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2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3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127"/>
  <workbookPr/>
  <mc:AlternateContent xmlns:mc="http://schemas.openxmlformats.org/markup-compatibility/2006">
    <mc:Choice Requires="x15">
      <x15ac:absPath xmlns:x15ac="http://schemas.microsoft.com/office/spreadsheetml/2010/11/ac" url="E:\Jorge\DEHUSO 2016\Fundación Conconcreto\Habilidades para la Vida\"/>
    </mc:Choice>
  </mc:AlternateContent>
  <bookViews>
    <workbookView xWindow="0" yWindow="0" windowWidth="20490" windowHeight="7530" firstSheet="4" activeTab="7"/>
  </bookViews>
  <sheets>
    <sheet name="I.E COLOMBIA 3ª" sheetId="1" r:id="rId1"/>
    <sheet name="I.E COLOMBIA 4ª" sheetId="2" r:id="rId2"/>
    <sheet name="I.E COLOMBIA 5ª" sheetId="3" r:id="rId3"/>
    <sheet name="I.E COLOMBIA 6º" sheetId="5" r:id="rId4"/>
    <sheet name="I.E COLOMBIA 7º" sheetId="6" r:id="rId5"/>
    <sheet name="I.E COLOMBIA 8º" sheetId="7" r:id="rId6"/>
    <sheet name="I.E COLOMBIA 9º" sheetId="8" r:id="rId7"/>
    <sheet name="consolidado" sheetId="9" r:id="rId8"/>
  </sheets>
  <definedNames>
    <definedName name="AT" localSheetId="7">consolidado!$AA$13</definedName>
    <definedName name="AT" localSheetId="0">'I.E COLOMBIA 3ª'!#REF!</definedName>
    <definedName name="AT" localSheetId="1">'I.E COLOMBIA 4ª'!#REF!</definedName>
    <definedName name="AT" localSheetId="2">'I.E COLOMBIA 5ª'!$AA$13</definedName>
    <definedName name="AT" localSheetId="3">'I.E COLOMBIA 6º'!$V$13</definedName>
    <definedName name="AT" localSheetId="4">'I.E COLOMBIA 7º'!$Y$13</definedName>
    <definedName name="AT" localSheetId="5">'I.E COLOMBIA 8º'!$Y$13</definedName>
    <definedName name="AT" localSheetId="6">'I.E COLOMBIA 9º'!$AA$13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W14" i="9" l="1"/>
  <c r="BS309" i="9"/>
  <c r="BR309" i="9"/>
  <c r="BQ309" i="9"/>
  <c r="BP309" i="9"/>
  <c r="BO309" i="9"/>
  <c r="BN309" i="9"/>
  <c r="BM309" i="9"/>
  <c r="BL309" i="9"/>
  <c r="BK309" i="9"/>
  <c r="BJ309" i="9"/>
  <c r="BI309" i="9"/>
  <c r="BH309" i="9"/>
  <c r="BG309" i="9"/>
  <c r="BF309" i="9"/>
  <c r="BE309" i="9"/>
  <c r="BD309" i="9"/>
  <c r="BC309" i="9"/>
  <c r="BB309" i="9"/>
  <c r="BA309" i="9"/>
  <c r="AZ309" i="9"/>
  <c r="AY309" i="9"/>
  <c r="AX309" i="9"/>
  <c r="AW309" i="9"/>
  <c r="AV309" i="9"/>
  <c r="AU309" i="9"/>
  <c r="AT309" i="9"/>
  <c r="AS309" i="9"/>
  <c r="AR309" i="9"/>
  <c r="AQ309" i="9"/>
  <c r="AP309" i="9"/>
  <c r="AO309" i="9"/>
  <c r="AN309" i="9"/>
  <c r="AM309" i="9"/>
  <c r="AL309" i="9"/>
  <c r="AK309" i="9"/>
  <c r="AJ309" i="9"/>
  <c r="AI309" i="9"/>
  <c r="AH309" i="9"/>
  <c r="AG309" i="9"/>
  <c r="AF309" i="9"/>
  <c r="AE309" i="9"/>
  <c r="AD309" i="9"/>
  <c r="AC309" i="9"/>
  <c r="AB309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D309" i="9"/>
  <c r="BT308" i="9"/>
  <c r="BT307" i="9"/>
  <c r="BT306" i="9"/>
  <c r="BT305" i="9"/>
  <c r="BT304" i="9"/>
  <c r="BT303" i="9"/>
  <c r="BS302" i="9"/>
  <c r="BR302" i="9"/>
  <c r="BQ302" i="9"/>
  <c r="BP302" i="9"/>
  <c r="BO302" i="9"/>
  <c r="BN302" i="9"/>
  <c r="BM302" i="9"/>
  <c r="BL302" i="9"/>
  <c r="BK302" i="9"/>
  <c r="BJ302" i="9"/>
  <c r="BI302" i="9"/>
  <c r="BH302" i="9"/>
  <c r="BG302" i="9"/>
  <c r="BF302" i="9"/>
  <c r="BE302" i="9"/>
  <c r="BD302" i="9"/>
  <c r="BC302" i="9"/>
  <c r="BB302" i="9"/>
  <c r="BA302" i="9"/>
  <c r="AZ302" i="9"/>
  <c r="AY302" i="9"/>
  <c r="AX302" i="9"/>
  <c r="AW302" i="9"/>
  <c r="AV302" i="9"/>
  <c r="AU302" i="9"/>
  <c r="AT302" i="9"/>
  <c r="AS302" i="9"/>
  <c r="AR302" i="9"/>
  <c r="AQ302" i="9"/>
  <c r="AP302" i="9"/>
  <c r="AO302" i="9"/>
  <c r="AN302" i="9"/>
  <c r="AM302" i="9"/>
  <c r="AL302" i="9"/>
  <c r="AK302" i="9"/>
  <c r="AJ302" i="9"/>
  <c r="AI302" i="9"/>
  <c r="AH302" i="9"/>
  <c r="AG302" i="9"/>
  <c r="AF302" i="9"/>
  <c r="AE302" i="9"/>
  <c r="AD302" i="9"/>
  <c r="AC302" i="9"/>
  <c r="AB302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D302" i="9"/>
  <c r="BT301" i="9"/>
  <c r="BT300" i="9"/>
  <c r="BT299" i="9"/>
  <c r="BT298" i="9"/>
  <c r="BT297" i="9"/>
  <c r="BT296" i="9"/>
  <c r="BS295" i="9"/>
  <c r="BR295" i="9"/>
  <c r="BQ295" i="9"/>
  <c r="BP295" i="9"/>
  <c r="BO295" i="9"/>
  <c r="BN295" i="9"/>
  <c r="BM295" i="9"/>
  <c r="BL295" i="9"/>
  <c r="BK295" i="9"/>
  <c r="BJ295" i="9"/>
  <c r="BI295" i="9"/>
  <c r="BH295" i="9"/>
  <c r="BG295" i="9"/>
  <c r="BF295" i="9"/>
  <c r="BE295" i="9"/>
  <c r="BD295" i="9"/>
  <c r="BC295" i="9"/>
  <c r="BB295" i="9"/>
  <c r="BA295" i="9"/>
  <c r="AZ295" i="9"/>
  <c r="AY295" i="9"/>
  <c r="AX295" i="9"/>
  <c r="AW295" i="9"/>
  <c r="AV295" i="9"/>
  <c r="AU295" i="9"/>
  <c r="AT295" i="9"/>
  <c r="AS295" i="9"/>
  <c r="AR295" i="9"/>
  <c r="AQ295" i="9"/>
  <c r="AP295" i="9"/>
  <c r="AO295" i="9"/>
  <c r="AN295" i="9"/>
  <c r="AM295" i="9"/>
  <c r="AL295" i="9"/>
  <c r="AK295" i="9"/>
  <c r="AJ295" i="9"/>
  <c r="AI295" i="9"/>
  <c r="AH295" i="9"/>
  <c r="AG295" i="9"/>
  <c r="AF295" i="9"/>
  <c r="AE295" i="9"/>
  <c r="AD295" i="9"/>
  <c r="AC295" i="9"/>
  <c r="AB295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BT294" i="9"/>
  <c r="BT293" i="9"/>
  <c r="BT292" i="9"/>
  <c r="BT291" i="9"/>
  <c r="BT290" i="9"/>
  <c r="BS289" i="9"/>
  <c r="BR289" i="9"/>
  <c r="BQ289" i="9"/>
  <c r="BP289" i="9"/>
  <c r="BO289" i="9"/>
  <c r="BN289" i="9"/>
  <c r="BM289" i="9"/>
  <c r="BL289" i="9"/>
  <c r="BK289" i="9"/>
  <c r="BJ289" i="9"/>
  <c r="BI289" i="9"/>
  <c r="BH289" i="9"/>
  <c r="BG289" i="9"/>
  <c r="BF289" i="9"/>
  <c r="BE289" i="9"/>
  <c r="BD289" i="9"/>
  <c r="BC289" i="9"/>
  <c r="BB289" i="9"/>
  <c r="BA289" i="9"/>
  <c r="AZ289" i="9"/>
  <c r="AY289" i="9"/>
  <c r="AX289" i="9"/>
  <c r="AW289" i="9"/>
  <c r="AV289" i="9"/>
  <c r="AU289" i="9"/>
  <c r="AT289" i="9"/>
  <c r="AS289" i="9"/>
  <c r="AR289" i="9"/>
  <c r="AQ289" i="9"/>
  <c r="AP289" i="9"/>
  <c r="AO289" i="9"/>
  <c r="AN289" i="9"/>
  <c r="AM289" i="9"/>
  <c r="AL289" i="9"/>
  <c r="AK289" i="9"/>
  <c r="AJ289" i="9"/>
  <c r="AI289" i="9"/>
  <c r="AH289" i="9"/>
  <c r="AG289" i="9"/>
  <c r="AF289" i="9"/>
  <c r="AE289" i="9"/>
  <c r="AD289" i="9"/>
  <c r="AC289" i="9"/>
  <c r="AB289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BT288" i="9"/>
  <c r="BT287" i="9"/>
  <c r="BT286" i="9"/>
  <c r="BT285" i="9"/>
  <c r="BT284" i="9"/>
  <c r="BT283" i="9"/>
  <c r="BT282" i="9"/>
  <c r="BS281" i="9"/>
  <c r="BR281" i="9"/>
  <c r="BQ281" i="9"/>
  <c r="BP281" i="9"/>
  <c r="BO281" i="9"/>
  <c r="BN281" i="9"/>
  <c r="BM281" i="9"/>
  <c r="BL281" i="9"/>
  <c r="BK281" i="9"/>
  <c r="BJ281" i="9"/>
  <c r="BI281" i="9"/>
  <c r="BH281" i="9"/>
  <c r="BG281" i="9"/>
  <c r="BF281" i="9"/>
  <c r="BE281" i="9"/>
  <c r="BD281" i="9"/>
  <c r="BC281" i="9"/>
  <c r="BB281" i="9"/>
  <c r="BA281" i="9"/>
  <c r="AZ281" i="9"/>
  <c r="AY281" i="9"/>
  <c r="AX281" i="9"/>
  <c r="AW281" i="9"/>
  <c r="AV281" i="9"/>
  <c r="AU281" i="9"/>
  <c r="AT281" i="9"/>
  <c r="AS281" i="9"/>
  <c r="AR281" i="9"/>
  <c r="AQ281" i="9"/>
  <c r="AP281" i="9"/>
  <c r="AO281" i="9"/>
  <c r="AN281" i="9"/>
  <c r="AM281" i="9"/>
  <c r="AL281" i="9"/>
  <c r="AK281" i="9"/>
  <c r="AJ281" i="9"/>
  <c r="AI281" i="9"/>
  <c r="AH281" i="9"/>
  <c r="AG281" i="9"/>
  <c r="AF281" i="9"/>
  <c r="AE281" i="9"/>
  <c r="AD281" i="9"/>
  <c r="AC281" i="9"/>
  <c r="AB281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BT280" i="9"/>
  <c r="BT279" i="9"/>
  <c r="BT278" i="9"/>
  <c r="BT277" i="9"/>
  <c r="BT276" i="9"/>
  <c r="BT275" i="9"/>
  <c r="BU275" i="9" s="1"/>
  <c r="CC257" i="9" s="1"/>
  <c r="BS274" i="9"/>
  <c r="BR274" i="9"/>
  <c r="BQ274" i="9"/>
  <c r="BP274" i="9"/>
  <c r="BO274" i="9"/>
  <c r="BN274" i="9"/>
  <c r="BM274" i="9"/>
  <c r="BL274" i="9"/>
  <c r="BK274" i="9"/>
  <c r="BJ274" i="9"/>
  <c r="BI274" i="9"/>
  <c r="BH274" i="9"/>
  <c r="BG274" i="9"/>
  <c r="BF274" i="9"/>
  <c r="BE274" i="9"/>
  <c r="BD274" i="9"/>
  <c r="BC274" i="9"/>
  <c r="BB274" i="9"/>
  <c r="BA274" i="9"/>
  <c r="AZ274" i="9"/>
  <c r="AY274" i="9"/>
  <c r="AX274" i="9"/>
  <c r="AW274" i="9"/>
  <c r="AV274" i="9"/>
  <c r="AU274" i="9"/>
  <c r="AT274" i="9"/>
  <c r="AS274" i="9"/>
  <c r="AR274" i="9"/>
  <c r="AQ274" i="9"/>
  <c r="AP274" i="9"/>
  <c r="AO274" i="9"/>
  <c r="AN274" i="9"/>
  <c r="AM274" i="9"/>
  <c r="AL274" i="9"/>
  <c r="AK274" i="9"/>
  <c r="AJ274" i="9"/>
  <c r="AI274" i="9"/>
  <c r="AH274" i="9"/>
  <c r="AG274" i="9"/>
  <c r="AF274" i="9"/>
  <c r="AE274" i="9"/>
  <c r="AD274" i="9"/>
  <c r="AC274" i="9"/>
  <c r="AB274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BT273" i="9"/>
  <c r="BT272" i="9"/>
  <c r="BT271" i="9"/>
  <c r="BT270" i="9"/>
  <c r="BT269" i="9"/>
  <c r="BT268" i="9"/>
  <c r="BU268" i="9" s="1"/>
  <c r="CB257" i="9" s="1"/>
  <c r="BS267" i="9"/>
  <c r="BR267" i="9"/>
  <c r="BQ267" i="9"/>
  <c r="BP267" i="9"/>
  <c r="BO267" i="9"/>
  <c r="BN267" i="9"/>
  <c r="BM267" i="9"/>
  <c r="BL267" i="9"/>
  <c r="BK267" i="9"/>
  <c r="BJ267" i="9"/>
  <c r="BI267" i="9"/>
  <c r="BH267" i="9"/>
  <c r="BG267" i="9"/>
  <c r="BF267" i="9"/>
  <c r="BE267" i="9"/>
  <c r="BD267" i="9"/>
  <c r="BC267" i="9"/>
  <c r="BB267" i="9"/>
  <c r="BA267" i="9"/>
  <c r="AZ267" i="9"/>
  <c r="AY267" i="9"/>
  <c r="AX267" i="9"/>
  <c r="AW267" i="9"/>
  <c r="AV267" i="9"/>
  <c r="AU267" i="9"/>
  <c r="AT267" i="9"/>
  <c r="AS267" i="9"/>
  <c r="AR267" i="9"/>
  <c r="AQ267" i="9"/>
  <c r="AP267" i="9"/>
  <c r="AO267" i="9"/>
  <c r="AN267" i="9"/>
  <c r="AM267" i="9"/>
  <c r="AL267" i="9"/>
  <c r="AK267" i="9"/>
  <c r="AJ267" i="9"/>
  <c r="AI267" i="9"/>
  <c r="AH267" i="9"/>
  <c r="AG267" i="9"/>
  <c r="AF267" i="9"/>
  <c r="AE267" i="9"/>
  <c r="AD267" i="9"/>
  <c r="AC267" i="9"/>
  <c r="AB267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D267" i="9"/>
  <c r="BT266" i="9"/>
  <c r="BT265" i="9"/>
  <c r="BT264" i="9"/>
  <c r="BT263" i="9"/>
  <c r="BT262" i="9"/>
  <c r="BS261" i="9"/>
  <c r="BR261" i="9"/>
  <c r="BQ261" i="9"/>
  <c r="BP261" i="9"/>
  <c r="BO261" i="9"/>
  <c r="BN261" i="9"/>
  <c r="BM261" i="9"/>
  <c r="BL261" i="9"/>
  <c r="BK261" i="9"/>
  <c r="BJ261" i="9"/>
  <c r="BI261" i="9"/>
  <c r="BH261" i="9"/>
  <c r="BG261" i="9"/>
  <c r="BF261" i="9"/>
  <c r="BE261" i="9"/>
  <c r="BD261" i="9"/>
  <c r="BC261" i="9"/>
  <c r="BB261" i="9"/>
  <c r="BA261" i="9"/>
  <c r="AZ261" i="9"/>
  <c r="AY261" i="9"/>
  <c r="AX261" i="9"/>
  <c r="AW261" i="9"/>
  <c r="AV261" i="9"/>
  <c r="AU261" i="9"/>
  <c r="AT261" i="9"/>
  <c r="AS261" i="9"/>
  <c r="AR261" i="9"/>
  <c r="AQ261" i="9"/>
  <c r="AP261" i="9"/>
  <c r="AO261" i="9"/>
  <c r="AN261" i="9"/>
  <c r="AM261" i="9"/>
  <c r="AL261" i="9"/>
  <c r="AK261" i="9"/>
  <c r="AJ261" i="9"/>
  <c r="AI261" i="9"/>
  <c r="AH261" i="9"/>
  <c r="AG261" i="9"/>
  <c r="AF261" i="9"/>
  <c r="AE261" i="9"/>
  <c r="AD261" i="9"/>
  <c r="AC261" i="9"/>
  <c r="AB261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D261" i="9"/>
  <c r="BT260" i="9"/>
  <c r="BT259" i="9"/>
  <c r="BT258" i="9"/>
  <c r="BT257" i="9"/>
  <c r="BT256" i="9"/>
  <c r="BU256" i="9" s="1"/>
  <c r="BZ257" i="9" s="1"/>
  <c r="BS255" i="9"/>
  <c r="BR255" i="9"/>
  <c r="BQ255" i="9"/>
  <c r="BP255" i="9"/>
  <c r="BO255" i="9"/>
  <c r="BN255" i="9"/>
  <c r="BM255" i="9"/>
  <c r="BL255" i="9"/>
  <c r="BK255" i="9"/>
  <c r="BJ255" i="9"/>
  <c r="BI255" i="9"/>
  <c r="BH255" i="9"/>
  <c r="BG255" i="9"/>
  <c r="BF255" i="9"/>
  <c r="BE255" i="9"/>
  <c r="BD255" i="9"/>
  <c r="BC255" i="9"/>
  <c r="BB255" i="9"/>
  <c r="BA255" i="9"/>
  <c r="AZ255" i="9"/>
  <c r="AY255" i="9"/>
  <c r="AX255" i="9"/>
  <c r="AW255" i="9"/>
  <c r="AV255" i="9"/>
  <c r="AU255" i="9"/>
  <c r="AT255" i="9"/>
  <c r="AS255" i="9"/>
  <c r="AR255" i="9"/>
  <c r="AQ255" i="9"/>
  <c r="AP255" i="9"/>
  <c r="AO255" i="9"/>
  <c r="AN255" i="9"/>
  <c r="AM255" i="9"/>
  <c r="AL255" i="9"/>
  <c r="AK255" i="9"/>
  <c r="AJ255" i="9"/>
  <c r="AI255" i="9"/>
  <c r="AH255" i="9"/>
  <c r="AG255" i="9"/>
  <c r="AF255" i="9"/>
  <c r="AE255" i="9"/>
  <c r="AD255" i="9"/>
  <c r="AC255" i="9"/>
  <c r="AB255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BT254" i="9"/>
  <c r="BT253" i="9"/>
  <c r="BX252" i="9"/>
  <c r="BT252" i="9"/>
  <c r="BT251" i="9"/>
  <c r="BT250" i="9"/>
  <c r="BS249" i="9"/>
  <c r="BR249" i="9"/>
  <c r="BQ249" i="9"/>
  <c r="BP249" i="9"/>
  <c r="BO249" i="9"/>
  <c r="BN249" i="9"/>
  <c r="BM249" i="9"/>
  <c r="BL249" i="9"/>
  <c r="BK249" i="9"/>
  <c r="BJ249" i="9"/>
  <c r="BI249" i="9"/>
  <c r="BH249" i="9"/>
  <c r="BG249" i="9"/>
  <c r="BF249" i="9"/>
  <c r="BE249" i="9"/>
  <c r="BD249" i="9"/>
  <c r="BC249" i="9"/>
  <c r="BB249" i="9"/>
  <c r="BA249" i="9"/>
  <c r="AZ249" i="9"/>
  <c r="AY249" i="9"/>
  <c r="AX249" i="9"/>
  <c r="AW249" i="9"/>
  <c r="AV249" i="9"/>
  <c r="AU249" i="9"/>
  <c r="AT249" i="9"/>
  <c r="AS249" i="9"/>
  <c r="AR249" i="9"/>
  <c r="AQ249" i="9"/>
  <c r="AP249" i="9"/>
  <c r="AO249" i="9"/>
  <c r="AN249" i="9"/>
  <c r="AM249" i="9"/>
  <c r="AL249" i="9"/>
  <c r="AK249" i="9"/>
  <c r="AJ249" i="9"/>
  <c r="AI249" i="9"/>
  <c r="AH249" i="9"/>
  <c r="AG249" i="9"/>
  <c r="AF249" i="9"/>
  <c r="AE249" i="9"/>
  <c r="AD249" i="9"/>
  <c r="AC249" i="9"/>
  <c r="AB249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BT248" i="9"/>
  <c r="BT247" i="9"/>
  <c r="BT246" i="9"/>
  <c r="BT245" i="9"/>
  <c r="BT244" i="9"/>
  <c r="BT243" i="9"/>
  <c r="BX270" i="9" s="1"/>
  <c r="C237" i="9"/>
  <c r="BS232" i="9"/>
  <c r="BR232" i="9"/>
  <c r="BQ232" i="9"/>
  <c r="BP232" i="9"/>
  <c r="BO232" i="9"/>
  <c r="BN232" i="9"/>
  <c r="BM232" i="9"/>
  <c r="BL232" i="9"/>
  <c r="BK232" i="9"/>
  <c r="BJ232" i="9"/>
  <c r="BI232" i="9"/>
  <c r="BH232" i="9"/>
  <c r="BG232" i="9"/>
  <c r="BF232" i="9"/>
  <c r="BE232" i="9"/>
  <c r="BD232" i="9"/>
  <c r="BC232" i="9"/>
  <c r="BB232" i="9"/>
  <c r="BA232" i="9"/>
  <c r="AZ232" i="9"/>
  <c r="AY232" i="9"/>
  <c r="AX232" i="9"/>
  <c r="AW232" i="9"/>
  <c r="AV232" i="9"/>
  <c r="AU232" i="9"/>
  <c r="AT232" i="9"/>
  <c r="AS232" i="9"/>
  <c r="AR232" i="9"/>
  <c r="AQ232" i="9"/>
  <c r="AP232" i="9"/>
  <c r="AO232" i="9"/>
  <c r="AN232" i="9"/>
  <c r="AM232" i="9"/>
  <c r="AL232" i="9"/>
  <c r="AK232" i="9"/>
  <c r="AJ232" i="9"/>
  <c r="AI232" i="9"/>
  <c r="AH232" i="9"/>
  <c r="AG232" i="9"/>
  <c r="AF232" i="9"/>
  <c r="AE232" i="9"/>
  <c r="AD232" i="9"/>
  <c r="AC232" i="9"/>
  <c r="AB232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D232" i="9"/>
  <c r="BT231" i="9"/>
  <c r="BT230" i="9"/>
  <c r="BT229" i="9"/>
  <c r="BT228" i="9"/>
  <c r="BT227" i="9"/>
  <c r="BT226" i="9"/>
  <c r="BS225" i="9"/>
  <c r="BR225" i="9"/>
  <c r="BQ225" i="9"/>
  <c r="BP225" i="9"/>
  <c r="BO225" i="9"/>
  <c r="BN225" i="9"/>
  <c r="BM225" i="9"/>
  <c r="BL225" i="9"/>
  <c r="BK225" i="9"/>
  <c r="BJ225" i="9"/>
  <c r="BI225" i="9"/>
  <c r="BH225" i="9"/>
  <c r="BG225" i="9"/>
  <c r="BF225" i="9"/>
  <c r="BE225" i="9"/>
  <c r="BD225" i="9"/>
  <c r="BC225" i="9"/>
  <c r="BB225" i="9"/>
  <c r="BA225" i="9"/>
  <c r="AZ225" i="9"/>
  <c r="AY225" i="9"/>
  <c r="AX225" i="9"/>
  <c r="AW225" i="9"/>
  <c r="AV225" i="9"/>
  <c r="AU225" i="9"/>
  <c r="AT225" i="9"/>
  <c r="AS225" i="9"/>
  <c r="AR225" i="9"/>
  <c r="AQ225" i="9"/>
  <c r="AP225" i="9"/>
  <c r="AO225" i="9"/>
  <c r="AN225" i="9"/>
  <c r="AM225" i="9"/>
  <c r="AL225" i="9"/>
  <c r="AK225" i="9"/>
  <c r="AJ225" i="9"/>
  <c r="AI225" i="9"/>
  <c r="AH225" i="9"/>
  <c r="AG225" i="9"/>
  <c r="AF225" i="9"/>
  <c r="AE225" i="9"/>
  <c r="AD225" i="9"/>
  <c r="AC225" i="9"/>
  <c r="AB225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BT224" i="9"/>
  <c r="BT223" i="9"/>
  <c r="BT222" i="9"/>
  <c r="BT221" i="9"/>
  <c r="BT220" i="9"/>
  <c r="BT219" i="9"/>
  <c r="BS218" i="9"/>
  <c r="BR218" i="9"/>
  <c r="BQ218" i="9"/>
  <c r="BP218" i="9"/>
  <c r="BO218" i="9"/>
  <c r="BN218" i="9"/>
  <c r="BM218" i="9"/>
  <c r="BL218" i="9"/>
  <c r="BK218" i="9"/>
  <c r="BJ218" i="9"/>
  <c r="BI218" i="9"/>
  <c r="BH218" i="9"/>
  <c r="BG218" i="9"/>
  <c r="BF218" i="9"/>
  <c r="BE218" i="9"/>
  <c r="BD218" i="9"/>
  <c r="BC218" i="9"/>
  <c r="BB218" i="9"/>
  <c r="BA218" i="9"/>
  <c r="AZ218" i="9"/>
  <c r="AY218" i="9"/>
  <c r="AX218" i="9"/>
  <c r="AW218" i="9"/>
  <c r="AV218" i="9"/>
  <c r="AU218" i="9"/>
  <c r="AT218" i="9"/>
  <c r="AS218" i="9"/>
  <c r="AR218" i="9"/>
  <c r="AQ218" i="9"/>
  <c r="AP218" i="9"/>
  <c r="AO218" i="9"/>
  <c r="AN218" i="9"/>
  <c r="AM218" i="9"/>
  <c r="AL218" i="9"/>
  <c r="AK218" i="9"/>
  <c r="AJ218" i="9"/>
  <c r="AI218" i="9"/>
  <c r="AH218" i="9"/>
  <c r="AG218" i="9"/>
  <c r="AF218" i="9"/>
  <c r="AE218" i="9"/>
  <c r="AD218" i="9"/>
  <c r="AC218" i="9"/>
  <c r="AB218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BT217" i="9"/>
  <c r="BT216" i="9"/>
  <c r="BT215" i="9"/>
  <c r="BT214" i="9"/>
  <c r="BT213" i="9"/>
  <c r="BS212" i="9"/>
  <c r="BR212" i="9"/>
  <c r="BQ212" i="9"/>
  <c r="BP212" i="9"/>
  <c r="BO212" i="9"/>
  <c r="BN212" i="9"/>
  <c r="BM212" i="9"/>
  <c r="BL212" i="9"/>
  <c r="BK212" i="9"/>
  <c r="BJ212" i="9"/>
  <c r="BI212" i="9"/>
  <c r="BH212" i="9"/>
  <c r="BG212" i="9"/>
  <c r="BF212" i="9"/>
  <c r="BE212" i="9"/>
  <c r="BD212" i="9"/>
  <c r="BC212" i="9"/>
  <c r="BB212" i="9"/>
  <c r="BA212" i="9"/>
  <c r="AZ212" i="9"/>
  <c r="AY212" i="9"/>
  <c r="AX212" i="9"/>
  <c r="AW212" i="9"/>
  <c r="AV212" i="9"/>
  <c r="AU212" i="9"/>
  <c r="AT212" i="9"/>
  <c r="AS212" i="9"/>
  <c r="AR212" i="9"/>
  <c r="AQ212" i="9"/>
  <c r="AP212" i="9"/>
  <c r="AO212" i="9"/>
  <c r="AN212" i="9"/>
  <c r="AM212" i="9"/>
  <c r="AL212" i="9"/>
  <c r="AK212" i="9"/>
  <c r="AJ212" i="9"/>
  <c r="AI212" i="9"/>
  <c r="AH212" i="9"/>
  <c r="AG212" i="9"/>
  <c r="AF212" i="9"/>
  <c r="AE212" i="9"/>
  <c r="AD212" i="9"/>
  <c r="AC212" i="9"/>
  <c r="AB212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D212" i="9"/>
  <c r="BT211" i="9"/>
  <c r="BT210" i="9"/>
  <c r="BT209" i="9"/>
  <c r="BT208" i="9"/>
  <c r="BT207" i="9"/>
  <c r="BT206" i="9"/>
  <c r="BT205" i="9"/>
  <c r="BS204" i="9"/>
  <c r="BR204" i="9"/>
  <c r="BQ204" i="9"/>
  <c r="BP204" i="9"/>
  <c r="BO204" i="9"/>
  <c r="BN204" i="9"/>
  <c r="BM204" i="9"/>
  <c r="BL204" i="9"/>
  <c r="BK204" i="9"/>
  <c r="BJ204" i="9"/>
  <c r="BI204" i="9"/>
  <c r="BH204" i="9"/>
  <c r="BG204" i="9"/>
  <c r="BF204" i="9"/>
  <c r="BE204" i="9"/>
  <c r="BD204" i="9"/>
  <c r="BC204" i="9"/>
  <c r="BB204" i="9"/>
  <c r="BA204" i="9"/>
  <c r="AZ204" i="9"/>
  <c r="AY204" i="9"/>
  <c r="AX204" i="9"/>
  <c r="AW204" i="9"/>
  <c r="AV204" i="9"/>
  <c r="AU204" i="9"/>
  <c r="AT204" i="9"/>
  <c r="AS204" i="9"/>
  <c r="AR204" i="9"/>
  <c r="AQ204" i="9"/>
  <c r="AP204" i="9"/>
  <c r="AO204" i="9"/>
  <c r="AN204" i="9"/>
  <c r="AM204" i="9"/>
  <c r="AL204" i="9"/>
  <c r="AK204" i="9"/>
  <c r="AJ204" i="9"/>
  <c r="AI204" i="9"/>
  <c r="AH204" i="9"/>
  <c r="AG204" i="9"/>
  <c r="AF204" i="9"/>
  <c r="AE204" i="9"/>
  <c r="AD204" i="9"/>
  <c r="AC204" i="9"/>
  <c r="AB204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D204" i="9"/>
  <c r="BT203" i="9"/>
  <c r="BT202" i="9"/>
  <c r="BT201" i="9"/>
  <c r="BT200" i="9"/>
  <c r="BT199" i="9"/>
  <c r="BT198" i="9"/>
  <c r="BS197" i="9"/>
  <c r="BR197" i="9"/>
  <c r="BQ197" i="9"/>
  <c r="BP197" i="9"/>
  <c r="BO197" i="9"/>
  <c r="BN197" i="9"/>
  <c r="BM197" i="9"/>
  <c r="BL197" i="9"/>
  <c r="BK197" i="9"/>
  <c r="BJ197" i="9"/>
  <c r="BI197" i="9"/>
  <c r="BH197" i="9"/>
  <c r="BG197" i="9"/>
  <c r="BF197" i="9"/>
  <c r="BE197" i="9"/>
  <c r="BD197" i="9"/>
  <c r="BC197" i="9"/>
  <c r="BB197" i="9"/>
  <c r="BA197" i="9"/>
  <c r="AZ197" i="9"/>
  <c r="AY197" i="9"/>
  <c r="AX197" i="9"/>
  <c r="AW197" i="9"/>
  <c r="AV197" i="9"/>
  <c r="AU197" i="9"/>
  <c r="AT197" i="9"/>
  <c r="AS197" i="9"/>
  <c r="AR197" i="9"/>
  <c r="AQ197" i="9"/>
  <c r="AP197" i="9"/>
  <c r="AO197" i="9"/>
  <c r="AN197" i="9"/>
  <c r="AM197" i="9"/>
  <c r="AL197" i="9"/>
  <c r="AK197" i="9"/>
  <c r="AJ197" i="9"/>
  <c r="AI197" i="9"/>
  <c r="AH197" i="9"/>
  <c r="AG197" i="9"/>
  <c r="AF197" i="9"/>
  <c r="AE197" i="9"/>
  <c r="AD197" i="9"/>
  <c r="AC197" i="9"/>
  <c r="AB197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D197" i="9"/>
  <c r="BT196" i="9"/>
  <c r="BT195" i="9"/>
  <c r="BT194" i="9"/>
  <c r="BT193" i="9"/>
  <c r="BT192" i="9"/>
  <c r="BT191" i="9"/>
  <c r="BS190" i="9"/>
  <c r="BR190" i="9"/>
  <c r="BQ190" i="9"/>
  <c r="BP190" i="9"/>
  <c r="BO190" i="9"/>
  <c r="BN190" i="9"/>
  <c r="BM190" i="9"/>
  <c r="BL190" i="9"/>
  <c r="BK190" i="9"/>
  <c r="BJ190" i="9"/>
  <c r="BI190" i="9"/>
  <c r="BH190" i="9"/>
  <c r="BG190" i="9"/>
  <c r="BF190" i="9"/>
  <c r="BE190" i="9"/>
  <c r="BD190" i="9"/>
  <c r="BC190" i="9"/>
  <c r="BB190" i="9"/>
  <c r="BA190" i="9"/>
  <c r="AZ190" i="9"/>
  <c r="AY190" i="9"/>
  <c r="AX190" i="9"/>
  <c r="AW190" i="9"/>
  <c r="AV190" i="9"/>
  <c r="AU190" i="9"/>
  <c r="AT190" i="9"/>
  <c r="AS190" i="9"/>
  <c r="AR190" i="9"/>
  <c r="AQ190" i="9"/>
  <c r="AP190" i="9"/>
  <c r="AO190" i="9"/>
  <c r="AN190" i="9"/>
  <c r="AM190" i="9"/>
  <c r="AL190" i="9"/>
  <c r="AK190" i="9"/>
  <c r="AJ190" i="9"/>
  <c r="AI190" i="9"/>
  <c r="AH190" i="9"/>
  <c r="AG190" i="9"/>
  <c r="AF190" i="9"/>
  <c r="AE190" i="9"/>
  <c r="AD190" i="9"/>
  <c r="AC190" i="9"/>
  <c r="AB190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BT189" i="9"/>
  <c r="BT188" i="9"/>
  <c r="BT187" i="9"/>
  <c r="BT186" i="9"/>
  <c r="BT185" i="9"/>
  <c r="BS184" i="9"/>
  <c r="BR184" i="9"/>
  <c r="BQ184" i="9"/>
  <c r="BP184" i="9"/>
  <c r="BO184" i="9"/>
  <c r="BN184" i="9"/>
  <c r="BM184" i="9"/>
  <c r="BL184" i="9"/>
  <c r="BK184" i="9"/>
  <c r="BJ184" i="9"/>
  <c r="BI184" i="9"/>
  <c r="BH184" i="9"/>
  <c r="BG184" i="9"/>
  <c r="BF184" i="9"/>
  <c r="BE184" i="9"/>
  <c r="BD184" i="9"/>
  <c r="BC184" i="9"/>
  <c r="BB184" i="9"/>
  <c r="BA184" i="9"/>
  <c r="AZ184" i="9"/>
  <c r="AY184" i="9"/>
  <c r="AX184" i="9"/>
  <c r="AW184" i="9"/>
  <c r="AV184" i="9"/>
  <c r="AU184" i="9"/>
  <c r="AT184" i="9"/>
  <c r="AS184" i="9"/>
  <c r="AR184" i="9"/>
  <c r="AQ184" i="9"/>
  <c r="AP184" i="9"/>
  <c r="AO184" i="9"/>
  <c r="AN184" i="9"/>
  <c r="AM184" i="9"/>
  <c r="AL184" i="9"/>
  <c r="AK184" i="9"/>
  <c r="AJ184" i="9"/>
  <c r="AI184" i="9"/>
  <c r="AH184" i="9"/>
  <c r="AG184" i="9"/>
  <c r="AF184" i="9"/>
  <c r="AE184" i="9"/>
  <c r="AD184" i="9"/>
  <c r="AC184" i="9"/>
  <c r="AB184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BT183" i="9"/>
  <c r="BT182" i="9"/>
  <c r="BT181" i="9"/>
  <c r="BT180" i="9"/>
  <c r="BT179" i="9"/>
  <c r="BU179" i="9" s="1"/>
  <c r="BZ180" i="9" s="1"/>
  <c r="BS178" i="9"/>
  <c r="BR178" i="9"/>
  <c r="BQ178" i="9"/>
  <c r="BP178" i="9"/>
  <c r="BO178" i="9"/>
  <c r="BN178" i="9"/>
  <c r="BM178" i="9"/>
  <c r="BL178" i="9"/>
  <c r="BK178" i="9"/>
  <c r="BJ178" i="9"/>
  <c r="BI178" i="9"/>
  <c r="BH178" i="9"/>
  <c r="BG178" i="9"/>
  <c r="BF178" i="9"/>
  <c r="BE178" i="9"/>
  <c r="BD178" i="9"/>
  <c r="BC178" i="9"/>
  <c r="BB178" i="9"/>
  <c r="BA178" i="9"/>
  <c r="AZ178" i="9"/>
  <c r="AY178" i="9"/>
  <c r="AX178" i="9"/>
  <c r="AW178" i="9"/>
  <c r="AV178" i="9"/>
  <c r="AU178" i="9"/>
  <c r="AT178" i="9"/>
  <c r="AS178" i="9"/>
  <c r="AR178" i="9"/>
  <c r="AQ178" i="9"/>
  <c r="AP178" i="9"/>
  <c r="AO178" i="9"/>
  <c r="AN178" i="9"/>
  <c r="AM178" i="9"/>
  <c r="AL178" i="9"/>
  <c r="AK178" i="9"/>
  <c r="AJ178" i="9"/>
  <c r="AI178" i="9"/>
  <c r="AH178" i="9"/>
  <c r="AG178" i="9"/>
  <c r="AF178" i="9"/>
  <c r="AE178" i="9"/>
  <c r="AD178" i="9"/>
  <c r="AC178" i="9"/>
  <c r="AB178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BT177" i="9"/>
  <c r="BT176" i="9"/>
  <c r="BX175" i="9"/>
  <c r="BT175" i="9"/>
  <c r="BT174" i="9"/>
  <c r="BT173" i="9"/>
  <c r="BU173" i="9" s="1"/>
  <c r="BY180" i="9" s="1"/>
  <c r="BS172" i="9"/>
  <c r="BR172" i="9"/>
  <c r="BQ172" i="9"/>
  <c r="BP172" i="9"/>
  <c r="BO172" i="9"/>
  <c r="BN172" i="9"/>
  <c r="BM172" i="9"/>
  <c r="BL172" i="9"/>
  <c r="BK172" i="9"/>
  <c r="BJ172" i="9"/>
  <c r="BI172" i="9"/>
  <c r="BH172" i="9"/>
  <c r="BG172" i="9"/>
  <c r="BF172" i="9"/>
  <c r="BE172" i="9"/>
  <c r="BD172" i="9"/>
  <c r="BC172" i="9"/>
  <c r="BB172" i="9"/>
  <c r="BA172" i="9"/>
  <c r="AZ172" i="9"/>
  <c r="AY172" i="9"/>
  <c r="AX172" i="9"/>
  <c r="AW172" i="9"/>
  <c r="AV172" i="9"/>
  <c r="AU172" i="9"/>
  <c r="AT172" i="9"/>
  <c r="AS172" i="9"/>
  <c r="AR172" i="9"/>
  <c r="AQ172" i="9"/>
  <c r="AP172" i="9"/>
  <c r="AO172" i="9"/>
  <c r="AN172" i="9"/>
  <c r="AM172" i="9"/>
  <c r="AL172" i="9"/>
  <c r="AK172" i="9"/>
  <c r="AJ172" i="9"/>
  <c r="AI172" i="9"/>
  <c r="AH172" i="9"/>
  <c r="AG172" i="9"/>
  <c r="AF172" i="9"/>
  <c r="AE172" i="9"/>
  <c r="AD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BT171" i="9"/>
  <c r="BT170" i="9"/>
  <c r="BT169" i="9"/>
  <c r="BT168" i="9"/>
  <c r="BT167" i="9"/>
  <c r="BT166" i="9"/>
  <c r="C160" i="9"/>
  <c r="BS155" i="9"/>
  <c r="BR155" i="9"/>
  <c r="BQ155" i="9"/>
  <c r="BP155" i="9"/>
  <c r="BO155" i="9"/>
  <c r="BN155" i="9"/>
  <c r="BM155" i="9"/>
  <c r="BL155" i="9"/>
  <c r="BK155" i="9"/>
  <c r="BJ155" i="9"/>
  <c r="BI155" i="9"/>
  <c r="BH155" i="9"/>
  <c r="BG155" i="9"/>
  <c r="BF155" i="9"/>
  <c r="BE155" i="9"/>
  <c r="BD155" i="9"/>
  <c r="BC155" i="9"/>
  <c r="BB155" i="9"/>
  <c r="BA155" i="9"/>
  <c r="AZ155" i="9"/>
  <c r="AY155" i="9"/>
  <c r="AX155" i="9"/>
  <c r="AW155" i="9"/>
  <c r="AV155" i="9"/>
  <c r="AU155" i="9"/>
  <c r="AT155" i="9"/>
  <c r="AS155" i="9"/>
  <c r="AR155" i="9"/>
  <c r="AQ155" i="9"/>
  <c r="AP155" i="9"/>
  <c r="AO155" i="9"/>
  <c r="AN155" i="9"/>
  <c r="AM155" i="9"/>
  <c r="AL155" i="9"/>
  <c r="AK155" i="9"/>
  <c r="AJ155" i="9"/>
  <c r="AI155" i="9"/>
  <c r="AH155" i="9"/>
  <c r="AG155" i="9"/>
  <c r="AF155" i="9"/>
  <c r="AE155" i="9"/>
  <c r="AD155" i="9"/>
  <c r="AC155" i="9"/>
  <c r="AB155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BT154" i="9"/>
  <c r="BT153" i="9"/>
  <c r="BT152" i="9"/>
  <c r="BT151" i="9"/>
  <c r="BT150" i="9"/>
  <c r="BT149" i="9"/>
  <c r="BS148" i="9"/>
  <c r="BR148" i="9"/>
  <c r="BQ148" i="9"/>
  <c r="BP148" i="9"/>
  <c r="BO148" i="9"/>
  <c r="BN148" i="9"/>
  <c r="BM148" i="9"/>
  <c r="BL148" i="9"/>
  <c r="BK148" i="9"/>
  <c r="BJ148" i="9"/>
  <c r="BI148" i="9"/>
  <c r="BH148" i="9"/>
  <c r="BG148" i="9"/>
  <c r="BF148" i="9"/>
  <c r="BE148" i="9"/>
  <c r="BD148" i="9"/>
  <c r="BC148" i="9"/>
  <c r="BB148" i="9"/>
  <c r="BA148" i="9"/>
  <c r="AZ148" i="9"/>
  <c r="AY148" i="9"/>
  <c r="AX148" i="9"/>
  <c r="AW148" i="9"/>
  <c r="AV148" i="9"/>
  <c r="AU148" i="9"/>
  <c r="AT148" i="9"/>
  <c r="AS148" i="9"/>
  <c r="AR148" i="9"/>
  <c r="AQ148" i="9"/>
  <c r="AP148" i="9"/>
  <c r="AO148" i="9"/>
  <c r="AN148" i="9"/>
  <c r="AM148" i="9"/>
  <c r="AL148" i="9"/>
  <c r="AK148" i="9"/>
  <c r="AJ148" i="9"/>
  <c r="AI148" i="9"/>
  <c r="AH148" i="9"/>
  <c r="AG148" i="9"/>
  <c r="AF148" i="9"/>
  <c r="AE148" i="9"/>
  <c r="AD148" i="9"/>
  <c r="AC148" i="9"/>
  <c r="AB148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BT147" i="9"/>
  <c r="BT146" i="9"/>
  <c r="BT145" i="9"/>
  <c r="BT144" i="9"/>
  <c r="BT143" i="9"/>
  <c r="BT142" i="9"/>
  <c r="BS141" i="9"/>
  <c r="BR141" i="9"/>
  <c r="BQ141" i="9"/>
  <c r="BP141" i="9"/>
  <c r="BO141" i="9"/>
  <c r="BN141" i="9"/>
  <c r="BM141" i="9"/>
  <c r="BL141" i="9"/>
  <c r="BK141" i="9"/>
  <c r="BJ141" i="9"/>
  <c r="BI141" i="9"/>
  <c r="BH141" i="9"/>
  <c r="BG141" i="9"/>
  <c r="BF141" i="9"/>
  <c r="BE141" i="9"/>
  <c r="BD141" i="9"/>
  <c r="BC141" i="9"/>
  <c r="BB141" i="9"/>
  <c r="BA141" i="9"/>
  <c r="AZ141" i="9"/>
  <c r="AY141" i="9"/>
  <c r="AX141" i="9"/>
  <c r="AW141" i="9"/>
  <c r="AV141" i="9"/>
  <c r="AU141" i="9"/>
  <c r="AT141" i="9"/>
  <c r="AS141" i="9"/>
  <c r="AR141" i="9"/>
  <c r="AQ141" i="9"/>
  <c r="AP141" i="9"/>
  <c r="AO141" i="9"/>
  <c r="AN141" i="9"/>
  <c r="AM141" i="9"/>
  <c r="AL141" i="9"/>
  <c r="AK141" i="9"/>
  <c r="AJ141" i="9"/>
  <c r="AI141" i="9"/>
  <c r="AH141" i="9"/>
  <c r="AG141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BT140" i="9"/>
  <c r="BT139" i="9"/>
  <c r="BT138" i="9"/>
  <c r="BT137" i="9"/>
  <c r="BU136" i="9"/>
  <c r="CE103" i="9" s="1"/>
  <c r="BT136" i="9"/>
  <c r="BS135" i="9"/>
  <c r="BR135" i="9"/>
  <c r="BQ135" i="9"/>
  <c r="BP135" i="9"/>
  <c r="BO135" i="9"/>
  <c r="BN135" i="9"/>
  <c r="BM135" i="9"/>
  <c r="BL135" i="9"/>
  <c r="BK135" i="9"/>
  <c r="BJ135" i="9"/>
  <c r="BI135" i="9"/>
  <c r="BH135" i="9"/>
  <c r="BG135" i="9"/>
  <c r="BF135" i="9"/>
  <c r="BE135" i="9"/>
  <c r="BD135" i="9"/>
  <c r="BC135" i="9"/>
  <c r="BB135" i="9"/>
  <c r="BA135" i="9"/>
  <c r="AZ135" i="9"/>
  <c r="AY135" i="9"/>
  <c r="AX135" i="9"/>
  <c r="AW135" i="9"/>
  <c r="AV135" i="9"/>
  <c r="AU135" i="9"/>
  <c r="AT135" i="9"/>
  <c r="AS135" i="9"/>
  <c r="AR135" i="9"/>
  <c r="AQ135" i="9"/>
  <c r="AP135" i="9"/>
  <c r="AO135" i="9"/>
  <c r="AN135" i="9"/>
  <c r="AM135" i="9"/>
  <c r="AL135" i="9"/>
  <c r="AK135" i="9"/>
  <c r="AJ135" i="9"/>
  <c r="AI135" i="9"/>
  <c r="AH135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BT134" i="9"/>
  <c r="BT133" i="9"/>
  <c r="BT132" i="9"/>
  <c r="BT131" i="9"/>
  <c r="BT130" i="9"/>
  <c r="BT129" i="9"/>
  <c r="BT128" i="9"/>
  <c r="BU128" i="9" s="1"/>
  <c r="CD103" i="9" s="1"/>
  <c r="BS127" i="9"/>
  <c r="BR127" i="9"/>
  <c r="BQ127" i="9"/>
  <c r="BP127" i="9"/>
  <c r="BO127" i="9"/>
  <c r="BN127" i="9"/>
  <c r="BM127" i="9"/>
  <c r="BL127" i="9"/>
  <c r="BK127" i="9"/>
  <c r="BJ127" i="9"/>
  <c r="BI127" i="9"/>
  <c r="BH127" i="9"/>
  <c r="BG127" i="9"/>
  <c r="BF127" i="9"/>
  <c r="BE127" i="9"/>
  <c r="BD127" i="9"/>
  <c r="BC127" i="9"/>
  <c r="BB127" i="9"/>
  <c r="BA127" i="9"/>
  <c r="AZ127" i="9"/>
  <c r="AY127" i="9"/>
  <c r="AX127" i="9"/>
  <c r="AW127" i="9"/>
  <c r="AV127" i="9"/>
  <c r="AU127" i="9"/>
  <c r="AT127" i="9"/>
  <c r="AS127" i="9"/>
  <c r="AR127" i="9"/>
  <c r="AQ127" i="9"/>
  <c r="AP127" i="9"/>
  <c r="AO127" i="9"/>
  <c r="AN127" i="9"/>
  <c r="AM127" i="9"/>
  <c r="AL127" i="9"/>
  <c r="AK127" i="9"/>
  <c r="AJ127" i="9"/>
  <c r="AI127" i="9"/>
  <c r="AH127" i="9"/>
  <c r="AG127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BT126" i="9"/>
  <c r="BT125" i="9"/>
  <c r="BT124" i="9"/>
  <c r="BT123" i="9"/>
  <c r="BT122" i="9"/>
  <c r="BT121" i="9"/>
  <c r="BS120" i="9"/>
  <c r="BR120" i="9"/>
  <c r="BQ120" i="9"/>
  <c r="BP120" i="9"/>
  <c r="BO120" i="9"/>
  <c r="BN120" i="9"/>
  <c r="BM120" i="9"/>
  <c r="BL120" i="9"/>
  <c r="BK120" i="9"/>
  <c r="BJ120" i="9"/>
  <c r="BI120" i="9"/>
  <c r="BH120" i="9"/>
  <c r="BG120" i="9"/>
  <c r="BF120" i="9"/>
  <c r="BE120" i="9"/>
  <c r="BD120" i="9"/>
  <c r="BC120" i="9"/>
  <c r="BB120" i="9"/>
  <c r="BA120" i="9"/>
  <c r="AZ120" i="9"/>
  <c r="AY120" i="9"/>
  <c r="AX120" i="9"/>
  <c r="AW120" i="9"/>
  <c r="AV120" i="9"/>
  <c r="AU120" i="9"/>
  <c r="AT120" i="9"/>
  <c r="AS120" i="9"/>
  <c r="AR120" i="9"/>
  <c r="AQ120" i="9"/>
  <c r="AP120" i="9"/>
  <c r="AO120" i="9"/>
  <c r="AN120" i="9"/>
  <c r="AM120" i="9"/>
  <c r="AL120" i="9"/>
  <c r="AK120" i="9"/>
  <c r="AJ120" i="9"/>
  <c r="AI120" i="9"/>
  <c r="AH120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BT119" i="9"/>
  <c r="BT118" i="9"/>
  <c r="BT117" i="9"/>
  <c r="BT116" i="9"/>
  <c r="BT115" i="9"/>
  <c r="BT114" i="9"/>
  <c r="BS113" i="9"/>
  <c r="BR113" i="9"/>
  <c r="BQ113" i="9"/>
  <c r="BP113" i="9"/>
  <c r="BO113" i="9"/>
  <c r="BN113" i="9"/>
  <c r="BM113" i="9"/>
  <c r="BL113" i="9"/>
  <c r="BK113" i="9"/>
  <c r="BJ113" i="9"/>
  <c r="BI113" i="9"/>
  <c r="BH113" i="9"/>
  <c r="BG113" i="9"/>
  <c r="BF113" i="9"/>
  <c r="BE113" i="9"/>
  <c r="BD113" i="9"/>
  <c r="BC113" i="9"/>
  <c r="BB113" i="9"/>
  <c r="BA113" i="9"/>
  <c r="AZ113" i="9"/>
  <c r="AY113" i="9"/>
  <c r="AX113" i="9"/>
  <c r="AW113" i="9"/>
  <c r="AV113" i="9"/>
  <c r="AU113" i="9"/>
  <c r="AT113" i="9"/>
  <c r="AS113" i="9"/>
  <c r="AR113" i="9"/>
  <c r="AQ113" i="9"/>
  <c r="AP113" i="9"/>
  <c r="AO113" i="9"/>
  <c r="AN113" i="9"/>
  <c r="AM113" i="9"/>
  <c r="AL113" i="9"/>
  <c r="AK113" i="9"/>
  <c r="AJ113" i="9"/>
  <c r="AI113" i="9"/>
  <c r="AH113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BT112" i="9"/>
  <c r="BT111" i="9"/>
  <c r="BT110" i="9"/>
  <c r="BT109" i="9"/>
  <c r="BT108" i="9"/>
  <c r="BS107" i="9"/>
  <c r="BR107" i="9"/>
  <c r="BQ107" i="9"/>
  <c r="BP107" i="9"/>
  <c r="BO107" i="9"/>
  <c r="BN107" i="9"/>
  <c r="BM107" i="9"/>
  <c r="BL107" i="9"/>
  <c r="BK107" i="9"/>
  <c r="BJ107" i="9"/>
  <c r="BI107" i="9"/>
  <c r="BH107" i="9"/>
  <c r="BG107" i="9"/>
  <c r="BF107" i="9"/>
  <c r="BE107" i="9"/>
  <c r="BD107" i="9"/>
  <c r="BC107" i="9"/>
  <c r="BB107" i="9"/>
  <c r="BA107" i="9"/>
  <c r="AZ107" i="9"/>
  <c r="AY107" i="9"/>
  <c r="AX107" i="9"/>
  <c r="AW107" i="9"/>
  <c r="AV107" i="9"/>
  <c r="AU107" i="9"/>
  <c r="AT107" i="9"/>
  <c r="AS107" i="9"/>
  <c r="AR107" i="9"/>
  <c r="AQ107" i="9"/>
  <c r="AP107" i="9"/>
  <c r="AO107" i="9"/>
  <c r="AN107" i="9"/>
  <c r="AM107" i="9"/>
  <c r="AL107" i="9"/>
  <c r="AK107" i="9"/>
  <c r="AJ107" i="9"/>
  <c r="AI107" i="9"/>
  <c r="AH107" i="9"/>
  <c r="AG107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BT106" i="9"/>
  <c r="BT105" i="9"/>
  <c r="BT104" i="9"/>
  <c r="BT103" i="9"/>
  <c r="BT102" i="9"/>
  <c r="BS101" i="9"/>
  <c r="BR101" i="9"/>
  <c r="BQ101" i="9"/>
  <c r="BP101" i="9"/>
  <c r="BO101" i="9"/>
  <c r="BN101" i="9"/>
  <c r="BM101" i="9"/>
  <c r="BL101" i="9"/>
  <c r="BK101" i="9"/>
  <c r="BJ101" i="9"/>
  <c r="BI101" i="9"/>
  <c r="BH101" i="9"/>
  <c r="BG101" i="9"/>
  <c r="BF101" i="9"/>
  <c r="BE101" i="9"/>
  <c r="BD101" i="9"/>
  <c r="BC101" i="9"/>
  <c r="BB101" i="9"/>
  <c r="BA101" i="9"/>
  <c r="AZ101" i="9"/>
  <c r="AY101" i="9"/>
  <c r="AX101" i="9"/>
  <c r="AW101" i="9"/>
  <c r="AV101" i="9"/>
  <c r="AU101" i="9"/>
  <c r="AT101" i="9"/>
  <c r="AS101" i="9"/>
  <c r="AR101" i="9"/>
  <c r="AQ101" i="9"/>
  <c r="AP101" i="9"/>
  <c r="AO101" i="9"/>
  <c r="AN101" i="9"/>
  <c r="AM101" i="9"/>
  <c r="AL101" i="9"/>
  <c r="AK101" i="9"/>
  <c r="AJ101" i="9"/>
  <c r="AI101" i="9"/>
  <c r="AH101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BT100" i="9"/>
  <c r="BT99" i="9"/>
  <c r="BX98" i="9"/>
  <c r="BT98" i="9"/>
  <c r="BT97" i="9"/>
  <c r="BT96" i="9"/>
  <c r="BS95" i="9"/>
  <c r="BR95" i="9"/>
  <c r="BQ95" i="9"/>
  <c r="BP95" i="9"/>
  <c r="BO95" i="9"/>
  <c r="BN95" i="9"/>
  <c r="BM95" i="9"/>
  <c r="BL95" i="9"/>
  <c r="BK95" i="9"/>
  <c r="BJ95" i="9"/>
  <c r="BI95" i="9"/>
  <c r="BH95" i="9"/>
  <c r="BG95" i="9"/>
  <c r="BF95" i="9"/>
  <c r="BE95" i="9"/>
  <c r="BD95" i="9"/>
  <c r="BC95" i="9"/>
  <c r="BB95" i="9"/>
  <c r="BA95" i="9"/>
  <c r="AZ95" i="9"/>
  <c r="AY95" i="9"/>
  <c r="AX95" i="9"/>
  <c r="AW95" i="9"/>
  <c r="AV95" i="9"/>
  <c r="AU95" i="9"/>
  <c r="AT95" i="9"/>
  <c r="AS95" i="9"/>
  <c r="AR95" i="9"/>
  <c r="AQ95" i="9"/>
  <c r="AP95" i="9"/>
  <c r="AO95" i="9"/>
  <c r="AN95" i="9"/>
  <c r="AM95" i="9"/>
  <c r="AL95" i="9"/>
  <c r="AK95" i="9"/>
  <c r="AJ95" i="9"/>
  <c r="AI95" i="9"/>
  <c r="AH95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BT94" i="9"/>
  <c r="BT93" i="9"/>
  <c r="BT92" i="9"/>
  <c r="BT91" i="9"/>
  <c r="BT90" i="9"/>
  <c r="BT89" i="9"/>
  <c r="C86" i="9"/>
  <c r="C163" i="9" s="1"/>
  <c r="C240" i="9" s="1"/>
  <c r="C83" i="9"/>
  <c r="BS78" i="9"/>
  <c r="BR78" i="9"/>
  <c r="BQ78" i="9"/>
  <c r="BP78" i="9"/>
  <c r="BO78" i="9"/>
  <c r="BN78" i="9"/>
  <c r="BM78" i="9"/>
  <c r="BL78" i="9"/>
  <c r="BK78" i="9"/>
  <c r="BJ78" i="9"/>
  <c r="BI78" i="9"/>
  <c r="BH78" i="9"/>
  <c r="BG78" i="9"/>
  <c r="BF78" i="9"/>
  <c r="BE78" i="9"/>
  <c r="BD78" i="9"/>
  <c r="BC78" i="9"/>
  <c r="BT77" i="9"/>
  <c r="BT76" i="9"/>
  <c r="BT75" i="9"/>
  <c r="BT74" i="9"/>
  <c r="BT73" i="9"/>
  <c r="BT72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BG71" i="9"/>
  <c r="BF71" i="9"/>
  <c r="BE71" i="9"/>
  <c r="BD71" i="9"/>
  <c r="BC71" i="9"/>
  <c r="BT70" i="9"/>
  <c r="BT69" i="9"/>
  <c r="BT68" i="9"/>
  <c r="BT67" i="9"/>
  <c r="BT66" i="9"/>
  <c r="BT65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BG64" i="9"/>
  <c r="BF64" i="9"/>
  <c r="BE64" i="9"/>
  <c r="BD64" i="9"/>
  <c r="BC64" i="9"/>
  <c r="BT63" i="9"/>
  <c r="BT62" i="9"/>
  <c r="BT61" i="9"/>
  <c r="BT60" i="9"/>
  <c r="BT59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BG58" i="9"/>
  <c r="BF58" i="9"/>
  <c r="BE58" i="9"/>
  <c r="BD58" i="9"/>
  <c r="BC58" i="9"/>
  <c r="BT57" i="9"/>
  <c r="BT56" i="9"/>
  <c r="BT55" i="9"/>
  <c r="BT54" i="9"/>
  <c r="BT53" i="9"/>
  <c r="BT52" i="9"/>
  <c r="BT51" i="9"/>
  <c r="BS50" i="9"/>
  <c r="BR50" i="9"/>
  <c r="BQ50" i="9"/>
  <c r="BP50" i="9"/>
  <c r="BO50" i="9"/>
  <c r="BN50" i="9"/>
  <c r="BM50" i="9"/>
  <c r="BL50" i="9"/>
  <c r="BK50" i="9"/>
  <c r="BJ50" i="9"/>
  <c r="BI50" i="9"/>
  <c r="BH50" i="9"/>
  <c r="BG50" i="9"/>
  <c r="BF50" i="9"/>
  <c r="BE50" i="9"/>
  <c r="BD50" i="9"/>
  <c r="BC50" i="9"/>
  <c r="BT49" i="9"/>
  <c r="BT48" i="9"/>
  <c r="BT47" i="9"/>
  <c r="BT46" i="9"/>
  <c r="BT45" i="9"/>
  <c r="BT44" i="9"/>
  <c r="BS43" i="9"/>
  <c r="BR43" i="9"/>
  <c r="BQ43" i="9"/>
  <c r="BP43" i="9"/>
  <c r="BO43" i="9"/>
  <c r="BN43" i="9"/>
  <c r="BM43" i="9"/>
  <c r="BL43" i="9"/>
  <c r="BK43" i="9"/>
  <c r="BJ43" i="9"/>
  <c r="BI43" i="9"/>
  <c r="BH43" i="9"/>
  <c r="BG43" i="9"/>
  <c r="BF43" i="9"/>
  <c r="BE43" i="9"/>
  <c r="BD43" i="9"/>
  <c r="BC43" i="9"/>
  <c r="BT42" i="9"/>
  <c r="BT41" i="9"/>
  <c r="BT40" i="9"/>
  <c r="BT39" i="9"/>
  <c r="BT38" i="9"/>
  <c r="BT37" i="9"/>
  <c r="BS36" i="9"/>
  <c r="BR36" i="9"/>
  <c r="BQ36" i="9"/>
  <c r="BP36" i="9"/>
  <c r="BO36" i="9"/>
  <c r="BN36" i="9"/>
  <c r="BM36" i="9"/>
  <c r="BL36" i="9"/>
  <c r="BK36" i="9"/>
  <c r="BJ36" i="9"/>
  <c r="BI36" i="9"/>
  <c r="BH36" i="9"/>
  <c r="BG36" i="9"/>
  <c r="BF36" i="9"/>
  <c r="BE36" i="9"/>
  <c r="BD36" i="9"/>
  <c r="BC36" i="9"/>
  <c r="BT35" i="9"/>
  <c r="BT34" i="9"/>
  <c r="BT33" i="9"/>
  <c r="BT32" i="9"/>
  <c r="BT31" i="9"/>
  <c r="BS30" i="9"/>
  <c r="BR30" i="9"/>
  <c r="BQ30" i="9"/>
  <c r="BP30" i="9"/>
  <c r="BO30" i="9"/>
  <c r="BN30" i="9"/>
  <c r="BM30" i="9"/>
  <c r="BL30" i="9"/>
  <c r="BK30" i="9"/>
  <c r="BJ30" i="9"/>
  <c r="BI30" i="9"/>
  <c r="BH30" i="9"/>
  <c r="BG30" i="9"/>
  <c r="BF30" i="9"/>
  <c r="BE30" i="9"/>
  <c r="BD30" i="9"/>
  <c r="BC30" i="9"/>
  <c r="BT29" i="9"/>
  <c r="BT28" i="9"/>
  <c r="BT27" i="9"/>
  <c r="BT26" i="9"/>
  <c r="BT25" i="9"/>
  <c r="BS24" i="9"/>
  <c r="BR24" i="9"/>
  <c r="BQ24" i="9"/>
  <c r="BP24" i="9"/>
  <c r="BO24" i="9"/>
  <c r="BN24" i="9"/>
  <c r="BM24" i="9"/>
  <c r="BL24" i="9"/>
  <c r="BK24" i="9"/>
  <c r="BJ24" i="9"/>
  <c r="BI24" i="9"/>
  <c r="BH24" i="9"/>
  <c r="BG24" i="9"/>
  <c r="BF24" i="9"/>
  <c r="BE24" i="9"/>
  <c r="BD24" i="9"/>
  <c r="BC24" i="9"/>
  <c r="BT23" i="9"/>
  <c r="BT22" i="9"/>
  <c r="BX21" i="9"/>
  <c r="BT21" i="9"/>
  <c r="BT20" i="9"/>
  <c r="CB39" i="9" s="1"/>
  <c r="BT19" i="9"/>
  <c r="BS18" i="9"/>
  <c r="BR18" i="9"/>
  <c r="BQ18" i="9"/>
  <c r="BP18" i="9"/>
  <c r="BO18" i="9"/>
  <c r="BN18" i="9"/>
  <c r="BM18" i="9"/>
  <c r="BL18" i="9"/>
  <c r="BK18" i="9"/>
  <c r="BJ18" i="9"/>
  <c r="BI18" i="9"/>
  <c r="BH18" i="9"/>
  <c r="BG18" i="9"/>
  <c r="BF18" i="9"/>
  <c r="BE18" i="9"/>
  <c r="BD18" i="9"/>
  <c r="BC18" i="9"/>
  <c r="BT17" i="9"/>
  <c r="BT16" i="9"/>
  <c r="BT15" i="9"/>
  <c r="BT14" i="9"/>
  <c r="BT13" i="9"/>
  <c r="BT12" i="9"/>
  <c r="DO9" i="9"/>
  <c r="DL9" i="9"/>
  <c r="DI9" i="9"/>
  <c r="DF9" i="9"/>
  <c r="DC9" i="9"/>
  <c r="CZ9" i="9"/>
  <c r="CW9" i="9"/>
  <c r="CT9" i="9"/>
  <c r="CQ9" i="9"/>
  <c r="CN9" i="9"/>
  <c r="C6" i="9"/>
  <c r="BU65" i="9" l="1"/>
  <c r="DL14" i="9" s="1"/>
  <c r="DL21" i="9" s="1"/>
  <c r="BU89" i="9"/>
  <c r="BX103" i="9" s="1"/>
  <c r="BU205" i="9"/>
  <c r="CD180" i="9" s="1"/>
  <c r="BU31" i="9"/>
  <c r="CW14" i="9" s="1"/>
  <c r="CW21" i="9" s="1"/>
  <c r="BU44" i="9"/>
  <c r="CC26" i="9" s="1"/>
  <c r="BU72" i="9"/>
  <c r="BO79" i="9"/>
  <c r="BU185" i="9"/>
  <c r="CA180" i="9" s="1"/>
  <c r="E233" i="9"/>
  <c r="I233" i="9"/>
  <c r="M233" i="9"/>
  <c r="Q233" i="9"/>
  <c r="U233" i="9"/>
  <c r="Y233" i="9"/>
  <c r="BU296" i="9"/>
  <c r="CF257" i="9" s="1"/>
  <c r="BU262" i="9"/>
  <c r="CA257" i="9" s="1"/>
  <c r="BU290" i="9"/>
  <c r="CE257" i="9" s="1"/>
  <c r="CG26" i="9"/>
  <c r="DO14" i="9"/>
  <c r="DO21" i="9" s="1"/>
  <c r="CF26" i="9"/>
  <c r="BC79" i="9"/>
  <c r="BK79" i="9"/>
  <c r="BS79" i="9"/>
  <c r="BU226" i="9"/>
  <c r="CG180" i="9" s="1"/>
  <c r="DC14" i="9"/>
  <c r="DC21" i="9" s="1"/>
  <c r="BG79" i="9"/>
  <c r="CB208" i="9"/>
  <c r="BU102" i="9"/>
  <c r="BZ103" i="9" s="1"/>
  <c r="AC233" i="9"/>
  <c r="AG233" i="9"/>
  <c r="AK233" i="9"/>
  <c r="AO233" i="9"/>
  <c r="AS233" i="9"/>
  <c r="AW233" i="9"/>
  <c r="BA233" i="9"/>
  <c r="BE233" i="9"/>
  <c r="BI233" i="9"/>
  <c r="BM233" i="9"/>
  <c r="BQ233" i="9"/>
  <c r="F310" i="9"/>
  <c r="J310" i="9"/>
  <c r="N310" i="9"/>
  <c r="R310" i="9"/>
  <c r="V310" i="9"/>
  <c r="Z310" i="9"/>
  <c r="AD310" i="9"/>
  <c r="AH310" i="9"/>
  <c r="AL310" i="9"/>
  <c r="AP310" i="9"/>
  <c r="AT310" i="9"/>
  <c r="AX310" i="9"/>
  <c r="BB310" i="9"/>
  <c r="BF310" i="9"/>
  <c r="BJ310" i="9"/>
  <c r="BN310" i="9"/>
  <c r="BR310" i="9"/>
  <c r="BU12" i="9"/>
  <c r="CN14" i="9" s="1"/>
  <c r="BZ39" i="9"/>
  <c r="BD79" i="9"/>
  <c r="BL79" i="9"/>
  <c r="BU59" i="9"/>
  <c r="BU142" i="9"/>
  <c r="CF103" i="9" s="1"/>
  <c r="BU191" i="9"/>
  <c r="CB180" i="9" s="1"/>
  <c r="F233" i="9"/>
  <c r="J233" i="9"/>
  <c r="N233" i="9"/>
  <c r="R233" i="9"/>
  <c r="V233" i="9"/>
  <c r="Z233" i="9"/>
  <c r="AD233" i="9"/>
  <c r="AH233" i="9"/>
  <c r="AL233" i="9"/>
  <c r="AP233" i="9"/>
  <c r="AT233" i="9"/>
  <c r="AX233" i="9"/>
  <c r="BB233" i="9"/>
  <c r="BF233" i="9"/>
  <c r="BJ233" i="9"/>
  <c r="BN233" i="9"/>
  <c r="BR233" i="9"/>
  <c r="BZ270" i="9"/>
  <c r="BU282" i="9"/>
  <c r="CD257" i="9" s="1"/>
  <c r="BU303" i="9"/>
  <c r="CG257" i="9" s="1"/>
  <c r="G310" i="9"/>
  <c r="K310" i="9"/>
  <c r="O310" i="9"/>
  <c r="S310" i="9"/>
  <c r="W310" i="9"/>
  <c r="AA310" i="9"/>
  <c r="AE310" i="9"/>
  <c r="AI310" i="9"/>
  <c r="AM310" i="9"/>
  <c r="AQ310" i="9"/>
  <c r="AU310" i="9"/>
  <c r="AY310" i="9"/>
  <c r="BC310" i="9"/>
  <c r="BG310" i="9"/>
  <c r="BK310" i="9"/>
  <c r="BO310" i="9"/>
  <c r="BS310" i="9"/>
  <c r="BU166" i="9"/>
  <c r="BX180" i="9" s="1"/>
  <c r="BU213" i="9"/>
  <c r="CE180" i="9" s="1"/>
  <c r="BU219" i="9"/>
  <c r="CF180" i="9" s="1"/>
  <c r="G233" i="9"/>
  <c r="K233" i="9"/>
  <c r="O233" i="9"/>
  <c r="S233" i="9"/>
  <c r="W233" i="9"/>
  <c r="AA233" i="9"/>
  <c r="AE233" i="9"/>
  <c r="AI233" i="9"/>
  <c r="AM233" i="9"/>
  <c r="AQ233" i="9"/>
  <c r="AU233" i="9"/>
  <c r="AY233" i="9"/>
  <c r="BC233" i="9"/>
  <c r="BG233" i="9"/>
  <c r="BK233" i="9"/>
  <c r="BO233" i="9"/>
  <c r="BS233" i="9"/>
  <c r="BU250" i="9"/>
  <c r="BY257" i="9" s="1"/>
  <c r="D310" i="9"/>
  <c r="H310" i="9"/>
  <c r="L310" i="9"/>
  <c r="P310" i="9"/>
  <c r="T310" i="9"/>
  <c r="X310" i="9"/>
  <c r="AB310" i="9"/>
  <c r="AF310" i="9"/>
  <c r="AJ310" i="9"/>
  <c r="AN310" i="9"/>
  <c r="AR310" i="9"/>
  <c r="AV310" i="9"/>
  <c r="AZ310" i="9"/>
  <c r="BD310" i="9"/>
  <c r="BH310" i="9"/>
  <c r="BL310" i="9"/>
  <c r="BP310" i="9"/>
  <c r="BH79" i="9"/>
  <c r="BP79" i="9"/>
  <c r="BX116" i="9"/>
  <c r="BU96" i="9"/>
  <c r="BZ116" i="9"/>
  <c r="BU149" i="9"/>
  <c r="BZ193" i="9"/>
  <c r="CB193" i="9"/>
  <c r="BU198" i="9"/>
  <c r="CC180" i="9" s="1"/>
  <c r="BZ208" i="9" s="1"/>
  <c r="D233" i="9"/>
  <c r="H233" i="9"/>
  <c r="L233" i="9"/>
  <c r="P233" i="9"/>
  <c r="T233" i="9"/>
  <c r="X233" i="9"/>
  <c r="AB233" i="9"/>
  <c r="AF233" i="9"/>
  <c r="AJ233" i="9"/>
  <c r="AN233" i="9"/>
  <c r="AR233" i="9"/>
  <c r="AV233" i="9"/>
  <c r="AZ233" i="9"/>
  <c r="BD233" i="9"/>
  <c r="BH233" i="9"/>
  <c r="BL233" i="9"/>
  <c r="BP233" i="9"/>
  <c r="E310" i="9"/>
  <c r="I310" i="9"/>
  <c r="M310" i="9"/>
  <c r="Q310" i="9"/>
  <c r="U310" i="9"/>
  <c r="Y310" i="9"/>
  <c r="AC310" i="9"/>
  <c r="AG310" i="9"/>
  <c r="AK310" i="9"/>
  <c r="AO310" i="9"/>
  <c r="AS310" i="9"/>
  <c r="AW310" i="9"/>
  <c r="BA310" i="9"/>
  <c r="BE310" i="9"/>
  <c r="BI310" i="9"/>
  <c r="BM310" i="9"/>
  <c r="BQ310" i="9"/>
  <c r="CA26" i="9"/>
  <c r="BY103" i="9"/>
  <c r="BF79" i="9"/>
  <c r="BR79" i="9"/>
  <c r="BU19" i="9"/>
  <c r="CQ14" i="9" s="1"/>
  <c r="CQ21" i="9" s="1"/>
  <c r="BU51" i="9"/>
  <c r="DF14" i="9" s="1"/>
  <c r="DF21" i="9" s="1"/>
  <c r="BE79" i="9"/>
  <c r="BI79" i="9"/>
  <c r="BM79" i="9"/>
  <c r="BQ79" i="9"/>
  <c r="BU114" i="9"/>
  <c r="E156" i="9"/>
  <c r="I156" i="9"/>
  <c r="M156" i="9"/>
  <c r="Q156" i="9"/>
  <c r="U156" i="9"/>
  <c r="Y156" i="9"/>
  <c r="AC156" i="9"/>
  <c r="AG156" i="9"/>
  <c r="AK156" i="9"/>
  <c r="AO156" i="9"/>
  <c r="AS156" i="9"/>
  <c r="AW156" i="9"/>
  <c r="BA156" i="9"/>
  <c r="BE156" i="9"/>
  <c r="BI156" i="9"/>
  <c r="BM156" i="9"/>
  <c r="BQ156" i="9"/>
  <c r="BU37" i="9"/>
  <c r="CZ14" i="9" s="1"/>
  <c r="CZ21" i="9" s="1"/>
  <c r="BJ79" i="9"/>
  <c r="BN79" i="9"/>
  <c r="F156" i="9"/>
  <c r="N156" i="9"/>
  <c r="V156" i="9"/>
  <c r="Z156" i="9"/>
  <c r="AH156" i="9"/>
  <c r="AP156" i="9"/>
  <c r="AX156" i="9"/>
  <c r="BF156" i="9"/>
  <c r="BN156" i="9"/>
  <c r="BR156" i="9"/>
  <c r="BX39" i="9"/>
  <c r="CB116" i="9"/>
  <c r="G156" i="9"/>
  <c r="K156" i="9"/>
  <c r="O156" i="9"/>
  <c r="S156" i="9"/>
  <c r="W156" i="9"/>
  <c r="AA156" i="9"/>
  <c r="AE156" i="9"/>
  <c r="AI156" i="9"/>
  <c r="AM156" i="9"/>
  <c r="AQ156" i="9"/>
  <c r="AU156" i="9"/>
  <c r="AY156" i="9"/>
  <c r="BC156" i="9"/>
  <c r="BG156" i="9"/>
  <c r="BK156" i="9"/>
  <c r="BO156" i="9"/>
  <c r="BS156" i="9"/>
  <c r="CG103" i="9"/>
  <c r="J156" i="9"/>
  <c r="R156" i="9"/>
  <c r="AD156" i="9"/>
  <c r="AL156" i="9"/>
  <c r="AT156" i="9"/>
  <c r="BB156" i="9"/>
  <c r="BJ156" i="9"/>
  <c r="BU25" i="9"/>
  <c r="CT14" i="9" s="1"/>
  <c r="CT21" i="9" s="1"/>
  <c r="BU108" i="9"/>
  <c r="BU121" i="9"/>
  <c r="D156" i="9"/>
  <c r="H156" i="9"/>
  <c r="L156" i="9"/>
  <c r="P156" i="9"/>
  <c r="T156" i="9"/>
  <c r="X156" i="9"/>
  <c r="AB156" i="9"/>
  <c r="AF156" i="9"/>
  <c r="AJ156" i="9"/>
  <c r="AN156" i="9"/>
  <c r="AR156" i="9"/>
  <c r="AV156" i="9"/>
  <c r="AZ156" i="9"/>
  <c r="BD156" i="9"/>
  <c r="BH156" i="9"/>
  <c r="BL156" i="9"/>
  <c r="BP156" i="9"/>
  <c r="BZ285" i="9"/>
  <c r="BX193" i="9"/>
  <c r="BU243" i="9"/>
  <c r="CB270" i="9"/>
  <c r="BS309" i="8"/>
  <c r="BR309" i="8"/>
  <c r="BQ309" i="8"/>
  <c r="BP309" i="8"/>
  <c r="BO309" i="8"/>
  <c r="BN309" i="8"/>
  <c r="BM309" i="8"/>
  <c r="BL309" i="8"/>
  <c r="BK309" i="8"/>
  <c r="BJ309" i="8"/>
  <c r="BI309" i="8"/>
  <c r="BH309" i="8"/>
  <c r="BG309" i="8"/>
  <c r="BF309" i="8"/>
  <c r="BE309" i="8"/>
  <c r="BD309" i="8"/>
  <c r="BC309" i="8"/>
  <c r="BB309" i="8"/>
  <c r="BA309" i="8"/>
  <c r="AZ309" i="8"/>
  <c r="AY309" i="8"/>
  <c r="AX309" i="8"/>
  <c r="AW309" i="8"/>
  <c r="AV309" i="8"/>
  <c r="AU309" i="8"/>
  <c r="AT309" i="8"/>
  <c r="AS309" i="8"/>
  <c r="AR309" i="8"/>
  <c r="AQ309" i="8"/>
  <c r="AP309" i="8"/>
  <c r="AO309" i="8"/>
  <c r="AN309" i="8"/>
  <c r="AM309" i="8"/>
  <c r="AL309" i="8"/>
  <c r="AK309" i="8"/>
  <c r="AJ309" i="8"/>
  <c r="AI309" i="8"/>
  <c r="AH309" i="8"/>
  <c r="AG309" i="8"/>
  <c r="AF309" i="8"/>
  <c r="AE309" i="8"/>
  <c r="AD309" i="8"/>
  <c r="AC309" i="8"/>
  <c r="AB309" i="8"/>
  <c r="AA309" i="8"/>
  <c r="Z309" i="8"/>
  <c r="Y309" i="8"/>
  <c r="X309" i="8"/>
  <c r="W309" i="8"/>
  <c r="V309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D309" i="8"/>
  <c r="BT308" i="8"/>
  <c r="BT307" i="8"/>
  <c r="BT306" i="8"/>
  <c r="BT305" i="8"/>
  <c r="BT304" i="8"/>
  <c r="BT303" i="8"/>
  <c r="BS302" i="8"/>
  <c r="BR302" i="8"/>
  <c r="BQ302" i="8"/>
  <c r="BP302" i="8"/>
  <c r="BO302" i="8"/>
  <c r="BN302" i="8"/>
  <c r="BM302" i="8"/>
  <c r="BL302" i="8"/>
  <c r="BK302" i="8"/>
  <c r="BJ302" i="8"/>
  <c r="BI302" i="8"/>
  <c r="BH302" i="8"/>
  <c r="BG302" i="8"/>
  <c r="BF302" i="8"/>
  <c r="BE302" i="8"/>
  <c r="BD302" i="8"/>
  <c r="BC302" i="8"/>
  <c r="BB302" i="8"/>
  <c r="BA302" i="8"/>
  <c r="AZ302" i="8"/>
  <c r="AY302" i="8"/>
  <c r="AX302" i="8"/>
  <c r="AW302" i="8"/>
  <c r="AV302" i="8"/>
  <c r="AU302" i="8"/>
  <c r="AT302" i="8"/>
  <c r="AS302" i="8"/>
  <c r="AR302" i="8"/>
  <c r="AQ302" i="8"/>
  <c r="AP302" i="8"/>
  <c r="AO302" i="8"/>
  <c r="AN302" i="8"/>
  <c r="AM302" i="8"/>
  <c r="AL302" i="8"/>
  <c r="AK302" i="8"/>
  <c r="AJ302" i="8"/>
  <c r="AI302" i="8"/>
  <c r="AH302" i="8"/>
  <c r="AG302" i="8"/>
  <c r="AF302" i="8"/>
  <c r="AE302" i="8"/>
  <c r="AD302" i="8"/>
  <c r="AC302" i="8"/>
  <c r="AB302" i="8"/>
  <c r="AA302" i="8"/>
  <c r="Z302" i="8"/>
  <c r="Y302" i="8"/>
  <c r="X302" i="8"/>
  <c r="W302" i="8"/>
  <c r="V302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D302" i="8"/>
  <c r="BT301" i="8"/>
  <c r="BT300" i="8"/>
  <c r="BT299" i="8"/>
  <c r="BT298" i="8"/>
  <c r="BT297" i="8"/>
  <c r="BU296" i="8"/>
  <c r="CF257" i="8" s="1"/>
  <c r="BT296" i="8"/>
  <c r="BS295" i="8"/>
  <c r="BR295" i="8"/>
  <c r="BQ295" i="8"/>
  <c r="BP295" i="8"/>
  <c r="BO295" i="8"/>
  <c r="BN295" i="8"/>
  <c r="BM295" i="8"/>
  <c r="BL295" i="8"/>
  <c r="BK295" i="8"/>
  <c r="BJ295" i="8"/>
  <c r="BI295" i="8"/>
  <c r="BH295" i="8"/>
  <c r="BG295" i="8"/>
  <c r="BF295" i="8"/>
  <c r="BE295" i="8"/>
  <c r="BD295" i="8"/>
  <c r="BC295" i="8"/>
  <c r="BB295" i="8"/>
  <c r="BA295" i="8"/>
  <c r="AZ295" i="8"/>
  <c r="AY295" i="8"/>
  <c r="AX295" i="8"/>
  <c r="AW295" i="8"/>
  <c r="AV295" i="8"/>
  <c r="AU295" i="8"/>
  <c r="AT295" i="8"/>
  <c r="AS295" i="8"/>
  <c r="AR295" i="8"/>
  <c r="AQ295" i="8"/>
  <c r="AP295" i="8"/>
  <c r="AO295" i="8"/>
  <c r="AN295" i="8"/>
  <c r="AM295" i="8"/>
  <c r="AL295" i="8"/>
  <c r="AK295" i="8"/>
  <c r="AJ295" i="8"/>
  <c r="AI295" i="8"/>
  <c r="AH295" i="8"/>
  <c r="AG295" i="8"/>
  <c r="AF295" i="8"/>
  <c r="AE295" i="8"/>
  <c r="AD295" i="8"/>
  <c r="AC295" i="8"/>
  <c r="AB295" i="8"/>
  <c r="AA295" i="8"/>
  <c r="Z295" i="8"/>
  <c r="Y295" i="8"/>
  <c r="X295" i="8"/>
  <c r="W295" i="8"/>
  <c r="V295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D295" i="8"/>
  <c r="BT294" i="8"/>
  <c r="BT293" i="8"/>
  <c r="BT292" i="8"/>
  <c r="BT291" i="8"/>
  <c r="BT290" i="8"/>
  <c r="BU290" i="8" s="1"/>
  <c r="BS289" i="8"/>
  <c r="BR289" i="8"/>
  <c r="BQ289" i="8"/>
  <c r="BP289" i="8"/>
  <c r="BO289" i="8"/>
  <c r="BN289" i="8"/>
  <c r="BM289" i="8"/>
  <c r="BL289" i="8"/>
  <c r="BK289" i="8"/>
  <c r="BJ289" i="8"/>
  <c r="BI289" i="8"/>
  <c r="BH289" i="8"/>
  <c r="BG289" i="8"/>
  <c r="BF289" i="8"/>
  <c r="BE289" i="8"/>
  <c r="BD289" i="8"/>
  <c r="BC289" i="8"/>
  <c r="BB289" i="8"/>
  <c r="BA289" i="8"/>
  <c r="AZ289" i="8"/>
  <c r="AY289" i="8"/>
  <c r="AX289" i="8"/>
  <c r="AW289" i="8"/>
  <c r="AV289" i="8"/>
  <c r="AU289" i="8"/>
  <c r="AT289" i="8"/>
  <c r="AS289" i="8"/>
  <c r="AR289" i="8"/>
  <c r="AQ289" i="8"/>
  <c r="AP289" i="8"/>
  <c r="AO289" i="8"/>
  <c r="AN289" i="8"/>
  <c r="AM289" i="8"/>
  <c r="AL289" i="8"/>
  <c r="AK289" i="8"/>
  <c r="AJ289" i="8"/>
  <c r="AI289" i="8"/>
  <c r="AH289" i="8"/>
  <c r="AG289" i="8"/>
  <c r="AF289" i="8"/>
  <c r="AE289" i="8"/>
  <c r="AD289" i="8"/>
  <c r="AC289" i="8"/>
  <c r="AB289" i="8"/>
  <c r="AA289" i="8"/>
  <c r="Z289" i="8"/>
  <c r="Y289" i="8"/>
  <c r="X289" i="8"/>
  <c r="W289" i="8"/>
  <c r="V289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D289" i="8"/>
  <c r="BT288" i="8"/>
  <c r="BT287" i="8"/>
  <c r="BT286" i="8"/>
  <c r="BT285" i="8"/>
  <c r="BT284" i="8"/>
  <c r="BT283" i="8"/>
  <c r="BT282" i="8"/>
  <c r="BS281" i="8"/>
  <c r="BR281" i="8"/>
  <c r="BQ281" i="8"/>
  <c r="BP281" i="8"/>
  <c r="BO281" i="8"/>
  <c r="BN281" i="8"/>
  <c r="BM281" i="8"/>
  <c r="BL281" i="8"/>
  <c r="BK281" i="8"/>
  <c r="BJ281" i="8"/>
  <c r="BI281" i="8"/>
  <c r="BH281" i="8"/>
  <c r="BG281" i="8"/>
  <c r="BF281" i="8"/>
  <c r="BE281" i="8"/>
  <c r="BD281" i="8"/>
  <c r="BC281" i="8"/>
  <c r="BB281" i="8"/>
  <c r="BA281" i="8"/>
  <c r="AZ281" i="8"/>
  <c r="AY281" i="8"/>
  <c r="AX281" i="8"/>
  <c r="AW281" i="8"/>
  <c r="AV281" i="8"/>
  <c r="AU281" i="8"/>
  <c r="AT281" i="8"/>
  <c r="AS281" i="8"/>
  <c r="AR281" i="8"/>
  <c r="AQ281" i="8"/>
  <c r="AP281" i="8"/>
  <c r="AO281" i="8"/>
  <c r="AN281" i="8"/>
  <c r="AM281" i="8"/>
  <c r="AL281" i="8"/>
  <c r="AK281" i="8"/>
  <c r="AJ281" i="8"/>
  <c r="AI281" i="8"/>
  <c r="AH281" i="8"/>
  <c r="AG281" i="8"/>
  <c r="AF281" i="8"/>
  <c r="AE281" i="8"/>
  <c r="AD281" i="8"/>
  <c r="AC281" i="8"/>
  <c r="AB281" i="8"/>
  <c r="AA281" i="8"/>
  <c r="Z281" i="8"/>
  <c r="Y281" i="8"/>
  <c r="X281" i="8"/>
  <c r="W281" i="8"/>
  <c r="V281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D281" i="8"/>
  <c r="BT280" i="8"/>
  <c r="BT279" i="8"/>
  <c r="BT278" i="8"/>
  <c r="BT277" i="8"/>
  <c r="BT276" i="8"/>
  <c r="BT275" i="8"/>
  <c r="BS274" i="8"/>
  <c r="BR274" i="8"/>
  <c r="BQ274" i="8"/>
  <c r="BP274" i="8"/>
  <c r="BO274" i="8"/>
  <c r="BN274" i="8"/>
  <c r="BM274" i="8"/>
  <c r="BL274" i="8"/>
  <c r="BK274" i="8"/>
  <c r="BJ274" i="8"/>
  <c r="BI274" i="8"/>
  <c r="BH274" i="8"/>
  <c r="BG274" i="8"/>
  <c r="BF274" i="8"/>
  <c r="BE274" i="8"/>
  <c r="BD274" i="8"/>
  <c r="BC274" i="8"/>
  <c r="BB274" i="8"/>
  <c r="BA274" i="8"/>
  <c r="AZ274" i="8"/>
  <c r="AY274" i="8"/>
  <c r="AX274" i="8"/>
  <c r="AW274" i="8"/>
  <c r="AV274" i="8"/>
  <c r="AU274" i="8"/>
  <c r="AT274" i="8"/>
  <c r="AS274" i="8"/>
  <c r="AR274" i="8"/>
  <c r="AQ274" i="8"/>
  <c r="AP274" i="8"/>
  <c r="AO274" i="8"/>
  <c r="AN274" i="8"/>
  <c r="AM274" i="8"/>
  <c r="AL274" i="8"/>
  <c r="AK274" i="8"/>
  <c r="AJ274" i="8"/>
  <c r="AI274" i="8"/>
  <c r="AH274" i="8"/>
  <c r="AG274" i="8"/>
  <c r="AF274" i="8"/>
  <c r="AE274" i="8"/>
  <c r="AD274" i="8"/>
  <c r="AC274" i="8"/>
  <c r="AB274" i="8"/>
  <c r="AA274" i="8"/>
  <c r="Z274" i="8"/>
  <c r="Y274" i="8"/>
  <c r="X274" i="8"/>
  <c r="W274" i="8"/>
  <c r="V274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D274" i="8"/>
  <c r="BT273" i="8"/>
  <c r="BT272" i="8"/>
  <c r="BT271" i="8"/>
  <c r="BT270" i="8"/>
  <c r="BT269" i="8"/>
  <c r="BT268" i="8"/>
  <c r="BS267" i="8"/>
  <c r="BR267" i="8"/>
  <c r="BQ267" i="8"/>
  <c r="BP267" i="8"/>
  <c r="BO267" i="8"/>
  <c r="BN267" i="8"/>
  <c r="BM267" i="8"/>
  <c r="BL267" i="8"/>
  <c r="BK267" i="8"/>
  <c r="BJ267" i="8"/>
  <c r="BI267" i="8"/>
  <c r="BH267" i="8"/>
  <c r="BG267" i="8"/>
  <c r="BF267" i="8"/>
  <c r="BE267" i="8"/>
  <c r="BD267" i="8"/>
  <c r="BC267" i="8"/>
  <c r="BB267" i="8"/>
  <c r="BA267" i="8"/>
  <c r="AZ267" i="8"/>
  <c r="AY267" i="8"/>
  <c r="AX267" i="8"/>
  <c r="AW267" i="8"/>
  <c r="AV267" i="8"/>
  <c r="AU267" i="8"/>
  <c r="AT267" i="8"/>
  <c r="AS267" i="8"/>
  <c r="AR267" i="8"/>
  <c r="AQ267" i="8"/>
  <c r="AP267" i="8"/>
  <c r="AO267" i="8"/>
  <c r="AN267" i="8"/>
  <c r="AM267" i="8"/>
  <c r="AL267" i="8"/>
  <c r="AK267" i="8"/>
  <c r="AJ267" i="8"/>
  <c r="AI267" i="8"/>
  <c r="AH267" i="8"/>
  <c r="AG267" i="8"/>
  <c r="AF267" i="8"/>
  <c r="AE267" i="8"/>
  <c r="AD267" i="8"/>
  <c r="AC267" i="8"/>
  <c r="AB267" i="8"/>
  <c r="AA267" i="8"/>
  <c r="Z267" i="8"/>
  <c r="Y267" i="8"/>
  <c r="X267" i="8"/>
  <c r="W267" i="8"/>
  <c r="V267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D267" i="8"/>
  <c r="BT266" i="8"/>
  <c r="BT265" i="8"/>
  <c r="BT264" i="8"/>
  <c r="BT263" i="8"/>
  <c r="BT262" i="8"/>
  <c r="BU262" i="8" s="1"/>
  <c r="BS261" i="8"/>
  <c r="BR261" i="8"/>
  <c r="BQ261" i="8"/>
  <c r="BP261" i="8"/>
  <c r="BO261" i="8"/>
  <c r="BN261" i="8"/>
  <c r="BM261" i="8"/>
  <c r="BL261" i="8"/>
  <c r="BK261" i="8"/>
  <c r="BJ261" i="8"/>
  <c r="BI261" i="8"/>
  <c r="BH261" i="8"/>
  <c r="BG261" i="8"/>
  <c r="BF261" i="8"/>
  <c r="BE261" i="8"/>
  <c r="BD261" i="8"/>
  <c r="BC261" i="8"/>
  <c r="BB261" i="8"/>
  <c r="BA261" i="8"/>
  <c r="AZ261" i="8"/>
  <c r="AY261" i="8"/>
  <c r="AX261" i="8"/>
  <c r="AW261" i="8"/>
  <c r="AV261" i="8"/>
  <c r="AU261" i="8"/>
  <c r="AT261" i="8"/>
  <c r="AS261" i="8"/>
  <c r="AR261" i="8"/>
  <c r="AQ261" i="8"/>
  <c r="AP261" i="8"/>
  <c r="AO261" i="8"/>
  <c r="AN261" i="8"/>
  <c r="AM261" i="8"/>
  <c r="AL261" i="8"/>
  <c r="AK261" i="8"/>
  <c r="AJ261" i="8"/>
  <c r="AI261" i="8"/>
  <c r="AH261" i="8"/>
  <c r="AG261" i="8"/>
  <c r="AF261" i="8"/>
  <c r="AE261" i="8"/>
  <c r="AD261" i="8"/>
  <c r="AC261" i="8"/>
  <c r="AB261" i="8"/>
  <c r="AA261" i="8"/>
  <c r="Z261" i="8"/>
  <c r="Y261" i="8"/>
  <c r="X261" i="8"/>
  <c r="W261" i="8"/>
  <c r="V261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D261" i="8"/>
  <c r="BT260" i="8"/>
  <c r="BT259" i="8"/>
  <c r="BT258" i="8"/>
  <c r="BT257" i="8"/>
  <c r="BT256" i="8"/>
  <c r="BS255" i="8"/>
  <c r="BR255" i="8"/>
  <c r="BQ255" i="8"/>
  <c r="BP255" i="8"/>
  <c r="BO255" i="8"/>
  <c r="BN255" i="8"/>
  <c r="BM255" i="8"/>
  <c r="BL255" i="8"/>
  <c r="BK255" i="8"/>
  <c r="BJ255" i="8"/>
  <c r="BI255" i="8"/>
  <c r="BH255" i="8"/>
  <c r="BG255" i="8"/>
  <c r="BF255" i="8"/>
  <c r="BE255" i="8"/>
  <c r="BD255" i="8"/>
  <c r="BC255" i="8"/>
  <c r="BB255" i="8"/>
  <c r="BA255" i="8"/>
  <c r="AZ255" i="8"/>
  <c r="AY255" i="8"/>
  <c r="AX255" i="8"/>
  <c r="AW255" i="8"/>
  <c r="AV255" i="8"/>
  <c r="AU255" i="8"/>
  <c r="AT255" i="8"/>
  <c r="AS255" i="8"/>
  <c r="AR255" i="8"/>
  <c r="AQ255" i="8"/>
  <c r="AP255" i="8"/>
  <c r="AO255" i="8"/>
  <c r="AN255" i="8"/>
  <c r="AM255" i="8"/>
  <c r="AL255" i="8"/>
  <c r="AK255" i="8"/>
  <c r="AJ255" i="8"/>
  <c r="AI255" i="8"/>
  <c r="AH255" i="8"/>
  <c r="AG255" i="8"/>
  <c r="AF255" i="8"/>
  <c r="AE255" i="8"/>
  <c r="AD255" i="8"/>
  <c r="AC255" i="8"/>
  <c r="AB255" i="8"/>
  <c r="AA255" i="8"/>
  <c r="Z255" i="8"/>
  <c r="Y255" i="8"/>
  <c r="X255" i="8"/>
  <c r="W255" i="8"/>
  <c r="V255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D255" i="8"/>
  <c r="BT254" i="8"/>
  <c r="BT253" i="8"/>
  <c r="BX252" i="8"/>
  <c r="BT252" i="8"/>
  <c r="BT251" i="8"/>
  <c r="BT250" i="8"/>
  <c r="BS249" i="8"/>
  <c r="BR249" i="8"/>
  <c r="BQ249" i="8"/>
  <c r="BP249" i="8"/>
  <c r="BO249" i="8"/>
  <c r="BN249" i="8"/>
  <c r="BM249" i="8"/>
  <c r="BL249" i="8"/>
  <c r="BK249" i="8"/>
  <c r="BJ249" i="8"/>
  <c r="BI249" i="8"/>
  <c r="BH249" i="8"/>
  <c r="BG249" i="8"/>
  <c r="BF249" i="8"/>
  <c r="BE249" i="8"/>
  <c r="BD249" i="8"/>
  <c r="BC249" i="8"/>
  <c r="BB249" i="8"/>
  <c r="BA249" i="8"/>
  <c r="AZ249" i="8"/>
  <c r="AY249" i="8"/>
  <c r="AX249" i="8"/>
  <c r="AW249" i="8"/>
  <c r="AV249" i="8"/>
  <c r="AU249" i="8"/>
  <c r="AT249" i="8"/>
  <c r="AS249" i="8"/>
  <c r="AR249" i="8"/>
  <c r="AQ249" i="8"/>
  <c r="AP249" i="8"/>
  <c r="AO249" i="8"/>
  <c r="AN249" i="8"/>
  <c r="AM249" i="8"/>
  <c r="AL249" i="8"/>
  <c r="AK249" i="8"/>
  <c r="AJ249" i="8"/>
  <c r="AI249" i="8"/>
  <c r="AH249" i="8"/>
  <c r="AG249" i="8"/>
  <c r="AF249" i="8"/>
  <c r="AE249" i="8"/>
  <c r="AD249" i="8"/>
  <c r="AC249" i="8"/>
  <c r="AB249" i="8"/>
  <c r="AA249" i="8"/>
  <c r="Z249" i="8"/>
  <c r="Y249" i="8"/>
  <c r="X249" i="8"/>
  <c r="W249" i="8"/>
  <c r="V249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D249" i="8"/>
  <c r="BT248" i="8"/>
  <c r="BT247" i="8"/>
  <c r="BT246" i="8"/>
  <c r="BT245" i="8"/>
  <c r="BT244" i="8"/>
  <c r="BT243" i="8"/>
  <c r="C237" i="8"/>
  <c r="BS232" i="8"/>
  <c r="BR232" i="8"/>
  <c r="BQ232" i="8"/>
  <c r="BP232" i="8"/>
  <c r="BO232" i="8"/>
  <c r="BN232" i="8"/>
  <c r="BM232" i="8"/>
  <c r="BL232" i="8"/>
  <c r="BK232" i="8"/>
  <c r="BJ232" i="8"/>
  <c r="BI232" i="8"/>
  <c r="BH232" i="8"/>
  <c r="BG232" i="8"/>
  <c r="BF232" i="8"/>
  <c r="BE232" i="8"/>
  <c r="BD232" i="8"/>
  <c r="BC232" i="8"/>
  <c r="BB232" i="8"/>
  <c r="BA232" i="8"/>
  <c r="AZ232" i="8"/>
  <c r="AY232" i="8"/>
  <c r="AX232" i="8"/>
  <c r="AW232" i="8"/>
  <c r="AV232" i="8"/>
  <c r="AU232" i="8"/>
  <c r="AT232" i="8"/>
  <c r="AS232" i="8"/>
  <c r="AR232" i="8"/>
  <c r="AQ232" i="8"/>
  <c r="AP232" i="8"/>
  <c r="AO232" i="8"/>
  <c r="AN232" i="8"/>
  <c r="AM232" i="8"/>
  <c r="AL232" i="8"/>
  <c r="AK232" i="8"/>
  <c r="AJ232" i="8"/>
  <c r="AI232" i="8"/>
  <c r="AH232" i="8"/>
  <c r="AG232" i="8"/>
  <c r="AF232" i="8"/>
  <c r="AE232" i="8"/>
  <c r="AD232" i="8"/>
  <c r="AC232" i="8"/>
  <c r="AB232" i="8"/>
  <c r="AA232" i="8"/>
  <c r="Z232" i="8"/>
  <c r="Y232" i="8"/>
  <c r="X232" i="8"/>
  <c r="W232" i="8"/>
  <c r="V232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D232" i="8"/>
  <c r="BT231" i="8"/>
  <c r="BT230" i="8"/>
  <c r="BT229" i="8"/>
  <c r="BT228" i="8"/>
  <c r="BT227" i="8"/>
  <c r="BU226" i="8"/>
  <c r="DO15" i="8" s="1"/>
  <c r="BT226" i="8"/>
  <c r="BS225" i="8"/>
  <c r="BR225" i="8"/>
  <c r="BQ225" i="8"/>
  <c r="BP225" i="8"/>
  <c r="BO225" i="8"/>
  <c r="BN225" i="8"/>
  <c r="BM225" i="8"/>
  <c r="BL225" i="8"/>
  <c r="BK225" i="8"/>
  <c r="BJ225" i="8"/>
  <c r="BI225" i="8"/>
  <c r="BH225" i="8"/>
  <c r="BG225" i="8"/>
  <c r="BF225" i="8"/>
  <c r="BE225" i="8"/>
  <c r="BD225" i="8"/>
  <c r="BC225" i="8"/>
  <c r="BB225" i="8"/>
  <c r="BA225" i="8"/>
  <c r="AZ225" i="8"/>
  <c r="AY225" i="8"/>
  <c r="AX225" i="8"/>
  <c r="AW225" i="8"/>
  <c r="AV225" i="8"/>
  <c r="AU225" i="8"/>
  <c r="AT225" i="8"/>
  <c r="AS225" i="8"/>
  <c r="AR225" i="8"/>
  <c r="AQ225" i="8"/>
  <c r="AP225" i="8"/>
  <c r="AO225" i="8"/>
  <c r="AN225" i="8"/>
  <c r="AM225" i="8"/>
  <c r="AL225" i="8"/>
  <c r="AK225" i="8"/>
  <c r="AJ225" i="8"/>
  <c r="AI225" i="8"/>
  <c r="AH225" i="8"/>
  <c r="AG225" i="8"/>
  <c r="AF225" i="8"/>
  <c r="AE225" i="8"/>
  <c r="AD225" i="8"/>
  <c r="AC225" i="8"/>
  <c r="AB225" i="8"/>
  <c r="AA225" i="8"/>
  <c r="Z225" i="8"/>
  <c r="Y225" i="8"/>
  <c r="X225" i="8"/>
  <c r="W225" i="8"/>
  <c r="V225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D225" i="8"/>
  <c r="BT224" i="8"/>
  <c r="BT223" i="8"/>
  <c r="BT222" i="8"/>
  <c r="BT221" i="8"/>
  <c r="BT220" i="8"/>
  <c r="BT219" i="8"/>
  <c r="BS218" i="8"/>
  <c r="BR218" i="8"/>
  <c r="BQ218" i="8"/>
  <c r="BP218" i="8"/>
  <c r="BO218" i="8"/>
  <c r="BN218" i="8"/>
  <c r="BM218" i="8"/>
  <c r="BL218" i="8"/>
  <c r="BK218" i="8"/>
  <c r="BJ218" i="8"/>
  <c r="BI218" i="8"/>
  <c r="BH218" i="8"/>
  <c r="BG218" i="8"/>
  <c r="BF218" i="8"/>
  <c r="BE218" i="8"/>
  <c r="BD218" i="8"/>
  <c r="BC218" i="8"/>
  <c r="BB218" i="8"/>
  <c r="BA218" i="8"/>
  <c r="AZ218" i="8"/>
  <c r="AY218" i="8"/>
  <c r="AX218" i="8"/>
  <c r="AW218" i="8"/>
  <c r="AV218" i="8"/>
  <c r="AU218" i="8"/>
  <c r="AT218" i="8"/>
  <c r="AS218" i="8"/>
  <c r="AR218" i="8"/>
  <c r="AQ218" i="8"/>
  <c r="AP218" i="8"/>
  <c r="AO218" i="8"/>
  <c r="AN218" i="8"/>
  <c r="AM218" i="8"/>
  <c r="AL218" i="8"/>
  <c r="AK218" i="8"/>
  <c r="AJ218" i="8"/>
  <c r="AI218" i="8"/>
  <c r="AH218" i="8"/>
  <c r="AG218" i="8"/>
  <c r="AF218" i="8"/>
  <c r="AE218" i="8"/>
  <c r="AD218" i="8"/>
  <c r="AC218" i="8"/>
  <c r="AB218" i="8"/>
  <c r="AA218" i="8"/>
  <c r="Z218" i="8"/>
  <c r="Y218" i="8"/>
  <c r="X218" i="8"/>
  <c r="W218" i="8"/>
  <c r="V218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D218" i="8"/>
  <c r="BT217" i="8"/>
  <c r="BT216" i="8"/>
  <c r="BT215" i="8"/>
  <c r="BT214" i="8"/>
  <c r="BT213" i="8"/>
  <c r="BS212" i="8"/>
  <c r="BR212" i="8"/>
  <c r="BQ212" i="8"/>
  <c r="BP212" i="8"/>
  <c r="BO212" i="8"/>
  <c r="BN212" i="8"/>
  <c r="BM212" i="8"/>
  <c r="BL212" i="8"/>
  <c r="BK212" i="8"/>
  <c r="BJ212" i="8"/>
  <c r="BI212" i="8"/>
  <c r="BH212" i="8"/>
  <c r="BG212" i="8"/>
  <c r="BF212" i="8"/>
  <c r="BE212" i="8"/>
  <c r="BD212" i="8"/>
  <c r="BC212" i="8"/>
  <c r="BB212" i="8"/>
  <c r="BA212" i="8"/>
  <c r="AZ212" i="8"/>
  <c r="AY212" i="8"/>
  <c r="AX212" i="8"/>
  <c r="AW212" i="8"/>
  <c r="AV212" i="8"/>
  <c r="AU212" i="8"/>
  <c r="AT212" i="8"/>
  <c r="AS212" i="8"/>
  <c r="AR212" i="8"/>
  <c r="AQ212" i="8"/>
  <c r="AP212" i="8"/>
  <c r="AO212" i="8"/>
  <c r="AN212" i="8"/>
  <c r="AM212" i="8"/>
  <c r="AL212" i="8"/>
  <c r="AK212" i="8"/>
  <c r="AJ212" i="8"/>
  <c r="AI212" i="8"/>
  <c r="AH212" i="8"/>
  <c r="AG212" i="8"/>
  <c r="AF212" i="8"/>
  <c r="AE212" i="8"/>
  <c r="AD212" i="8"/>
  <c r="AC212" i="8"/>
  <c r="AB212" i="8"/>
  <c r="AA212" i="8"/>
  <c r="Z212" i="8"/>
  <c r="Y212" i="8"/>
  <c r="X212" i="8"/>
  <c r="W212" i="8"/>
  <c r="V212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D212" i="8"/>
  <c r="BT211" i="8"/>
  <c r="BT210" i="8"/>
  <c r="BT209" i="8"/>
  <c r="BT208" i="8"/>
  <c r="BT207" i="8"/>
  <c r="BT206" i="8"/>
  <c r="BT205" i="8"/>
  <c r="BS204" i="8"/>
  <c r="BR204" i="8"/>
  <c r="BQ204" i="8"/>
  <c r="BP204" i="8"/>
  <c r="BO204" i="8"/>
  <c r="BN204" i="8"/>
  <c r="BM204" i="8"/>
  <c r="BL204" i="8"/>
  <c r="BK204" i="8"/>
  <c r="BJ204" i="8"/>
  <c r="BI204" i="8"/>
  <c r="BH204" i="8"/>
  <c r="BG204" i="8"/>
  <c r="BF204" i="8"/>
  <c r="BE204" i="8"/>
  <c r="BD204" i="8"/>
  <c r="BC204" i="8"/>
  <c r="BB204" i="8"/>
  <c r="BA204" i="8"/>
  <c r="AZ204" i="8"/>
  <c r="AY204" i="8"/>
  <c r="AX204" i="8"/>
  <c r="AW204" i="8"/>
  <c r="AV204" i="8"/>
  <c r="AU204" i="8"/>
  <c r="AT204" i="8"/>
  <c r="AS204" i="8"/>
  <c r="AR204" i="8"/>
  <c r="AQ204" i="8"/>
  <c r="AP204" i="8"/>
  <c r="AO204" i="8"/>
  <c r="AN204" i="8"/>
  <c r="AM204" i="8"/>
  <c r="AL204" i="8"/>
  <c r="AK204" i="8"/>
  <c r="AJ204" i="8"/>
  <c r="AI204" i="8"/>
  <c r="AH204" i="8"/>
  <c r="AG204" i="8"/>
  <c r="AF204" i="8"/>
  <c r="AE204" i="8"/>
  <c r="AD204" i="8"/>
  <c r="AC204" i="8"/>
  <c r="AB204" i="8"/>
  <c r="AA204" i="8"/>
  <c r="Z204" i="8"/>
  <c r="Y204" i="8"/>
  <c r="X204" i="8"/>
  <c r="W204" i="8"/>
  <c r="V204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D204" i="8"/>
  <c r="BT203" i="8"/>
  <c r="BT202" i="8"/>
  <c r="BT201" i="8"/>
  <c r="BT200" i="8"/>
  <c r="BT199" i="8"/>
  <c r="BT198" i="8"/>
  <c r="BS197" i="8"/>
  <c r="BR197" i="8"/>
  <c r="BQ197" i="8"/>
  <c r="BP197" i="8"/>
  <c r="BO197" i="8"/>
  <c r="BN197" i="8"/>
  <c r="BM197" i="8"/>
  <c r="BL197" i="8"/>
  <c r="BK197" i="8"/>
  <c r="BJ197" i="8"/>
  <c r="BI197" i="8"/>
  <c r="BH197" i="8"/>
  <c r="BG197" i="8"/>
  <c r="BF197" i="8"/>
  <c r="BE197" i="8"/>
  <c r="BD197" i="8"/>
  <c r="BC197" i="8"/>
  <c r="BB197" i="8"/>
  <c r="BA197" i="8"/>
  <c r="AZ197" i="8"/>
  <c r="AY197" i="8"/>
  <c r="AX197" i="8"/>
  <c r="AW197" i="8"/>
  <c r="AV197" i="8"/>
  <c r="AU197" i="8"/>
  <c r="AT197" i="8"/>
  <c r="AS197" i="8"/>
  <c r="AR197" i="8"/>
  <c r="AQ197" i="8"/>
  <c r="AP197" i="8"/>
  <c r="AO197" i="8"/>
  <c r="AN197" i="8"/>
  <c r="AM197" i="8"/>
  <c r="AL197" i="8"/>
  <c r="AK197" i="8"/>
  <c r="AJ197" i="8"/>
  <c r="AI197" i="8"/>
  <c r="AH197" i="8"/>
  <c r="AG197" i="8"/>
  <c r="AF197" i="8"/>
  <c r="AE197" i="8"/>
  <c r="AD197" i="8"/>
  <c r="AC197" i="8"/>
  <c r="AB197" i="8"/>
  <c r="AA197" i="8"/>
  <c r="Z197" i="8"/>
  <c r="Y197" i="8"/>
  <c r="X197" i="8"/>
  <c r="W197" i="8"/>
  <c r="V197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D197" i="8"/>
  <c r="BT196" i="8"/>
  <c r="BT195" i="8"/>
  <c r="BT194" i="8"/>
  <c r="BT193" i="8"/>
  <c r="BT192" i="8"/>
  <c r="BT191" i="8"/>
  <c r="BS190" i="8"/>
  <c r="BR190" i="8"/>
  <c r="BQ190" i="8"/>
  <c r="BP190" i="8"/>
  <c r="BO190" i="8"/>
  <c r="BN190" i="8"/>
  <c r="BM190" i="8"/>
  <c r="BL190" i="8"/>
  <c r="BK190" i="8"/>
  <c r="BJ190" i="8"/>
  <c r="BI190" i="8"/>
  <c r="BH190" i="8"/>
  <c r="BG190" i="8"/>
  <c r="BF190" i="8"/>
  <c r="BE190" i="8"/>
  <c r="BD190" i="8"/>
  <c r="BC190" i="8"/>
  <c r="BB190" i="8"/>
  <c r="BA190" i="8"/>
  <c r="AZ190" i="8"/>
  <c r="AY190" i="8"/>
  <c r="AX190" i="8"/>
  <c r="AW190" i="8"/>
  <c r="AV190" i="8"/>
  <c r="AU190" i="8"/>
  <c r="AT190" i="8"/>
  <c r="AS190" i="8"/>
  <c r="AR190" i="8"/>
  <c r="AQ190" i="8"/>
  <c r="AP190" i="8"/>
  <c r="AO190" i="8"/>
  <c r="AN190" i="8"/>
  <c r="AM190" i="8"/>
  <c r="AL190" i="8"/>
  <c r="AK190" i="8"/>
  <c r="AJ190" i="8"/>
  <c r="AI190" i="8"/>
  <c r="AH190" i="8"/>
  <c r="AG190" i="8"/>
  <c r="AF190" i="8"/>
  <c r="AE190" i="8"/>
  <c r="AD190" i="8"/>
  <c r="AC190" i="8"/>
  <c r="AB190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BT189" i="8"/>
  <c r="BT188" i="8"/>
  <c r="BT187" i="8"/>
  <c r="BT186" i="8"/>
  <c r="BT185" i="8"/>
  <c r="BS184" i="8"/>
  <c r="BR184" i="8"/>
  <c r="BQ184" i="8"/>
  <c r="BP184" i="8"/>
  <c r="BO184" i="8"/>
  <c r="BN184" i="8"/>
  <c r="BM184" i="8"/>
  <c r="BL184" i="8"/>
  <c r="BK184" i="8"/>
  <c r="BJ184" i="8"/>
  <c r="BI184" i="8"/>
  <c r="BH184" i="8"/>
  <c r="BG184" i="8"/>
  <c r="BF184" i="8"/>
  <c r="BE184" i="8"/>
  <c r="BD184" i="8"/>
  <c r="BC184" i="8"/>
  <c r="BB184" i="8"/>
  <c r="BA184" i="8"/>
  <c r="AZ184" i="8"/>
  <c r="AY184" i="8"/>
  <c r="AX184" i="8"/>
  <c r="AW184" i="8"/>
  <c r="AV184" i="8"/>
  <c r="AU184" i="8"/>
  <c r="AT184" i="8"/>
  <c r="AS184" i="8"/>
  <c r="AR184" i="8"/>
  <c r="AQ184" i="8"/>
  <c r="AP184" i="8"/>
  <c r="AO184" i="8"/>
  <c r="AN184" i="8"/>
  <c r="AM184" i="8"/>
  <c r="AL184" i="8"/>
  <c r="AK184" i="8"/>
  <c r="AJ184" i="8"/>
  <c r="AI184" i="8"/>
  <c r="AH184" i="8"/>
  <c r="AG184" i="8"/>
  <c r="AF184" i="8"/>
  <c r="AE184" i="8"/>
  <c r="AD184" i="8"/>
  <c r="AC184" i="8"/>
  <c r="AB184" i="8"/>
  <c r="AA184" i="8"/>
  <c r="Z184" i="8"/>
  <c r="Y184" i="8"/>
  <c r="X184" i="8"/>
  <c r="W184" i="8"/>
  <c r="V184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D184" i="8"/>
  <c r="BT183" i="8"/>
  <c r="BT182" i="8"/>
  <c r="BT181" i="8"/>
  <c r="BT180" i="8"/>
  <c r="BT179" i="8"/>
  <c r="BS178" i="8"/>
  <c r="BR178" i="8"/>
  <c r="BQ178" i="8"/>
  <c r="BP178" i="8"/>
  <c r="BO178" i="8"/>
  <c r="BN178" i="8"/>
  <c r="BM178" i="8"/>
  <c r="BL178" i="8"/>
  <c r="BK178" i="8"/>
  <c r="BJ178" i="8"/>
  <c r="BI178" i="8"/>
  <c r="BH178" i="8"/>
  <c r="BG178" i="8"/>
  <c r="BF178" i="8"/>
  <c r="BE178" i="8"/>
  <c r="BD178" i="8"/>
  <c r="BC178" i="8"/>
  <c r="BB178" i="8"/>
  <c r="BA178" i="8"/>
  <c r="AZ178" i="8"/>
  <c r="AY178" i="8"/>
  <c r="AX178" i="8"/>
  <c r="AW178" i="8"/>
  <c r="AV178" i="8"/>
  <c r="AU178" i="8"/>
  <c r="AT178" i="8"/>
  <c r="AS178" i="8"/>
  <c r="AR178" i="8"/>
  <c r="AQ178" i="8"/>
  <c r="AP178" i="8"/>
  <c r="AO178" i="8"/>
  <c r="AN178" i="8"/>
  <c r="AM178" i="8"/>
  <c r="AL178" i="8"/>
  <c r="AK178" i="8"/>
  <c r="AJ178" i="8"/>
  <c r="AI178" i="8"/>
  <c r="AH178" i="8"/>
  <c r="AG178" i="8"/>
  <c r="AF178" i="8"/>
  <c r="AE178" i="8"/>
  <c r="AD178" i="8"/>
  <c r="AC178" i="8"/>
  <c r="AB178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BT177" i="8"/>
  <c r="BT176" i="8"/>
  <c r="BX175" i="8"/>
  <c r="BT175" i="8"/>
  <c r="BT174" i="8"/>
  <c r="BT173" i="8"/>
  <c r="BS172" i="8"/>
  <c r="BR172" i="8"/>
  <c r="BQ172" i="8"/>
  <c r="BP172" i="8"/>
  <c r="BO172" i="8"/>
  <c r="BN172" i="8"/>
  <c r="BM172" i="8"/>
  <c r="BL172" i="8"/>
  <c r="BK172" i="8"/>
  <c r="BJ172" i="8"/>
  <c r="BI172" i="8"/>
  <c r="BH172" i="8"/>
  <c r="BG172" i="8"/>
  <c r="BF172" i="8"/>
  <c r="BE172" i="8"/>
  <c r="BD172" i="8"/>
  <c r="BC172" i="8"/>
  <c r="BB172" i="8"/>
  <c r="BA172" i="8"/>
  <c r="AZ172" i="8"/>
  <c r="AY172" i="8"/>
  <c r="AX172" i="8"/>
  <c r="AW172" i="8"/>
  <c r="AV172" i="8"/>
  <c r="AU172" i="8"/>
  <c r="AT172" i="8"/>
  <c r="AS172" i="8"/>
  <c r="AR172" i="8"/>
  <c r="AQ172" i="8"/>
  <c r="AP172" i="8"/>
  <c r="AO172" i="8"/>
  <c r="AN172" i="8"/>
  <c r="AM172" i="8"/>
  <c r="AL172" i="8"/>
  <c r="AK172" i="8"/>
  <c r="AJ172" i="8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BT171" i="8"/>
  <c r="BT170" i="8"/>
  <c r="BT169" i="8"/>
  <c r="BT168" i="8"/>
  <c r="BT167" i="8"/>
  <c r="BT166" i="8"/>
  <c r="C160" i="8"/>
  <c r="BS155" i="8"/>
  <c r="BR155" i="8"/>
  <c r="BQ155" i="8"/>
  <c r="BP155" i="8"/>
  <c r="BO155" i="8"/>
  <c r="BN155" i="8"/>
  <c r="BM155" i="8"/>
  <c r="BL155" i="8"/>
  <c r="BK155" i="8"/>
  <c r="BJ155" i="8"/>
  <c r="BI155" i="8"/>
  <c r="BH155" i="8"/>
  <c r="BG155" i="8"/>
  <c r="BF155" i="8"/>
  <c r="BE155" i="8"/>
  <c r="BD155" i="8"/>
  <c r="BC155" i="8"/>
  <c r="BB155" i="8"/>
  <c r="BA155" i="8"/>
  <c r="AZ155" i="8"/>
  <c r="AY155" i="8"/>
  <c r="AX155" i="8"/>
  <c r="AW155" i="8"/>
  <c r="AV155" i="8"/>
  <c r="AU155" i="8"/>
  <c r="AT155" i="8"/>
  <c r="AS155" i="8"/>
  <c r="AR155" i="8"/>
  <c r="AQ155" i="8"/>
  <c r="AP155" i="8"/>
  <c r="AO155" i="8"/>
  <c r="AN155" i="8"/>
  <c r="AM155" i="8"/>
  <c r="AL155" i="8"/>
  <c r="AK155" i="8"/>
  <c r="AJ155" i="8"/>
  <c r="AI155" i="8"/>
  <c r="AH155" i="8"/>
  <c r="AG155" i="8"/>
  <c r="AF155" i="8"/>
  <c r="AE155" i="8"/>
  <c r="AD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BT154" i="8"/>
  <c r="BT153" i="8"/>
  <c r="BT152" i="8"/>
  <c r="BT151" i="8"/>
  <c r="BT150" i="8"/>
  <c r="BT149" i="8"/>
  <c r="BS148" i="8"/>
  <c r="BR148" i="8"/>
  <c r="BQ148" i="8"/>
  <c r="BP148" i="8"/>
  <c r="BO148" i="8"/>
  <c r="BN148" i="8"/>
  <c r="BM148" i="8"/>
  <c r="BL148" i="8"/>
  <c r="BK148" i="8"/>
  <c r="BJ148" i="8"/>
  <c r="BI148" i="8"/>
  <c r="BH148" i="8"/>
  <c r="BG148" i="8"/>
  <c r="BF148" i="8"/>
  <c r="BE148" i="8"/>
  <c r="BD148" i="8"/>
  <c r="BC148" i="8"/>
  <c r="BB148" i="8"/>
  <c r="BA148" i="8"/>
  <c r="AZ148" i="8"/>
  <c r="AY148" i="8"/>
  <c r="AX148" i="8"/>
  <c r="AW148" i="8"/>
  <c r="AV148" i="8"/>
  <c r="AU148" i="8"/>
  <c r="AT148" i="8"/>
  <c r="AS148" i="8"/>
  <c r="AR148" i="8"/>
  <c r="AQ148" i="8"/>
  <c r="AP148" i="8"/>
  <c r="AO148" i="8"/>
  <c r="AN148" i="8"/>
  <c r="AM148" i="8"/>
  <c r="AL148" i="8"/>
  <c r="AK148" i="8"/>
  <c r="AJ148" i="8"/>
  <c r="AI148" i="8"/>
  <c r="AH148" i="8"/>
  <c r="AG148" i="8"/>
  <c r="AF148" i="8"/>
  <c r="AE148" i="8"/>
  <c r="AD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BT147" i="8"/>
  <c r="BT146" i="8"/>
  <c r="BT145" i="8"/>
  <c r="BT144" i="8"/>
  <c r="BT143" i="8"/>
  <c r="BT142" i="8"/>
  <c r="BS141" i="8"/>
  <c r="BR141" i="8"/>
  <c r="BQ141" i="8"/>
  <c r="BP141" i="8"/>
  <c r="BO141" i="8"/>
  <c r="BN141" i="8"/>
  <c r="BM141" i="8"/>
  <c r="BL141" i="8"/>
  <c r="BK141" i="8"/>
  <c r="BJ141" i="8"/>
  <c r="BI141" i="8"/>
  <c r="BH141" i="8"/>
  <c r="BG141" i="8"/>
  <c r="BF141" i="8"/>
  <c r="BE141" i="8"/>
  <c r="BD141" i="8"/>
  <c r="BC141" i="8"/>
  <c r="BB141" i="8"/>
  <c r="BA141" i="8"/>
  <c r="AZ141" i="8"/>
  <c r="AY141" i="8"/>
  <c r="AX141" i="8"/>
  <c r="AW141" i="8"/>
  <c r="AV141" i="8"/>
  <c r="AU141" i="8"/>
  <c r="AT141" i="8"/>
  <c r="AS141" i="8"/>
  <c r="AR141" i="8"/>
  <c r="AQ141" i="8"/>
  <c r="AP141" i="8"/>
  <c r="AO141" i="8"/>
  <c r="AN141" i="8"/>
  <c r="AM141" i="8"/>
  <c r="AL141" i="8"/>
  <c r="AK141" i="8"/>
  <c r="AJ141" i="8"/>
  <c r="AI141" i="8"/>
  <c r="AH141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BT140" i="8"/>
  <c r="BT139" i="8"/>
  <c r="BT138" i="8"/>
  <c r="BT137" i="8"/>
  <c r="BT136" i="8"/>
  <c r="BS135" i="8"/>
  <c r="BR135" i="8"/>
  <c r="BQ135" i="8"/>
  <c r="BP135" i="8"/>
  <c r="BO135" i="8"/>
  <c r="BN135" i="8"/>
  <c r="BM135" i="8"/>
  <c r="BL135" i="8"/>
  <c r="BK135" i="8"/>
  <c r="BJ135" i="8"/>
  <c r="BI135" i="8"/>
  <c r="BH135" i="8"/>
  <c r="BG135" i="8"/>
  <c r="BF135" i="8"/>
  <c r="BE135" i="8"/>
  <c r="BD135" i="8"/>
  <c r="BC135" i="8"/>
  <c r="BB135" i="8"/>
  <c r="BA135" i="8"/>
  <c r="AZ135" i="8"/>
  <c r="AY135" i="8"/>
  <c r="AX135" i="8"/>
  <c r="AW135" i="8"/>
  <c r="AV135" i="8"/>
  <c r="AU135" i="8"/>
  <c r="AT135" i="8"/>
  <c r="AS135" i="8"/>
  <c r="AR135" i="8"/>
  <c r="AQ135" i="8"/>
  <c r="AP135" i="8"/>
  <c r="AO135" i="8"/>
  <c r="AN135" i="8"/>
  <c r="AM135" i="8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BT134" i="8"/>
  <c r="BT133" i="8"/>
  <c r="BT132" i="8"/>
  <c r="BT131" i="8"/>
  <c r="BT130" i="8"/>
  <c r="BT129" i="8"/>
  <c r="BT128" i="8"/>
  <c r="BS127" i="8"/>
  <c r="BR127" i="8"/>
  <c r="BQ127" i="8"/>
  <c r="BP127" i="8"/>
  <c r="BO127" i="8"/>
  <c r="BN127" i="8"/>
  <c r="BM127" i="8"/>
  <c r="BL127" i="8"/>
  <c r="BK127" i="8"/>
  <c r="BJ127" i="8"/>
  <c r="BI127" i="8"/>
  <c r="BH127" i="8"/>
  <c r="BG127" i="8"/>
  <c r="BF127" i="8"/>
  <c r="BE127" i="8"/>
  <c r="BD127" i="8"/>
  <c r="BC127" i="8"/>
  <c r="BB127" i="8"/>
  <c r="BA127" i="8"/>
  <c r="AZ127" i="8"/>
  <c r="AY127" i="8"/>
  <c r="AX127" i="8"/>
  <c r="AW127" i="8"/>
  <c r="AV127" i="8"/>
  <c r="AU127" i="8"/>
  <c r="AT127" i="8"/>
  <c r="AS127" i="8"/>
  <c r="AR127" i="8"/>
  <c r="AQ127" i="8"/>
  <c r="AP127" i="8"/>
  <c r="AO127" i="8"/>
  <c r="AN127" i="8"/>
  <c r="AM127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BT126" i="8"/>
  <c r="BT125" i="8"/>
  <c r="BT124" i="8"/>
  <c r="BT123" i="8"/>
  <c r="BT122" i="8"/>
  <c r="BT121" i="8"/>
  <c r="BS120" i="8"/>
  <c r="BR120" i="8"/>
  <c r="BQ120" i="8"/>
  <c r="BP120" i="8"/>
  <c r="BO120" i="8"/>
  <c r="BN120" i="8"/>
  <c r="BM120" i="8"/>
  <c r="BL120" i="8"/>
  <c r="BK120" i="8"/>
  <c r="BJ120" i="8"/>
  <c r="BI120" i="8"/>
  <c r="BH120" i="8"/>
  <c r="BG120" i="8"/>
  <c r="BF120" i="8"/>
  <c r="BE120" i="8"/>
  <c r="BD120" i="8"/>
  <c r="BC120" i="8"/>
  <c r="BB120" i="8"/>
  <c r="BA120" i="8"/>
  <c r="AZ120" i="8"/>
  <c r="AY120" i="8"/>
  <c r="AX120" i="8"/>
  <c r="AW120" i="8"/>
  <c r="AV120" i="8"/>
  <c r="AU120" i="8"/>
  <c r="AT120" i="8"/>
  <c r="AS120" i="8"/>
  <c r="AR120" i="8"/>
  <c r="AQ120" i="8"/>
  <c r="AP120" i="8"/>
  <c r="AO120" i="8"/>
  <c r="AN120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BT119" i="8"/>
  <c r="BT118" i="8"/>
  <c r="BT117" i="8"/>
  <c r="BT116" i="8"/>
  <c r="BT115" i="8"/>
  <c r="BT114" i="8"/>
  <c r="BS113" i="8"/>
  <c r="BR113" i="8"/>
  <c r="BQ113" i="8"/>
  <c r="BP113" i="8"/>
  <c r="BO113" i="8"/>
  <c r="BN113" i="8"/>
  <c r="BM113" i="8"/>
  <c r="BL113" i="8"/>
  <c r="BK113" i="8"/>
  <c r="BJ113" i="8"/>
  <c r="BI113" i="8"/>
  <c r="BH113" i="8"/>
  <c r="BG113" i="8"/>
  <c r="BF113" i="8"/>
  <c r="BE113" i="8"/>
  <c r="BD113" i="8"/>
  <c r="BC113" i="8"/>
  <c r="BB113" i="8"/>
  <c r="BA113" i="8"/>
  <c r="AZ113" i="8"/>
  <c r="AY113" i="8"/>
  <c r="AX113" i="8"/>
  <c r="AW113" i="8"/>
  <c r="AV113" i="8"/>
  <c r="AU113" i="8"/>
  <c r="AT113" i="8"/>
  <c r="AS113" i="8"/>
  <c r="AR113" i="8"/>
  <c r="AQ113" i="8"/>
  <c r="AP113" i="8"/>
  <c r="AO113" i="8"/>
  <c r="AN113" i="8"/>
  <c r="AM113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BT112" i="8"/>
  <c r="BT111" i="8"/>
  <c r="BT110" i="8"/>
  <c r="BT109" i="8"/>
  <c r="BT108" i="8"/>
  <c r="BS107" i="8"/>
  <c r="BR107" i="8"/>
  <c r="BQ107" i="8"/>
  <c r="BP107" i="8"/>
  <c r="BO107" i="8"/>
  <c r="BN107" i="8"/>
  <c r="BM107" i="8"/>
  <c r="BL107" i="8"/>
  <c r="BK107" i="8"/>
  <c r="BJ107" i="8"/>
  <c r="BI107" i="8"/>
  <c r="BH107" i="8"/>
  <c r="BG107" i="8"/>
  <c r="BF107" i="8"/>
  <c r="BE107" i="8"/>
  <c r="BD107" i="8"/>
  <c r="BC107" i="8"/>
  <c r="BB107" i="8"/>
  <c r="BA107" i="8"/>
  <c r="AZ107" i="8"/>
  <c r="AY107" i="8"/>
  <c r="AX107" i="8"/>
  <c r="AW107" i="8"/>
  <c r="AV107" i="8"/>
  <c r="AU107" i="8"/>
  <c r="AT107" i="8"/>
  <c r="AS107" i="8"/>
  <c r="AR107" i="8"/>
  <c r="AQ107" i="8"/>
  <c r="AP107" i="8"/>
  <c r="AO107" i="8"/>
  <c r="AN107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BT106" i="8"/>
  <c r="BT105" i="8"/>
  <c r="BT104" i="8"/>
  <c r="BT103" i="8"/>
  <c r="BT102" i="8"/>
  <c r="BS101" i="8"/>
  <c r="BR101" i="8"/>
  <c r="BQ101" i="8"/>
  <c r="BP101" i="8"/>
  <c r="BO101" i="8"/>
  <c r="BN101" i="8"/>
  <c r="BM101" i="8"/>
  <c r="BL101" i="8"/>
  <c r="BK101" i="8"/>
  <c r="BJ101" i="8"/>
  <c r="BI101" i="8"/>
  <c r="BH101" i="8"/>
  <c r="BG101" i="8"/>
  <c r="BF101" i="8"/>
  <c r="BE101" i="8"/>
  <c r="BD101" i="8"/>
  <c r="BC101" i="8"/>
  <c r="BB101" i="8"/>
  <c r="BA101" i="8"/>
  <c r="AZ101" i="8"/>
  <c r="AY101" i="8"/>
  <c r="AX101" i="8"/>
  <c r="AW101" i="8"/>
  <c r="AV101" i="8"/>
  <c r="AU101" i="8"/>
  <c r="AT101" i="8"/>
  <c r="AS101" i="8"/>
  <c r="AR101" i="8"/>
  <c r="AQ101" i="8"/>
  <c r="AP101" i="8"/>
  <c r="AO101" i="8"/>
  <c r="AN101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BT100" i="8"/>
  <c r="BT99" i="8"/>
  <c r="BX98" i="8"/>
  <c r="BT98" i="8"/>
  <c r="BT97" i="8"/>
  <c r="BT96" i="8"/>
  <c r="BS95" i="8"/>
  <c r="BR95" i="8"/>
  <c r="BQ95" i="8"/>
  <c r="BP95" i="8"/>
  <c r="BO95" i="8"/>
  <c r="BN95" i="8"/>
  <c r="BM95" i="8"/>
  <c r="BL95" i="8"/>
  <c r="BK95" i="8"/>
  <c r="BJ95" i="8"/>
  <c r="BI95" i="8"/>
  <c r="BH95" i="8"/>
  <c r="BG95" i="8"/>
  <c r="BF95" i="8"/>
  <c r="BE95" i="8"/>
  <c r="BD95" i="8"/>
  <c r="BC95" i="8"/>
  <c r="BB95" i="8"/>
  <c r="BA95" i="8"/>
  <c r="AZ95" i="8"/>
  <c r="AY95" i="8"/>
  <c r="AX95" i="8"/>
  <c r="AW95" i="8"/>
  <c r="AV95" i="8"/>
  <c r="AU95" i="8"/>
  <c r="AT95" i="8"/>
  <c r="AS95" i="8"/>
  <c r="AR95" i="8"/>
  <c r="AQ95" i="8"/>
  <c r="AP95" i="8"/>
  <c r="AO95" i="8"/>
  <c r="AN95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BT94" i="8"/>
  <c r="BT93" i="8"/>
  <c r="BT92" i="8"/>
  <c r="BT91" i="8"/>
  <c r="BT90" i="8"/>
  <c r="BU89" i="8"/>
  <c r="BX103" i="8" s="1"/>
  <c r="BT89" i="8"/>
  <c r="C86" i="8"/>
  <c r="C163" i="8" s="1"/>
  <c r="C240" i="8" s="1"/>
  <c r="C83" i="8"/>
  <c r="BS78" i="8"/>
  <c r="BR78" i="8"/>
  <c r="BQ78" i="8"/>
  <c r="BP78" i="8"/>
  <c r="BO78" i="8"/>
  <c r="BN78" i="8"/>
  <c r="BM78" i="8"/>
  <c r="BL78" i="8"/>
  <c r="BK78" i="8"/>
  <c r="BJ78" i="8"/>
  <c r="BI78" i="8"/>
  <c r="BH78" i="8"/>
  <c r="BG78" i="8"/>
  <c r="BF78" i="8"/>
  <c r="BE78" i="8"/>
  <c r="BD78" i="8"/>
  <c r="BC78" i="8"/>
  <c r="BT77" i="8"/>
  <c r="BT76" i="8"/>
  <c r="BT75" i="8"/>
  <c r="BT74" i="8"/>
  <c r="BT73" i="8"/>
  <c r="BT72" i="8"/>
  <c r="BU72" i="8" s="1"/>
  <c r="DO14" i="8" s="1"/>
  <c r="BS71" i="8"/>
  <c r="BR71" i="8"/>
  <c r="BQ71" i="8"/>
  <c r="BP71" i="8"/>
  <c r="BO71" i="8"/>
  <c r="BN71" i="8"/>
  <c r="BM71" i="8"/>
  <c r="BL71" i="8"/>
  <c r="BK71" i="8"/>
  <c r="BJ71" i="8"/>
  <c r="BI71" i="8"/>
  <c r="BH71" i="8"/>
  <c r="BG71" i="8"/>
  <c r="BF71" i="8"/>
  <c r="BE71" i="8"/>
  <c r="BD71" i="8"/>
  <c r="BC71" i="8"/>
  <c r="BT70" i="8"/>
  <c r="BT69" i="8"/>
  <c r="BT68" i="8"/>
  <c r="BT67" i="8"/>
  <c r="BT66" i="8"/>
  <c r="BT65" i="8"/>
  <c r="BS64" i="8"/>
  <c r="BR64" i="8"/>
  <c r="BQ64" i="8"/>
  <c r="BP64" i="8"/>
  <c r="BO64" i="8"/>
  <c r="BN64" i="8"/>
  <c r="BM64" i="8"/>
  <c r="BL64" i="8"/>
  <c r="BK64" i="8"/>
  <c r="BJ64" i="8"/>
  <c r="BI64" i="8"/>
  <c r="BH64" i="8"/>
  <c r="BG64" i="8"/>
  <c r="BF64" i="8"/>
  <c r="BE64" i="8"/>
  <c r="BD64" i="8"/>
  <c r="BC64" i="8"/>
  <c r="BT63" i="8"/>
  <c r="BT62" i="8"/>
  <c r="BT61" i="8"/>
  <c r="BT60" i="8"/>
  <c r="BT59" i="8"/>
  <c r="BS58" i="8"/>
  <c r="BR58" i="8"/>
  <c r="BQ58" i="8"/>
  <c r="BP58" i="8"/>
  <c r="BO58" i="8"/>
  <c r="BN58" i="8"/>
  <c r="BM58" i="8"/>
  <c r="BL58" i="8"/>
  <c r="BK58" i="8"/>
  <c r="BJ58" i="8"/>
  <c r="BI58" i="8"/>
  <c r="BH58" i="8"/>
  <c r="BG58" i="8"/>
  <c r="BF58" i="8"/>
  <c r="BE58" i="8"/>
  <c r="BD58" i="8"/>
  <c r="BC58" i="8"/>
  <c r="BT57" i="8"/>
  <c r="BT56" i="8"/>
  <c r="BT55" i="8"/>
  <c r="BT54" i="8"/>
  <c r="BT53" i="8"/>
  <c r="BT52" i="8"/>
  <c r="BT51" i="8"/>
  <c r="BS50" i="8"/>
  <c r="BR50" i="8"/>
  <c r="BQ50" i="8"/>
  <c r="BP50" i="8"/>
  <c r="BO50" i="8"/>
  <c r="BN50" i="8"/>
  <c r="BM50" i="8"/>
  <c r="BL50" i="8"/>
  <c r="BK50" i="8"/>
  <c r="BJ50" i="8"/>
  <c r="BI50" i="8"/>
  <c r="BH50" i="8"/>
  <c r="BG50" i="8"/>
  <c r="BF50" i="8"/>
  <c r="BE50" i="8"/>
  <c r="BD50" i="8"/>
  <c r="BC50" i="8"/>
  <c r="BT49" i="8"/>
  <c r="BT48" i="8"/>
  <c r="BT47" i="8"/>
  <c r="BT46" i="8"/>
  <c r="BT45" i="8"/>
  <c r="BT44" i="8"/>
  <c r="BS43" i="8"/>
  <c r="BR43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T42" i="8"/>
  <c r="BT41" i="8"/>
  <c r="BT40" i="8"/>
  <c r="BT39" i="8"/>
  <c r="BT38" i="8"/>
  <c r="BT37" i="8"/>
  <c r="BS36" i="8"/>
  <c r="BR36" i="8"/>
  <c r="BQ36" i="8"/>
  <c r="BP36" i="8"/>
  <c r="BO36" i="8"/>
  <c r="BN36" i="8"/>
  <c r="BM36" i="8"/>
  <c r="BL36" i="8"/>
  <c r="BK36" i="8"/>
  <c r="BJ36" i="8"/>
  <c r="BI36" i="8"/>
  <c r="BH36" i="8"/>
  <c r="BG36" i="8"/>
  <c r="BF36" i="8"/>
  <c r="BE36" i="8"/>
  <c r="BD36" i="8"/>
  <c r="BC36" i="8"/>
  <c r="BT35" i="8"/>
  <c r="BT34" i="8"/>
  <c r="BT33" i="8"/>
  <c r="BT32" i="8"/>
  <c r="BT31" i="8"/>
  <c r="BS30" i="8"/>
  <c r="BR30" i="8"/>
  <c r="BQ30" i="8"/>
  <c r="BP30" i="8"/>
  <c r="BO30" i="8"/>
  <c r="BN30" i="8"/>
  <c r="BM30" i="8"/>
  <c r="BL30" i="8"/>
  <c r="BK30" i="8"/>
  <c r="BJ30" i="8"/>
  <c r="BI30" i="8"/>
  <c r="BH30" i="8"/>
  <c r="BG30" i="8"/>
  <c r="BF30" i="8"/>
  <c r="BE30" i="8"/>
  <c r="BD30" i="8"/>
  <c r="BC30" i="8"/>
  <c r="BT29" i="8"/>
  <c r="BT28" i="8"/>
  <c r="BT27" i="8"/>
  <c r="BT26" i="8"/>
  <c r="BT25" i="8"/>
  <c r="BS24" i="8"/>
  <c r="BR24" i="8"/>
  <c r="BQ24" i="8"/>
  <c r="BP24" i="8"/>
  <c r="BO24" i="8"/>
  <c r="BN24" i="8"/>
  <c r="BM24" i="8"/>
  <c r="BL24" i="8"/>
  <c r="BK24" i="8"/>
  <c r="BJ24" i="8"/>
  <c r="BI24" i="8"/>
  <c r="BH24" i="8"/>
  <c r="BG24" i="8"/>
  <c r="BF24" i="8"/>
  <c r="BE24" i="8"/>
  <c r="BD24" i="8"/>
  <c r="BC24" i="8"/>
  <c r="BT23" i="8"/>
  <c r="BT22" i="8"/>
  <c r="BX21" i="8"/>
  <c r="CN9" i="8" s="1"/>
  <c r="BT21" i="8"/>
  <c r="BT20" i="8"/>
  <c r="BT19" i="8"/>
  <c r="BS18" i="8"/>
  <c r="BR18" i="8"/>
  <c r="BQ18" i="8"/>
  <c r="BP18" i="8"/>
  <c r="BO18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DL17" i="8"/>
  <c r="BT17" i="8"/>
  <c r="BT16" i="8"/>
  <c r="BT15" i="8"/>
  <c r="BT14" i="8"/>
  <c r="BT13" i="8"/>
  <c r="BT12" i="8"/>
  <c r="DO9" i="8"/>
  <c r="DL9" i="8"/>
  <c r="DI9" i="8"/>
  <c r="DF9" i="8"/>
  <c r="DC9" i="8"/>
  <c r="CZ9" i="8"/>
  <c r="CW9" i="8"/>
  <c r="CT9" i="8"/>
  <c r="CQ9" i="8"/>
  <c r="C6" i="8"/>
  <c r="BN309" i="7"/>
  <c r="BM309" i="7"/>
  <c r="BL309" i="7"/>
  <c r="BK309" i="7"/>
  <c r="BJ309" i="7"/>
  <c r="BI309" i="7"/>
  <c r="BH309" i="7"/>
  <c r="BG309" i="7"/>
  <c r="BF309" i="7"/>
  <c r="BE309" i="7"/>
  <c r="BD309" i="7"/>
  <c r="BC309" i="7"/>
  <c r="BB309" i="7"/>
  <c r="BA309" i="7"/>
  <c r="AZ309" i="7"/>
  <c r="AY309" i="7"/>
  <c r="AX309" i="7"/>
  <c r="AW309" i="7"/>
  <c r="AV309" i="7"/>
  <c r="AU309" i="7"/>
  <c r="AT309" i="7"/>
  <c r="AS309" i="7"/>
  <c r="AR309" i="7"/>
  <c r="AQ309" i="7"/>
  <c r="AP309" i="7"/>
  <c r="AO309" i="7"/>
  <c r="AN309" i="7"/>
  <c r="AM309" i="7"/>
  <c r="AL309" i="7"/>
  <c r="AK309" i="7"/>
  <c r="AJ309" i="7"/>
  <c r="AI309" i="7"/>
  <c r="AH309" i="7"/>
  <c r="AG309" i="7"/>
  <c r="AF309" i="7"/>
  <c r="AE309" i="7"/>
  <c r="AD309" i="7"/>
  <c r="AC309" i="7"/>
  <c r="AB309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D309" i="7"/>
  <c r="BO308" i="7"/>
  <c r="BO307" i="7"/>
  <c r="BO306" i="7"/>
  <c r="BO305" i="7"/>
  <c r="BO304" i="7"/>
  <c r="BO303" i="7"/>
  <c r="BN302" i="7"/>
  <c r="BM302" i="7"/>
  <c r="BL302" i="7"/>
  <c r="BK302" i="7"/>
  <c r="BJ302" i="7"/>
  <c r="BI302" i="7"/>
  <c r="BH302" i="7"/>
  <c r="BG302" i="7"/>
  <c r="BF302" i="7"/>
  <c r="BE302" i="7"/>
  <c r="BD302" i="7"/>
  <c r="BC302" i="7"/>
  <c r="BB302" i="7"/>
  <c r="BA302" i="7"/>
  <c r="AZ302" i="7"/>
  <c r="AY302" i="7"/>
  <c r="AX302" i="7"/>
  <c r="AW302" i="7"/>
  <c r="AV302" i="7"/>
  <c r="AU302" i="7"/>
  <c r="AT302" i="7"/>
  <c r="AS302" i="7"/>
  <c r="AR302" i="7"/>
  <c r="AQ302" i="7"/>
  <c r="AP302" i="7"/>
  <c r="AO302" i="7"/>
  <c r="AN302" i="7"/>
  <c r="AM302" i="7"/>
  <c r="AL302" i="7"/>
  <c r="AK302" i="7"/>
  <c r="AJ302" i="7"/>
  <c r="AI302" i="7"/>
  <c r="AH302" i="7"/>
  <c r="AG302" i="7"/>
  <c r="AF302" i="7"/>
  <c r="AE302" i="7"/>
  <c r="AD302" i="7"/>
  <c r="AC302" i="7"/>
  <c r="AB302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BO301" i="7"/>
  <c r="BO300" i="7"/>
  <c r="BO299" i="7"/>
  <c r="BO298" i="7"/>
  <c r="BO297" i="7"/>
  <c r="BO296" i="7"/>
  <c r="BN295" i="7"/>
  <c r="BM295" i="7"/>
  <c r="BL295" i="7"/>
  <c r="BK295" i="7"/>
  <c r="BJ295" i="7"/>
  <c r="BI295" i="7"/>
  <c r="BH295" i="7"/>
  <c r="BG295" i="7"/>
  <c r="BF295" i="7"/>
  <c r="BE295" i="7"/>
  <c r="BD295" i="7"/>
  <c r="BC295" i="7"/>
  <c r="BB295" i="7"/>
  <c r="BA295" i="7"/>
  <c r="AZ295" i="7"/>
  <c r="AY295" i="7"/>
  <c r="AX295" i="7"/>
  <c r="AW295" i="7"/>
  <c r="AV295" i="7"/>
  <c r="AU295" i="7"/>
  <c r="AT295" i="7"/>
  <c r="AS295" i="7"/>
  <c r="AR295" i="7"/>
  <c r="AQ295" i="7"/>
  <c r="AP295" i="7"/>
  <c r="AO295" i="7"/>
  <c r="AN295" i="7"/>
  <c r="AM295" i="7"/>
  <c r="AL295" i="7"/>
  <c r="AK295" i="7"/>
  <c r="AJ295" i="7"/>
  <c r="AI295" i="7"/>
  <c r="AH295" i="7"/>
  <c r="AG295" i="7"/>
  <c r="AF295" i="7"/>
  <c r="AE295" i="7"/>
  <c r="AD295" i="7"/>
  <c r="AC295" i="7"/>
  <c r="AB295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D295" i="7"/>
  <c r="BO294" i="7"/>
  <c r="BO293" i="7"/>
  <c r="BO292" i="7"/>
  <c r="BO291" i="7"/>
  <c r="BO290" i="7"/>
  <c r="BN289" i="7"/>
  <c r="BM289" i="7"/>
  <c r="BL289" i="7"/>
  <c r="BK289" i="7"/>
  <c r="BJ289" i="7"/>
  <c r="BI289" i="7"/>
  <c r="BH289" i="7"/>
  <c r="BG289" i="7"/>
  <c r="BF289" i="7"/>
  <c r="BE289" i="7"/>
  <c r="BD289" i="7"/>
  <c r="BC289" i="7"/>
  <c r="BB289" i="7"/>
  <c r="BA289" i="7"/>
  <c r="AZ289" i="7"/>
  <c r="AY289" i="7"/>
  <c r="AX289" i="7"/>
  <c r="AW289" i="7"/>
  <c r="AV289" i="7"/>
  <c r="AU289" i="7"/>
  <c r="AT289" i="7"/>
  <c r="AS289" i="7"/>
  <c r="AR289" i="7"/>
  <c r="AQ289" i="7"/>
  <c r="AP289" i="7"/>
  <c r="AO289" i="7"/>
  <c r="AN289" i="7"/>
  <c r="AM289" i="7"/>
  <c r="AL289" i="7"/>
  <c r="AK289" i="7"/>
  <c r="AJ289" i="7"/>
  <c r="AI289" i="7"/>
  <c r="AH289" i="7"/>
  <c r="AG289" i="7"/>
  <c r="AF289" i="7"/>
  <c r="AE289" i="7"/>
  <c r="AD289" i="7"/>
  <c r="AC289" i="7"/>
  <c r="AB289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BO288" i="7"/>
  <c r="BO287" i="7"/>
  <c r="BO286" i="7"/>
  <c r="BO285" i="7"/>
  <c r="BO284" i="7"/>
  <c r="BO283" i="7"/>
  <c r="BO282" i="7"/>
  <c r="BN281" i="7"/>
  <c r="BM281" i="7"/>
  <c r="BL281" i="7"/>
  <c r="BK281" i="7"/>
  <c r="BJ281" i="7"/>
  <c r="BI281" i="7"/>
  <c r="BH281" i="7"/>
  <c r="BG281" i="7"/>
  <c r="BF281" i="7"/>
  <c r="BE281" i="7"/>
  <c r="BD281" i="7"/>
  <c r="BC281" i="7"/>
  <c r="BB281" i="7"/>
  <c r="BA281" i="7"/>
  <c r="AZ281" i="7"/>
  <c r="AY281" i="7"/>
  <c r="AX281" i="7"/>
  <c r="AW281" i="7"/>
  <c r="AV281" i="7"/>
  <c r="AU281" i="7"/>
  <c r="AT281" i="7"/>
  <c r="AS281" i="7"/>
  <c r="AR281" i="7"/>
  <c r="AQ281" i="7"/>
  <c r="AP281" i="7"/>
  <c r="AO281" i="7"/>
  <c r="AN281" i="7"/>
  <c r="AM281" i="7"/>
  <c r="AL281" i="7"/>
  <c r="AK281" i="7"/>
  <c r="AJ281" i="7"/>
  <c r="AI281" i="7"/>
  <c r="AH281" i="7"/>
  <c r="AG281" i="7"/>
  <c r="AF281" i="7"/>
  <c r="AE281" i="7"/>
  <c r="AD281" i="7"/>
  <c r="AC281" i="7"/>
  <c r="AB281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BO280" i="7"/>
  <c r="BO279" i="7"/>
  <c r="BO278" i="7"/>
  <c r="BO277" i="7"/>
  <c r="BO276" i="7"/>
  <c r="BO275" i="7"/>
  <c r="BN274" i="7"/>
  <c r="BM274" i="7"/>
  <c r="BL274" i="7"/>
  <c r="BK274" i="7"/>
  <c r="BJ274" i="7"/>
  <c r="BI274" i="7"/>
  <c r="BH274" i="7"/>
  <c r="BG274" i="7"/>
  <c r="BF274" i="7"/>
  <c r="BE274" i="7"/>
  <c r="BD274" i="7"/>
  <c r="BC274" i="7"/>
  <c r="BB274" i="7"/>
  <c r="BA274" i="7"/>
  <c r="AZ274" i="7"/>
  <c r="AY274" i="7"/>
  <c r="AX274" i="7"/>
  <c r="AW274" i="7"/>
  <c r="AV274" i="7"/>
  <c r="AU274" i="7"/>
  <c r="AT274" i="7"/>
  <c r="AS274" i="7"/>
  <c r="AR274" i="7"/>
  <c r="AQ274" i="7"/>
  <c r="AP274" i="7"/>
  <c r="AO274" i="7"/>
  <c r="AN274" i="7"/>
  <c r="AM274" i="7"/>
  <c r="AL274" i="7"/>
  <c r="AK274" i="7"/>
  <c r="AJ274" i="7"/>
  <c r="AI274" i="7"/>
  <c r="AH274" i="7"/>
  <c r="AG274" i="7"/>
  <c r="AF274" i="7"/>
  <c r="AE274" i="7"/>
  <c r="AD274" i="7"/>
  <c r="AC274" i="7"/>
  <c r="AB274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D274" i="7"/>
  <c r="BO273" i="7"/>
  <c r="BO272" i="7"/>
  <c r="BO271" i="7"/>
  <c r="BO270" i="7"/>
  <c r="BO269" i="7"/>
  <c r="BO268" i="7"/>
  <c r="BN267" i="7"/>
  <c r="BM267" i="7"/>
  <c r="BL267" i="7"/>
  <c r="BK267" i="7"/>
  <c r="BJ267" i="7"/>
  <c r="BI267" i="7"/>
  <c r="BH267" i="7"/>
  <c r="BG267" i="7"/>
  <c r="BF267" i="7"/>
  <c r="BE267" i="7"/>
  <c r="BD267" i="7"/>
  <c r="BC267" i="7"/>
  <c r="BB267" i="7"/>
  <c r="BA267" i="7"/>
  <c r="AZ267" i="7"/>
  <c r="AY267" i="7"/>
  <c r="AX267" i="7"/>
  <c r="AW267" i="7"/>
  <c r="AV267" i="7"/>
  <c r="AU267" i="7"/>
  <c r="AT267" i="7"/>
  <c r="AS267" i="7"/>
  <c r="AR267" i="7"/>
  <c r="AQ267" i="7"/>
  <c r="AP267" i="7"/>
  <c r="AO267" i="7"/>
  <c r="AN267" i="7"/>
  <c r="AM267" i="7"/>
  <c r="AL267" i="7"/>
  <c r="AK267" i="7"/>
  <c r="AJ267" i="7"/>
  <c r="AI267" i="7"/>
  <c r="AH267" i="7"/>
  <c r="AG267" i="7"/>
  <c r="AF267" i="7"/>
  <c r="AE267" i="7"/>
  <c r="AD267" i="7"/>
  <c r="AC267" i="7"/>
  <c r="AB267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BO266" i="7"/>
  <c r="BO265" i="7"/>
  <c r="BO264" i="7"/>
  <c r="BO263" i="7"/>
  <c r="BO262" i="7"/>
  <c r="BN261" i="7"/>
  <c r="BM261" i="7"/>
  <c r="BL261" i="7"/>
  <c r="BK261" i="7"/>
  <c r="BJ261" i="7"/>
  <c r="BI261" i="7"/>
  <c r="BH261" i="7"/>
  <c r="BG261" i="7"/>
  <c r="BF261" i="7"/>
  <c r="BE261" i="7"/>
  <c r="BD261" i="7"/>
  <c r="BC261" i="7"/>
  <c r="BB261" i="7"/>
  <c r="BA261" i="7"/>
  <c r="AZ261" i="7"/>
  <c r="AY261" i="7"/>
  <c r="AX261" i="7"/>
  <c r="AW261" i="7"/>
  <c r="AV261" i="7"/>
  <c r="AU261" i="7"/>
  <c r="AT261" i="7"/>
  <c r="AS261" i="7"/>
  <c r="AR261" i="7"/>
  <c r="AQ261" i="7"/>
  <c r="AP261" i="7"/>
  <c r="AO261" i="7"/>
  <c r="AN261" i="7"/>
  <c r="AM261" i="7"/>
  <c r="AL261" i="7"/>
  <c r="AK261" i="7"/>
  <c r="AJ261" i="7"/>
  <c r="AI261" i="7"/>
  <c r="AH261" i="7"/>
  <c r="AG261" i="7"/>
  <c r="AF261" i="7"/>
  <c r="AE261" i="7"/>
  <c r="AD261" i="7"/>
  <c r="AC261" i="7"/>
  <c r="AB261" i="7"/>
  <c r="AA261" i="7"/>
  <c r="Z261" i="7"/>
  <c r="Y261" i="7"/>
  <c r="X261" i="7"/>
  <c r="W261" i="7"/>
  <c r="V261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D261" i="7"/>
  <c r="BO260" i="7"/>
  <c r="BO259" i="7"/>
  <c r="BO258" i="7"/>
  <c r="BO257" i="7"/>
  <c r="BO256" i="7"/>
  <c r="BN255" i="7"/>
  <c r="BM255" i="7"/>
  <c r="BL255" i="7"/>
  <c r="BK255" i="7"/>
  <c r="BJ255" i="7"/>
  <c r="BI255" i="7"/>
  <c r="BH255" i="7"/>
  <c r="BG255" i="7"/>
  <c r="BF255" i="7"/>
  <c r="BE255" i="7"/>
  <c r="BD255" i="7"/>
  <c r="BC255" i="7"/>
  <c r="BB255" i="7"/>
  <c r="BA255" i="7"/>
  <c r="AZ255" i="7"/>
  <c r="AY255" i="7"/>
  <c r="AX255" i="7"/>
  <c r="AW255" i="7"/>
  <c r="AV255" i="7"/>
  <c r="AU255" i="7"/>
  <c r="AT255" i="7"/>
  <c r="AS255" i="7"/>
  <c r="AR255" i="7"/>
  <c r="AQ255" i="7"/>
  <c r="AP255" i="7"/>
  <c r="AO255" i="7"/>
  <c r="AN255" i="7"/>
  <c r="AM255" i="7"/>
  <c r="AL255" i="7"/>
  <c r="AK255" i="7"/>
  <c r="AJ255" i="7"/>
  <c r="AI255" i="7"/>
  <c r="AH255" i="7"/>
  <c r="AG255" i="7"/>
  <c r="AF255" i="7"/>
  <c r="AE255" i="7"/>
  <c r="AD255" i="7"/>
  <c r="AC255" i="7"/>
  <c r="AB255" i="7"/>
  <c r="AA255" i="7"/>
  <c r="Z255" i="7"/>
  <c r="Y255" i="7"/>
  <c r="X255" i="7"/>
  <c r="W255" i="7"/>
  <c r="V255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D255" i="7"/>
  <c r="BO254" i="7"/>
  <c r="BO253" i="7"/>
  <c r="BS252" i="7"/>
  <c r="BO252" i="7"/>
  <c r="BO251" i="7"/>
  <c r="BO250" i="7"/>
  <c r="BN249" i="7"/>
  <c r="BM249" i="7"/>
  <c r="BL249" i="7"/>
  <c r="BK249" i="7"/>
  <c r="BJ249" i="7"/>
  <c r="BI249" i="7"/>
  <c r="BH249" i="7"/>
  <c r="BG249" i="7"/>
  <c r="BF249" i="7"/>
  <c r="BE249" i="7"/>
  <c r="BD249" i="7"/>
  <c r="BC249" i="7"/>
  <c r="BB249" i="7"/>
  <c r="BA249" i="7"/>
  <c r="AZ249" i="7"/>
  <c r="AY249" i="7"/>
  <c r="AX249" i="7"/>
  <c r="AW249" i="7"/>
  <c r="AV249" i="7"/>
  <c r="AU249" i="7"/>
  <c r="AT249" i="7"/>
  <c r="AS249" i="7"/>
  <c r="AR249" i="7"/>
  <c r="AQ249" i="7"/>
  <c r="AP249" i="7"/>
  <c r="AO249" i="7"/>
  <c r="AN249" i="7"/>
  <c r="AM249" i="7"/>
  <c r="AL249" i="7"/>
  <c r="AK249" i="7"/>
  <c r="AJ249" i="7"/>
  <c r="AI249" i="7"/>
  <c r="AH249" i="7"/>
  <c r="AG249" i="7"/>
  <c r="AF249" i="7"/>
  <c r="AE249" i="7"/>
  <c r="AD249" i="7"/>
  <c r="AC249" i="7"/>
  <c r="AB249" i="7"/>
  <c r="AA249" i="7"/>
  <c r="Z249" i="7"/>
  <c r="Y249" i="7"/>
  <c r="X249" i="7"/>
  <c r="W249" i="7"/>
  <c r="V249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D249" i="7"/>
  <c r="BO248" i="7"/>
  <c r="BO247" i="7"/>
  <c r="BO246" i="7"/>
  <c r="BO245" i="7"/>
  <c r="BO244" i="7"/>
  <c r="BO243" i="7"/>
  <c r="BS270" i="7" s="1"/>
  <c r="C237" i="7"/>
  <c r="BN232" i="7"/>
  <c r="BM232" i="7"/>
  <c r="BL232" i="7"/>
  <c r="BK232" i="7"/>
  <c r="BJ232" i="7"/>
  <c r="BI232" i="7"/>
  <c r="BH232" i="7"/>
  <c r="BG232" i="7"/>
  <c r="BF232" i="7"/>
  <c r="BE232" i="7"/>
  <c r="BD232" i="7"/>
  <c r="BC232" i="7"/>
  <c r="BB232" i="7"/>
  <c r="BA232" i="7"/>
  <c r="AZ232" i="7"/>
  <c r="AY232" i="7"/>
  <c r="AX232" i="7"/>
  <c r="AW232" i="7"/>
  <c r="AV232" i="7"/>
  <c r="AU232" i="7"/>
  <c r="AT232" i="7"/>
  <c r="AS232" i="7"/>
  <c r="AR232" i="7"/>
  <c r="AQ232" i="7"/>
  <c r="AP232" i="7"/>
  <c r="AO232" i="7"/>
  <c r="AN232" i="7"/>
  <c r="AM232" i="7"/>
  <c r="AL232" i="7"/>
  <c r="AK232" i="7"/>
  <c r="AJ232" i="7"/>
  <c r="AI232" i="7"/>
  <c r="AH232" i="7"/>
  <c r="AG232" i="7"/>
  <c r="AF232" i="7"/>
  <c r="AE232" i="7"/>
  <c r="AD232" i="7"/>
  <c r="AC232" i="7"/>
  <c r="AB232" i="7"/>
  <c r="AA232" i="7"/>
  <c r="Z232" i="7"/>
  <c r="Y232" i="7"/>
  <c r="X232" i="7"/>
  <c r="W232" i="7"/>
  <c r="V232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D232" i="7"/>
  <c r="BO231" i="7"/>
  <c r="BO230" i="7"/>
  <c r="BO229" i="7"/>
  <c r="BO228" i="7"/>
  <c r="BO227" i="7"/>
  <c r="BO226" i="7"/>
  <c r="BN225" i="7"/>
  <c r="BM225" i="7"/>
  <c r="BL225" i="7"/>
  <c r="BK225" i="7"/>
  <c r="BJ225" i="7"/>
  <c r="BI225" i="7"/>
  <c r="BH225" i="7"/>
  <c r="BG225" i="7"/>
  <c r="BF225" i="7"/>
  <c r="BE225" i="7"/>
  <c r="BD225" i="7"/>
  <c r="BC225" i="7"/>
  <c r="BB225" i="7"/>
  <c r="BA225" i="7"/>
  <c r="AZ225" i="7"/>
  <c r="AY225" i="7"/>
  <c r="AX225" i="7"/>
  <c r="AW225" i="7"/>
  <c r="AV225" i="7"/>
  <c r="AU225" i="7"/>
  <c r="AT225" i="7"/>
  <c r="AS225" i="7"/>
  <c r="AR225" i="7"/>
  <c r="AQ225" i="7"/>
  <c r="AP225" i="7"/>
  <c r="AO225" i="7"/>
  <c r="AN225" i="7"/>
  <c r="AM225" i="7"/>
  <c r="AL225" i="7"/>
  <c r="AK225" i="7"/>
  <c r="AJ225" i="7"/>
  <c r="AI225" i="7"/>
  <c r="AH225" i="7"/>
  <c r="AG225" i="7"/>
  <c r="AF225" i="7"/>
  <c r="AE225" i="7"/>
  <c r="AD225" i="7"/>
  <c r="AC225" i="7"/>
  <c r="AB225" i="7"/>
  <c r="AA225" i="7"/>
  <c r="Z225" i="7"/>
  <c r="Y225" i="7"/>
  <c r="X225" i="7"/>
  <c r="W225" i="7"/>
  <c r="V225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D225" i="7"/>
  <c r="BO224" i="7"/>
  <c r="BO223" i="7"/>
  <c r="BO222" i="7"/>
  <c r="BO221" i="7"/>
  <c r="BO220" i="7"/>
  <c r="BO219" i="7"/>
  <c r="BN218" i="7"/>
  <c r="BM218" i="7"/>
  <c r="BL218" i="7"/>
  <c r="BK218" i="7"/>
  <c r="BJ218" i="7"/>
  <c r="BI218" i="7"/>
  <c r="BH218" i="7"/>
  <c r="BG218" i="7"/>
  <c r="BF218" i="7"/>
  <c r="BE218" i="7"/>
  <c r="BD218" i="7"/>
  <c r="BC218" i="7"/>
  <c r="BB218" i="7"/>
  <c r="BA218" i="7"/>
  <c r="AZ218" i="7"/>
  <c r="AY218" i="7"/>
  <c r="AX218" i="7"/>
  <c r="AW218" i="7"/>
  <c r="AV218" i="7"/>
  <c r="AU218" i="7"/>
  <c r="AT218" i="7"/>
  <c r="AS218" i="7"/>
  <c r="AR218" i="7"/>
  <c r="AQ218" i="7"/>
  <c r="AP218" i="7"/>
  <c r="AO218" i="7"/>
  <c r="AN218" i="7"/>
  <c r="AM218" i="7"/>
  <c r="AL218" i="7"/>
  <c r="AK218" i="7"/>
  <c r="AJ218" i="7"/>
  <c r="AI218" i="7"/>
  <c r="AH218" i="7"/>
  <c r="AG218" i="7"/>
  <c r="AF218" i="7"/>
  <c r="AE218" i="7"/>
  <c r="AD218" i="7"/>
  <c r="AC218" i="7"/>
  <c r="AB218" i="7"/>
  <c r="AA218" i="7"/>
  <c r="Z218" i="7"/>
  <c r="Y218" i="7"/>
  <c r="X218" i="7"/>
  <c r="W218" i="7"/>
  <c r="V218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D218" i="7"/>
  <c r="BO217" i="7"/>
  <c r="BO216" i="7"/>
  <c r="BO215" i="7"/>
  <c r="BO214" i="7"/>
  <c r="BO213" i="7"/>
  <c r="BN212" i="7"/>
  <c r="BM212" i="7"/>
  <c r="BL212" i="7"/>
  <c r="BK212" i="7"/>
  <c r="BJ212" i="7"/>
  <c r="BI212" i="7"/>
  <c r="BH212" i="7"/>
  <c r="BG212" i="7"/>
  <c r="BF212" i="7"/>
  <c r="BE212" i="7"/>
  <c r="BD212" i="7"/>
  <c r="BC212" i="7"/>
  <c r="BB212" i="7"/>
  <c r="BA212" i="7"/>
  <c r="AZ212" i="7"/>
  <c r="AY212" i="7"/>
  <c r="AX212" i="7"/>
  <c r="AW212" i="7"/>
  <c r="AV212" i="7"/>
  <c r="AU212" i="7"/>
  <c r="AT212" i="7"/>
  <c r="AS212" i="7"/>
  <c r="AR212" i="7"/>
  <c r="AQ212" i="7"/>
  <c r="AP212" i="7"/>
  <c r="AO212" i="7"/>
  <c r="AN212" i="7"/>
  <c r="AM212" i="7"/>
  <c r="AL212" i="7"/>
  <c r="AK212" i="7"/>
  <c r="AJ212" i="7"/>
  <c r="AI212" i="7"/>
  <c r="AH212" i="7"/>
  <c r="AG212" i="7"/>
  <c r="AF212" i="7"/>
  <c r="AE212" i="7"/>
  <c r="AD212" i="7"/>
  <c r="AC212" i="7"/>
  <c r="AB212" i="7"/>
  <c r="AA212" i="7"/>
  <c r="Z212" i="7"/>
  <c r="Y212" i="7"/>
  <c r="X212" i="7"/>
  <c r="W212" i="7"/>
  <c r="V212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D212" i="7"/>
  <c r="BO211" i="7"/>
  <c r="BO210" i="7"/>
  <c r="BO209" i="7"/>
  <c r="BO208" i="7"/>
  <c r="BO207" i="7"/>
  <c r="BO206" i="7"/>
  <c r="BO205" i="7"/>
  <c r="BN204" i="7"/>
  <c r="BM204" i="7"/>
  <c r="BL204" i="7"/>
  <c r="BK204" i="7"/>
  <c r="BJ204" i="7"/>
  <c r="BI204" i="7"/>
  <c r="BH204" i="7"/>
  <c r="BG204" i="7"/>
  <c r="BF204" i="7"/>
  <c r="BE204" i="7"/>
  <c r="BD204" i="7"/>
  <c r="BC204" i="7"/>
  <c r="BB204" i="7"/>
  <c r="BA204" i="7"/>
  <c r="AZ204" i="7"/>
  <c r="AY204" i="7"/>
  <c r="AX204" i="7"/>
  <c r="AW204" i="7"/>
  <c r="AV204" i="7"/>
  <c r="AU204" i="7"/>
  <c r="AT204" i="7"/>
  <c r="AS204" i="7"/>
  <c r="AR204" i="7"/>
  <c r="AQ204" i="7"/>
  <c r="AP204" i="7"/>
  <c r="AO204" i="7"/>
  <c r="AN204" i="7"/>
  <c r="AM204" i="7"/>
  <c r="AL204" i="7"/>
  <c r="AK204" i="7"/>
  <c r="AJ204" i="7"/>
  <c r="AI204" i="7"/>
  <c r="AH204" i="7"/>
  <c r="AG204" i="7"/>
  <c r="AF204" i="7"/>
  <c r="AE204" i="7"/>
  <c r="AD204" i="7"/>
  <c r="AC204" i="7"/>
  <c r="AB204" i="7"/>
  <c r="AA204" i="7"/>
  <c r="Z204" i="7"/>
  <c r="Y204" i="7"/>
  <c r="X204" i="7"/>
  <c r="W204" i="7"/>
  <c r="V204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D204" i="7"/>
  <c r="BO203" i="7"/>
  <c r="BO202" i="7"/>
  <c r="BO201" i="7"/>
  <c r="BO200" i="7"/>
  <c r="BO199" i="7"/>
  <c r="BO198" i="7"/>
  <c r="BN197" i="7"/>
  <c r="BM197" i="7"/>
  <c r="BL197" i="7"/>
  <c r="BK197" i="7"/>
  <c r="BJ197" i="7"/>
  <c r="BI197" i="7"/>
  <c r="BH197" i="7"/>
  <c r="BG197" i="7"/>
  <c r="BF197" i="7"/>
  <c r="BE197" i="7"/>
  <c r="BD197" i="7"/>
  <c r="BC197" i="7"/>
  <c r="BB197" i="7"/>
  <c r="BA197" i="7"/>
  <c r="AZ197" i="7"/>
  <c r="AY197" i="7"/>
  <c r="AX197" i="7"/>
  <c r="AW197" i="7"/>
  <c r="AV197" i="7"/>
  <c r="AU197" i="7"/>
  <c r="AT197" i="7"/>
  <c r="AS197" i="7"/>
  <c r="AR197" i="7"/>
  <c r="AQ197" i="7"/>
  <c r="AP197" i="7"/>
  <c r="AO197" i="7"/>
  <c r="AN197" i="7"/>
  <c r="AM197" i="7"/>
  <c r="AL197" i="7"/>
  <c r="AK197" i="7"/>
  <c r="AJ197" i="7"/>
  <c r="AI197" i="7"/>
  <c r="AH197" i="7"/>
  <c r="AG197" i="7"/>
  <c r="AF197" i="7"/>
  <c r="AE197" i="7"/>
  <c r="AD197" i="7"/>
  <c r="AC197" i="7"/>
  <c r="AB197" i="7"/>
  <c r="AA197" i="7"/>
  <c r="Z197" i="7"/>
  <c r="Y197" i="7"/>
  <c r="X197" i="7"/>
  <c r="W197" i="7"/>
  <c r="V197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D197" i="7"/>
  <c r="BO196" i="7"/>
  <c r="BO195" i="7"/>
  <c r="BO194" i="7"/>
  <c r="BO193" i="7"/>
  <c r="BO192" i="7"/>
  <c r="BO191" i="7"/>
  <c r="BN190" i="7"/>
  <c r="BM190" i="7"/>
  <c r="BL190" i="7"/>
  <c r="BK190" i="7"/>
  <c r="BJ190" i="7"/>
  <c r="BI190" i="7"/>
  <c r="BH190" i="7"/>
  <c r="BG190" i="7"/>
  <c r="BF190" i="7"/>
  <c r="BE190" i="7"/>
  <c r="BD190" i="7"/>
  <c r="BC190" i="7"/>
  <c r="BB190" i="7"/>
  <c r="BA190" i="7"/>
  <c r="AZ190" i="7"/>
  <c r="AY190" i="7"/>
  <c r="AX190" i="7"/>
  <c r="AW190" i="7"/>
  <c r="AV190" i="7"/>
  <c r="AU190" i="7"/>
  <c r="AT190" i="7"/>
  <c r="AS190" i="7"/>
  <c r="AR190" i="7"/>
  <c r="AQ190" i="7"/>
  <c r="AP190" i="7"/>
  <c r="AO190" i="7"/>
  <c r="AN190" i="7"/>
  <c r="AM190" i="7"/>
  <c r="AL190" i="7"/>
  <c r="AK190" i="7"/>
  <c r="AJ190" i="7"/>
  <c r="AI190" i="7"/>
  <c r="AH190" i="7"/>
  <c r="AG190" i="7"/>
  <c r="AF190" i="7"/>
  <c r="AE190" i="7"/>
  <c r="AD190" i="7"/>
  <c r="AC190" i="7"/>
  <c r="AB190" i="7"/>
  <c r="AA190" i="7"/>
  <c r="Z190" i="7"/>
  <c r="Y190" i="7"/>
  <c r="X190" i="7"/>
  <c r="W190" i="7"/>
  <c r="V190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D190" i="7"/>
  <c r="BO189" i="7"/>
  <c r="BO188" i="7"/>
  <c r="BO187" i="7"/>
  <c r="BO186" i="7"/>
  <c r="BO185" i="7"/>
  <c r="BN184" i="7"/>
  <c r="BM184" i="7"/>
  <c r="BL184" i="7"/>
  <c r="BK184" i="7"/>
  <c r="BJ184" i="7"/>
  <c r="BI184" i="7"/>
  <c r="BH184" i="7"/>
  <c r="BG184" i="7"/>
  <c r="BF184" i="7"/>
  <c r="BE184" i="7"/>
  <c r="BD184" i="7"/>
  <c r="BC184" i="7"/>
  <c r="BB184" i="7"/>
  <c r="BA184" i="7"/>
  <c r="AZ184" i="7"/>
  <c r="AY184" i="7"/>
  <c r="AX184" i="7"/>
  <c r="AW184" i="7"/>
  <c r="AV184" i="7"/>
  <c r="AU184" i="7"/>
  <c r="AT184" i="7"/>
  <c r="AS184" i="7"/>
  <c r="AR184" i="7"/>
  <c r="AQ184" i="7"/>
  <c r="AP184" i="7"/>
  <c r="AO184" i="7"/>
  <c r="AN184" i="7"/>
  <c r="AM184" i="7"/>
  <c r="AL184" i="7"/>
  <c r="AK184" i="7"/>
  <c r="AJ184" i="7"/>
  <c r="AI184" i="7"/>
  <c r="AH184" i="7"/>
  <c r="AG184" i="7"/>
  <c r="AF184" i="7"/>
  <c r="AE184" i="7"/>
  <c r="AD184" i="7"/>
  <c r="AC184" i="7"/>
  <c r="AB184" i="7"/>
  <c r="AA184" i="7"/>
  <c r="Z184" i="7"/>
  <c r="Y184" i="7"/>
  <c r="X184" i="7"/>
  <c r="W184" i="7"/>
  <c r="V184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D184" i="7"/>
  <c r="BO183" i="7"/>
  <c r="BO182" i="7"/>
  <c r="BO181" i="7"/>
  <c r="BO180" i="7"/>
  <c r="BO179" i="7"/>
  <c r="BN178" i="7"/>
  <c r="BM178" i="7"/>
  <c r="BL178" i="7"/>
  <c r="BK178" i="7"/>
  <c r="BJ178" i="7"/>
  <c r="BI178" i="7"/>
  <c r="BH178" i="7"/>
  <c r="BG178" i="7"/>
  <c r="BF178" i="7"/>
  <c r="BE178" i="7"/>
  <c r="BD178" i="7"/>
  <c r="BC178" i="7"/>
  <c r="BB178" i="7"/>
  <c r="BA178" i="7"/>
  <c r="AZ178" i="7"/>
  <c r="AY178" i="7"/>
  <c r="AX178" i="7"/>
  <c r="AW178" i="7"/>
  <c r="AV178" i="7"/>
  <c r="AU178" i="7"/>
  <c r="AT178" i="7"/>
  <c r="AS178" i="7"/>
  <c r="AR178" i="7"/>
  <c r="AQ178" i="7"/>
  <c r="AP178" i="7"/>
  <c r="AO178" i="7"/>
  <c r="AN178" i="7"/>
  <c r="AM178" i="7"/>
  <c r="AL178" i="7"/>
  <c r="AK178" i="7"/>
  <c r="AJ178" i="7"/>
  <c r="AI178" i="7"/>
  <c r="AH178" i="7"/>
  <c r="AG178" i="7"/>
  <c r="AF178" i="7"/>
  <c r="AE178" i="7"/>
  <c r="AD178" i="7"/>
  <c r="AC178" i="7"/>
  <c r="AB178" i="7"/>
  <c r="AA178" i="7"/>
  <c r="Z178" i="7"/>
  <c r="Y178" i="7"/>
  <c r="X178" i="7"/>
  <c r="W178" i="7"/>
  <c r="V178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D178" i="7"/>
  <c r="BO177" i="7"/>
  <c r="BO176" i="7"/>
  <c r="BS175" i="7"/>
  <c r="BO175" i="7"/>
  <c r="BO174" i="7"/>
  <c r="BO173" i="7"/>
  <c r="BN172" i="7"/>
  <c r="BM172" i="7"/>
  <c r="BL172" i="7"/>
  <c r="BK172" i="7"/>
  <c r="BJ172" i="7"/>
  <c r="BI172" i="7"/>
  <c r="BH172" i="7"/>
  <c r="BG172" i="7"/>
  <c r="BF172" i="7"/>
  <c r="BE172" i="7"/>
  <c r="BD172" i="7"/>
  <c r="BC172" i="7"/>
  <c r="BB172" i="7"/>
  <c r="BA172" i="7"/>
  <c r="AZ172" i="7"/>
  <c r="AY172" i="7"/>
  <c r="AX172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J172" i="7"/>
  <c r="AI172" i="7"/>
  <c r="AH172" i="7"/>
  <c r="AG172" i="7"/>
  <c r="AF172" i="7"/>
  <c r="AE172" i="7"/>
  <c r="AD172" i="7"/>
  <c r="AC172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D172" i="7"/>
  <c r="BO171" i="7"/>
  <c r="BU193" i="7" s="1"/>
  <c r="BO170" i="7"/>
  <c r="BO169" i="7"/>
  <c r="BO168" i="7"/>
  <c r="BO167" i="7"/>
  <c r="BO166" i="7"/>
  <c r="C160" i="7"/>
  <c r="BN155" i="7"/>
  <c r="BM155" i="7"/>
  <c r="BL155" i="7"/>
  <c r="BK155" i="7"/>
  <c r="BJ155" i="7"/>
  <c r="BI155" i="7"/>
  <c r="BH155" i="7"/>
  <c r="BG155" i="7"/>
  <c r="BF155" i="7"/>
  <c r="BE155" i="7"/>
  <c r="BD155" i="7"/>
  <c r="BC155" i="7"/>
  <c r="BB155" i="7"/>
  <c r="BA155" i="7"/>
  <c r="AZ155" i="7"/>
  <c r="AY155" i="7"/>
  <c r="AX155" i="7"/>
  <c r="AW155" i="7"/>
  <c r="AV155" i="7"/>
  <c r="AU155" i="7"/>
  <c r="AT155" i="7"/>
  <c r="AS155" i="7"/>
  <c r="AR155" i="7"/>
  <c r="AQ155" i="7"/>
  <c r="AP155" i="7"/>
  <c r="AO155" i="7"/>
  <c r="AN155" i="7"/>
  <c r="AM155" i="7"/>
  <c r="AL155" i="7"/>
  <c r="AK155" i="7"/>
  <c r="AJ155" i="7"/>
  <c r="AI155" i="7"/>
  <c r="AH155" i="7"/>
  <c r="AG155" i="7"/>
  <c r="AF155" i="7"/>
  <c r="AE155" i="7"/>
  <c r="AD155" i="7"/>
  <c r="AC155" i="7"/>
  <c r="AB155" i="7"/>
  <c r="AA155" i="7"/>
  <c r="Z155" i="7"/>
  <c r="Y155" i="7"/>
  <c r="X155" i="7"/>
  <c r="W155" i="7"/>
  <c r="V155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D155" i="7"/>
  <c r="BO154" i="7"/>
  <c r="BO153" i="7"/>
  <c r="BO152" i="7"/>
  <c r="BO151" i="7"/>
  <c r="BO150" i="7"/>
  <c r="BO149" i="7"/>
  <c r="BN148" i="7"/>
  <c r="BM148" i="7"/>
  <c r="BL148" i="7"/>
  <c r="BK148" i="7"/>
  <c r="BJ148" i="7"/>
  <c r="BI148" i="7"/>
  <c r="BH148" i="7"/>
  <c r="BG148" i="7"/>
  <c r="BF148" i="7"/>
  <c r="BE148" i="7"/>
  <c r="BD148" i="7"/>
  <c r="BC148" i="7"/>
  <c r="BB148" i="7"/>
  <c r="BA148" i="7"/>
  <c r="AZ148" i="7"/>
  <c r="AY148" i="7"/>
  <c r="AX148" i="7"/>
  <c r="AW148" i="7"/>
  <c r="AV148" i="7"/>
  <c r="AU148" i="7"/>
  <c r="AT148" i="7"/>
  <c r="AS148" i="7"/>
  <c r="AR148" i="7"/>
  <c r="AQ148" i="7"/>
  <c r="AP148" i="7"/>
  <c r="AO148" i="7"/>
  <c r="AN148" i="7"/>
  <c r="AM148" i="7"/>
  <c r="AL148" i="7"/>
  <c r="AK148" i="7"/>
  <c r="AJ148" i="7"/>
  <c r="AI148" i="7"/>
  <c r="AH148" i="7"/>
  <c r="AG148" i="7"/>
  <c r="AF148" i="7"/>
  <c r="AE148" i="7"/>
  <c r="AD148" i="7"/>
  <c r="AC148" i="7"/>
  <c r="AB148" i="7"/>
  <c r="AA148" i="7"/>
  <c r="Z148" i="7"/>
  <c r="Y148" i="7"/>
  <c r="X148" i="7"/>
  <c r="W148" i="7"/>
  <c r="V148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D148" i="7"/>
  <c r="BO147" i="7"/>
  <c r="BO146" i="7"/>
  <c r="BO145" i="7"/>
  <c r="BO144" i="7"/>
  <c r="BO143" i="7"/>
  <c r="BO142" i="7"/>
  <c r="BN141" i="7"/>
  <c r="BM141" i="7"/>
  <c r="BL141" i="7"/>
  <c r="BK141" i="7"/>
  <c r="BJ141" i="7"/>
  <c r="BI141" i="7"/>
  <c r="BH141" i="7"/>
  <c r="BG141" i="7"/>
  <c r="BF141" i="7"/>
  <c r="BE141" i="7"/>
  <c r="BD141" i="7"/>
  <c r="BC141" i="7"/>
  <c r="BB141" i="7"/>
  <c r="BA141" i="7"/>
  <c r="AZ141" i="7"/>
  <c r="AY141" i="7"/>
  <c r="AX141" i="7"/>
  <c r="AW141" i="7"/>
  <c r="AV141" i="7"/>
  <c r="AU141" i="7"/>
  <c r="AT141" i="7"/>
  <c r="AS141" i="7"/>
  <c r="AR141" i="7"/>
  <c r="AQ141" i="7"/>
  <c r="AP141" i="7"/>
  <c r="AO141" i="7"/>
  <c r="AN141" i="7"/>
  <c r="AM141" i="7"/>
  <c r="AL141" i="7"/>
  <c r="AK141" i="7"/>
  <c r="AJ141" i="7"/>
  <c r="AI141" i="7"/>
  <c r="AH141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BO140" i="7"/>
  <c r="BO139" i="7"/>
  <c r="BO138" i="7"/>
  <c r="BO137" i="7"/>
  <c r="BO136" i="7"/>
  <c r="BN135" i="7"/>
  <c r="BM135" i="7"/>
  <c r="BL135" i="7"/>
  <c r="BK135" i="7"/>
  <c r="BJ135" i="7"/>
  <c r="BI135" i="7"/>
  <c r="BH135" i="7"/>
  <c r="BG135" i="7"/>
  <c r="BF135" i="7"/>
  <c r="BE135" i="7"/>
  <c r="BD135" i="7"/>
  <c r="BC135" i="7"/>
  <c r="BB135" i="7"/>
  <c r="BA135" i="7"/>
  <c r="AZ135" i="7"/>
  <c r="AY135" i="7"/>
  <c r="AX135" i="7"/>
  <c r="AW135" i="7"/>
  <c r="AV135" i="7"/>
  <c r="AU135" i="7"/>
  <c r="AT135" i="7"/>
  <c r="AS135" i="7"/>
  <c r="AR135" i="7"/>
  <c r="AQ135" i="7"/>
  <c r="AP135" i="7"/>
  <c r="AO135" i="7"/>
  <c r="AN135" i="7"/>
  <c r="AM135" i="7"/>
  <c r="AL135" i="7"/>
  <c r="AK135" i="7"/>
  <c r="AJ135" i="7"/>
  <c r="AI135" i="7"/>
  <c r="AH135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BO134" i="7"/>
  <c r="BO133" i="7"/>
  <c r="BO132" i="7"/>
  <c r="BO131" i="7"/>
  <c r="BO130" i="7"/>
  <c r="BO129" i="7"/>
  <c r="BO128" i="7"/>
  <c r="BN127" i="7"/>
  <c r="BM127" i="7"/>
  <c r="BL127" i="7"/>
  <c r="BK127" i="7"/>
  <c r="BJ127" i="7"/>
  <c r="BI127" i="7"/>
  <c r="BH127" i="7"/>
  <c r="BG127" i="7"/>
  <c r="BF127" i="7"/>
  <c r="BE127" i="7"/>
  <c r="BD127" i="7"/>
  <c r="BC127" i="7"/>
  <c r="BB127" i="7"/>
  <c r="BA127" i="7"/>
  <c r="AZ127" i="7"/>
  <c r="AY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BO126" i="7"/>
  <c r="BO125" i="7"/>
  <c r="BO124" i="7"/>
  <c r="BO123" i="7"/>
  <c r="BO122" i="7"/>
  <c r="BO121" i="7"/>
  <c r="BN120" i="7"/>
  <c r="BM120" i="7"/>
  <c r="BL120" i="7"/>
  <c r="BK120" i="7"/>
  <c r="BJ120" i="7"/>
  <c r="BI120" i="7"/>
  <c r="BH120" i="7"/>
  <c r="BG120" i="7"/>
  <c r="BF120" i="7"/>
  <c r="BE120" i="7"/>
  <c r="BD120" i="7"/>
  <c r="BC120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BO119" i="7"/>
  <c r="BO118" i="7"/>
  <c r="BO117" i="7"/>
  <c r="BO116" i="7"/>
  <c r="BO115" i="7"/>
  <c r="BO114" i="7"/>
  <c r="BN113" i="7"/>
  <c r="BM113" i="7"/>
  <c r="BL113" i="7"/>
  <c r="BK113" i="7"/>
  <c r="BJ113" i="7"/>
  <c r="BI113" i="7"/>
  <c r="BH113" i="7"/>
  <c r="BG113" i="7"/>
  <c r="BF113" i="7"/>
  <c r="BE113" i="7"/>
  <c r="BD113" i="7"/>
  <c r="BC113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BO112" i="7"/>
  <c r="BO111" i="7"/>
  <c r="BO110" i="7"/>
  <c r="BO109" i="7"/>
  <c r="BO108" i="7"/>
  <c r="BN107" i="7"/>
  <c r="BM107" i="7"/>
  <c r="BL107" i="7"/>
  <c r="BK107" i="7"/>
  <c r="BJ107" i="7"/>
  <c r="BI107" i="7"/>
  <c r="BH107" i="7"/>
  <c r="BG107" i="7"/>
  <c r="BF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BO106" i="7"/>
  <c r="BO105" i="7"/>
  <c r="BO104" i="7"/>
  <c r="BO103" i="7"/>
  <c r="BO102" i="7"/>
  <c r="BN101" i="7"/>
  <c r="BM101" i="7"/>
  <c r="BL101" i="7"/>
  <c r="BK101" i="7"/>
  <c r="BJ101" i="7"/>
  <c r="BI101" i="7"/>
  <c r="BH101" i="7"/>
  <c r="BG101" i="7"/>
  <c r="BF101" i="7"/>
  <c r="BE101" i="7"/>
  <c r="BD101" i="7"/>
  <c r="BC101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BO100" i="7"/>
  <c r="BO99" i="7"/>
  <c r="BS98" i="7"/>
  <c r="BO98" i="7"/>
  <c r="BO97" i="7"/>
  <c r="BO96" i="7"/>
  <c r="BN95" i="7"/>
  <c r="BM95" i="7"/>
  <c r="BL95" i="7"/>
  <c r="BK95" i="7"/>
  <c r="BJ95" i="7"/>
  <c r="BI95" i="7"/>
  <c r="BH95" i="7"/>
  <c r="BG95" i="7"/>
  <c r="BF95" i="7"/>
  <c r="BE95" i="7"/>
  <c r="BD95" i="7"/>
  <c r="BC95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BO94" i="7"/>
  <c r="BO93" i="7"/>
  <c r="BO92" i="7"/>
  <c r="BO91" i="7"/>
  <c r="BO90" i="7"/>
  <c r="BO89" i="7"/>
  <c r="C86" i="7"/>
  <c r="C163" i="7" s="1"/>
  <c r="C240" i="7" s="1"/>
  <c r="C83" i="7"/>
  <c r="BN78" i="7"/>
  <c r="BM78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AY78" i="7"/>
  <c r="AX78" i="7"/>
  <c r="BO77" i="7"/>
  <c r="BO76" i="7"/>
  <c r="BO75" i="7"/>
  <c r="BO74" i="7"/>
  <c r="BO73" i="7"/>
  <c r="BO72" i="7"/>
  <c r="BN71" i="7"/>
  <c r="BM71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AY71" i="7"/>
  <c r="AX71" i="7"/>
  <c r="BO70" i="7"/>
  <c r="BO69" i="7"/>
  <c r="BO68" i="7"/>
  <c r="BO67" i="7"/>
  <c r="BO66" i="7"/>
  <c r="BO65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BO63" i="7"/>
  <c r="BO62" i="7"/>
  <c r="BO61" i="7"/>
  <c r="BO60" i="7"/>
  <c r="BO59" i="7"/>
  <c r="BN58" i="7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AY58" i="7"/>
  <c r="AX58" i="7"/>
  <c r="BO57" i="7"/>
  <c r="BO56" i="7"/>
  <c r="BO55" i="7"/>
  <c r="BO54" i="7"/>
  <c r="BO53" i="7"/>
  <c r="BO52" i="7"/>
  <c r="BO51" i="7"/>
  <c r="BN50" i="7"/>
  <c r="BM50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AY50" i="7"/>
  <c r="AX50" i="7"/>
  <c r="BO49" i="7"/>
  <c r="BO48" i="7"/>
  <c r="BO47" i="7"/>
  <c r="BO46" i="7"/>
  <c r="BO45" i="7"/>
  <c r="BO44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BO42" i="7"/>
  <c r="BO41" i="7"/>
  <c r="BO40" i="7"/>
  <c r="BO39" i="7"/>
  <c r="BO38" i="7"/>
  <c r="BO37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BO35" i="7"/>
  <c r="BO34" i="7"/>
  <c r="BO33" i="7"/>
  <c r="BO32" i="7"/>
  <c r="BO31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BO29" i="7"/>
  <c r="BO28" i="7"/>
  <c r="BO27" i="7"/>
  <c r="BO26" i="7"/>
  <c r="BO25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BO23" i="7"/>
  <c r="BO22" i="7"/>
  <c r="BS21" i="7"/>
  <c r="CI9" i="7" s="1"/>
  <c r="BO21" i="7"/>
  <c r="BO20" i="7"/>
  <c r="BO19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BO17" i="7"/>
  <c r="BO16" i="7"/>
  <c r="BO15" i="7"/>
  <c r="BO14" i="7"/>
  <c r="BO13" i="7"/>
  <c r="BO12" i="7"/>
  <c r="DJ9" i="7"/>
  <c r="DG9" i="7"/>
  <c r="DD9" i="7"/>
  <c r="DA9" i="7"/>
  <c r="CX9" i="7"/>
  <c r="CU9" i="7"/>
  <c r="CR9" i="7"/>
  <c r="CO9" i="7"/>
  <c r="CL9" i="7"/>
  <c r="C6" i="7"/>
  <c r="BS309" i="6"/>
  <c r="BN309" i="6"/>
  <c r="BM309" i="6"/>
  <c r="BL309" i="6"/>
  <c r="BK309" i="6"/>
  <c r="BJ309" i="6"/>
  <c r="BI309" i="6"/>
  <c r="BH309" i="6"/>
  <c r="BG309" i="6"/>
  <c r="BF309" i="6"/>
  <c r="BE309" i="6"/>
  <c r="BD309" i="6"/>
  <c r="BC309" i="6"/>
  <c r="BB309" i="6"/>
  <c r="BA309" i="6"/>
  <c r="AZ309" i="6"/>
  <c r="AY309" i="6"/>
  <c r="AX309" i="6"/>
  <c r="AW309" i="6"/>
  <c r="AV309" i="6"/>
  <c r="AU309" i="6"/>
  <c r="AT309" i="6"/>
  <c r="AS309" i="6"/>
  <c r="AR309" i="6"/>
  <c r="AQ309" i="6"/>
  <c r="AP309" i="6"/>
  <c r="AO309" i="6"/>
  <c r="AN309" i="6"/>
  <c r="AM309" i="6"/>
  <c r="AL309" i="6"/>
  <c r="AK309" i="6"/>
  <c r="AJ309" i="6"/>
  <c r="AI309" i="6"/>
  <c r="AH309" i="6"/>
  <c r="AG309" i="6"/>
  <c r="AF309" i="6"/>
  <c r="AE309" i="6"/>
  <c r="AD309" i="6"/>
  <c r="AC309" i="6"/>
  <c r="AB309" i="6"/>
  <c r="AA309" i="6"/>
  <c r="Z309" i="6"/>
  <c r="Y309" i="6"/>
  <c r="X309" i="6"/>
  <c r="W309" i="6"/>
  <c r="V309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D309" i="6"/>
  <c r="BT308" i="6"/>
  <c r="BT307" i="6"/>
  <c r="BT306" i="6"/>
  <c r="BT305" i="6"/>
  <c r="BT304" i="6"/>
  <c r="BT303" i="6"/>
  <c r="BS302" i="6"/>
  <c r="BN302" i="6"/>
  <c r="BM302" i="6"/>
  <c r="BL302" i="6"/>
  <c r="BK302" i="6"/>
  <c r="BJ302" i="6"/>
  <c r="BI302" i="6"/>
  <c r="BH302" i="6"/>
  <c r="BG302" i="6"/>
  <c r="BF302" i="6"/>
  <c r="BE302" i="6"/>
  <c r="BD302" i="6"/>
  <c r="BC302" i="6"/>
  <c r="BB302" i="6"/>
  <c r="BA302" i="6"/>
  <c r="AZ302" i="6"/>
  <c r="AY302" i="6"/>
  <c r="AX302" i="6"/>
  <c r="AW302" i="6"/>
  <c r="AV302" i="6"/>
  <c r="AU302" i="6"/>
  <c r="AT302" i="6"/>
  <c r="AS302" i="6"/>
  <c r="AR302" i="6"/>
  <c r="AQ302" i="6"/>
  <c r="AP302" i="6"/>
  <c r="AO302" i="6"/>
  <c r="AN302" i="6"/>
  <c r="AM302" i="6"/>
  <c r="AL302" i="6"/>
  <c r="AK302" i="6"/>
  <c r="AJ302" i="6"/>
  <c r="AI302" i="6"/>
  <c r="AH302" i="6"/>
  <c r="AG302" i="6"/>
  <c r="AF302" i="6"/>
  <c r="AE302" i="6"/>
  <c r="AD302" i="6"/>
  <c r="AC302" i="6"/>
  <c r="AB302" i="6"/>
  <c r="AA302" i="6"/>
  <c r="Z302" i="6"/>
  <c r="Y302" i="6"/>
  <c r="X302" i="6"/>
  <c r="W302" i="6"/>
  <c r="V302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D302" i="6"/>
  <c r="BT301" i="6"/>
  <c r="BT300" i="6"/>
  <c r="BT299" i="6"/>
  <c r="BT298" i="6"/>
  <c r="BT297" i="6"/>
  <c r="BT296" i="6"/>
  <c r="BS295" i="6"/>
  <c r="BN295" i="6"/>
  <c r="BM295" i="6"/>
  <c r="BL295" i="6"/>
  <c r="BK295" i="6"/>
  <c r="BJ295" i="6"/>
  <c r="BI295" i="6"/>
  <c r="BH295" i="6"/>
  <c r="BG295" i="6"/>
  <c r="BF295" i="6"/>
  <c r="BE295" i="6"/>
  <c r="BD295" i="6"/>
  <c r="BC295" i="6"/>
  <c r="BB295" i="6"/>
  <c r="BA295" i="6"/>
  <c r="AZ295" i="6"/>
  <c r="AY295" i="6"/>
  <c r="AX295" i="6"/>
  <c r="AW295" i="6"/>
  <c r="AV295" i="6"/>
  <c r="AU295" i="6"/>
  <c r="AT295" i="6"/>
  <c r="AS295" i="6"/>
  <c r="AR295" i="6"/>
  <c r="AQ295" i="6"/>
  <c r="AP295" i="6"/>
  <c r="AO295" i="6"/>
  <c r="AN295" i="6"/>
  <c r="AM295" i="6"/>
  <c r="AL295" i="6"/>
  <c r="AK295" i="6"/>
  <c r="AJ295" i="6"/>
  <c r="AI295" i="6"/>
  <c r="AH295" i="6"/>
  <c r="AG295" i="6"/>
  <c r="AF295" i="6"/>
  <c r="AE295" i="6"/>
  <c r="AD295" i="6"/>
  <c r="AC295" i="6"/>
  <c r="AB295" i="6"/>
  <c r="AA295" i="6"/>
  <c r="Z295" i="6"/>
  <c r="Y295" i="6"/>
  <c r="X295" i="6"/>
  <c r="W295" i="6"/>
  <c r="V295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D295" i="6"/>
  <c r="BT294" i="6"/>
  <c r="BT293" i="6"/>
  <c r="BT292" i="6"/>
  <c r="BT291" i="6"/>
  <c r="BT290" i="6"/>
  <c r="BS289" i="6"/>
  <c r="BN289" i="6"/>
  <c r="BM289" i="6"/>
  <c r="BL289" i="6"/>
  <c r="BK289" i="6"/>
  <c r="BJ289" i="6"/>
  <c r="BI289" i="6"/>
  <c r="BH289" i="6"/>
  <c r="BG289" i="6"/>
  <c r="BF289" i="6"/>
  <c r="BE289" i="6"/>
  <c r="BD289" i="6"/>
  <c r="BC289" i="6"/>
  <c r="BB289" i="6"/>
  <c r="BA289" i="6"/>
  <c r="AZ289" i="6"/>
  <c r="AY289" i="6"/>
  <c r="AX289" i="6"/>
  <c r="AW289" i="6"/>
  <c r="AV289" i="6"/>
  <c r="AU289" i="6"/>
  <c r="AT289" i="6"/>
  <c r="AS289" i="6"/>
  <c r="AR289" i="6"/>
  <c r="AQ289" i="6"/>
  <c r="AP289" i="6"/>
  <c r="AO289" i="6"/>
  <c r="AN289" i="6"/>
  <c r="AM289" i="6"/>
  <c r="AL289" i="6"/>
  <c r="AK289" i="6"/>
  <c r="AJ289" i="6"/>
  <c r="AI289" i="6"/>
  <c r="AH289" i="6"/>
  <c r="AG289" i="6"/>
  <c r="AF289" i="6"/>
  <c r="AE289" i="6"/>
  <c r="AD289" i="6"/>
  <c r="AC289" i="6"/>
  <c r="AB289" i="6"/>
  <c r="AA289" i="6"/>
  <c r="Z289" i="6"/>
  <c r="Y289" i="6"/>
  <c r="X289" i="6"/>
  <c r="W289" i="6"/>
  <c r="V289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D289" i="6"/>
  <c r="BT288" i="6"/>
  <c r="BT287" i="6"/>
  <c r="BT286" i="6"/>
  <c r="BT285" i="6"/>
  <c r="BT284" i="6"/>
  <c r="BT283" i="6"/>
  <c r="BT282" i="6"/>
  <c r="BS281" i="6"/>
  <c r="BN281" i="6"/>
  <c r="BM281" i="6"/>
  <c r="BL281" i="6"/>
  <c r="BK281" i="6"/>
  <c r="BJ281" i="6"/>
  <c r="BI281" i="6"/>
  <c r="BH281" i="6"/>
  <c r="BG281" i="6"/>
  <c r="BF281" i="6"/>
  <c r="BE281" i="6"/>
  <c r="BD281" i="6"/>
  <c r="BC281" i="6"/>
  <c r="BB281" i="6"/>
  <c r="BA281" i="6"/>
  <c r="AZ281" i="6"/>
  <c r="AY281" i="6"/>
  <c r="AX281" i="6"/>
  <c r="AW281" i="6"/>
  <c r="AV281" i="6"/>
  <c r="AU281" i="6"/>
  <c r="AT281" i="6"/>
  <c r="AS281" i="6"/>
  <c r="AR281" i="6"/>
  <c r="AQ281" i="6"/>
  <c r="AP281" i="6"/>
  <c r="AO281" i="6"/>
  <c r="AN281" i="6"/>
  <c r="AM281" i="6"/>
  <c r="AL281" i="6"/>
  <c r="AK281" i="6"/>
  <c r="AJ281" i="6"/>
  <c r="AI281" i="6"/>
  <c r="AH281" i="6"/>
  <c r="AG281" i="6"/>
  <c r="AF281" i="6"/>
  <c r="AE281" i="6"/>
  <c r="AD281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D281" i="6"/>
  <c r="BT280" i="6"/>
  <c r="BT279" i="6"/>
  <c r="BT278" i="6"/>
  <c r="BT277" i="6"/>
  <c r="BT276" i="6"/>
  <c r="BT275" i="6"/>
  <c r="BS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BT273" i="6"/>
  <c r="BT272" i="6"/>
  <c r="BT271" i="6"/>
  <c r="BT270" i="6"/>
  <c r="BT269" i="6"/>
  <c r="BT268" i="6"/>
  <c r="BS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D267" i="6"/>
  <c r="BT266" i="6"/>
  <c r="BT265" i="6"/>
  <c r="BT264" i="6"/>
  <c r="BT263" i="6"/>
  <c r="BT262" i="6"/>
  <c r="BS261" i="6"/>
  <c r="BN261" i="6"/>
  <c r="BM261" i="6"/>
  <c r="BL261" i="6"/>
  <c r="BK261" i="6"/>
  <c r="BJ261" i="6"/>
  <c r="BI261" i="6"/>
  <c r="BH261" i="6"/>
  <c r="BG261" i="6"/>
  <c r="BF261" i="6"/>
  <c r="BE261" i="6"/>
  <c r="BD261" i="6"/>
  <c r="BC261" i="6"/>
  <c r="BB261" i="6"/>
  <c r="BA261" i="6"/>
  <c r="AZ261" i="6"/>
  <c r="AY261" i="6"/>
  <c r="AX261" i="6"/>
  <c r="AW261" i="6"/>
  <c r="AV261" i="6"/>
  <c r="AU261" i="6"/>
  <c r="AT261" i="6"/>
  <c r="AS261" i="6"/>
  <c r="AR261" i="6"/>
  <c r="AQ261" i="6"/>
  <c r="AP261" i="6"/>
  <c r="AO261" i="6"/>
  <c r="AN261" i="6"/>
  <c r="AM261" i="6"/>
  <c r="AL261" i="6"/>
  <c r="AK261" i="6"/>
  <c r="AJ261" i="6"/>
  <c r="AI261" i="6"/>
  <c r="AH261" i="6"/>
  <c r="AG261" i="6"/>
  <c r="AF261" i="6"/>
  <c r="AE261" i="6"/>
  <c r="AD261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D261" i="6"/>
  <c r="BT260" i="6"/>
  <c r="BT259" i="6"/>
  <c r="BT258" i="6"/>
  <c r="BT257" i="6"/>
  <c r="BT256" i="6"/>
  <c r="BS255" i="6"/>
  <c r="BN255" i="6"/>
  <c r="BM255" i="6"/>
  <c r="BL255" i="6"/>
  <c r="BK255" i="6"/>
  <c r="BJ255" i="6"/>
  <c r="BI255" i="6"/>
  <c r="BH255" i="6"/>
  <c r="BG255" i="6"/>
  <c r="BF255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BT254" i="6"/>
  <c r="BT253" i="6"/>
  <c r="BX252" i="6"/>
  <c r="BT252" i="6"/>
  <c r="BT251" i="6"/>
  <c r="BT250" i="6"/>
  <c r="BS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BT248" i="6"/>
  <c r="BT247" i="6"/>
  <c r="BT246" i="6"/>
  <c r="BT245" i="6"/>
  <c r="BT244" i="6"/>
  <c r="BT243" i="6"/>
  <c r="C237" i="6"/>
  <c r="BS232" i="6"/>
  <c r="BN232" i="6"/>
  <c r="BM232" i="6"/>
  <c r="BL232" i="6"/>
  <c r="BK232" i="6"/>
  <c r="BJ232" i="6"/>
  <c r="BI232" i="6"/>
  <c r="BH232" i="6"/>
  <c r="BG232" i="6"/>
  <c r="BF232" i="6"/>
  <c r="BE232" i="6"/>
  <c r="BD232" i="6"/>
  <c r="BC232" i="6"/>
  <c r="BB232" i="6"/>
  <c r="BA232" i="6"/>
  <c r="AZ232" i="6"/>
  <c r="AY232" i="6"/>
  <c r="AX232" i="6"/>
  <c r="AW232" i="6"/>
  <c r="AV232" i="6"/>
  <c r="AU232" i="6"/>
  <c r="AT232" i="6"/>
  <c r="AS232" i="6"/>
  <c r="AR232" i="6"/>
  <c r="AQ232" i="6"/>
  <c r="AP232" i="6"/>
  <c r="AO232" i="6"/>
  <c r="AN232" i="6"/>
  <c r="AM232" i="6"/>
  <c r="AL232" i="6"/>
  <c r="AK232" i="6"/>
  <c r="AJ232" i="6"/>
  <c r="AI232" i="6"/>
  <c r="AH232" i="6"/>
  <c r="AG232" i="6"/>
  <c r="AF232" i="6"/>
  <c r="AE232" i="6"/>
  <c r="AD232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D232" i="6"/>
  <c r="BT231" i="6"/>
  <c r="BT230" i="6"/>
  <c r="BT229" i="6"/>
  <c r="BT228" i="6"/>
  <c r="BT227" i="6"/>
  <c r="BT226" i="6"/>
  <c r="BS225" i="6"/>
  <c r="BN225" i="6"/>
  <c r="BM225" i="6"/>
  <c r="BL225" i="6"/>
  <c r="BK225" i="6"/>
  <c r="BJ225" i="6"/>
  <c r="BI225" i="6"/>
  <c r="BH225" i="6"/>
  <c r="BG225" i="6"/>
  <c r="BF225" i="6"/>
  <c r="BE225" i="6"/>
  <c r="BD225" i="6"/>
  <c r="BC225" i="6"/>
  <c r="BB225" i="6"/>
  <c r="BA225" i="6"/>
  <c r="AZ225" i="6"/>
  <c r="AY225" i="6"/>
  <c r="AX225" i="6"/>
  <c r="AW225" i="6"/>
  <c r="AV225" i="6"/>
  <c r="AU225" i="6"/>
  <c r="AT225" i="6"/>
  <c r="AS225" i="6"/>
  <c r="AR225" i="6"/>
  <c r="AQ225" i="6"/>
  <c r="AP225" i="6"/>
  <c r="AO225" i="6"/>
  <c r="AN225" i="6"/>
  <c r="AM225" i="6"/>
  <c r="AL225" i="6"/>
  <c r="AK225" i="6"/>
  <c r="AJ225" i="6"/>
  <c r="AI225" i="6"/>
  <c r="AH225" i="6"/>
  <c r="AG225" i="6"/>
  <c r="AF225" i="6"/>
  <c r="AE225" i="6"/>
  <c r="AD225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D225" i="6"/>
  <c r="BT224" i="6"/>
  <c r="BT223" i="6"/>
  <c r="BT222" i="6"/>
  <c r="BT221" i="6"/>
  <c r="BT220" i="6"/>
  <c r="BT219" i="6"/>
  <c r="BS218" i="6"/>
  <c r="BN218" i="6"/>
  <c r="BM218" i="6"/>
  <c r="BL218" i="6"/>
  <c r="BK218" i="6"/>
  <c r="BJ218" i="6"/>
  <c r="BI218" i="6"/>
  <c r="BH218" i="6"/>
  <c r="BG218" i="6"/>
  <c r="BF218" i="6"/>
  <c r="BE218" i="6"/>
  <c r="BD218" i="6"/>
  <c r="BC218" i="6"/>
  <c r="BB218" i="6"/>
  <c r="BA218" i="6"/>
  <c r="AZ218" i="6"/>
  <c r="AY218" i="6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BT217" i="6"/>
  <c r="BT216" i="6"/>
  <c r="BT215" i="6"/>
  <c r="BT214" i="6"/>
  <c r="BT213" i="6"/>
  <c r="BS212" i="6"/>
  <c r="BN212" i="6"/>
  <c r="BM212" i="6"/>
  <c r="BL212" i="6"/>
  <c r="BK212" i="6"/>
  <c r="BJ212" i="6"/>
  <c r="BI212" i="6"/>
  <c r="BH212" i="6"/>
  <c r="BG212" i="6"/>
  <c r="BF212" i="6"/>
  <c r="BE212" i="6"/>
  <c r="BD212" i="6"/>
  <c r="BC212" i="6"/>
  <c r="BB212" i="6"/>
  <c r="BA212" i="6"/>
  <c r="AZ212" i="6"/>
  <c r="AY212" i="6"/>
  <c r="AX212" i="6"/>
  <c r="AW212" i="6"/>
  <c r="AV212" i="6"/>
  <c r="AU212" i="6"/>
  <c r="AT212" i="6"/>
  <c r="AS212" i="6"/>
  <c r="AR212" i="6"/>
  <c r="AQ212" i="6"/>
  <c r="AP212" i="6"/>
  <c r="AO212" i="6"/>
  <c r="AN212" i="6"/>
  <c r="AM212" i="6"/>
  <c r="AL212" i="6"/>
  <c r="AK212" i="6"/>
  <c r="AJ212" i="6"/>
  <c r="AI212" i="6"/>
  <c r="AH212" i="6"/>
  <c r="AG212" i="6"/>
  <c r="AF212" i="6"/>
  <c r="AE212" i="6"/>
  <c r="AD212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D212" i="6"/>
  <c r="BT211" i="6"/>
  <c r="BT210" i="6"/>
  <c r="BT209" i="6"/>
  <c r="BT208" i="6"/>
  <c r="BT207" i="6"/>
  <c r="BT206" i="6"/>
  <c r="BT205" i="6"/>
  <c r="BS204" i="6"/>
  <c r="BN204" i="6"/>
  <c r="BM204" i="6"/>
  <c r="BL204" i="6"/>
  <c r="BK204" i="6"/>
  <c r="BJ204" i="6"/>
  <c r="BI204" i="6"/>
  <c r="BH204" i="6"/>
  <c r="BG204" i="6"/>
  <c r="BF204" i="6"/>
  <c r="BE204" i="6"/>
  <c r="BD204" i="6"/>
  <c r="BC204" i="6"/>
  <c r="BB204" i="6"/>
  <c r="BA204" i="6"/>
  <c r="AZ204" i="6"/>
  <c r="AY204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AE204" i="6"/>
  <c r="AD204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D204" i="6"/>
  <c r="BT203" i="6"/>
  <c r="BT202" i="6"/>
  <c r="BT201" i="6"/>
  <c r="BT200" i="6"/>
  <c r="BT199" i="6"/>
  <c r="BT198" i="6"/>
  <c r="BS197" i="6"/>
  <c r="BN197" i="6"/>
  <c r="BM197" i="6"/>
  <c r="BL197" i="6"/>
  <c r="BK197" i="6"/>
  <c r="BJ197" i="6"/>
  <c r="BI197" i="6"/>
  <c r="BH197" i="6"/>
  <c r="BG197" i="6"/>
  <c r="BF197" i="6"/>
  <c r="BE197" i="6"/>
  <c r="BD197" i="6"/>
  <c r="BC197" i="6"/>
  <c r="BB197" i="6"/>
  <c r="BA197" i="6"/>
  <c r="AZ197" i="6"/>
  <c r="AY197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AE197" i="6"/>
  <c r="AD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D197" i="6"/>
  <c r="BT196" i="6"/>
  <c r="BT195" i="6"/>
  <c r="BT194" i="6"/>
  <c r="BT193" i="6"/>
  <c r="BT192" i="6"/>
  <c r="BT191" i="6"/>
  <c r="BS190" i="6"/>
  <c r="BN190" i="6"/>
  <c r="BM190" i="6"/>
  <c r="BL190" i="6"/>
  <c r="BK190" i="6"/>
  <c r="BJ190" i="6"/>
  <c r="BI190" i="6"/>
  <c r="BH190" i="6"/>
  <c r="BG190" i="6"/>
  <c r="BF190" i="6"/>
  <c r="BE190" i="6"/>
  <c r="BD190" i="6"/>
  <c r="BC190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BT189" i="6"/>
  <c r="BT188" i="6"/>
  <c r="BT187" i="6"/>
  <c r="BT186" i="6"/>
  <c r="BT185" i="6"/>
  <c r="BS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BT183" i="6"/>
  <c r="BT182" i="6"/>
  <c r="BT181" i="6"/>
  <c r="BT180" i="6"/>
  <c r="BT179" i="6"/>
  <c r="BS178" i="6"/>
  <c r="BN178" i="6"/>
  <c r="BM178" i="6"/>
  <c r="BL178" i="6"/>
  <c r="BK178" i="6"/>
  <c r="BJ178" i="6"/>
  <c r="BI178" i="6"/>
  <c r="BH178" i="6"/>
  <c r="BG178" i="6"/>
  <c r="BF178" i="6"/>
  <c r="BE178" i="6"/>
  <c r="BD178" i="6"/>
  <c r="BC178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BT177" i="6"/>
  <c r="BT176" i="6"/>
  <c r="BX175" i="6"/>
  <c r="BT175" i="6"/>
  <c r="BT174" i="6"/>
  <c r="BT173" i="6"/>
  <c r="BS172" i="6"/>
  <c r="BN172" i="6"/>
  <c r="BM172" i="6"/>
  <c r="BL172" i="6"/>
  <c r="BK172" i="6"/>
  <c r="BJ172" i="6"/>
  <c r="BI172" i="6"/>
  <c r="BH172" i="6"/>
  <c r="BG172" i="6"/>
  <c r="BF172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BT171" i="6"/>
  <c r="BT170" i="6"/>
  <c r="BT169" i="6"/>
  <c r="BT168" i="6"/>
  <c r="BT167" i="6"/>
  <c r="BT166" i="6"/>
  <c r="C160" i="6"/>
  <c r="BS155" i="6"/>
  <c r="BN155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BT154" i="6"/>
  <c r="BT153" i="6"/>
  <c r="BT152" i="6"/>
  <c r="BT151" i="6"/>
  <c r="BT150" i="6"/>
  <c r="BT149" i="6"/>
  <c r="BS148" i="6"/>
  <c r="BN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BT147" i="6"/>
  <c r="BT146" i="6"/>
  <c r="BT145" i="6"/>
  <c r="BT144" i="6"/>
  <c r="BT143" i="6"/>
  <c r="BT142" i="6"/>
  <c r="BS141" i="6"/>
  <c r="BN141" i="6"/>
  <c r="BM141" i="6"/>
  <c r="BL141" i="6"/>
  <c r="BK141" i="6"/>
  <c r="BJ141" i="6"/>
  <c r="BI141" i="6"/>
  <c r="BH141" i="6"/>
  <c r="BG141" i="6"/>
  <c r="BF141" i="6"/>
  <c r="BE141" i="6"/>
  <c r="BD141" i="6"/>
  <c r="BC141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D141" i="6"/>
  <c r="BT140" i="6"/>
  <c r="BT139" i="6"/>
  <c r="BT138" i="6"/>
  <c r="BT137" i="6"/>
  <c r="BT136" i="6"/>
  <c r="BS135" i="6"/>
  <c r="BN135" i="6"/>
  <c r="BM135" i="6"/>
  <c r="BL135" i="6"/>
  <c r="BK135" i="6"/>
  <c r="BJ135" i="6"/>
  <c r="BI135" i="6"/>
  <c r="BH135" i="6"/>
  <c r="BG135" i="6"/>
  <c r="BF135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BT134" i="6"/>
  <c r="BT133" i="6"/>
  <c r="BT132" i="6"/>
  <c r="BT131" i="6"/>
  <c r="BT130" i="6"/>
  <c r="BT129" i="6"/>
  <c r="BT128" i="6"/>
  <c r="BS127" i="6"/>
  <c r="BN127" i="6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D127" i="6"/>
  <c r="BT126" i="6"/>
  <c r="BT125" i="6"/>
  <c r="BT124" i="6"/>
  <c r="BT123" i="6"/>
  <c r="BT122" i="6"/>
  <c r="BT121" i="6"/>
  <c r="BS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BT119" i="6"/>
  <c r="BT118" i="6"/>
  <c r="BT117" i="6"/>
  <c r="BT116" i="6"/>
  <c r="BT115" i="6"/>
  <c r="BT114" i="6"/>
  <c r="BS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BT112" i="6"/>
  <c r="BT111" i="6"/>
  <c r="BT110" i="6"/>
  <c r="BT109" i="6"/>
  <c r="BT108" i="6"/>
  <c r="BS107" i="6"/>
  <c r="BN107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BT106" i="6"/>
  <c r="BT105" i="6"/>
  <c r="BT104" i="6"/>
  <c r="BT103" i="6"/>
  <c r="BT102" i="6"/>
  <c r="BS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BT100" i="6"/>
  <c r="BT99" i="6"/>
  <c r="BX98" i="6"/>
  <c r="BT98" i="6"/>
  <c r="BT97" i="6"/>
  <c r="BT96" i="6"/>
  <c r="BS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BT94" i="6"/>
  <c r="BT93" i="6"/>
  <c r="BT92" i="6"/>
  <c r="BT91" i="6"/>
  <c r="BT90" i="6"/>
  <c r="BT89" i="6"/>
  <c r="C86" i="6"/>
  <c r="C163" i="6" s="1"/>
  <c r="C240" i="6" s="1"/>
  <c r="C83" i="6"/>
  <c r="BS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BT77" i="6"/>
  <c r="BT76" i="6"/>
  <c r="BT75" i="6"/>
  <c r="BT74" i="6"/>
  <c r="BT73" i="6"/>
  <c r="BT72" i="6"/>
  <c r="BS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Y71" i="6"/>
  <c r="BT70" i="6"/>
  <c r="BT69" i="6"/>
  <c r="BT68" i="6"/>
  <c r="BT67" i="6"/>
  <c r="BT66" i="6"/>
  <c r="BT65" i="6"/>
  <c r="BS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BT63" i="6"/>
  <c r="BT62" i="6"/>
  <c r="BT61" i="6"/>
  <c r="BT60" i="6"/>
  <c r="BT59" i="6"/>
  <c r="BS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BT57" i="6"/>
  <c r="BT56" i="6"/>
  <c r="BT55" i="6"/>
  <c r="BT54" i="6"/>
  <c r="BT53" i="6"/>
  <c r="BT52" i="6"/>
  <c r="BT51" i="6"/>
  <c r="BS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BT49" i="6"/>
  <c r="BT48" i="6"/>
  <c r="BT47" i="6"/>
  <c r="BT46" i="6"/>
  <c r="BT45" i="6"/>
  <c r="BT44" i="6"/>
  <c r="BS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BT42" i="6"/>
  <c r="BT41" i="6"/>
  <c r="BT40" i="6"/>
  <c r="BT39" i="6"/>
  <c r="BT38" i="6"/>
  <c r="BT37" i="6"/>
  <c r="BS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BT35" i="6"/>
  <c r="BT34" i="6"/>
  <c r="BT33" i="6"/>
  <c r="BT32" i="6"/>
  <c r="BT31" i="6"/>
  <c r="BS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BT29" i="6"/>
  <c r="BT28" i="6"/>
  <c r="BT27" i="6"/>
  <c r="BT26" i="6"/>
  <c r="BT25" i="6"/>
  <c r="BS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BT23" i="6"/>
  <c r="BT22" i="6"/>
  <c r="BX21" i="6"/>
  <c r="CN9" i="6" s="1"/>
  <c r="BT21" i="6"/>
  <c r="BT20" i="6"/>
  <c r="BT19" i="6"/>
  <c r="BS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BT17" i="6"/>
  <c r="BT16" i="6"/>
  <c r="BT15" i="6"/>
  <c r="BT14" i="6"/>
  <c r="BT13" i="6"/>
  <c r="BT12" i="6"/>
  <c r="DO9" i="6"/>
  <c r="DL9" i="6"/>
  <c r="DI9" i="6"/>
  <c r="DF9" i="6"/>
  <c r="DC9" i="6"/>
  <c r="CZ9" i="6"/>
  <c r="CW9" i="6"/>
  <c r="CT9" i="6"/>
  <c r="CQ9" i="6"/>
  <c r="BU309" i="5"/>
  <c r="BT309" i="5"/>
  <c r="BS309" i="5"/>
  <c r="BR309" i="5"/>
  <c r="BQ309" i="5"/>
  <c r="BP309" i="5"/>
  <c r="BO309" i="5"/>
  <c r="BN309" i="5"/>
  <c r="BM309" i="5"/>
  <c r="BL309" i="5"/>
  <c r="BK309" i="5"/>
  <c r="BJ309" i="5"/>
  <c r="BI309" i="5"/>
  <c r="BH309" i="5"/>
  <c r="BG309" i="5"/>
  <c r="BF309" i="5"/>
  <c r="BE309" i="5"/>
  <c r="BD309" i="5"/>
  <c r="BC309" i="5"/>
  <c r="BB309" i="5"/>
  <c r="BA309" i="5"/>
  <c r="AZ309" i="5"/>
  <c r="AY309" i="5"/>
  <c r="AX309" i="5"/>
  <c r="AW309" i="5"/>
  <c r="AV309" i="5"/>
  <c r="AU309" i="5"/>
  <c r="AT309" i="5"/>
  <c r="AS309" i="5"/>
  <c r="AR309" i="5"/>
  <c r="AQ309" i="5"/>
  <c r="AP309" i="5"/>
  <c r="AO309" i="5"/>
  <c r="AN309" i="5"/>
  <c r="AM309" i="5"/>
  <c r="AL309" i="5"/>
  <c r="AK309" i="5"/>
  <c r="AJ309" i="5"/>
  <c r="Z309" i="5"/>
  <c r="Y309" i="5"/>
  <c r="X309" i="5"/>
  <c r="W309" i="5"/>
  <c r="V309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BV308" i="5"/>
  <c r="BV307" i="5"/>
  <c r="BV306" i="5"/>
  <c r="BV305" i="5"/>
  <c r="BV304" i="5"/>
  <c r="BV303" i="5"/>
  <c r="BU302" i="5"/>
  <c r="BT302" i="5"/>
  <c r="BS302" i="5"/>
  <c r="BR302" i="5"/>
  <c r="BQ302" i="5"/>
  <c r="BP302" i="5"/>
  <c r="BO302" i="5"/>
  <c r="BN302" i="5"/>
  <c r="BM302" i="5"/>
  <c r="BL302" i="5"/>
  <c r="BK302" i="5"/>
  <c r="BJ302" i="5"/>
  <c r="BI302" i="5"/>
  <c r="BH302" i="5"/>
  <c r="BG302" i="5"/>
  <c r="BF302" i="5"/>
  <c r="BE302" i="5"/>
  <c r="BD302" i="5"/>
  <c r="BC302" i="5"/>
  <c r="BB302" i="5"/>
  <c r="BA302" i="5"/>
  <c r="AZ302" i="5"/>
  <c r="AY302" i="5"/>
  <c r="AX302" i="5"/>
  <c r="AW302" i="5"/>
  <c r="AV302" i="5"/>
  <c r="AU302" i="5"/>
  <c r="AT302" i="5"/>
  <c r="AS302" i="5"/>
  <c r="AR302" i="5"/>
  <c r="AQ302" i="5"/>
  <c r="AP302" i="5"/>
  <c r="AO302" i="5"/>
  <c r="AN302" i="5"/>
  <c r="AM302" i="5"/>
  <c r="AL302" i="5"/>
  <c r="AK302" i="5"/>
  <c r="AJ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BV301" i="5"/>
  <c r="BV300" i="5"/>
  <c r="BV299" i="5"/>
  <c r="BV298" i="5"/>
  <c r="BV297" i="5"/>
  <c r="BV296" i="5"/>
  <c r="BU295" i="5"/>
  <c r="BT295" i="5"/>
  <c r="BS295" i="5"/>
  <c r="BR295" i="5"/>
  <c r="BQ295" i="5"/>
  <c r="BP295" i="5"/>
  <c r="BO295" i="5"/>
  <c r="BN295" i="5"/>
  <c r="BM295" i="5"/>
  <c r="BL295" i="5"/>
  <c r="BK295" i="5"/>
  <c r="BJ295" i="5"/>
  <c r="BI295" i="5"/>
  <c r="BH295" i="5"/>
  <c r="BG295" i="5"/>
  <c r="BF295" i="5"/>
  <c r="BE295" i="5"/>
  <c r="BD295" i="5"/>
  <c r="BC295" i="5"/>
  <c r="BB295" i="5"/>
  <c r="BA295" i="5"/>
  <c r="AZ295" i="5"/>
  <c r="AY295" i="5"/>
  <c r="AX295" i="5"/>
  <c r="AW295" i="5"/>
  <c r="AV295" i="5"/>
  <c r="AU295" i="5"/>
  <c r="AT295" i="5"/>
  <c r="AS295" i="5"/>
  <c r="AR295" i="5"/>
  <c r="AQ295" i="5"/>
  <c r="AP295" i="5"/>
  <c r="AO295" i="5"/>
  <c r="AN295" i="5"/>
  <c r="AM295" i="5"/>
  <c r="AL295" i="5"/>
  <c r="AK295" i="5"/>
  <c r="AJ295" i="5"/>
  <c r="Z295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BV294" i="5"/>
  <c r="BV293" i="5"/>
  <c r="BV292" i="5"/>
  <c r="BV291" i="5"/>
  <c r="BV290" i="5"/>
  <c r="BU289" i="5"/>
  <c r="BT289" i="5"/>
  <c r="BS289" i="5"/>
  <c r="BR289" i="5"/>
  <c r="BQ289" i="5"/>
  <c r="BP289" i="5"/>
  <c r="BO289" i="5"/>
  <c r="BN289" i="5"/>
  <c r="BM289" i="5"/>
  <c r="BL289" i="5"/>
  <c r="BK289" i="5"/>
  <c r="BJ289" i="5"/>
  <c r="BI289" i="5"/>
  <c r="BH289" i="5"/>
  <c r="BG289" i="5"/>
  <c r="BF289" i="5"/>
  <c r="BE289" i="5"/>
  <c r="BD289" i="5"/>
  <c r="BC289" i="5"/>
  <c r="BB289" i="5"/>
  <c r="BA289" i="5"/>
  <c r="AZ289" i="5"/>
  <c r="AY289" i="5"/>
  <c r="AX289" i="5"/>
  <c r="AW289" i="5"/>
  <c r="AV289" i="5"/>
  <c r="AU289" i="5"/>
  <c r="AT289" i="5"/>
  <c r="AS289" i="5"/>
  <c r="AR289" i="5"/>
  <c r="AQ289" i="5"/>
  <c r="AP289" i="5"/>
  <c r="AO289" i="5"/>
  <c r="AN289" i="5"/>
  <c r="AM289" i="5"/>
  <c r="AL289" i="5"/>
  <c r="AK289" i="5"/>
  <c r="AJ289" i="5"/>
  <c r="Z289" i="5"/>
  <c r="Y289" i="5"/>
  <c r="X289" i="5"/>
  <c r="W289" i="5"/>
  <c r="V289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BV288" i="5"/>
  <c r="BV287" i="5"/>
  <c r="BV286" i="5"/>
  <c r="BV285" i="5"/>
  <c r="BV284" i="5"/>
  <c r="BV283" i="5"/>
  <c r="BV282" i="5"/>
  <c r="BU281" i="5"/>
  <c r="BT281" i="5"/>
  <c r="BS281" i="5"/>
  <c r="BR281" i="5"/>
  <c r="BQ281" i="5"/>
  <c r="BP281" i="5"/>
  <c r="BO281" i="5"/>
  <c r="BN281" i="5"/>
  <c r="BM281" i="5"/>
  <c r="BL281" i="5"/>
  <c r="BK281" i="5"/>
  <c r="BJ281" i="5"/>
  <c r="BI281" i="5"/>
  <c r="BH281" i="5"/>
  <c r="BG281" i="5"/>
  <c r="BF281" i="5"/>
  <c r="BE281" i="5"/>
  <c r="BD281" i="5"/>
  <c r="BC281" i="5"/>
  <c r="BB281" i="5"/>
  <c r="BA281" i="5"/>
  <c r="AZ281" i="5"/>
  <c r="AY281" i="5"/>
  <c r="AX281" i="5"/>
  <c r="AW281" i="5"/>
  <c r="AV281" i="5"/>
  <c r="AU281" i="5"/>
  <c r="AT281" i="5"/>
  <c r="AS281" i="5"/>
  <c r="AR281" i="5"/>
  <c r="AQ281" i="5"/>
  <c r="AP281" i="5"/>
  <c r="AO281" i="5"/>
  <c r="AN281" i="5"/>
  <c r="AM281" i="5"/>
  <c r="AL281" i="5"/>
  <c r="AK281" i="5"/>
  <c r="AJ281" i="5"/>
  <c r="Z281" i="5"/>
  <c r="Y281" i="5"/>
  <c r="X281" i="5"/>
  <c r="W281" i="5"/>
  <c r="V281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BV280" i="5"/>
  <c r="BV279" i="5"/>
  <c r="BV278" i="5"/>
  <c r="BV277" i="5"/>
  <c r="BV276" i="5"/>
  <c r="BV275" i="5"/>
  <c r="BU274" i="5"/>
  <c r="BT274" i="5"/>
  <c r="BS274" i="5"/>
  <c r="BR274" i="5"/>
  <c r="BQ274" i="5"/>
  <c r="BP274" i="5"/>
  <c r="BO274" i="5"/>
  <c r="BN274" i="5"/>
  <c r="BM274" i="5"/>
  <c r="BL274" i="5"/>
  <c r="BK274" i="5"/>
  <c r="BJ274" i="5"/>
  <c r="BI274" i="5"/>
  <c r="BH274" i="5"/>
  <c r="BG274" i="5"/>
  <c r="BF274" i="5"/>
  <c r="BE274" i="5"/>
  <c r="BD274" i="5"/>
  <c r="BC274" i="5"/>
  <c r="BB274" i="5"/>
  <c r="BA274" i="5"/>
  <c r="AZ274" i="5"/>
  <c r="AY274" i="5"/>
  <c r="AX274" i="5"/>
  <c r="AW274" i="5"/>
  <c r="AV274" i="5"/>
  <c r="AU274" i="5"/>
  <c r="AT274" i="5"/>
  <c r="AS274" i="5"/>
  <c r="AR274" i="5"/>
  <c r="AQ274" i="5"/>
  <c r="AP274" i="5"/>
  <c r="AO274" i="5"/>
  <c r="AN274" i="5"/>
  <c r="AM274" i="5"/>
  <c r="AL274" i="5"/>
  <c r="AK274" i="5"/>
  <c r="AJ274" i="5"/>
  <c r="Z274" i="5"/>
  <c r="Y274" i="5"/>
  <c r="X274" i="5"/>
  <c r="W274" i="5"/>
  <c r="V274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BV273" i="5"/>
  <c r="BV272" i="5"/>
  <c r="BV271" i="5"/>
  <c r="BV270" i="5"/>
  <c r="BV269" i="5"/>
  <c r="BV268" i="5"/>
  <c r="BU267" i="5"/>
  <c r="BT267" i="5"/>
  <c r="BS267" i="5"/>
  <c r="BR267" i="5"/>
  <c r="BQ267" i="5"/>
  <c r="BP267" i="5"/>
  <c r="BO267" i="5"/>
  <c r="BN267" i="5"/>
  <c r="BM267" i="5"/>
  <c r="BL267" i="5"/>
  <c r="BK267" i="5"/>
  <c r="BJ267" i="5"/>
  <c r="BI267" i="5"/>
  <c r="BH267" i="5"/>
  <c r="BG267" i="5"/>
  <c r="BF267" i="5"/>
  <c r="BE267" i="5"/>
  <c r="BD267" i="5"/>
  <c r="BC267" i="5"/>
  <c r="BB267" i="5"/>
  <c r="BA267" i="5"/>
  <c r="AZ267" i="5"/>
  <c r="AY267" i="5"/>
  <c r="AX267" i="5"/>
  <c r="AW267" i="5"/>
  <c r="AV267" i="5"/>
  <c r="AU267" i="5"/>
  <c r="AT267" i="5"/>
  <c r="AS267" i="5"/>
  <c r="AR267" i="5"/>
  <c r="AQ267" i="5"/>
  <c r="AP267" i="5"/>
  <c r="AO267" i="5"/>
  <c r="AN267" i="5"/>
  <c r="AM267" i="5"/>
  <c r="AL267" i="5"/>
  <c r="AK267" i="5"/>
  <c r="AJ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BV266" i="5"/>
  <c r="BV265" i="5"/>
  <c r="BV264" i="5"/>
  <c r="BV263" i="5"/>
  <c r="BV262" i="5"/>
  <c r="BU261" i="5"/>
  <c r="BT261" i="5"/>
  <c r="BS261" i="5"/>
  <c r="BR261" i="5"/>
  <c r="BQ261" i="5"/>
  <c r="BP261" i="5"/>
  <c r="BO261" i="5"/>
  <c r="BN261" i="5"/>
  <c r="BM261" i="5"/>
  <c r="BL261" i="5"/>
  <c r="BK261" i="5"/>
  <c r="BJ261" i="5"/>
  <c r="BI261" i="5"/>
  <c r="BH261" i="5"/>
  <c r="BG261" i="5"/>
  <c r="BF261" i="5"/>
  <c r="BE261" i="5"/>
  <c r="BD261" i="5"/>
  <c r="BC261" i="5"/>
  <c r="BB261" i="5"/>
  <c r="BA261" i="5"/>
  <c r="AZ261" i="5"/>
  <c r="AY261" i="5"/>
  <c r="AX261" i="5"/>
  <c r="AW261" i="5"/>
  <c r="AV261" i="5"/>
  <c r="AU261" i="5"/>
  <c r="AT261" i="5"/>
  <c r="AS261" i="5"/>
  <c r="AR261" i="5"/>
  <c r="AQ261" i="5"/>
  <c r="AP261" i="5"/>
  <c r="AO261" i="5"/>
  <c r="AN261" i="5"/>
  <c r="AM261" i="5"/>
  <c r="AL261" i="5"/>
  <c r="AK261" i="5"/>
  <c r="AJ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BV260" i="5"/>
  <c r="BV259" i="5"/>
  <c r="BV258" i="5"/>
  <c r="BV257" i="5"/>
  <c r="BV256" i="5"/>
  <c r="BU255" i="5"/>
  <c r="BT255" i="5"/>
  <c r="BS255" i="5"/>
  <c r="BR255" i="5"/>
  <c r="BQ255" i="5"/>
  <c r="BP255" i="5"/>
  <c r="BO255" i="5"/>
  <c r="BN255" i="5"/>
  <c r="BM255" i="5"/>
  <c r="BL255" i="5"/>
  <c r="BK255" i="5"/>
  <c r="BJ255" i="5"/>
  <c r="BI255" i="5"/>
  <c r="BH255" i="5"/>
  <c r="BG255" i="5"/>
  <c r="BF255" i="5"/>
  <c r="BE255" i="5"/>
  <c r="BD255" i="5"/>
  <c r="BC255" i="5"/>
  <c r="BB255" i="5"/>
  <c r="BA255" i="5"/>
  <c r="AZ255" i="5"/>
  <c r="AY255" i="5"/>
  <c r="AX255" i="5"/>
  <c r="AW255" i="5"/>
  <c r="AV255" i="5"/>
  <c r="AU255" i="5"/>
  <c r="AT255" i="5"/>
  <c r="AS255" i="5"/>
  <c r="AR255" i="5"/>
  <c r="AQ255" i="5"/>
  <c r="AP255" i="5"/>
  <c r="AO255" i="5"/>
  <c r="AN255" i="5"/>
  <c r="AM255" i="5"/>
  <c r="AL255" i="5"/>
  <c r="AK255" i="5"/>
  <c r="AJ255" i="5"/>
  <c r="Z255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BV254" i="5"/>
  <c r="BV253" i="5"/>
  <c r="BZ252" i="5"/>
  <c r="BV252" i="5"/>
  <c r="BV251" i="5"/>
  <c r="BV250" i="5"/>
  <c r="BU249" i="5"/>
  <c r="BT249" i="5"/>
  <c r="BS249" i="5"/>
  <c r="BR249" i="5"/>
  <c r="BQ249" i="5"/>
  <c r="BP249" i="5"/>
  <c r="BO249" i="5"/>
  <c r="BN249" i="5"/>
  <c r="BM249" i="5"/>
  <c r="BL249" i="5"/>
  <c r="BK249" i="5"/>
  <c r="BJ249" i="5"/>
  <c r="BI249" i="5"/>
  <c r="BH249" i="5"/>
  <c r="BG249" i="5"/>
  <c r="BF249" i="5"/>
  <c r="BE249" i="5"/>
  <c r="BD249" i="5"/>
  <c r="BC249" i="5"/>
  <c r="BB249" i="5"/>
  <c r="BA249" i="5"/>
  <c r="AZ249" i="5"/>
  <c r="AY249" i="5"/>
  <c r="AX249" i="5"/>
  <c r="AW249" i="5"/>
  <c r="AV249" i="5"/>
  <c r="AU249" i="5"/>
  <c r="AT249" i="5"/>
  <c r="AS249" i="5"/>
  <c r="AR249" i="5"/>
  <c r="AQ249" i="5"/>
  <c r="AP249" i="5"/>
  <c r="AO249" i="5"/>
  <c r="AN249" i="5"/>
  <c r="AM249" i="5"/>
  <c r="AL249" i="5"/>
  <c r="AK249" i="5"/>
  <c r="AJ249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BV248" i="5"/>
  <c r="BV247" i="5"/>
  <c r="BV246" i="5"/>
  <c r="BV245" i="5"/>
  <c r="BV244" i="5"/>
  <c r="BV243" i="5"/>
  <c r="C237" i="5"/>
  <c r="BU232" i="5"/>
  <c r="BT232" i="5"/>
  <c r="BS232" i="5"/>
  <c r="BR232" i="5"/>
  <c r="BQ232" i="5"/>
  <c r="BP232" i="5"/>
  <c r="BO232" i="5"/>
  <c r="BN232" i="5"/>
  <c r="BM232" i="5"/>
  <c r="BL232" i="5"/>
  <c r="BK232" i="5"/>
  <c r="BJ232" i="5"/>
  <c r="BI232" i="5"/>
  <c r="BH232" i="5"/>
  <c r="BG232" i="5"/>
  <c r="BF232" i="5"/>
  <c r="BE232" i="5"/>
  <c r="BD232" i="5"/>
  <c r="BC232" i="5"/>
  <c r="BB232" i="5"/>
  <c r="BA232" i="5"/>
  <c r="AZ232" i="5"/>
  <c r="AY232" i="5"/>
  <c r="AX232" i="5"/>
  <c r="AW232" i="5"/>
  <c r="AV232" i="5"/>
  <c r="AU232" i="5"/>
  <c r="AT232" i="5"/>
  <c r="AS232" i="5"/>
  <c r="AR232" i="5"/>
  <c r="AQ232" i="5"/>
  <c r="AP232" i="5"/>
  <c r="AO232" i="5"/>
  <c r="AN232" i="5"/>
  <c r="AM232" i="5"/>
  <c r="AL232" i="5"/>
  <c r="AK232" i="5"/>
  <c r="AJ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BV231" i="5"/>
  <c r="BV230" i="5"/>
  <c r="BV229" i="5"/>
  <c r="BV228" i="5"/>
  <c r="BV227" i="5"/>
  <c r="BV226" i="5"/>
  <c r="BU225" i="5"/>
  <c r="BT225" i="5"/>
  <c r="BS225" i="5"/>
  <c r="BR225" i="5"/>
  <c r="BQ225" i="5"/>
  <c r="BP225" i="5"/>
  <c r="BO225" i="5"/>
  <c r="BN225" i="5"/>
  <c r="BM225" i="5"/>
  <c r="BL225" i="5"/>
  <c r="BK225" i="5"/>
  <c r="BJ225" i="5"/>
  <c r="BI225" i="5"/>
  <c r="BH225" i="5"/>
  <c r="BG225" i="5"/>
  <c r="BF225" i="5"/>
  <c r="BE225" i="5"/>
  <c r="BD225" i="5"/>
  <c r="BC225" i="5"/>
  <c r="BB225" i="5"/>
  <c r="BA225" i="5"/>
  <c r="AZ225" i="5"/>
  <c r="AY225" i="5"/>
  <c r="AX225" i="5"/>
  <c r="AW225" i="5"/>
  <c r="AV225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BV224" i="5"/>
  <c r="BV223" i="5"/>
  <c r="BV222" i="5"/>
  <c r="BV221" i="5"/>
  <c r="BV220" i="5"/>
  <c r="BV219" i="5"/>
  <c r="BU218" i="5"/>
  <c r="BT218" i="5"/>
  <c r="BS218" i="5"/>
  <c r="BR218" i="5"/>
  <c r="BQ218" i="5"/>
  <c r="BP218" i="5"/>
  <c r="BO218" i="5"/>
  <c r="BN218" i="5"/>
  <c r="BM218" i="5"/>
  <c r="BL218" i="5"/>
  <c r="BK218" i="5"/>
  <c r="BJ218" i="5"/>
  <c r="BI218" i="5"/>
  <c r="BH218" i="5"/>
  <c r="BG218" i="5"/>
  <c r="BF218" i="5"/>
  <c r="BE218" i="5"/>
  <c r="BD218" i="5"/>
  <c r="BC218" i="5"/>
  <c r="BB218" i="5"/>
  <c r="BA218" i="5"/>
  <c r="AZ218" i="5"/>
  <c r="AY218" i="5"/>
  <c r="AX218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BV217" i="5"/>
  <c r="BV216" i="5"/>
  <c r="BV215" i="5"/>
  <c r="BV214" i="5"/>
  <c r="BV213" i="5"/>
  <c r="BU212" i="5"/>
  <c r="BT212" i="5"/>
  <c r="BS212" i="5"/>
  <c r="BR212" i="5"/>
  <c r="BQ212" i="5"/>
  <c r="BP212" i="5"/>
  <c r="BO212" i="5"/>
  <c r="BN212" i="5"/>
  <c r="BM212" i="5"/>
  <c r="BL212" i="5"/>
  <c r="BK212" i="5"/>
  <c r="BJ212" i="5"/>
  <c r="BI212" i="5"/>
  <c r="BH212" i="5"/>
  <c r="BG212" i="5"/>
  <c r="BF212" i="5"/>
  <c r="BE212" i="5"/>
  <c r="BD212" i="5"/>
  <c r="BC212" i="5"/>
  <c r="BB212" i="5"/>
  <c r="BA212" i="5"/>
  <c r="AZ212" i="5"/>
  <c r="AY212" i="5"/>
  <c r="AX212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BV211" i="5"/>
  <c r="BV210" i="5"/>
  <c r="BV209" i="5"/>
  <c r="BV208" i="5"/>
  <c r="BV207" i="5"/>
  <c r="BV206" i="5"/>
  <c r="BV205" i="5"/>
  <c r="BU204" i="5"/>
  <c r="BT204" i="5"/>
  <c r="BS204" i="5"/>
  <c r="BR204" i="5"/>
  <c r="BQ204" i="5"/>
  <c r="BP204" i="5"/>
  <c r="BO204" i="5"/>
  <c r="BN204" i="5"/>
  <c r="BM204" i="5"/>
  <c r="BL204" i="5"/>
  <c r="BK204" i="5"/>
  <c r="BJ204" i="5"/>
  <c r="BI204" i="5"/>
  <c r="BH204" i="5"/>
  <c r="BG204" i="5"/>
  <c r="BF204" i="5"/>
  <c r="BE204" i="5"/>
  <c r="BD204" i="5"/>
  <c r="BC204" i="5"/>
  <c r="BB204" i="5"/>
  <c r="BA204" i="5"/>
  <c r="AZ204" i="5"/>
  <c r="AY204" i="5"/>
  <c r="AX204" i="5"/>
  <c r="AW204" i="5"/>
  <c r="AV204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BV203" i="5"/>
  <c r="BV202" i="5"/>
  <c r="BV201" i="5"/>
  <c r="BV200" i="5"/>
  <c r="BV199" i="5"/>
  <c r="BV198" i="5"/>
  <c r="BU197" i="5"/>
  <c r="BT197" i="5"/>
  <c r="BS197" i="5"/>
  <c r="BR197" i="5"/>
  <c r="BQ197" i="5"/>
  <c r="BP197" i="5"/>
  <c r="BO197" i="5"/>
  <c r="BN197" i="5"/>
  <c r="BM197" i="5"/>
  <c r="BL197" i="5"/>
  <c r="BK197" i="5"/>
  <c r="BJ197" i="5"/>
  <c r="BI197" i="5"/>
  <c r="BH197" i="5"/>
  <c r="BG197" i="5"/>
  <c r="BF197" i="5"/>
  <c r="BE197" i="5"/>
  <c r="BD197" i="5"/>
  <c r="BC197" i="5"/>
  <c r="BB197" i="5"/>
  <c r="BA197" i="5"/>
  <c r="AZ197" i="5"/>
  <c r="AY197" i="5"/>
  <c r="AX197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BV196" i="5"/>
  <c r="BV195" i="5"/>
  <c r="BV194" i="5"/>
  <c r="BV193" i="5"/>
  <c r="BV192" i="5"/>
  <c r="BV191" i="5"/>
  <c r="BU190" i="5"/>
  <c r="BT190" i="5"/>
  <c r="BS190" i="5"/>
  <c r="BR190" i="5"/>
  <c r="BQ190" i="5"/>
  <c r="BP190" i="5"/>
  <c r="BO190" i="5"/>
  <c r="BN190" i="5"/>
  <c r="BM190" i="5"/>
  <c r="BL190" i="5"/>
  <c r="BK190" i="5"/>
  <c r="BJ190" i="5"/>
  <c r="BI190" i="5"/>
  <c r="BH190" i="5"/>
  <c r="BG190" i="5"/>
  <c r="BF190" i="5"/>
  <c r="BE190" i="5"/>
  <c r="BD190" i="5"/>
  <c r="BC190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BV189" i="5"/>
  <c r="BV188" i="5"/>
  <c r="BV187" i="5"/>
  <c r="BV186" i="5"/>
  <c r="BV185" i="5"/>
  <c r="BU184" i="5"/>
  <c r="BT184" i="5"/>
  <c r="BS184" i="5"/>
  <c r="BR184" i="5"/>
  <c r="BQ184" i="5"/>
  <c r="BP184" i="5"/>
  <c r="BO184" i="5"/>
  <c r="BN184" i="5"/>
  <c r="BM184" i="5"/>
  <c r="BL184" i="5"/>
  <c r="BK184" i="5"/>
  <c r="BJ184" i="5"/>
  <c r="BI184" i="5"/>
  <c r="BH184" i="5"/>
  <c r="BG184" i="5"/>
  <c r="BF184" i="5"/>
  <c r="BE184" i="5"/>
  <c r="BD184" i="5"/>
  <c r="BC184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BV183" i="5"/>
  <c r="BV182" i="5"/>
  <c r="BV181" i="5"/>
  <c r="BV180" i="5"/>
  <c r="BV179" i="5"/>
  <c r="BU178" i="5"/>
  <c r="BT178" i="5"/>
  <c r="BS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F178" i="5"/>
  <c r="BE178" i="5"/>
  <c r="BD178" i="5"/>
  <c r="BC178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BV177" i="5"/>
  <c r="BV176" i="5"/>
  <c r="BZ175" i="5"/>
  <c r="BV175" i="5"/>
  <c r="BV174" i="5"/>
  <c r="BV173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F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BV171" i="5"/>
  <c r="BV170" i="5"/>
  <c r="BV169" i="5"/>
  <c r="BV168" i="5"/>
  <c r="BV167" i="5"/>
  <c r="BV166" i="5"/>
  <c r="C160" i="5"/>
  <c r="BU155" i="5"/>
  <c r="BT155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BV154" i="5"/>
  <c r="BV153" i="5"/>
  <c r="BV152" i="5"/>
  <c r="BV151" i="5"/>
  <c r="BV150" i="5"/>
  <c r="BV149" i="5"/>
  <c r="BU148" i="5"/>
  <c r="BT148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BV147" i="5"/>
  <c r="BV146" i="5"/>
  <c r="BV145" i="5"/>
  <c r="BV144" i="5"/>
  <c r="BV143" i="5"/>
  <c r="BV142" i="5"/>
  <c r="BU141" i="5"/>
  <c r="BT141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BV140" i="5"/>
  <c r="BV139" i="5"/>
  <c r="BV138" i="5"/>
  <c r="BV137" i="5"/>
  <c r="BV136" i="5"/>
  <c r="BU135" i="5"/>
  <c r="BT135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BV134" i="5"/>
  <c r="BV133" i="5"/>
  <c r="BV132" i="5"/>
  <c r="BV131" i="5"/>
  <c r="BV130" i="5"/>
  <c r="BV129" i="5"/>
  <c r="BV128" i="5"/>
  <c r="BU127" i="5"/>
  <c r="BT127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BV126" i="5"/>
  <c r="BV125" i="5"/>
  <c r="BV124" i="5"/>
  <c r="BV123" i="5"/>
  <c r="BV122" i="5"/>
  <c r="BV121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BV119" i="5"/>
  <c r="BV118" i="5"/>
  <c r="BV117" i="5"/>
  <c r="BV116" i="5"/>
  <c r="BV115" i="5"/>
  <c r="BV114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BV112" i="5"/>
  <c r="BV111" i="5"/>
  <c r="BV110" i="5"/>
  <c r="BV109" i="5"/>
  <c r="BV108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BV106" i="5"/>
  <c r="BV105" i="5"/>
  <c r="BV104" i="5"/>
  <c r="BV103" i="5"/>
  <c r="BV102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BV100" i="5"/>
  <c r="BV99" i="5"/>
  <c r="BZ98" i="5"/>
  <c r="BV98" i="5"/>
  <c r="BV97" i="5"/>
  <c r="BV96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BV94" i="5"/>
  <c r="BV93" i="5"/>
  <c r="BV92" i="5"/>
  <c r="BV91" i="5"/>
  <c r="BV90" i="5"/>
  <c r="BV89" i="5"/>
  <c r="C86" i="5"/>
  <c r="C163" i="5" s="1"/>
  <c r="C240" i="5" s="1"/>
  <c r="C83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V77" i="5"/>
  <c r="BV76" i="5"/>
  <c r="BV75" i="5"/>
  <c r="BV74" i="5"/>
  <c r="BV73" i="5"/>
  <c r="BV72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V70" i="5"/>
  <c r="BV69" i="5"/>
  <c r="BV68" i="5"/>
  <c r="BV67" i="5"/>
  <c r="BV66" i="5"/>
  <c r="BV65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V63" i="5"/>
  <c r="BV62" i="5"/>
  <c r="BV61" i="5"/>
  <c r="BV60" i="5"/>
  <c r="BV59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V57" i="5"/>
  <c r="BV56" i="5"/>
  <c r="BV55" i="5"/>
  <c r="BV54" i="5"/>
  <c r="BV53" i="5"/>
  <c r="BV52" i="5"/>
  <c r="BV51" i="5"/>
  <c r="BW51" i="5" s="1"/>
  <c r="CF26" i="5" s="1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V49" i="5"/>
  <c r="BV48" i="5"/>
  <c r="BV47" i="5"/>
  <c r="BV46" i="5"/>
  <c r="BV45" i="5"/>
  <c r="BV44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V42" i="5"/>
  <c r="BV41" i="5"/>
  <c r="BV40" i="5"/>
  <c r="BV39" i="5"/>
  <c r="BV38" i="5"/>
  <c r="BV37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V35" i="5"/>
  <c r="BV34" i="5"/>
  <c r="BV33" i="5"/>
  <c r="BV32" i="5"/>
  <c r="BV31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V29" i="5"/>
  <c r="BV28" i="5"/>
  <c r="BV27" i="5"/>
  <c r="BV26" i="5"/>
  <c r="BV25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V23" i="5"/>
  <c r="BV22" i="5"/>
  <c r="BZ21" i="5"/>
  <c r="BV21" i="5"/>
  <c r="BV20" i="5"/>
  <c r="BV19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V17" i="5"/>
  <c r="BV16" i="5"/>
  <c r="BV15" i="5"/>
  <c r="BV14" i="5"/>
  <c r="BV13" i="5"/>
  <c r="BV12" i="5"/>
  <c r="DQ9" i="5"/>
  <c r="DN9" i="5"/>
  <c r="DK9" i="5"/>
  <c r="DH9" i="5"/>
  <c r="DE9" i="5"/>
  <c r="DB9" i="5"/>
  <c r="CY9" i="5"/>
  <c r="CV9" i="5"/>
  <c r="CS9" i="5"/>
  <c r="CP9" i="5"/>
  <c r="C6" i="5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C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K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BT308" i="3"/>
  <c r="BT307" i="3"/>
  <c r="BT306" i="3"/>
  <c r="BT305" i="3"/>
  <c r="BT304" i="3"/>
  <c r="BT303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C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AK302" i="3"/>
  <c r="AJ302" i="3"/>
  <c r="AI302" i="3"/>
  <c r="AH302" i="3"/>
  <c r="AG302" i="3"/>
  <c r="AF302" i="3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BT301" i="3"/>
  <c r="BT300" i="3"/>
  <c r="BT299" i="3"/>
  <c r="BT298" i="3"/>
  <c r="BT297" i="3"/>
  <c r="BT296" i="3"/>
  <c r="BS295" i="3"/>
  <c r="BR295" i="3"/>
  <c r="BQ295" i="3"/>
  <c r="BP295" i="3"/>
  <c r="BO295" i="3"/>
  <c r="BN295" i="3"/>
  <c r="BM295" i="3"/>
  <c r="BL295" i="3"/>
  <c r="BK295" i="3"/>
  <c r="BJ295" i="3"/>
  <c r="BI295" i="3"/>
  <c r="BH295" i="3"/>
  <c r="BG295" i="3"/>
  <c r="BF295" i="3"/>
  <c r="BE295" i="3"/>
  <c r="BD295" i="3"/>
  <c r="BC295" i="3"/>
  <c r="BB295" i="3"/>
  <c r="BA295" i="3"/>
  <c r="AZ295" i="3"/>
  <c r="AY295" i="3"/>
  <c r="AX295" i="3"/>
  <c r="AW295" i="3"/>
  <c r="AV295" i="3"/>
  <c r="AU295" i="3"/>
  <c r="AT295" i="3"/>
  <c r="AS295" i="3"/>
  <c r="AR295" i="3"/>
  <c r="AQ295" i="3"/>
  <c r="AP295" i="3"/>
  <c r="AO295" i="3"/>
  <c r="AN295" i="3"/>
  <c r="AM295" i="3"/>
  <c r="AL295" i="3"/>
  <c r="AK295" i="3"/>
  <c r="AJ295" i="3"/>
  <c r="AI295" i="3"/>
  <c r="AH295" i="3"/>
  <c r="AG295" i="3"/>
  <c r="AF295" i="3"/>
  <c r="AE295" i="3"/>
  <c r="AD295" i="3"/>
  <c r="AC295" i="3"/>
  <c r="AB295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BT294" i="3"/>
  <c r="BT293" i="3"/>
  <c r="BT292" i="3"/>
  <c r="BT291" i="3"/>
  <c r="BT290" i="3"/>
  <c r="BS289" i="3"/>
  <c r="BR289" i="3"/>
  <c r="BQ289" i="3"/>
  <c r="BP289" i="3"/>
  <c r="BO289" i="3"/>
  <c r="BN289" i="3"/>
  <c r="BM289" i="3"/>
  <c r="BL289" i="3"/>
  <c r="BK289" i="3"/>
  <c r="BJ289" i="3"/>
  <c r="BI289" i="3"/>
  <c r="BH289" i="3"/>
  <c r="BG289" i="3"/>
  <c r="BF289" i="3"/>
  <c r="BE289" i="3"/>
  <c r="BD289" i="3"/>
  <c r="BC289" i="3"/>
  <c r="BB289" i="3"/>
  <c r="BA289" i="3"/>
  <c r="AZ289" i="3"/>
  <c r="AY289" i="3"/>
  <c r="AX289" i="3"/>
  <c r="AW289" i="3"/>
  <c r="AV289" i="3"/>
  <c r="AU289" i="3"/>
  <c r="AT289" i="3"/>
  <c r="AS289" i="3"/>
  <c r="AR289" i="3"/>
  <c r="AQ289" i="3"/>
  <c r="AP289" i="3"/>
  <c r="AO289" i="3"/>
  <c r="AN289" i="3"/>
  <c r="AM289" i="3"/>
  <c r="AL289" i="3"/>
  <c r="AK289" i="3"/>
  <c r="AJ289" i="3"/>
  <c r="AI289" i="3"/>
  <c r="AH289" i="3"/>
  <c r="AG289" i="3"/>
  <c r="AF289" i="3"/>
  <c r="AE289" i="3"/>
  <c r="AD289" i="3"/>
  <c r="AC289" i="3"/>
  <c r="AB289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BT288" i="3"/>
  <c r="BT287" i="3"/>
  <c r="BT286" i="3"/>
  <c r="BT285" i="3"/>
  <c r="BT284" i="3"/>
  <c r="BT283" i="3"/>
  <c r="BT282" i="3"/>
  <c r="BS281" i="3"/>
  <c r="BR281" i="3"/>
  <c r="BQ281" i="3"/>
  <c r="BP281" i="3"/>
  <c r="BO281" i="3"/>
  <c r="BN281" i="3"/>
  <c r="BM281" i="3"/>
  <c r="BL281" i="3"/>
  <c r="BK281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BT280" i="3"/>
  <c r="BT279" i="3"/>
  <c r="BT278" i="3"/>
  <c r="BT277" i="3"/>
  <c r="BT276" i="3"/>
  <c r="BT275" i="3"/>
  <c r="BS274" i="3"/>
  <c r="BR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BT273" i="3"/>
  <c r="BT272" i="3"/>
  <c r="BT271" i="3"/>
  <c r="BT270" i="3"/>
  <c r="BT269" i="3"/>
  <c r="BT268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BT266" i="3"/>
  <c r="BT265" i="3"/>
  <c r="BT264" i="3"/>
  <c r="BT263" i="3"/>
  <c r="BT262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BT260" i="3"/>
  <c r="BT259" i="3"/>
  <c r="BT258" i="3"/>
  <c r="BT257" i="3"/>
  <c r="BT256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BT254" i="3"/>
  <c r="BT253" i="3"/>
  <c r="BX252" i="3"/>
  <c r="BT252" i="3"/>
  <c r="BT251" i="3"/>
  <c r="BT250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BT248" i="3"/>
  <c r="BT247" i="3"/>
  <c r="BT246" i="3"/>
  <c r="BT245" i="3"/>
  <c r="BT244" i="3"/>
  <c r="BT243" i="3"/>
  <c r="C237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BT231" i="3"/>
  <c r="BT230" i="3"/>
  <c r="BT229" i="3"/>
  <c r="BT228" i="3"/>
  <c r="BT227" i="3"/>
  <c r="BT226" i="3"/>
  <c r="BU226" i="3" s="1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BT224" i="3"/>
  <c r="BT223" i="3"/>
  <c r="BT222" i="3"/>
  <c r="BT221" i="3"/>
  <c r="BT220" i="3"/>
  <c r="BT219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BT217" i="3"/>
  <c r="BT216" i="3"/>
  <c r="BT215" i="3"/>
  <c r="BT214" i="3"/>
  <c r="BT213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BT211" i="3"/>
  <c r="BT210" i="3"/>
  <c r="BT209" i="3"/>
  <c r="BT208" i="3"/>
  <c r="BT207" i="3"/>
  <c r="BT206" i="3"/>
  <c r="BT205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BT203" i="3"/>
  <c r="BT202" i="3"/>
  <c r="BT201" i="3"/>
  <c r="BT200" i="3"/>
  <c r="BT199" i="3"/>
  <c r="BT198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BT196" i="3"/>
  <c r="BT195" i="3"/>
  <c r="BT194" i="3"/>
  <c r="BT193" i="3"/>
  <c r="BT192" i="3"/>
  <c r="BT191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BT189" i="3"/>
  <c r="BT188" i="3"/>
  <c r="BT187" i="3"/>
  <c r="BT186" i="3"/>
  <c r="BT185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BT183" i="3"/>
  <c r="BT182" i="3"/>
  <c r="BT181" i="3"/>
  <c r="BT180" i="3"/>
  <c r="BT179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BT177" i="3"/>
  <c r="BT176" i="3"/>
  <c r="BX175" i="3"/>
  <c r="BT175" i="3"/>
  <c r="BT174" i="3"/>
  <c r="BT173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BT171" i="3"/>
  <c r="BT170" i="3"/>
  <c r="BT169" i="3"/>
  <c r="BT168" i="3"/>
  <c r="BT167" i="3"/>
  <c r="BT166" i="3"/>
  <c r="C160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BT154" i="3"/>
  <c r="BT153" i="3"/>
  <c r="BT152" i="3"/>
  <c r="BT151" i="3"/>
  <c r="BT150" i="3"/>
  <c r="BT149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BT147" i="3"/>
  <c r="BT146" i="3"/>
  <c r="BT145" i="3"/>
  <c r="BT144" i="3"/>
  <c r="BT143" i="3"/>
  <c r="BT142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BT140" i="3"/>
  <c r="BT139" i="3"/>
  <c r="BT138" i="3"/>
  <c r="BT137" i="3"/>
  <c r="BT136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BT134" i="3"/>
  <c r="BT133" i="3"/>
  <c r="BT132" i="3"/>
  <c r="BT131" i="3"/>
  <c r="BT130" i="3"/>
  <c r="BT129" i="3"/>
  <c r="BT128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BT126" i="3"/>
  <c r="BT125" i="3"/>
  <c r="BT124" i="3"/>
  <c r="BT123" i="3"/>
  <c r="BT122" i="3"/>
  <c r="BT121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BT119" i="3"/>
  <c r="BT118" i="3"/>
  <c r="BT117" i="3"/>
  <c r="BT116" i="3"/>
  <c r="BT115" i="3"/>
  <c r="BT114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BT112" i="3"/>
  <c r="BT111" i="3"/>
  <c r="BT110" i="3"/>
  <c r="BT109" i="3"/>
  <c r="BT108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BT106" i="3"/>
  <c r="BT105" i="3"/>
  <c r="BT104" i="3"/>
  <c r="BT103" i="3"/>
  <c r="BT102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BT100" i="3"/>
  <c r="BT99" i="3"/>
  <c r="BX98" i="3"/>
  <c r="BT98" i="3"/>
  <c r="BT97" i="3"/>
  <c r="BT96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BT94" i="3"/>
  <c r="BT93" i="3"/>
  <c r="BT92" i="3"/>
  <c r="BT91" i="3"/>
  <c r="BT90" i="3"/>
  <c r="BT89" i="3"/>
  <c r="C86" i="3"/>
  <c r="C163" i="3" s="1"/>
  <c r="C240" i="3" s="1"/>
  <c r="C83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T77" i="3"/>
  <c r="BT76" i="3"/>
  <c r="BT75" i="3"/>
  <c r="BT74" i="3"/>
  <c r="BT73" i="3"/>
  <c r="BT72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T70" i="3"/>
  <c r="BT69" i="3"/>
  <c r="BT68" i="3"/>
  <c r="BT67" i="3"/>
  <c r="BT66" i="3"/>
  <c r="BT65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T63" i="3"/>
  <c r="BT62" i="3"/>
  <c r="BT61" i="3"/>
  <c r="BT60" i="3"/>
  <c r="BT59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T57" i="3"/>
  <c r="BT56" i="3"/>
  <c r="BT55" i="3"/>
  <c r="BT54" i="3"/>
  <c r="BT53" i="3"/>
  <c r="BT52" i="3"/>
  <c r="BT51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T49" i="3"/>
  <c r="BT48" i="3"/>
  <c r="BT47" i="3"/>
  <c r="BT46" i="3"/>
  <c r="BT45" i="3"/>
  <c r="BT44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T42" i="3"/>
  <c r="BT41" i="3"/>
  <c r="BT40" i="3"/>
  <c r="BT39" i="3"/>
  <c r="BT38" i="3"/>
  <c r="BT37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T35" i="3"/>
  <c r="BT34" i="3"/>
  <c r="BT33" i="3"/>
  <c r="BT32" i="3"/>
  <c r="BT31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T29" i="3"/>
  <c r="BT28" i="3"/>
  <c r="BT27" i="3"/>
  <c r="BT26" i="3"/>
  <c r="BT25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T23" i="3"/>
  <c r="BT22" i="3"/>
  <c r="BX21" i="3"/>
  <c r="CN9" i="3" s="1"/>
  <c r="BT21" i="3"/>
  <c r="BT20" i="3"/>
  <c r="BT19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T17" i="3"/>
  <c r="BT16" i="3"/>
  <c r="BT15" i="3"/>
  <c r="BT14" i="3"/>
  <c r="BT13" i="3"/>
  <c r="BT12" i="3"/>
  <c r="DO9" i="3"/>
  <c r="DL9" i="3"/>
  <c r="DI9" i="3"/>
  <c r="DF9" i="3"/>
  <c r="DC9" i="3"/>
  <c r="CZ9" i="3"/>
  <c r="CW9" i="3"/>
  <c r="CT9" i="3"/>
  <c r="CQ9" i="3"/>
  <c r="C6" i="3"/>
  <c r="BM309" i="2"/>
  <c r="BL309" i="2"/>
  <c r="BK309" i="2"/>
  <c r="BJ309" i="2"/>
  <c r="BI309" i="2"/>
  <c r="BH309" i="2"/>
  <c r="BG309" i="2"/>
  <c r="BF309" i="2"/>
  <c r="BE309" i="2"/>
  <c r="BD309" i="2"/>
  <c r="BC309" i="2"/>
  <c r="BB309" i="2"/>
  <c r="BA309" i="2"/>
  <c r="AZ309" i="2"/>
  <c r="AY309" i="2"/>
  <c r="AX309" i="2"/>
  <c r="AW309" i="2"/>
  <c r="AV309" i="2"/>
  <c r="AU309" i="2"/>
  <c r="AT309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AG309" i="2"/>
  <c r="AF309" i="2"/>
  <c r="AE309" i="2"/>
  <c r="AD309" i="2"/>
  <c r="AC309" i="2"/>
  <c r="AB309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BN308" i="2"/>
  <c r="BN307" i="2"/>
  <c r="BN306" i="2"/>
  <c r="BN305" i="2"/>
  <c r="BN304" i="2"/>
  <c r="BN303" i="2"/>
  <c r="BM302" i="2"/>
  <c r="BL302" i="2"/>
  <c r="BK302" i="2"/>
  <c r="BJ302" i="2"/>
  <c r="BI302" i="2"/>
  <c r="BH302" i="2"/>
  <c r="BG302" i="2"/>
  <c r="BF302" i="2"/>
  <c r="BE302" i="2"/>
  <c r="BD302" i="2"/>
  <c r="BC302" i="2"/>
  <c r="BB302" i="2"/>
  <c r="BA302" i="2"/>
  <c r="AZ302" i="2"/>
  <c r="AY302" i="2"/>
  <c r="AX302" i="2"/>
  <c r="AW302" i="2"/>
  <c r="AV302" i="2"/>
  <c r="AU302" i="2"/>
  <c r="AT302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G302" i="2"/>
  <c r="AF302" i="2"/>
  <c r="AE302" i="2"/>
  <c r="AD302" i="2"/>
  <c r="AC302" i="2"/>
  <c r="AB302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BN301" i="2"/>
  <c r="BN300" i="2"/>
  <c r="BN299" i="2"/>
  <c r="BN298" i="2"/>
  <c r="BN297" i="2"/>
  <c r="BN296" i="2"/>
  <c r="BM295" i="2"/>
  <c r="BL295" i="2"/>
  <c r="BK295" i="2"/>
  <c r="BJ295" i="2"/>
  <c r="BI295" i="2"/>
  <c r="BH295" i="2"/>
  <c r="BG295" i="2"/>
  <c r="BF295" i="2"/>
  <c r="BE295" i="2"/>
  <c r="BD295" i="2"/>
  <c r="BC295" i="2"/>
  <c r="BB295" i="2"/>
  <c r="BA295" i="2"/>
  <c r="AZ295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G295" i="2"/>
  <c r="AF295" i="2"/>
  <c r="AE295" i="2"/>
  <c r="AD295" i="2"/>
  <c r="AC295" i="2"/>
  <c r="AB295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BN294" i="2"/>
  <c r="BN293" i="2"/>
  <c r="BN292" i="2"/>
  <c r="BN291" i="2"/>
  <c r="BN290" i="2"/>
  <c r="BM289" i="2"/>
  <c r="BL289" i="2"/>
  <c r="BK289" i="2"/>
  <c r="BJ289" i="2"/>
  <c r="BI289" i="2"/>
  <c r="BH289" i="2"/>
  <c r="BG289" i="2"/>
  <c r="BF289" i="2"/>
  <c r="BE289" i="2"/>
  <c r="BD289" i="2"/>
  <c r="BC289" i="2"/>
  <c r="BB289" i="2"/>
  <c r="BA289" i="2"/>
  <c r="AZ289" i="2"/>
  <c r="AY289" i="2"/>
  <c r="AX289" i="2"/>
  <c r="AW289" i="2"/>
  <c r="AV289" i="2"/>
  <c r="AU289" i="2"/>
  <c r="AT289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G289" i="2"/>
  <c r="AF289" i="2"/>
  <c r="AE289" i="2"/>
  <c r="AD289" i="2"/>
  <c r="AC289" i="2"/>
  <c r="AB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BN288" i="2"/>
  <c r="BN287" i="2"/>
  <c r="BN286" i="2"/>
  <c r="BN285" i="2"/>
  <c r="BN284" i="2"/>
  <c r="BN283" i="2"/>
  <c r="BN282" i="2"/>
  <c r="BM281" i="2"/>
  <c r="BL281" i="2"/>
  <c r="BK281" i="2"/>
  <c r="BJ281" i="2"/>
  <c r="BI281" i="2"/>
  <c r="BH281" i="2"/>
  <c r="BG281" i="2"/>
  <c r="BF281" i="2"/>
  <c r="BE281" i="2"/>
  <c r="BD281" i="2"/>
  <c r="BC281" i="2"/>
  <c r="BB281" i="2"/>
  <c r="BA281" i="2"/>
  <c r="AZ281" i="2"/>
  <c r="AY281" i="2"/>
  <c r="AX281" i="2"/>
  <c r="AW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F281" i="2"/>
  <c r="AE281" i="2"/>
  <c r="AD281" i="2"/>
  <c r="AC281" i="2"/>
  <c r="AB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BN280" i="2"/>
  <c r="BN279" i="2"/>
  <c r="BN278" i="2"/>
  <c r="BN277" i="2"/>
  <c r="BN276" i="2"/>
  <c r="BN275" i="2"/>
  <c r="BM274" i="2"/>
  <c r="BL274" i="2"/>
  <c r="BK274" i="2"/>
  <c r="BJ274" i="2"/>
  <c r="BI274" i="2"/>
  <c r="BH274" i="2"/>
  <c r="BG274" i="2"/>
  <c r="BF274" i="2"/>
  <c r="BE274" i="2"/>
  <c r="BD274" i="2"/>
  <c r="BC274" i="2"/>
  <c r="BB274" i="2"/>
  <c r="BA274" i="2"/>
  <c r="AZ274" i="2"/>
  <c r="AY274" i="2"/>
  <c r="AX274" i="2"/>
  <c r="AW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AB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BN273" i="2"/>
  <c r="BN272" i="2"/>
  <c r="BN271" i="2"/>
  <c r="BN270" i="2"/>
  <c r="BN269" i="2"/>
  <c r="BN268" i="2"/>
  <c r="BM267" i="2"/>
  <c r="BL267" i="2"/>
  <c r="BK267" i="2"/>
  <c r="BJ267" i="2"/>
  <c r="BI267" i="2"/>
  <c r="BH267" i="2"/>
  <c r="BG267" i="2"/>
  <c r="BF267" i="2"/>
  <c r="BE267" i="2"/>
  <c r="BD267" i="2"/>
  <c r="BC267" i="2"/>
  <c r="BB267" i="2"/>
  <c r="BA267" i="2"/>
  <c r="AZ267" i="2"/>
  <c r="AY267" i="2"/>
  <c r="AX267" i="2"/>
  <c r="AW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AB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BN266" i="2"/>
  <c r="BN265" i="2"/>
  <c r="BN264" i="2"/>
  <c r="BN263" i="2"/>
  <c r="BN262" i="2"/>
  <c r="BM261" i="2"/>
  <c r="BL261" i="2"/>
  <c r="BK261" i="2"/>
  <c r="BJ261" i="2"/>
  <c r="BI261" i="2"/>
  <c r="BH261" i="2"/>
  <c r="BG261" i="2"/>
  <c r="BF261" i="2"/>
  <c r="BE261" i="2"/>
  <c r="BD261" i="2"/>
  <c r="BC261" i="2"/>
  <c r="BB261" i="2"/>
  <c r="BA261" i="2"/>
  <c r="AZ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B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BN260" i="2"/>
  <c r="BN259" i="2"/>
  <c r="BN258" i="2"/>
  <c r="BN257" i="2"/>
  <c r="BN256" i="2"/>
  <c r="BM255" i="2"/>
  <c r="BL255" i="2"/>
  <c r="BK255" i="2"/>
  <c r="BJ255" i="2"/>
  <c r="BI255" i="2"/>
  <c r="BH255" i="2"/>
  <c r="BG255" i="2"/>
  <c r="BF255" i="2"/>
  <c r="BE255" i="2"/>
  <c r="BD255" i="2"/>
  <c r="BC255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B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BN254" i="2"/>
  <c r="BN253" i="2"/>
  <c r="BR252" i="2"/>
  <c r="BN252" i="2"/>
  <c r="BN251" i="2"/>
  <c r="BN250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BN248" i="2"/>
  <c r="BT270" i="2" s="1"/>
  <c r="BN247" i="2"/>
  <c r="BN246" i="2"/>
  <c r="BN245" i="2"/>
  <c r="BN244" i="2"/>
  <c r="BN243" i="2"/>
  <c r="C237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BN231" i="2"/>
  <c r="BN230" i="2"/>
  <c r="BN229" i="2"/>
  <c r="BN228" i="2"/>
  <c r="BN227" i="2"/>
  <c r="BN226" i="2"/>
  <c r="BM225" i="2"/>
  <c r="BL225" i="2"/>
  <c r="BK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BN224" i="2"/>
  <c r="BN223" i="2"/>
  <c r="BN222" i="2"/>
  <c r="BN221" i="2"/>
  <c r="BN220" i="2"/>
  <c r="BN219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BN217" i="2"/>
  <c r="BN216" i="2"/>
  <c r="BN215" i="2"/>
  <c r="BN214" i="2"/>
  <c r="BN213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BN211" i="2"/>
  <c r="BN210" i="2"/>
  <c r="BN209" i="2"/>
  <c r="BN208" i="2"/>
  <c r="BN207" i="2"/>
  <c r="BN206" i="2"/>
  <c r="BN205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BN203" i="2"/>
  <c r="BN202" i="2"/>
  <c r="BN201" i="2"/>
  <c r="BN200" i="2"/>
  <c r="BN199" i="2"/>
  <c r="BN198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B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BN196" i="2"/>
  <c r="BN195" i="2"/>
  <c r="BN194" i="2"/>
  <c r="BN193" i="2"/>
  <c r="BN192" i="2"/>
  <c r="BN191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BN189" i="2"/>
  <c r="BN188" i="2"/>
  <c r="BN187" i="2"/>
  <c r="BN186" i="2"/>
  <c r="BN185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BN183" i="2"/>
  <c r="BN182" i="2"/>
  <c r="BN181" i="2"/>
  <c r="BN180" i="2"/>
  <c r="BN179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BN177" i="2"/>
  <c r="BN176" i="2"/>
  <c r="BR175" i="2"/>
  <c r="BN175" i="2"/>
  <c r="BN174" i="2"/>
  <c r="BN173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BN171" i="2"/>
  <c r="BN170" i="2"/>
  <c r="BN169" i="2"/>
  <c r="BN168" i="2"/>
  <c r="BN167" i="2"/>
  <c r="BN166" i="2"/>
  <c r="BR193" i="2" s="1"/>
  <c r="C160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BN154" i="2"/>
  <c r="BN153" i="2"/>
  <c r="BN152" i="2"/>
  <c r="BN151" i="2"/>
  <c r="BN150" i="2"/>
  <c r="BN149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BN147" i="2"/>
  <c r="BN146" i="2"/>
  <c r="BN145" i="2"/>
  <c r="BN144" i="2"/>
  <c r="BN143" i="2"/>
  <c r="BN142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E141" i="2"/>
  <c r="AD141" i="2"/>
  <c r="AC141" i="2"/>
  <c r="AB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BN140" i="2"/>
  <c r="BN139" i="2"/>
  <c r="BN138" i="2"/>
  <c r="BN137" i="2"/>
  <c r="BN136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E135" i="2"/>
  <c r="AD135" i="2"/>
  <c r="AC135" i="2"/>
  <c r="AB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BN134" i="2"/>
  <c r="BN133" i="2"/>
  <c r="BN132" i="2"/>
  <c r="BN131" i="2"/>
  <c r="BN130" i="2"/>
  <c r="BN129" i="2"/>
  <c r="BN128" i="2"/>
  <c r="BM127" i="2"/>
  <c r="BL127" i="2"/>
  <c r="BK127" i="2"/>
  <c r="BJ127" i="2"/>
  <c r="BI127" i="2"/>
  <c r="BH127" i="2"/>
  <c r="BG127" i="2"/>
  <c r="BF127" i="2"/>
  <c r="BE127" i="2"/>
  <c r="BD127" i="2"/>
  <c r="BC127" i="2"/>
  <c r="BB127" i="2"/>
  <c r="BA127" i="2"/>
  <c r="AZ127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AE127" i="2"/>
  <c r="AD127" i="2"/>
  <c r="AC127" i="2"/>
  <c r="AB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BN126" i="2"/>
  <c r="BN125" i="2"/>
  <c r="BN124" i="2"/>
  <c r="BN123" i="2"/>
  <c r="BN122" i="2"/>
  <c r="BN121" i="2"/>
  <c r="BM120" i="2"/>
  <c r="BL120" i="2"/>
  <c r="BK120" i="2"/>
  <c r="BJ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BN119" i="2"/>
  <c r="BN118" i="2"/>
  <c r="BN117" i="2"/>
  <c r="BN116" i="2"/>
  <c r="BN115" i="2"/>
  <c r="BN114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AB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BN112" i="2"/>
  <c r="BN111" i="2"/>
  <c r="BN110" i="2"/>
  <c r="BN109" i="2"/>
  <c r="BN108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BN106" i="2"/>
  <c r="BN105" i="2"/>
  <c r="BN104" i="2"/>
  <c r="BN103" i="2"/>
  <c r="BN102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BN100" i="2"/>
  <c r="BN99" i="2"/>
  <c r="BR98" i="2"/>
  <c r="BN98" i="2"/>
  <c r="BN97" i="2"/>
  <c r="BN96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BN94" i="2"/>
  <c r="BN93" i="2"/>
  <c r="BN92" i="2"/>
  <c r="BN91" i="2"/>
  <c r="BN90" i="2"/>
  <c r="BN89" i="2"/>
  <c r="C86" i="2"/>
  <c r="C163" i="2" s="1"/>
  <c r="C240" i="2" s="1"/>
  <c r="C83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BN77" i="2"/>
  <c r="BN76" i="2"/>
  <c r="BN75" i="2"/>
  <c r="BN74" i="2"/>
  <c r="BN73" i="2"/>
  <c r="BN72" i="2"/>
  <c r="BO72" i="2" s="1"/>
  <c r="CA26" i="2" s="1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BN70" i="2"/>
  <c r="BN69" i="2"/>
  <c r="BN68" i="2"/>
  <c r="BN67" i="2"/>
  <c r="BN66" i="2"/>
  <c r="BN65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BN63" i="2"/>
  <c r="BN62" i="2"/>
  <c r="BN61" i="2"/>
  <c r="BN60" i="2"/>
  <c r="BN59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BN57" i="2"/>
  <c r="BN56" i="2"/>
  <c r="BN55" i="2"/>
  <c r="BN54" i="2"/>
  <c r="BN53" i="2"/>
  <c r="BN52" i="2"/>
  <c r="BN51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BN49" i="2"/>
  <c r="BN48" i="2"/>
  <c r="BN47" i="2"/>
  <c r="BN46" i="2"/>
  <c r="BN45" i="2"/>
  <c r="BN44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BN42" i="2"/>
  <c r="BN41" i="2"/>
  <c r="BN40" i="2"/>
  <c r="BN39" i="2"/>
  <c r="BN38" i="2"/>
  <c r="BN37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BN35" i="2"/>
  <c r="BN34" i="2"/>
  <c r="BN33" i="2"/>
  <c r="BN32" i="2"/>
  <c r="BN31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BN29" i="2"/>
  <c r="BN28" i="2"/>
  <c r="BN27" i="2"/>
  <c r="BN26" i="2"/>
  <c r="BN25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BN23" i="2"/>
  <c r="BN22" i="2"/>
  <c r="BR21" i="2"/>
  <c r="CH9" i="2" s="1"/>
  <c r="BN21" i="2"/>
  <c r="BN20" i="2"/>
  <c r="BN19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BN17" i="2"/>
  <c r="BN16" i="2"/>
  <c r="BN15" i="2"/>
  <c r="BN14" i="2"/>
  <c r="BN13" i="2"/>
  <c r="BN12" i="2"/>
  <c r="DI9" i="2"/>
  <c r="DF9" i="2"/>
  <c r="DC9" i="2"/>
  <c r="CZ9" i="2"/>
  <c r="CW9" i="2"/>
  <c r="CT9" i="2"/>
  <c r="CQ9" i="2"/>
  <c r="CN9" i="2"/>
  <c r="CK9" i="2"/>
  <c r="C6" i="2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BG308" i="1"/>
  <c r="BG307" i="1"/>
  <c r="BG306" i="1"/>
  <c r="BG305" i="1"/>
  <c r="BG304" i="1"/>
  <c r="BG303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BG301" i="1"/>
  <c r="BG300" i="1"/>
  <c r="BG299" i="1"/>
  <c r="BG298" i="1"/>
  <c r="BG297" i="1"/>
  <c r="BG296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BG294" i="1"/>
  <c r="BG293" i="1"/>
  <c r="BG292" i="1"/>
  <c r="BG291" i="1"/>
  <c r="BG290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BG288" i="1"/>
  <c r="BG287" i="1"/>
  <c r="BG286" i="1"/>
  <c r="BG285" i="1"/>
  <c r="BG284" i="1"/>
  <c r="BG283" i="1"/>
  <c r="BG282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BG280" i="1"/>
  <c r="BG279" i="1"/>
  <c r="BG278" i="1"/>
  <c r="BG277" i="1"/>
  <c r="BG276" i="1"/>
  <c r="BG275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BG273" i="1"/>
  <c r="BG272" i="1"/>
  <c r="BG271" i="1"/>
  <c r="BG270" i="1"/>
  <c r="BG269" i="1"/>
  <c r="BG268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BG266" i="1"/>
  <c r="BG265" i="1"/>
  <c r="BG264" i="1"/>
  <c r="BG263" i="1"/>
  <c r="BG262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BG260" i="1"/>
  <c r="BG259" i="1"/>
  <c r="BG258" i="1"/>
  <c r="BG257" i="1"/>
  <c r="BG256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BG254" i="1"/>
  <c r="BG253" i="1"/>
  <c r="BK252" i="1"/>
  <c r="BG252" i="1"/>
  <c r="BG251" i="1"/>
  <c r="BG250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BG248" i="1"/>
  <c r="BG247" i="1"/>
  <c r="BG246" i="1"/>
  <c r="BG245" i="1"/>
  <c r="BG244" i="1"/>
  <c r="BG243" i="1"/>
  <c r="C237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BG231" i="1"/>
  <c r="BG230" i="1"/>
  <c r="BG229" i="1"/>
  <c r="BG228" i="1"/>
  <c r="BG227" i="1"/>
  <c r="BG226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BG224" i="1"/>
  <c r="BG223" i="1"/>
  <c r="BG222" i="1"/>
  <c r="BG221" i="1"/>
  <c r="BG220" i="1"/>
  <c r="BG219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BG217" i="1"/>
  <c r="BG216" i="1"/>
  <c r="BG215" i="1"/>
  <c r="BG214" i="1"/>
  <c r="BG213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BG211" i="1"/>
  <c r="BG210" i="1"/>
  <c r="BG209" i="1"/>
  <c r="BG208" i="1"/>
  <c r="BG207" i="1"/>
  <c r="BG206" i="1"/>
  <c r="BG205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BG203" i="1"/>
  <c r="BG202" i="1"/>
  <c r="BG201" i="1"/>
  <c r="BG200" i="1"/>
  <c r="BG199" i="1"/>
  <c r="BG198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BG196" i="1"/>
  <c r="BG195" i="1"/>
  <c r="BG194" i="1"/>
  <c r="BG193" i="1"/>
  <c r="BG192" i="1"/>
  <c r="BG191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BG189" i="1"/>
  <c r="BG188" i="1"/>
  <c r="BG187" i="1"/>
  <c r="BG186" i="1"/>
  <c r="BG185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BG183" i="1"/>
  <c r="BG182" i="1"/>
  <c r="BG181" i="1"/>
  <c r="BG180" i="1"/>
  <c r="BG179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BG177" i="1"/>
  <c r="BG176" i="1"/>
  <c r="BK175" i="1"/>
  <c r="BG175" i="1"/>
  <c r="BG174" i="1"/>
  <c r="BG173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BG171" i="1"/>
  <c r="BG170" i="1"/>
  <c r="BG169" i="1"/>
  <c r="BG168" i="1"/>
  <c r="BG167" i="1"/>
  <c r="BG166" i="1"/>
  <c r="C160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BG154" i="1"/>
  <c r="BG153" i="1"/>
  <c r="BG152" i="1"/>
  <c r="BG151" i="1"/>
  <c r="BG150" i="1"/>
  <c r="BG149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BG147" i="1"/>
  <c r="BG146" i="1"/>
  <c r="BG145" i="1"/>
  <c r="BG144" i="1"/>
  <c r="BG143" i="1"/>
  <c r="BG142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BG140" i="1"/>
  <c r="BG139" i="1"/>
  <c r="BG138" i="1"/>
  <c r="BG137" i="1"/>
  <c r="BG136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BG134" i="1"/>
  <c r="BG133" i="1"/>
  <c r="BG132" i="1"/>
  <c r="BG131" i="1"/>
  <c r="BG130" i="1"/>
  <c r="BG129" i="1"/>
  <c r="BG128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BG126" i="1"/>
  <c r="BG125" i="1"/>
  <c r="BG124" i="1"/>
  <c r="BG123" i="1"/>
  <c r="BG122" i="1"/>
  <c r="BG121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BG119" i="1"/>
  <c r="BG118" i="1"/>
  <c r="BG117" i="1"/>
  <c r="BG116" i="1"/>
  <c r="BG115" i="1"/>
  <c r="BG114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BG112" i="1"/>
  <c r="BG111" i="1"/>
  <c r="BG110" i="1"/>
  <c r="BG109" i="1"/>
  <c r="BG108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BG106" i="1"/>
  <c r="BG105" i="1"/>
  <c r="BG104" i="1"/>
  <c r="BG103" i="1"/>
  <c r="BG102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BG100" i="1"/>
  <c r="BG99" i="1"/>
  <c r="BK98" i="1"/>
  <c r="BG98" i="1"/>
  <c r="BG97" i="1"/>
  <c r="BG96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BG94" i="1"/>
  <c r="BG93" i="1"/>
  <c r="BG92" i="1"/>
  <c r="BG91" i="1"/>
  <c r="BG90" i="1"/>
  <c r="BG89" i="1"/>
  <c r="C86" i="1"/>
  <c r="C163" i="1" s="1"/>
  <c r="C240" i="1" s="1"/>
  <c r="C83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BG77" i="1"/>
  <c r="BG76" i="1"/>
  <c r="BG75" i="1"/>
  <c r="BG74" i="1"/>
  <c r="BG73" i="1"/>
  <c r="BG72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BG70" i="1"/>
  <c r="BG69" i="1"/>
  <c r="BG68" i="1"/>
  <c r="BG67" i="1"/>
  <c r="BG66" i="1"/>
  <c r="BG65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BG63" i="1"/>
  <c r="BG62" i="1"/>
  <c r="BG61" i="1"/>
  <c r="BG60" i="1"/>
  <c r="BG59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BG57" i="1"/>
  <c r="BG56" i="1"/>
  <c r="BG55" i="1"/>
  <c r="BG54" i="1"/>
  <c r="BG53" i="1"/>
  <c r="BG52" i="1"/>
  <c r="BG51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BG49" i="1"/>
  <c r="BG48" i="1"/>
  <c r="BG47" i="1"/>
  <c r="BG46" i="1"/>
  <c r="BG45" i="1"/>
  <c r="BG44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BG42" i="1"/>
  <c r="BG41" i="1"/>
  <c r="BG40" i="1"/>
  <c r="BG39" i="1"/>
  <c r="BG38" i="1"/>
  <c r="BG37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BG35" i="1"/>
  <c r="BG34" i="1"/>
  <c r="BG33" i="1"/>
  <c r="BG32" i="1"/>
  <c r="BG31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BG29" i="1"/>
  <c r="BG28" i="1"/>
  <c r="BG27" i="1"/>
  <c r="BG26" i="1"/>
  <c r="BG25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BG23" i="1"/>
  <c r="BG22" i="1"/>
  <c r="BK21" i="1"/>
  <c r="CA9" i="1" s="1"/>
  <c r="BG21" i="1"/>
  <c r="BG20" i="1"/>
  <c r="BG19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BG17" i="1"/>
  <c r="BG16" i="1"/>
  <c r="BG15" i="1"/>
  <c r="BG14" i="1"/>
  <c r="BG13" i="1"/>
  <c r="BG12" i="1"/>
  <c r="DB9" i="1"/>
  <c r="CY9" i="1"/>
  <c r="CV9" i="1"/>
  <c r="CS9" i="1"/>
  <c r="CP9" i="1"/>
  <c r="CM9" i="1"/>
  <c r="CJ9" i="1"/>
  <c r="CG9" i="1"/>
  <c r="CD9" i="1"/>
  <c r="C6" i="1"/>
  <c r="CB116" i="3" l="1"/>
  <c r="BU121" i="3"/>
  <c r="DC16" i="3" s="1"/>
  <c r="BX270" i="3"/>
  <c r="BW65" i="5"/>
  <c r="BX26" i="9"/>
  <c r="BT233" i="9"/>
  <c r="BX208" i="9"/>
  <c r="CE26" i="9"/>
  <c r="DI14" i="9"/>
  <c r="DI21" i="9" s="1"/>
  <c r="CN21" i="9"/>
  <c r="DR14" i="9"/>
  <c r="DU14" i="9" s="1"/>
  <c r="CB26" i="9"/>
  <c r="BY26" i="9"/>
  <c r="CB54" i="9" s="1"/>
  <c r="BZ26" i="9"/>
  <c r="CB103" i="9"/>
  <c r="BX54" i="9"/>
  <c r="CB285" i="9"/>
  <c r="BT79" i="9"/>
  <c r="CB131" i="9"/>
  <c r="CA103" i="9"/>
  <c r="BX131" i="9" s="1"/>
  <c r="BX257" i="9"/>
  <c r="BX285" i="9" s="1"/>
  <c r="BT310" i="9"/>
  <c r="CC103" i="9"/>
  <c r="BZ131" i="9" s="1"/>
  <c r="BT156" i="9"/>
  <c r="CD26" i="9"/>
  <c r="BU51" i="8"/>
  <c r="CD26" i="8" s="1"/>
  <c r="BU59" i="8"/>
  <c r="CE26" i="8" s="1"/>
  <c r="BU65" i="8"/>
  <c r="J233" i="8"/>
  <c r="BU108" i="8"/>
  <c r="CA103" i="8" s="1"/>
  <c r="BX193" i="8"/>
  <c r="BU205" i="8"/>
  <c r="BF233" i="8"/>
  <c r="BX270" i="8"/>
  <c r="BU256" i="8"/>
  <c r="BZ257" i="8" s="1"/>
  <c r="M310" i="8"/>
  <c r="AS310" i="8"/>
  <c r="AC310" i="8"/>
  <c r="BI310" i="8"/>
  <c r="CT17" i="8"/>
  <c r="CE257" i="8"/>
  <c r="DI17" i="8"/>
  <c r="BH79" i="8"/>
  <c r="BP79" i="8"/>
  <c r="BU114" i="8"/>
  <c r="CZ16" i="8" s="1"/>
  <c r="BU121" i="8"/>
  <c r="CC103" i="8" s="1"/>
  <c r="K156" i="8"/>
  <c r="S156" i="8"/>
  <c r="AA156" i="8"/>
  <c r="AI156" i="8"/>
  <c r="AQ156" i="8"/>
  <c r="AY156" i="8"/>
  <c r="BG156" i="8"/>
  <c r="BO156" i="8"/>
  <c r="R233" i="8"/>
  <c r="Z233" i="8"/>
  <c r="AH233" i="8"/>
  <c r="AP233" i="8"/>
  <c r="AT233" i="8"/>
  <c r="AX233" i="8"/>
  <c r="BJ233" i="8"/>
  <c r="BN233" i="8"/>
  <c r="AL233" i="8"/>
  <c r="BB233" i="8"/>
  <c r="BR233" i="8"/>
  <c r="AS233" i="8"/>
  <c r="AW233" i="8"/>
  <c r="BA233" i="8"/>
  <c r="BE233" i="8"/>
  <c r="BI233" i="8"/>
  <c r="BM233" i="8"/>
  <c r="BQ233" i="8"/>
  <c r="BU243" i="8"/>
  <c r="I310" i="8"/>
  <c r="Q310" i="8"/>
  <c r="U310" i="8"/>
  <c r="Y310" i="8"/>
  <c r="AG310" i="8"/>
  <c r="AK310" i="8"/>
  <c r="AO310" i="8"/>
  <c r="AW310" i="8"/>
  <c r="BA310" i="8"/>
  <c r="BE310" i="8"/>
  <c r="BM310" i="8"/>
  <c r="BQ310" i="8"/>
  <c r="CN16" i="8"/>
  <c r="BU128" i="8"/>
  <c r="E156" i="8"/>
  <c r="BU142" i="8"/>
  <c r="CF103" i="8" s="1"/>
  <c r="BU149" i="8"/>
  <c r="DO16" i="8" s="1"/>
  <c r="BZ193" i="8"/>
  <c r="BU185" i="8"/>
  <c r="CA180" i="8" s="1"/>
  <c r="BU198" i="8"/>
  <c r="CC180" i="8" s="1"/>
  <c r="D233" i="8"/>
  <c r="BU213" i="8"/>
  <c r="BU219" i="8"/>
  <c r="CB270" i="8"/>
  <c r="BP256" i="7"/>
  <c r="BP108" i="7"/>
  <c r="CR16" i="7" s="1"/>
  <c r="BS193" i="7"/>
  <c r="BP290" i="7"/>
  <c r="BZ257" i="7" s="1"/>
  <c r="BU303" i="6"/>
  <c r="DO17" i="6" s="1"/>
  <c r="CB116" i="6"/>
  <c r="BU198" i="6"/>
  <c r="CC180" i="6" s="1"/>
  <c r="BU268" i="6"/>
  <c r="CZ17" i="6" s="1"/>
  <c r="BU296" i="6"/>
  <c r="CF257" i="6" s="1"/>
  <c r="Z156" i="6"/>
  <c r="AY233" i="6"/>
  <c r="BE79" i="6"/>
  <c r="BH156" i="6"/>
  <c r="BU102" i="6"/>
  <c r="BU128" i="6"/>
  <c r="CD103" i="6" s="1"/>
  <c r="BD156" i="6"/>
  <c r="BZ193" i="6"/>
  <c r="U233" i="6"/>
  <c r="BU290" i="6"/>
  <c r="AN156" i="6"/>
  <c r="AM233" i="6"/>
  <c r="BC233" i="6"/>
  <c r="AA233" i="6"/>
  <c r="AE233" i="6"/>
  <c r="AQ233" i="6"/>
  <c r="AU233" i="6"/>
  <c r="BG233" i="6"/>
  <c r="BK233" i="6"/>
  <c r="AC233" i="6"/>
  <c r="AG233" i="6"/>
  <c r="AI233" i="6"/>
  <c r="AK233" i="6"/>
  <c r="AO233" i="6"/>
  <c r="AS233" i="6"/>
  <c r="AW233" i="6"/>
  <c r="BA233" i="6"/>
  <c r="BE233" i="6"/>
  <c r="BI233" i="6"/>
  <c r="BM233" i="6"/>
  <c r="BS233" i="6"/>
  <c r="AD310" i="6"/>
  <c r="AH310" i="6"/>
  <c r="AL310" i="6"/>
  <c r="AT310" i="6"/>
  <c r="AX310" i="6"/>
  <c r="BB310" i="6"/>
  <c r="BJ310" i="6"/>
  <c r="BN310" i="6"/>
  <c r="AA310" i="6"/>
  <c r="BZ116" i="6"/>
  <c r="BU96" i="6"/>
  <c r="J156" i="6"/>
  <c r="N156" i="6"/>
  <c r="V156" i="6"/>
  <c r="F156" i="6"/>
  <c r="R156" i="6"/>
  <c r="D156" i="6"/>
  <c r="H156" i="6"/>
  <c r="L156" i="6"/>
  <c r="P156" i="6"/>
  <c r="T156" i="6"/>
  <c r="X156" i="6"/>
  <c r="BX193" i="6"/>
  <c r="BU166" i="6"/>
  <c r="BX180" i="6" s="1"/>
  <c r="CN15" i="6" s="1"/>
  <c r="BU185" i="6"/>
  <c r="I233" i="6"/>
  <c r="BZ270" i="6"/>
  <c r="CB270" i="6"/>
  <c r="L310" i="6"/>
  <c r="AE310" i="6"/>
  <c r="AI310" i="6"/>
  <c r="AM310" i="6"/>
  <c r="AQ310" i="6"/>
  <c r="AU310" i="6"/>
  <c r="AY310" i="6"/>
  <c r="BC310" i="6"/>
  <c r="BG310" i="6"/>
  <c r="BK310" i="6"/>
  <c r="BS310" i="6"/>
  <c r="BI79" i="6"/>
  <c r="BM79" i="6"/>
  <c r="BA79" i="6"/>
  <c r="BX116" i="6"/>
  <c r="BU108" i="6"/>
  <c r="CA103" i="6" s="1"/>
  <c r="BU121" i="6"/>
  <c r="CC103" i="6" s="1"/>
  <c r="AB156" i="6"/>
  <c r="AJ156" i="6"/>
  <c r="AR156" i="6"/>
  <c r="AZ156" i="6"/>
  <c r="BU136" i="6"/>
  <c r="AF156" i="6"/>
  <c r="AV156" i="6"/>
  <c r="BL156" i="6"/>
  <c r="AD156" i="6"/>
  <c r="AH156" i="6"/>
  <c r="AL156" i="6"/>
  <c r="AP156" i="6"/>
  <c r="AT156" i="6"/>
  <c r="AX156" i="6"/>
  <c r="BB156" i="6"/>
  <c r="BF156" i="6"/>
  <c r="BJ156" i="6"/>
  <c r="BN156" i="6"/>
  <c r="BU191" i="6"/>
  <c r="CZ15" i="6" s="1"/>
  <c r="BU205" i="6"/>
  <c r="BU213" i="6"/>
  <c r="E233" i="6"/>
  <c r="M233" i="6"/>
  <c r="Q233" i="6"/>
  <c r="Y233" i="6"/>
  <c r="BU219" i="6"/>
  <c r="G233" i="6"/>
  <c r="K233" i="6"/>
  <c r="O233" i="6"/>
  <c r="S233" i="6"/>
  <c r="W233" i="6"/>
  <c r="BX270" i="6"/>
  <c r="AP310" i="6"/>
  <c r="BF310" i="6"/>
  <c r="BU256" i="6"/>
  <c r="D310" i="6"/>
  <c r="H310" i="6"/>
  <c r="P310" i="6"/>
  <c r="T310" i="6"/>
  <c r="X310" i="6"/>
  <c r="E310" i="6"/>
  <c r="I310" i="6"/>
  <c r="M310" i="6"/>
  <c r="Q310" i="6"/>
  <c r="U310" i="6"/>
  <c r="Y310" i="6"/>
  <c r="BW72" i="5"/>
  <c r="CI26" i="5" s="1"/>
  <c r="CB270" i="5"/>
  <c r="BU185" i="3"/>
  <c r="CA180" i="3" s="1"/>
  <c r="BU213" i="3"/>
  <c r="DI15" i="3" s="1"/>
  <c r="BU290" i="3"/>
  <c r="BU303" i="3"/>
  <c r="DO17" i="3" s="1"/>
  <c r="CW15" i="3"/>
  <c r="BU102" i="3"/>
  <c r="BZ103" i="3" s="1"/>
  <c r="CC103" i="3"/>
  <c r="BU114" i="3"/>
  <c r="CZ16" i="3" s="1"/>
  <c r="BU128" i="3"/>
  <c r="CD103" i="3" s="1"/>
  <c r="BU142" i="3"/>
  <c r="CB270" i="3"/>
  <c r="BE79" i="3"/>
  <c r="BM79" i="3"/>
  <c r="P310" i="3"/>
  <c r="BD79" i="3"/>
  <c r="BU89" i="3"/>
  <c r="E156" i="3"/>
  <c r="M156" i="3"/>
  <c r="U156" i="3"/>
  <c r="AA156" i="3"/>
  <c r="AI156" i="3"/>
  <c r="AQ156" i="3"/>
  <c r="AY156" i="3"/>
  <c r="BG156" i="3"/>
  <c r="BO156" i="3"/>
  <c r="BZ193" i="3"/>
  <c r="E233" i="3"/>
  <c r="M233" i="3"/>
  <c r="U233" i="3"/>
  <c r="AA233" i="3"/>
  <c r="AI233" i="3"/>
  <c r="AQ233" i="3"/>
  <c r="AY233" i="3"/>
  <c r="BG233" i="3"/>
  <c r="BO233" i="3"/>
  <c r="CE180" i="3"/>
  <c r="I233" i="3"/>
  <c r="Q233" i="3"/>
  <c r="W233" i="3"/>
  <c r="AE233" i="3"/>
  <c r="AM233" i="3"/>
  <c r="AU233" i="3"/>
  <c r="BC233" i="3"/>
  <c r="BK233" i="3"/>
  <c r="BS233" i="3"/>
  <c r="F233" i="3"/>
  <c r="J233" i="3"/>
  <c r="N233" i="3"/>
  <c r="R233" i="3"/>
  <c r="X233" i="3"/>
  <c r="AB233" i="3"/>
  <c r="AF233" i="3"/>
  <c r="AJ233" i="3"/>
  <c r="AN233" i="3"/>
  <c r="AR233" i="3"/>
  <c r="AV233" i="3"/>
  <c r="AZ233" i="3"/>
  <c r="BD233" i="3"/>
  <c r="BH233" i="3"/>
  <c r="BL233" i="3"/>
  <c r="BP233" i="3"/>
  <c r="AD310" i="3"/>
  <c r="AT310" i="3"/>
  <c r="AX310" i="3"/>
  <c r="BJ310" i="3"/>
  <c r="BN310" i="3"/>
  <c r="E310" i="3"/>
  <c r="I310" i="3"/>
  <c r="M310" i="3"/>
  <c r="Q310" i="3"/>
  <c r="U310" i="3"/>
  <c r="W310" i="3"/>
  <c r="AA310" i="3"/>
  <c r="AE310" i="3"/>
  <c r="AI310" i="3"/>
  <c r="AM310" i="3"/>
  <c r="AQ310" i="3"/>
  <c r="AU310" i="3"/>
  <c r="AY310" i="3"/>
  <c r="BC310" i="3"/>
  <c r="BG310" i="3"/>
  <c r="BK310" i="3"/>
  <c r="BO310" i="3"/>
  <c r="BS310" i="3"/>
  <c r="BL79" i="3"/>
  <c r="BZ116" i="3"/>
  <c r="BU108" i="3"/>
  <c r="CA103" i="3" s="1"/>
  <c r="BX193" i="3"/>
  <c r="D233" i="3"/>
  <c r="L233" i="3"/>
  <c r="T233" i="3"/>
  <c r="Z233" i="3"/>
  <c r="AH233" i="3"/>
  <c r="AP233" i="3"/>
  <c r="AX233" i="3"/>
  <c r="BF233" i="3"/>
  <c r="BN233" i="3"/>
  <c r="BU179" i="3"/>
  <c r="BU191" i="3"/>
  <c r="CZ15" i="3" s="1"/>
  <c r="BU198" i="3"/>
  <c r="CC180" i="3" s="1"/>
  <c r="BZ270" i="3"/>
  <c r="BU256" i="3"/>
  <c r="BU282" i="3"/>
  <c r="CD257" i="3" s="1"/>
  <c r="BU296" i="3"/>
  <c r="CF257" i="3" s="1"/>
  <c r="G310" i="3"/>
  <c r="K310" i="3"/>
  <c r="O310" i="3"/>
  <c r="S310" i="3"/>
  <c r="V310" i="3"/>
  <c r="Y310" i="3"/>
  <c r="AC310" i="3"/>
  <c r="AG310" i="3"/>
  <c r="AK310" i="3"/>
  <c r="AO310" i="3"/>
  <c r="AS310" i="3"/>
  <c r="AW310" i="3"/>
  <c r="BA310" i="3"/>
  <c r="BE310" i="3"/>
  <c r="BI310" i="3"/>
  <c r="BM310" i="3"/>
  <c r="BQ310" i="3"/>
  <c r="F310" i="3"/>
  <c r="J310" i="3"/>
  <c r="N310" i="3"/>
  <c r="R310" i="3"/>
  <c r="X310" i="3"/>
  <c r="AB310" i="3"/>
  <c r="AF310" i="3"/>
  <c r="AJ310" i="3"/>
  <c r="AN310" i="3"/>
  <c r="AR310" i="3"/>
  <c r="AV310" i="3"/>
  <c r="AZ310" i="3"/>
  <c r="BD310" i="3"/>
  <c r="BH310" i="3"/>
  <c r="BL310" i="3"/>
  <c r="BP310" i="3"/>
  <c r="BR270" i="2"/>
  <c r="BO303" i="2"/>
  <c r="DI17" i="2" s="1"/>
  <c r="BT193" i="2"/>
  <c r="BO296" i="2"/>
  <c r="BZ257" i="2" s="1"/>
  <c r="BH243" i="1"/>
  <c r="BK257" i="1" s="1"/>
  <c r="BH282" i="1"/>
  <c r="CS17" i="1" s="1"/>
  <c r="BH149" i="1"/>
  <c r="BT103" i="1" s="1"/>
  <c r="AR79" i="1"/>
  <c r="Q233" i="1"/>
  <c r="AF233" i="1"/>
  <c r="AJ233" i="1"/>
  <c r="AV233" i="1"/>
  <c r="AZ233" i="1"/>
  <c r="P310" i="1"/>
  <c r="AI310" i="1"/>
  <c r="AY310" i="1"/>
  <c r="BM116" i="1"/>
  <c r="BK193" i="1"/>
  <c r="D156" i="1"/>
  <c r="K156" i="1"/>
  <c r="N156" i="1"/>
  <c r="R156" i="1"/>
  <c r="X233" i="1"/>
  <c r="AB233" i="1"/>
  <c r="AN233" i="1"/>
  <c r="AR233" i="1"/>
  <c r="BD233" i="1"/>
  <c r="D233" i="1"/>
  <c r="G233" i="1"/>
  <c r="K233" i="1"/>
  <c r="N233" i="1"/>
  <c r="R233" i="1"/>
  <c r="W310" i="1"/>
  <c r="AA310" i="1"/>
  <c r="AE310" i="1"/>
  <c r="AM310" i="1"/>
  <c r="AQ310" i="1"/>
  <c r="AU310" i="1"/>
  <c r="BC310" i="1"/>
  <c r="AZ79" i="1"/>
  <c r="BF79" i="1"/>
  <c r="BH128" i="1"/>
  <c r="BQ103" i="1" s="1"/>
  <c r="AC156" i="1"/>
  <c r="AG156" i="1"/>
  <c r="AK156" i="1"/>
  <c r="AS156" i="1"/>
  <c r="AW156" i="1"/>
  <c r="BA156" i="1"/>
  <c r="AN156" i="1"/>
  <c r="AR156" i="1"/>
  <c r="AV156" i="1"/>
  <c r="AZ156" i="1"/>
  <c r="BD156" i="1"/>
  <c r="BH179" i="1"/>
  <c r="BM180" i="1" s="1"/>
  <c r="BH185" i="1"/>
  <c r="BH213" i="1"/>
  <c r="BR180" i="1" s="1"/>
  <c r="J233" i="1"/>
  <c r="S233" i="1"/>
  <c r="BH219" i="1"/>
  <c r="CY15" i="1" s="1"/>
  <c r="Y233" i="1"/>
  <c r="AC233" i="1"/>
  <c r="AG233" i="1"/>
  <c r="AK233" i="1"/>
  <c r="AO233" i="1"/>
  <c r="AS233" i="1"/>
  <c r="AW233" i="1"/>
  <c r="BA233" i="1"/>
  <c r="BE233" i="1"/>
  <c r="BO270" i="1"/>
  <c r="F310" i="1"/>
  <c r="I310" i="1"/>
  <c r="M310" i="1"/>
  <c r="U310" i="1"/>
  <c r="DL14" i="8"/>
  <c r="CF26" i="8"/>
  <c r="DI14" i="8"/>
  <c r="DF14" i="8"/>
  <c r="BU44" i="8"/>
  <c r="BZ39" i="8"/>
  <c r="BU25" i="8"/>
  <c r="BZ26" i="8" s="1"/>
  <c r="BU51" i="6"/>
  <c r="CD26" i="6" s="1"/>
  <c r="BU59" i="6"/>
  <c r="CE26" i="6" s="1"/>
  <c r="BU72" i="6"/>
  <c r="CG26" i="6" s="1"/>
  <c r="BU65" i="6"/>
  <c r="CF26" i="6" s="1"/>
  <c r="BZ39" i="6"/>
  <c r="DL14" i="6"/>
  <c r="BU44" i="6"/>
  <c r="DC14" i="6" s="1"/>
  <c r="BU37" i="6"/>
  <c r="CB26" i="6" s="1"/>
  <c r="BU25" i="6"/>
  <c r="BZ26" i="6" s="1"/>
  <c r="BU12" i="6"/>
  <c r="BX26" i="6" s="1"/>
  <c r="BW59" i="5"/>
  <c r="CG26" i="5" s="1"/>
  <c r="BW108" i="5"/>
  <c r="CC103" i="5" s="1"/>
  <c r="BW149" i="5"/>
  <c r="DQ16" i="5" s="1"/>
  <c r="AW156" i="5"/>
  <c r="BW226" i="5"/>
  <c r="DQ15" i="5" s="1"/>
  <c r="BW290" i="5"/>
  <c r="DK17" i="5" s="1"/>
  <c r="CB193" i="5"/>
  <c r="BW179" i="5"/>
  <c r="BW296" i="5"/>
  <c r="CH257" i="5" s="1"/>
  <c r="CG257" i="5"/>
  <c r="I310" i="5"/>
  <c r="G233" i="5"/>
  <c r="BT233" i="5"/>
  <c r="BI156" i="5"/>
  <c r="BW121" i="5"/>
  <c r="CE103" i="5" s="1"/>
  <c r="DN17" i="5"/>
  <c r="BJ79" i="5"/>
  <c r="V156" i="5"/>
  <c r="AS156" i="5"/>
  <c r="BZ116" i="5"/>
  <c r="BW89" i="5"/>
  <c r="BZ103" i="5" s="1"/>
  <c r="BW102" i="5"/>
  <c r="CB103" i="5" s="1"/>
  <c r="CB116" i="5"/>
  <c r="BW114" i="5"/>
  <c r="DB16" i="5" s="1"/>
  <c r="CD193" i="5"/>
  <c r="BW213" i="5"/>
  <c r="DK15" i="5" s="1"/>
  <c r="D233" i="5"/>
  <c r="J233" i="5"/>
  <c r="M233" i="5"/>
  <c r="O233" i="5"/>
  <c r="Y233" i="5"/>
  <c r="AN233" i="5"/>
  <c r="AR233" i="5"/>
  <c r="AV233" i="5"/>
  <c r="AZ233" i="5"/>
  <c r="BD233" i="5"/>
  <c r="BH233" i="5"/>
  <c r="BL233" i="5"/>
  <c r="BP233" i="5"/>
  <c r="F233" i="5"/>
  <c r="I233" i="5"/>
  <c r="L233" i="5"/>
  <c r="N233" i="5"/>
  <c r="R233" i="5"/>
  <c r="U233" i="5"/>
  <c r="X233" i="5"/>
  <c r="AM233" i="5"/>
  <c r="AQ233" i="5"/>
  <c r="BW243" i="5"/>
  <c r="BW256" i="5"/>
  <c r="CB257" i="5" s="1"/>
  <c r="BW268" i="5"/>
  <c r="BW275" i="5"/>
  <c r="BW191" i="5"/>
  <c r="F310" i="5"/>
  <c r="L310" i="5"/>
  <c r="N310" i="5"/>
  <c r="R310" i="5"/>
  <c r="X310" i="5"/>
  <c r="AM310" i="5"/>
  <c r="AU310" i="5"/>
  <c r="AY310" i="5"/>
  <c r="BC310" i="5"/>
  <c r="BK310" i="5"/>
  <c r="BO310" i="5"/>
  <c r="BS310" i="5"/>
  <c r="BF79" i="5"/>
  <c r="BR79" i="5"/>
  <c r="Z156" i="5"/>
  <c r="BM156" i="5"/>
  <c r="BW219" i="5"/>
  <c r="AU233" i="5"/>
  <c r="AY233" i="5"/>
  <c r="BC233" i="5"/>
  <c r="BG233" i="5"/>
  <c r="BK233" i="5"/>
  <c r="BO233" i="5"/>
  <c r="BS233" i="5"/>
  <c r="U310" i="5"/>
  <c r="AQ310" i="5"/>
  <c r="BG310" i="5"/>
  <c r="CB39" i="5"/>
  <c r="DQ14" i="5"/>
  <c r="CH26" i="5"/>
  <c r="DN14" i="5"/>
  <c r="DH14" i="5"/>
  <c r="BW44" i="5"/>
  <c r="CE26" i="5" s="1"/>
  <c r="BW25" i="5"/>
  <c r="CB26" i="5" s="1"/>
  <c r="BW12" i="5"/>
  <c r="BZ26" i="5" s="1"/>
  <c r="BU51" i="3"/>
  <c r="BU59" i="3"/>
  <c r="CE26" i="3" s="1"/>
  <c r="BU72" i="3"/>
  <c r="DO14" i="3" s="1"/>
  <c r="BU149" i="3"/>
  <c r="CG103" i="3" s="1"/>
  <c r="BU65" i="3"/>
  <c r="CF26" i="3" s="1"/>
  <c r="DI14" i="3"/>
  <c r="BU44" i="3"/>
  <c r="DC14" i="3" s="1"/>
  <c r="BZ39" i="3"/>
  <c r="BU31" i="3"/>
  <c r="CA26" i="3" s="1"/>
  <c r="BU25" i="3"/>
  <c r="BZ26" i="3" s="1"/>
  <c r="BP89" i="7"/>
  <c r="CI16" i="7" s="1"/>
  <c r="BU257" i="7"/>
  <c r="CO17" i="7"/>
  <c r="BP185" i="7"/>
  <c r="BW270" i="7"/>
  <c r="L310" i="7"/>
  <c r="BP128" i="7"/>
  <c r="BP219" i="7"/>
  <c r="BP296" i="7"/>
  <c r="DG17" i="7" s="1"/>
  <c r="BP226" i="7"/>
  <c r="DJ15" i="7" s="1"/>
  <c r="BA233" i="7"/>
  <c r="AA310" i="7"/>
  <c r="AN310" i="7"/>
  <c r="BD310" i="7"/>
  <c r="AY79" i="7"/>
  <c r="BC79" i="7"/>
  <c r="BK79" i="7"/>
  <c r="BP102" i="7"/>
  <c r="BP121" i="7"/>
  <c r="CX16" i="7" s="1"/>
  <c r="BP136" i="7"/>
  <c r="BZ103" i="7" s="1"/>
  <c r="BP149" i="7"/>
  <c r="CB103" i="7" s="1"/>
  <c r="AK233" i="7"/>
  <c r="AO233" i="7"/>
  <c r="AS233" i="7"/>
  <c r="BE233" i="7"/>
  <c r="BI233" i="7"/>
  <c r="AV233" i="7"/>
  <c r="AZ233" i="7"/>
  <c r="BD233" i="7"/>
  <c r="BH233" i="7"/>
  <c r="BL233" i="7"/>
  <c r="BP243" i="7"/>
  <c r="BP262" i="7"/>
  <c r="AF310" i="7"/>
  <c r="AJ310" i="7"/>
  <c r="AR310" i="7"/>
  <c r="AV310" i="7"/>
  <c r="AZ310" i="7"/>
  <c r="BH310" i="7"/>
  <c r="BL310" i="7"/>
  <c r="D233" i="7"/>
  <c r="X233" i="7"/>
  <c r="F310" i="7"/>
  <c r="I310" i="7"/>
  <c r="P310" i="7"/>
  <c r="S310" i="7"/>
  <c r="W310" i="7"/>
  <c r="BP114" i="7"/>
  <c r="BW103" i="7" s="1"/>
  <c r="AD156" i="7"/>
  <c r="AL156" i="7"/>
  <c r="AT156" i="7"/>
  <c r="BB156" i="7"/>
  <c r="BJ156" i="7"/>
  <c r="BP205" i="7"/>
  <c r="BP213" i="7"/>
  <c r="AG233" i="7"/>
  <c r="AW233" i="7"/>
  <c r="BM233" i="7"/>
  <c r="E156" i="7"/>
  <c r="J156" i="7"/>
  <c r="Q156" i="7"/>
  <c r="Y156" i="7"/>
  <c r="BP142" i="7"/>
  <c r="BP198" i="7"/>
  <c r="T233" i="7"/>
  <c r="AB233" i="7"/>
  <c r="BP51" i="7"/>
  <c r="BY26" i="7" s="1"/>
  <c r="BP59" i="7"/>
  <c r="BZ26" i="7" s="1"/>
  <c r="BP72" i="7"/>
  <c r="DJ14" i="7" s="1"/>
  <c r="BP65" i="7"/>
  <c r="DG14" i="7" s="1"/>
  <c r="DA14" i="7"/>
  <c r="BP44" i="7"/>
  <c r="BU39" i="7"/>
  <c r="BP25" i="7"/>
  <c r="BS39" i="7"/>
  <c r="BP12" i="7"/>
  <c r="BO51" i="2"/>
  <c r="BX26" i="2" s="1"/>
  <c r="BO59" i="2"/>
  <c r="BY26" i="2" s="1"/>
  <c r="BO65" i="2"/>
  <c r="BZ26" i="2" s="1"/>
  <c r="BO96" i="2"/>
  <c r="BS103" i="2" s="1"/>
  <c r="BO128" i="2"/>
  <c r="BX103" i="2" s="1"/>
  <c r="H156" i="2"/>
  <c r="T156" i="2"/>
  <c r="V156" i="2"/>
  <c r="Y156" i="2"/>
  <c r="AH156" i="2"/>
  <c r="AX156" i="2"/>
  <c r="BO136" i="2"/>
  <c r="BO185" i="2"/>
  <c r="CQ15" i="2" s="1"/>
  <c r="BO198" i="2"/>
  <c r="BW180" i="2" s="1"/>
  <c r="BO213" i="2"/>
  <c r="BY180" i="2" s="1"/>
  <c r="BV116" i="2"/>
  <c r="BO290" i="2"/>
  <c r="BM233" i="2"/>
  <c r="G233" i="2"/>
  <c r="AG233" i="2"/>
  <c r="AW233" i="2"/>
  <c r="BC79" i="2"/>
  <c r="L156" i="2"/>
  <c r="AL156" i="2"/>
  <c r="BB156" i="2"/>
  <c r="CW15" i="2"/>
  <c r="AP156" i="2"/>
  <c r="BF156" i="2"/>
  <c r="BO102" i="2"/>
  <c r="BO108" i="2"/>
  <c r="BU103" i="2" s="1"/>
  <c r="BO121" i="2"/>
  <c r="BW103" i="2" s="1"/>
  <c r="D233" i="2"/>
  <c r="K233" i="2"/>
  <c r="N233" i="2"/>
  <c r="P233" i="2"/>
  <c r="X233" i="2"/>
  <c r="AC233" i="2"/>
  <c r="AO233" i="2"/>
  <c r="AS233" i="2"/>
  <c r="BE233" i="2"/>
  <c r="BI233" i="2"/>
  <c r="F310" i="2"/>
  <c r="J310" i="2"/>
  <c r="S310" i="2"/>
  <c r="U310" i="2"/>
  <c r="AB310" i="2"/>
  <c r="AF310" i="2"/>
  <c r="AJ310" i="2"/>
  <c r="AR310" i="2"/>
  <c r="AV310" i="2"/>
  <c r="AZ310" i="2"/>
  <c r="BH310" i="2"/>
  <c r="BL310" i="2"/>
  <c r="BG79" i="2"/>
  <c r="BK79" i="2"/>
  <c r="AY79" i="2"/>
  <c r="Q156" i="2"/>
  <c r="AD156" i="2"/>
  <c r="AT156" i="2"/>
  <c r="BJ156" i="2"/>
  <c r="BO191" i="2"/>
  <c r="BV180" i="2" s="1"/>
  <c r="BO205" i="2"/>
  <c r="AK233" i="2"/>
  <c r="BA233" i="2"/>
  <c r="W310" i="2"/>
  <c r="AN310" i="2"/>
  <c r="BD310" i="2"/>
  <c r="E233" i="2"/>
  <c r="I233" i="2"/>
  <c r="M233" i="2"/>
  <c r="O233" i="2"/>
  <c r="R233" i="2"/>
  <c r="AE233" i="2"/>
  <c r="AI233" i="2"/>
  <c r="AM233" i="2"/>
  <c r="AQ233" i="2"/>
  <c r="AU233" i="2"/>
  <c r="AY233" i="2"/>
  <c r="BC233" i="2"/>
  <c r="BG233" i="2"/>
  <c r="BK233" i="2"/>
  <c r="BO268" i="2"/>
  <c r="D310" i="2"/>
  <c r="G310" i="2"/>
  <c r="K310" i="2"/>
  <c r="N310" i="2"/>
  <c r="P310" i="2"/>
  <c r="X310" i="2"/>
  <c r="AC310" i="2"/>
  <c r="AG310" i="2"/>
  <c r="AK310" i="2"/>
  <c r="AO310" i="2"/>
  <c r="AS310" i="2"/>
  <c r="AW310" i="2"/>
  <c r="BA310" i="2"/>
  <c r="BE310" i="2"/>
  <c r="BI310" i="2"/>
  <c r="BM310" i="2"/>
  <c r="BR116" i="2"/>
  <c r="F156" i="2"/>
  <c r="J156" i="2"/>
  <c r="S156" i="2"/>
  <c r="U156" i="2"/>
  <c r="W156" i="2"/>
  <c r="AB156" i="2"/>
  <c r="AF156" i="2"/>
  <c r="AJ156" i="2"/>
  <c r="AN156" i="2"/>
  <c r="AR156" i="2"/>
  <c r="AV156" i="2"/>
  <c r="AZ156" i="2"/>
  <c r="BD156" i="2"/>
  <c r="BH156" i="2"/>
  <c r="BL156" i="2"/>
  <c r="BO166" i="2"/>
  <c r="BR180" i="2" s="1"/>
  <c r="CH15" i="2" s="1"/>
  <c r="BV270" i="2"/>
  <c r="BO256" i="2"/>
  <c r="BT39" i="2"/>
  <c r="DC14" i="2"/>
  <c r="BO44" i="2"/>
  <c r="CW14" i="2" s="1"/>
  <c r="BO37" i="2"/>
  <c r="BV26" i="2" s="1"/>
  <c r="BO25" i="2"/>
  <c r="BT26" i="2" s="1"/>
  <c r="BO12" i="2"/>
  <c r="BR26" i="2" s="1"/>
  <c r="BH72" i="1"/>
  <c r="DB14" i="1" s="1"/>
  <c r="BH96" i="1"/>
  <c r="BL103" i="1" s="1"/>
  <c r="BH250" i="1"/>
  <c r="BH256" i="1"/>
  <c r="BO116" i="1"/>
  <c r="BH121" i="1"/>
  <c r="BP103" i="1" s="1"/>
  <c r="BM193" i="1"/>
  <c r="BK116" i="1"/>
  <c r="BH136" i="1"/>
  <c r="BH166" i="1"/>
  <c r="BK180" i="1" s="1"/>
  <c r="BH191" i="1"/>
  <c r="BH198" i="1"/>
  <c r="BH268" i="1"/>
  <c r="BH51" i="1"/>
  <c r="BQ26" i="1" s="1"/>
  <c r="BH44" i="1"/>
  <c r="BP26" i="1" s="1"/>
  <c r="BM39" i="1"/>
  <c r="BH31" i="1"/>
  <c r="BN26" i="1" s="1"/>
  <c r="BH19" i="1"/>
  <c r="BL26" i="1" s="1"/>
  <c r="BX39" i="8"/>
  <c r="DC16" i="8"/>
  <c r="CB103" i="8"/>
  <c r="BK79" i="8"/>
  <c r="H156" i="8"/>
  <c r="P156" i="8"/>
  <c r="X156" i="8"/>
  <c r="AB156" i="8"/>
  <c r="AJ156" i="8"/>
  <c r="AR156" i="8"/>
  <c r="BD156" i="8"/>
  <c r="BL156" i="8"/>
  <c r="BL79" i="8"/>
  <c r="CW16" i="8"/>
  <c r="BZ116" i="8"/>
  <c r="G156" i="8"/>
  <c r="O156" i="8"/>
  <c r="W156" i="8"/>
  <c r="AE156" i="8"/>
  <c r="AM156" i="8"/>
  <c r="AU156" i="8"/>
  <c r="BC156" i="8"/>
  <c r="BK156" i="8"/>
  <c r="BS156" i="8"/>
  <c r="BU179" i="8"/>
  <c r="BG79" i="8"/>
  <c r="BS79" i="8"/>
  <c r="F156" i="8"/>
  <c r="L156" i="8"/>
  <c r="T156" i="8"/>
  <c r="AF156" i="8"/>
  <c r="AN156" i="8"/>
  <c r="AV156" i="8"/>
  <c r="BH156" i="8"/>
  <c r="BP156" i="8"/>
  <c r="BU12" i="8"/>
  <c r="CB39" i="8"/>
  <c r="BU19" i="8"/>
  <c r="BX116" i="8"/>
  <c r="N233" i="8"/>
  <c r="V233" i="8"/>
  <c r="AD233" i="8"/>
  <c r="D310" i="8"/>
  <c r="J310" i="8"/>
  <c r="N310" i="8"/>
  <c r="R310" i="8"/>
  <c r="V310" i="8"/>
  <c r="Z310" i="8"/>
  <c r="AD310" i="8"/>
  <c r="AH310" i="8"/>
  <c r="AL310" i="8"/>
  <c r="AP310" i="8"/>
  <c r="AT310" i="8"/>
  <c r="AX310" i="8"/>
  <c r="BB310" i="8"/>
  <c r="BF310" i="8"/>
  <c r="BJ310" i="8"/>
  <c r="BN310" i="8"/>
  <c r="BR310" i="8"/>
  <c r="BD79" i="8"/>
  <c r="BC79" i="8"/>
  <c r="BO79" i="8"/>
  <c r="AZ156" i="8"/>
  <c r="CG26" i="8"/>
  <c r="BE79" i="8"/>
  <c r="BI79" i="8"/>
  <c r="BM79" i="8"/>
  <c r="BQ79" i="8"/>
  <c r="D156" i="8"/>
  <c r="J156" i="8"/>
  <c r="N156" i="8"/>
  <c r="R156" i="8"/>
  <c r="V156" i="8"/>
  <c r="Z156" i="8"/>
  <c r="AD156" i="8"/>
  <c r="AH156" i="8"/>
  <c r="AL156" i="8"/>
  <c r="AP156" i="8"/>
  <c r="AT156" i="8"/>
  <c r="AX156" i="8"/>
  <c r="BB156" i="8"/>
  <c r="BF156" i="8"/>
  <c r="BJ156" i="8"/>
  <c r="BN156" i="8"/>
  <c r="BR156" i="8"/>
  <c r="CW15" i="8"/>
  <c r="DC15" i="8"/>
  <c r="CA257" i="8"/>
  <c r="CW17" i="8"/>
  <c r="BU37" i="8"/>
  <c r="CB116" i="8"/>
  <c r="BU96" i="8"/>
  <c r="BU102" i="8"/>
  <c r="BU166" i="8"/>
  <c r="BX180" i="8" s="1"/>
  <c r="CB193" i="8"/>
  <c r="BU191" i="8"/>
  <c r="I233" i="8"/>
  <c r="M233" i="8"/>
  <c r="Q233" i="8"/>
  <c r="U233" i="8"/>
  <c r="Y233" i="8"/>
  <c r="AC233" i="8"/>
  <c r="AG233" i="8"/>
  <c r="AK233" i="8"/>
  <c r="AO233" i="8"/>
  <c r="BZ270" i="8"/>
  <c r="BU268" i="8"/>
  <c r="BU275" i="8"/>
  <c r="BU282" i="8"/>
  <c r="BU31" i="8"/>
  <c r="BF79" i="8"/>
  <c r="BJ79" i="8"/>
  <c r="BN79" i="8"/>
  <c r="BR79" i="8"/>
  <c r="BU136" i="8"/>
  <c r="I156" i="8"/>
  <c r="M156" i="8"/>
  <c r="Q156" i="8"/>
  <c r="U156" i="8"/>
  <c r="Y156" i="8"/>
  <c r="AC156" i="8"/>
  <c r="AG156" i="8"/>
  <c r="AK156" i="8"/>
  <c r="AO156" i="8"/>
  <c r="AS156" i="8"/>
  <c r="AW156" i="8"/>
  <c r="BA156" i="8"/>
  <c r="BE156" i="8"/>
  <c r="BI156" i="8"/>
  <c r="BM156" i="8"/>
  <c r="BQ156" i="8"/>
  <c r="E233" i="8"/>
  <c r="G233" i="8"/>
  <c r="K233" i="8"/>
  <c r="O233" i="8"/>
  <c r="S233" i="8"/>
  <c r="W233" i="8"/>
  <c r="AA233" i="8"/>
  <c r="AE233" i="8"/>
  <c r="AI233" i="8"/>
  <c r="AM233" i="8"/>
  <c r="AQ233" i="8"/>
  <c r="AU233" i="8"/>
  <c r="AY233" i="8"/>
  <c r="BC233" i="8"/>
  <c r="BG233" i="8"/>
  <c r="BK233" i="8"/>
  <c r="BO233" i="8"/>
  <c r="BS233" i="8"/>
  <c r="E310" i="8"/>
  <c r="G310" i="8"/>
  <c r="K310" i="8"/>
  <c r="O310" i="8"/>
  <c r="S310" i="8"/>
  <c r="W310" i="8"/>
  <c r="AA310" i="8"/>
  <c r="AE310" i="8"/>
  <c r="AI310" i="8"/>
  <c r="AM310" i="8"/>
  <c r="AQ310" i="8"/>
  <c r="AU310" i="8"/>
  <c r="AY310" i="8"/>
  <c r="BC310" i="8"/>
  <c r="BG310" i="8"/>
  <c r="BK310" i="8"/>
  <c r="BO310" i="8"/>
  <c r="BS310" i="8"/>
  <c r="CG180" i="8"/>
  <c r="F233" i="8"/>
  <c r="H233" i="8"/>
  <c r="L233" i="8"/>
  <c r="P233" i="8"/>
  <c r="T233" i="8"/>
  <c r="X233" i="8"/>
  <c r="AB233" i="8"/>
  <c r="AF233" i="8"/>
  <c r="AJ233" i="8"/>
  <c r="AN233" i="8"/>
  <c r="AR233" i="8"/>
  <c r="AV233" i="8"/>
  <c r="AZ233" i="8"/>
  <c r="BD233" i="8"/>
  <c r="BH233" i="8"/>
  <c r="BL233" i="8"/>
  <c r="BP233" i="8"/>
  <c r="BU303" i="8"/>
  <c r="F310" i="8"/>
  <c r="H310" i="8"/>
  <c r="L310" i="8"/>
  <c r="P310" i="8"/>
  <c r="T310" i="8"/>
  <c r="X310" i="8"/>
  <c r="AB310" i="8"/>
  <c r="AF310" i="8"/>
  <c r="AJ310" i="8"/>
  <c r="AN310" i="8"/>
  <c r="AR310" i="8"/>
  <c r="AV310" i="8"/>
  <c r="AZ310" i="8"/>
  <c r="BD310" i="8"/>
  <c r="BH310" i="8"/>
  <c r="BL310" i="8"/>
  <c r="BP310" i="8"/>
  <c r="BU173" i="8"/>
  <c r="BU250" i="8"/>
  <c r="BX103" i="7"/>
  <c r="CU16" i="7"/>
  <c r="BB79" i="7"/>
  <c r="BJ79" i="7"/>
  <c r="K156" i="7"/>
  <c r="R156" i="7"/>
  <c r="Z156" i="7"/>
  <c r="AE156" i="7"/>
  <c r="AQ156" i="7"/>
  <c r="AY156" i="7"/>
  <c r="BG156" i="7"/>
  <c r="BG79" i="7"/>
  <c r="BU116" i="7"/>
  <c r="G156" i="7"/>
  <c r="N156" i="7"/>
  <c r="U156" i="7"/>
  <c r="AC156" i="7"/>
  <c r="AH156" i="7"/>
  <c r="AP156" i="7"/>
  <c r="AX156" i="7"/>
  <c r="BF156" i="7"/>
  <c r="BN156" i="7"/>
  <c r="BN79" i="7"/>
  <c r="AM156" i="7"/>
  <c r="BS116" i="7"/>
  <c r="M233" i="7"/>
  <c r="D310" i="7"/>
  <c r="M310" i="7"/>
  <c r="T310" i="7"/>
  <c r="X310" i="7"/>
  <c r="AB310" i="7"/>
  <c r="AG310" i="7"/>
  <c r="AK310" i="7"/>
  <c r="AO310" i="7"/>
  <c r="AS310" i="7"/>
  <c r="AW310" i="7"/>
  <c r="BA310" i="7"/>
  <c r="BE310" i="7"/>
  <c r="BI310" i="7"/>
  <c r="BM310" i="7"/>
  <c r="AX79" i="7"/>
  <c r="BF79" i="7"/>
  <c r="H156" i="7"/>
  <c r="O156" i="7"/>
  <c r="V156" i="7"/>
  <c r="AI156" i="7"/>
  <c r="AU156" i="7"/>
  <c r="BC156" i="7"/>
  <c r="BK156" i="7"/>
  <c r="BW39" i="7"/>
  <c r="BP19" i="7"/>
  <c r="AZ79" i="7"/>
  <c r="BD79" i="7"/>
  <c r="BH79" i="7"/>
  <c r="BL79" i="7"/>
  <c r="D156" i="7"/>
  <c r="M156" i="7"/>
  <c r="T156" i="7"/>
  <c r="X156" i="7"/>
  <c r="AB156" i="7"/>
  <c r="AG156" i="7"/>
  <c r="AK156" i="7"/>
  <c r="AO156" i="7"/>
  <c r="AS156" i="7"/>
  <c r="AW156" i="7"/>
  <c r="BA156" i="7"/>
  <c r="BE156" i="7"/>
  <c r="BI156" i="7"/>
  <c r="BM156" i="7"/>
  <c r="BP37" i="7"/>
  <c r="BW116" i="7"/>
  <c r="BP96" i="7"/>
  <c r="BP166" i="7"/>
  <c r="BS180" i="7" s="1"/>
  <c r="BW193" i="7"/>
  <c r="BP179" i="7"/>
  <c r="BP191" i="7"/>
  <c r="F233" i="7"/>
  <c r="I233" i="7"/>
  <c r="L233" i="7"/>
  <c r="P233" i="7"/>
  <c r="S233" i="7"/>
  <c r="W233" i="7"/>
  <c r="AA233" i="7"/>
  <c r="AF233" i="7"/>
  <c r="AJ233" i="7"/>
  <c r="AN233" i="7"/>
  <c r="AR233" i="7"/>
  <c r="BU270" i="7"/>
  <c r="BP268" i="7"/>
  <c r="BP275" i="7"/>
  <c r="BP282" i="7"/>
  <c r="BP31" i="7"/>
  <c r="BA79" i="7"/>
  <c r="BE79" i="7"/>
  <c r="BI79" i="7"/>
  <c r="BM79" i="7"/>
  <c r="F156" i="7"/>
  <c r="I156" i="7"/>
  <c r="L156" i="7"/>
  <c r="P156" i="7"/>
  <c r="S156" i="7"/>
  <c r="W156" i="7"/>
  <c r="AA156" i="7"/>
  <c r="AF156" i="7"/>
  <c r="AJ156" i="7"/>
  <c r="AN156" i="7"/>
  <c r="AR156" i="7"/>
  <c r="AV156" i="7"/>
  <c r="AZ156" i="7"/>
  <c r="BD156" i="7"/>
  <c r="BH156" i="7"/>
  <c r="BL156" i="7"/>
  <c r="E233" i="7"/>
  <c r="G233" i="7"/>
  <c r="J233" i="7"/>
  <c r="N233" i="7"/>
  <c r="Q233" i="7"/>
  <c r="U233" i="7"/>
  <c r="Y233" i="7"/>
  <c r="AC233" i="7"/>
  <c r="AD233" i="7"/>
  <c r="AH233" i="7"/>
  <c r="AL233" i="7"/>
  <c r="AP233" i="7"/>
  <c r="AT233" i="7"/>
  <c r="AX233" i="7"/>
  <c r="BB233" i="7"/>
  <c r="BF233" i="7"/>
  <c r="BJ233" i="7"/>
  <c r="BN233" i="7"/>
  <c r="E310" i="7"/>
  <c r="G310" i="7"/>
  <c r="J310" i="7"/>
  <c r="N310" i="7"/>
  <c r="Q310" i="7"/>
  <c r="U310" i="7"/>
  <c r="Y310" i="7"/>
  <c r="AC310" i="7"/>
  <c r="AD310" i="7"/>
  <c r="AH310" i="7"/>
  <c r="AL310" i="7"/>
  <c r="AP310" i="7"/>
  <c r="AT310" i="7"/>
  <c r="AX310" i="7"/>
  <c r="BB310" i="7"/>
  <c r="BF310" i="7"/>
  <c r="BJ310" i="7"/>
  <c r="BN310" i="7"/>
  <c r="CB180" i="7"/>
  <c r="H233" i="7"/>
  <c r="K233" i="7"/>
  <c r="O233" i="7"/>
  <c r="R233" i="7"/>
  <c r="V233" i="7"/>
  <c r="Z233" i="7"/>
  <c r="AE233" i="7"/>
  <c r="AI233" i="7"/>
  <c r="AM233" i="7"/>
  <c r="AQ233" i="7"/>
  <c r="AU233" i="7"/>
  <c r="AY233" i="7"/>
  <c r="BC233" i="7"/>
  <c r="BG233" i="7"/>
  <c r="BK233" i="7"/>
  <c r="BP303" i="7"/>
  <c r="H310" i="7"/>
  <c r="K310" i="7"/>
  <c r="O310" i="7"/>
  <c r="R310" i="7"/>
  <c r="V310" i="7"/>
  <c r="Z310" i="7"/>
  <c r="AE310" i="7"/>
  <c r="AI310" i="7"/>
  <c r="AM310" i="7"/>
  <c r="AQ310" i="7"/>
  <c r="AU310" i="7"/>
  <c r="AY310" i="7"/>
  <c r="BC310" i="7"/>
  <c r="BG310" i="7"/>
  <c r="BK310" i="7"/>
  <c r="BP173" i="7"/>
  <c r="BP250" i="7"/>
  <c r="CB180" i="6"/>
  <c r="BX39" i="6"/>
  <c r="AZ79" i="6"/>
  <c r="BD79" i="6"/>
  <c r="BH79" i="6"/>
  <c r="BL79" i="6"/>
  <c r="BU114" i="6"/>
  <c r="G156" i="6"/>
  <c r="K156" i="6"/>
  <c r="O156" i="6"/>
  <c r="S156" i="6"/>
  <c r="W156" i="6"/>
  <c r="AC156" i="6"/>
  <c r="AG156" i="6"/>
  <c r="AK156" i="6"/>
  <c r="AO156" i="6"/>
  <c r="AS156" i="6"/>
  <c r="AW156" i="6"/>
  <c r="BA156" i="6"/>
  <c r="BE156" i="6"/>
  <c r="BI156" i="6"/>
  <c r="BM156" i="6"/>
  <c r="BU226" i="6"/>
  <c r="F233" i="6"/>
  <c r="J233" i="6"/>
  <c r="N233" i="6"/>
  <c r="R233" i="6"/>
  <c r="V233" i="6"/>
  <c r="Z233" i="6"/>
  <c r="AB233" i="6"/>
  <c r="AF233" i="6"/>
  <c r="AJ233" i="6"/>
  <c r="AN233" i="6"/>
  <c r="AR233" i="6"/>
  <c r="AV233" i="6"/>
  <c r="AZ233" i="6"/>
  <c r="BD233" i="6"/>
  <c r="BH233" i="6"/>
  <c r="BL233" i="6"/>
  <c r="BU262" i="6"/>
  <c r="BU275" i="6"/>
  <c r="BU282" i="6"/>
  <c r="CZ14" i="6"/>
  <c r="CW16" i="6"/>
  <c r="BB79" i="6"/>
  <c r="BF79" i="6"/>
  <c r="BJ79" i="6"/>
  <c r="BN79" i="6"/>
  <c r="E156" i="6"/>
  <c r="I156" i="6"/>
  <c r="M156" i="6"/>
  <c r="Q156" i="6"/>
  <c r="U156" i="6"/>
  <c r="Y156" i="6"/>
  <c r="AA156" i="6"/>
  <c r="AE156" i="6"/>
  <c r="AI156" i="6"/>
  <c r="AM156" i="6"/>
  <c r="AQ156" i="6"/>
  <c r="AU156" i="6"/>
  <c r="AY156" i="6"/>
  <c r="BC156" i="6"/>
  <c r="BG156" i="6"/>
  <c r="BK156" i="6"/>
  <c r="BS156" i="6"/>
  <c r="D233" i="6"/>
  <c r="H233" i="6"/>
  <c r="L233" i="6"/>
  <c r="P233" i="6"/>
  <c r="T233" i="6"/>
  <c r="X233" i="6"/>
  <c r="AD233" i="6"/>
  <c r="AH233" i="6"/>
  <c r="AL233" i="6"/>
  <c r="AP233" i="6"/>
  <c r="AT233" i="6"/>
  <c r="AX233" i="6"/>
  <c r="BB233" i="6"/>
  <c r="BF233" i="6"/>
  <c r="BJ233" i="6"/>
  <c r="BN233" i="6"/>
  <c r="CG257" i="6"/>
  <c r="F310" i="6"/>
  <c r="J310" i="6"/>
  <c r="N310" i="6"/>
  <c r="R310" i="6"/>
  <c r="V310" i="6"/>
  <c r="Z310" i="6"/>
  <c r="AB310" i="6"/>
  <c r="AF310" i="6"/>
  <c r="AJ310" i="6"/>
  <c r="AN310" i="6"/>
  <c r="AR310" i="6"/>
  <c r="AV310" i="6"/>
  <c r="AZ310" i="6"/>
  <c r="BD310" i="6"/>
  <c r="BH310" i="6"/>
  <c r="BL310" i="6"/>
  <c r="DO14" i="6"/>
  <c r="DL17" i="6"/>
  <c r="CB39" i="6"/>
  <c r="BU19" i="6"/>
  <c r="BU31" i="6"/>
  <c r="AY79" i="6"/>
  <c r="BC79" i="6"/>
  <c r="BG79" i="6"/>
  <c r="BK79" i="6"/>
  <c r="BS79" i="6"/>
  <c r="BU142" i="6"/>
  <c r="BU149" i="6"/>
  <c r="CB193" i="6"/>
  <c r="BU173" i="6"/>
  <c r="BU179" i="6"/>
  <c r="BU243" i="6"/>
  <c r="G310" i="6"/>
  <c r="K310" i="6"/>
  <c r="O310" i="6"/>
  <c r="S310" i="6"/>
  <c r="W310" i="6"/>
  <c r="AC310" i="6"/>
  <c r="AG310" i="6"/>
  <c r="AK310" i="6"/>
  <c r="AO310" i="6"/>
  <c r="AS310" i="6"/>
  <c r="AW310" i="6"/>
  <c r="BA310" i="6"/>
  <c r="BE310" i="6"/>
  <c r="BI310" i="6"/>
  <c r="BM310" i="6"/>
  <c r="BU89" i="6"/>
  <c r="BU250" i="6"/>
  <c r="BI79" i="5"/>
  <c r="BU79" i="5"/>
  <c r="BZ39" i="5"/>
  <c r="BW37" i="5"/>
  <c r="D156" i="5"/>
  <c r="G156" i="5"/>
  <c r="J156" i="5"/>
  <c r="M156" i="5"/>
  <c r="O156" i="5"/>
  <c r="Y156" i="5"/>
  <c r="AN156" i="5"/>
  <c r="AR156" i="5"/>
  <c r="AV156" i="5"/>
  <c r="AZ156" i="5"/>
  <c r="BD156" i="5"/>
  <c r="BH156" i="5"/>
  <c r="BL156" i="5"/>
  <c r="BP156" i="5"/>
  <c r="BT156" i="5"/>
  <c r="BM79" i="5"/>
  <c r="BW166" i="5"/>
  <c r="BZ180" i="5" s="1"/>
  <c r="BZ193" i="5"/>
  <c r="CD39" i="5"/>
  <c r="BG79" i="5"/>
  <c r="BK79" i="5"/>
  <c r="BO79" i="5"/>
  <c r="BS79" i="5"/>
  <c r="E156" i="5"/>
  <c r="P156" i="5"/>
  <c r="S156" i="5"/>
  <c r="AK156" i="5"/>
  <c r="AO156" i="5"/>
  <c r="BA156" i="5"/>
  <c r="BE156" i="5"/>
  <c r="BQ156" i="5"/>
  <c r="BU156" i="5"/>
  <c r="BE79" i="5"/>
  <c r="BQ79" i="5"/>
  <c r="CD116" i="5"/>
  <c r="BW96" i="5"/>
  <c r="CV16" i="5"/>
  <c r="BW19" i="5"/>
  <c r="BN79" i="5"/>
  <c r="BW128" i="5"/>
  <c r="BW142" i="5"/>
  <c r="H156" i="5"/>
  <c r="K156" i="5"/>
  <c r="Q156" i="5"/>
  <c r="T156" i="5"/>
  <c r="W156" i="5"/>
  <c r="AJ156" i="5"/>
  <c r="AL156" i="5"/>
  <c r="AP156" i="5"/>
  <c r="AT156" i="5"/>
  <c r="AX156" i="5"/>
  <c r="BB156" i="5"/>
  <c r="BF156" i="5"/>
  <c r="BJ156" i="5"/>
  <c r="BN156" i="5"/>
  <c r="BR156" i="5"/>
  <c r="BW185" i="5"/>
  <c r="BW198" i="5"/>
  <c r="BW262" i="5"/>
  <c r="BW282" i="5"/>
  <c r="D310" i="5"/>
  <c r="G310" i="5"/>
  <c r="J310" i="5"/>
  <c r="M310" i="5"/>
  <c r="O310" i="5"/>
  <c r="Y310" i="5"/>
  <c r="AN310" i="5"/>
  <c r="AR310" i="5"/>
  <c r="AV310" i="5"/>
  <c r="AZ310" i="5"/>
  <c r="BD310" i="5"/>
  <c r="BH310" i="5"/>
  <c r="BL310" i="5"/>
  <c r="BP310" i="5"/>
  <c r="BT310" i="5"/>
  <c r="BW31" i="5"/>
  <c r="BH79" i="5"/>
  <c r="BL79" i="5"/>
  <c r="BP79" i="5"/>
  <c r="BT79" i="5"/>
  <c r="BW136" i="5"/>
  <c r="CI103" i="5"/>
  <c r="F156" i="5"/>
  <c r="I156" i="5"/>
  <c r="L156" i="5"/>
  <c r="N156" i="5"/>
  <c r="R156" i="5"/>
  <c r="U156" i="5"/>
  <c r="X156" i="5"/>
  <c r="AM156" i="5"/>
  <c r="AQ156" i="5"/>
  <c r="AU156" i="5"/>
  <c r="AY156" i="5"/>
  <c r="BC156" i="5"/>
  <c r="BG156" i="5"/>
  <c r="BK156" i="5"/>
  <c r="BO156" i="5"/>
  <c r="BS156" i="5"/>
  <c r="BW205" i="5"/>
  <c r="E233" i="5"/>
  <c r="P233" i="5"/>
  <c r="S233" i="5"/>
  <c r="V233" i="5"/>
  <c r="Z233" i="5"/>
  <c r="AK233" i="5"/>
  <c r="AO233" i="5"/>
  <c r="AS233" i="5"/>
  <c r="AW233" i="5"/>
  <c r="BA233" i="5"/>
  <c r="BE233" i="5"/>
  <c r="BI233" i="5"/>
  <c r="BM233" i="5"/>
  <c r="BQ233" i="5"/>
  <c r="BU233" i="5"/>
  <c r="E310" i="5"/>
  <c r="P310" i="5"/>
  <c r="S310" i="5"/>
  <c r="V310" i="5"/>
  <c r="Z310" i="5"/>
  <c r="AK310" i="5"/>
  <c r="AO310" i="5"/>
  <c r="AS310" i="5"/>
  <c r="AW310" i="5"/>
  <c r="BA310" i="5"/>
  <c r="BE310" i="5"/>
  <c r="BI310" i="5"/>
  <c r="BM310" i="5"/>
  <c r="BQ310" i="5"/>
  <c r="BU310" i="5"/>
  <c r="CI180" i="5"/>
  <c r="H233" i="5"/>
  <c r="K233" i="5"/>
  <c r="Q233" i="5"/>
  <c r="T233" i="5"/>
  <c r="W233" i="5"/>
  <c r="AJ233" i="5"/>
  <c r="AL233" i="5"/>
  <c r="AP233" i="5"/>
  <c r="AT233" i="5"/>
  <c r="AX233" i="5"/>
  <c r="BB233" i="5"/>
  <c r="BF233" i="5"/>
  <c r="BJ233" i="5"/>
  <c r="BN233" i="5"/>
  <c r="BR233" i="5"/>
  <c r="BZ270" i="5"/>
  <c r="CD270" i="5"/>
  <c r="BW303" i="5"/>
  <c r="H310" i="5"/>
  <c r="K310" i="5"/>
  <c r="Q310" i="5"/>
  <c r="T310" i="5"/>
  <c r="W310" i="5"/>
  <c r="AJ310" i="5"/>
  <c r="AL310" i="5"/>
  <c r="AP310" i="5"/>
  <c r="AT310" i="5"/>
  <c r="AX310" i="5"/>
  <c r="BB310" i="5"/>
  <c r="BF310" i="5"/>
  <c r="BJ310" i="5"/>
  <c r="BN310" i="5"/>
  <c r="BR310" i="5"/>
  <c r="BW173" i="5"/>
  <c r="BW250" i="5"/>
  <c r="CN16" i="3"/>
  <c r="BX103" i="3"/>
  <c r="I156" i="3"/>
  <c r="AE156" i="3"/>
  <c r="AM156" i="3"/>
  <c r="AU156" i="3"/>
  <c r="BC156" i="3"/>
  <c r="BK156" i="3"/>
  <c r="BS156" i="3"/>
  <c r="F156" i="3"/>
  <c r="J156" i="3"/>
  <c r="N156" i="3"/>
  <c r="R156" i="3"/>
  <c r="X156" i="3"/>
  <c r="AB156" i="3"/>
  <c r="AF156" i="3"/>
  <c r="AJ156" i="3"/>
  <c r="AN156" i="3"/>
  <c r="AR156" i="3"/>
  <c r="BD156" i="3"/>
  <c r="BH156" i="3"/>
  <c r="BL156" i="3"/>
  <c r="BP156" i="3"/>
  <c r="DL16" i="3"/>
  <c r="CF103" i="3"/>
  <c r="H233" i="3"/>
  <c r="P233" i="3"/>
  <c r="AD233" i="3"/>
  <c r="AL233" i="3"/>
  <c r="AT233" i="3"/>
  <c r="BB233" i="3"/>
  <c r="BJ233" i="3"/>
  <c r="BR233" i="3"/>
  <c r="D310" i="3"/>
  <c r="T310" i="3"/>
  <c r="AH310" i="3"/>
  <c r="BX39" i="3"/>
  <c r="BU12" i="3"/>
  <c r="W156" i="3"/>
  <c r="AV156" i="3"/>
  <c r="BU96" i="3"/>
  <c r="H310" i="3"/>
  <c r="L310" i="3"/>
  <c r="Z310" i="3"/>
  <c r="AL310" i="3"/>
  <c r="AP310" i="3"/>
  <c r="BB310" i="3"/>
  <c r="BF310" i="3"/>
  <c r="BR310" i="3"/>
  <c r="CT16" i="3"/>
  <c r="CG26" i="3"/>
  <c r="BH79" i="3"/>
  <c r="BP79" i="3"/>
  <c r="CB180" i="3"/>
  <c r="DC15" i="3"/>
  <c r="CB103" i="3"/>
  <c r="Q156" i="3"/>
  <c r="AZ156" i="3"/>
  <c r="DF16" i="3"/>
  <c r="CD26" i="3"/>
  <c r="DF14" i="3"/>
  <c r="BI79" i="3"/>
  <c r="BQ79" i="3"/>
  <c r="DL14" i="3"/>
  <c r="DF17" i="3"/>
  <c r="CG180" i="3"/>
  <c r="DO15" i="3"/>
  <c r="K156" i="3"/>
  <c r="V156" i="3"/>
  <c r="AC156" i="3"/>
  <c r="AS156" i="3"/>
  <c r="BA156" i="3"/>
  <c r="BM156" i="3"/>
  <c r="BU37" i="3"/>
  <c r="BC79" i="3"/>
  <c r="BG79" i="3"/>
  <c r="BK79" i="3"/>
  <c r="BO79" i="3"/>
  <c r="BS79" i="3"/>
  <c r="BX116" i="3"/>
  <c r="BU219" i="3"/>
  <c r="BU262" i="3"/>
  <c r="BU275" i="3"/>
  <c r="G156" i="3"/>
  <c r="S156" i="3"/>
  <c r="AK156" i="3"/>
  <c r="AW156" i="3"/>
  <c r="BI156" i="3"/>
  <c r="G233" i="3"/>
  <c r="K233" i="3"/>
  <c r="O233" i="3"/>
  <c r="S233" i="3"/>
  <c r="V233" i="3"/>
  <c r="Y233" i="3"/>
  <c r="AC233" i="3"/>
  <c r="AG233" i="3"/>
  <c r="AK233" i="3"/>
  <c r="AO233" i="3"/>
  <c r="AS233" i="3"/>
  <c r="AW233" i="3"/>
  <c r="BA233" i="3"/>
  <c r="BE233" i="3"/>
  <c r="BI233" i="3"/>
  <c r="BM233" i="3"/>
  <c r="BQ233" i="3"/>
  <c r="CG257" i="3"/>
  <c r="BU136" i="3"/>
  <c r="O156" i="3"/>
  <c r="Y156" i="3"/>
  <c r="AG156" i="3"/>
  <c r="AO156" i="3"/>
  <c r="BE156" i="3"/>
  <c r="BQ156" i="3"/>
  <c r="CB39" i="3"/>
  <c r="BU19" i="3"/>
  <c r="BF79" i="3"/>
  <c r="BJ79" i="3"/>
  <c r="BN79" i="3"/>
  <c r="BR79" i="3"/>
  <c r="D156" i="3"/>
  <c r="H156" i="3"/>
  <c r="L156" i="3"/>
  <c r="P156" i="3"/>
  <c r="T156" i="3"/>
  <c r="Z156" i="3"/>
  <c r="AD156" i="3"/>
  <c r="AH156" i="3"/>
  <c r="AL156" i="3"/>
  <c r="AP156" i="3"/>
  <c r="AT156" i="3"/>
  <c r="AX156" i="3"/>
  <c r="BB156" i="3"/>
  <c r="BF156" i="3"/>
  <c r="BJ156" i="3"/>
  <c r="BN156" i="3"/>
  <c r="BR156" i="3"/>
  <c r="BU166" i="3"/>
  <c r="BX180" i="3" s="1"/>
  <c r="CB193" i="3"/>
  <c r="BU173" i="3"/>
  <c r="BU205" i="3"/>
  <c r="BU243" i="3"/>
  <c r="BU268" i="3"/>
  <c r="BU250" i="3"/>
  <c r="BR39" i="2"/>
  <c r="AX79" i="2"/>
  <c r="BB79" i="2"/>
  <c r="BF79" i="2"/>
  <c r="BJ79" i="2"/>
  <c r="BO114" i="2"/>
  <c r="E156" i="2"/>
  <c r="I156" i="2"/>
  <c r="M156" i="2"/>
  <c r="O156" i="2"/>
  <c r="R156" i="2"/>
  <c r="AE156" i="2"/>
  <c r="AI156" i="2"/>
  <c r="AM156" i="2"/>
  <c r="AQ156" i="2"/>
  <c r="AU156" i="2"/>
  <c r="AY156" i="2"/>
  <c r="BC156" i="2"/>
  <c r="BG156" i="2"/>
  <c r="BK156" i="2"/>
  <c r="BO219" i="2"/>
  <c r="BO226" i="2"/>
  <c r="H233" i="2"/>
  <c r="L233" i="2"/>
  <c r="Q233" i="2"/>
  <c r="T233" i="2"/>
  <c r="V233" i="2"/>
  <c r="Y233" i="2"/>
  <c r="AD233" i="2"/>
  <c r="AH233" i="2"/>
  <c r="AL233" i="2"/>
  <c r="AP233" i="2"/>
  <c r="AT233" i="2"/>
  <c r="AX233" i="2"/>
  <c r="BB233" i="2"/>
  <c r="BF233" i="2"/>
  <c r="BJ233" i="2"/>
  <c r="BO262" i="2"/>
  <c r="BO275" i="2"/>
  <c r="BO282" i="2"/>
  <c r="AZ79" i="2"/>
  <c r="BD79" i="2"/>
  <c r="BH79" i="2"/>
  <c r="BL79" i="2"/>
  <c r="D156" i="2"/>
  <c r="G156" i="2"/>
  <c r="K156" i="2"/>
  <c r="N156" i="2"/>
  <c r="P156" i="2"/>
  <c r="X156" i="2"/>
  <c r="AC156" i="2"/>
  <c r="AG156" i="2"/>
  <c r="AK156" i="2"/>
  <c r="AO156" i="2"/>
  <c r="AS156" i="2"/>
  <c r="AW156" i="2"/>
  <c r="BA156" i="2"/>
  <c r="BE156" i="2"/>
  <c r="BI156" i="2"/>
  <c r="BM156" i="2"/>
  <c r="F233" i="2"/>
  <c r="J233" i="2"/>
  <c r="S233" i="2"/>
  <c r="U233" i="2"/>
  <c r="W233" i="2"/>
  <c r="AB233" i="2"/>
  <c r="AF233" i="2"/>
  <c r="AJ233" i="2"/>
  <c r="AN233" i="2"/>
  <c r="AR233" i="2"/>
  <c r="AV233" i="2"/>
  <c r="AZ233" i="2"/>
  <c r="BD233" i="2"/>
  <c r="BH233" i="2"/>
  <c r="BL233" i="2"/>
  <c r="H310" i="2"/>
  <c r="L310" i="2"/>
  <c r="Q310" i="2"/>
  <c r="T310" i="2"/>
  <c r="V310" i="2"/>
  <c r="Y310" i="2"/>
  <c r="AD310" i="2"/>
  <c r="AH310" i="2"/>
  <c r="AL310" i="2"/>
  <c r="AP310" i="2"/>
  <c r="AT310" i="2"/>
  <c r="AX310" i="2"/>
  <c r="BB310" i="2"/>
  <c r="BF310" i="2"/>
  <c r="BJ310" i="2"/>
  <c r="DI14" i="2"/>
  <c r="BV39" i="2"/>
  <c r="BO19" i="2"/>
  <c r="BO31" i="2"/>
  <c r="AW79" i="2"/>
  <c r="BA79" i="2"/>
  <c r="BE79" i="2"/>
  <c r="BI79" i="2"/>
  <c r="BM79" i="2"/>
  <c r="BT116" i="2"/>
  <c r="BO142" i="2"/>
  <c r="BO149" i="2"/>
  <c r="BV193" i="2"/>
  <c r="BO173" i="2"/>
  <c r="BO179" i="2"/>
  <c r="BO243" i="2"/>
  <c r="E310" i="2"/>
  <c r="I310" i="2"/>
  <c r="M310" i="2"/>
  <c r="O310" i="2"/>
  <c r="R310" i="2"/>
  <c r="AE310" i="2"/>
  <c r="AI310" i="2"/>
  <c r="AM310" i="2"/>
  <c r="AQ310" i="2"/>
  <c r="AU310" i="2"/>
  <c r="AY310" i="2"/>
  <c r="BC310" i="2"/>
  <c r="BG310" i="2"/>
  <c r="BK310" i="2"/>
  <c r="BO89" i="2"/>
  <c r="BO250" i="2"/>
  <c r="BK39" i="1"/>
  <c r="BH303" i="1"/>
  <c r="BH25" i="1"/>
  <c r="BH59" i="1"/>
  <c r="BR26" i="1" s="1"/>
  <c r="BH12" i="1"/>
  <c r="BK26" i="1" s="1"/>
  <c r="AV79" i="1"/>
  <c r="BD79" i="1"/>
  <c r="AP79" i="1"/>
  <c r="AT79" i="1"/>
  <c r="AX79" i="1"/>
  <c r="BB79" i="1"/>
  <c r="G156" i="1"/>
  <c r="Y156" i="1"/>
  <c r="AO156" i="1"/>
  <c r="BE156" i="1"/>
  <c r="E310" i="1"/>
  <c r="H310" i="1"/>
  <c r="L310" i="1"/>
  <c r="O310" i="1"/>
  <c r="T310" i="1"/>
  <c r="V310" i="1"/>
  <c r="Z310" i="1"/>
  <c r="AD310" i="1"/>
  <c r="AH310" i="1"/>
  <c r="AL310" i="1"/>
  <c r="AP310" i="1"/>
  <c r="AT310" i="1"/>
  <c r="AX310" i="1"/>
  <c r="BB310" i="1"/>
  <c r="BF310" i="1"/>
  <c r="AQ79" i="1"/>
  <c r="AU79" i="1"/>
  <c r="AY79" i="1"/>
  <c r="BC79" i="1"/>
  <c r="BH102" i="1"/>
  <c r="BH108" i="1"/>
  <c r="J156" i="1"/>
  <c r="Q156" i="1"/>
  <c r="S156" i="1"/>
  <c r="X156" i="1"/>
  <c r="AB156" i="1"/>
  <c r="AF156" i="1"/>
  <c r="AJ156" i="1"/>
  <c r="BH205" i="1"/>
  <c r="BH262" i="1"/>
  <c r="BH275" i="1"/>
  <c r="D310" i="1"/>
  <c r="G310" i="1"/>
  <c r="K310" i="1"/>
  <c r="N310" i="1"/>
  <c r="R310" i="1"/>
  <c r="Y310" i="1"/>
  <c r="AC310" i="1"/>
  <c r="AG310" i="1"/>
  <c r="AK310" i="1"/>
  <c r="AO310" i="1"/>
  <c r="AS310" i="1"/>
  <c r="AW310" i="1"/>
  <c r="BA310" i="1"/>
  <c r="BE310" i="1"/>
  <c r="BH65" i="1"/>
  <c r="AS79" i="1"/>
  <c r="AW79" i="1"/>
  <c r="BA79" i="1"/>
  <c r="BE79" i="1"/>
  <c r="BH142" i="1"/>
  <c r="E156" i="1"/>
  <c r="H156" i="1"/>
  <c r="L156" i="1"/>
  <c r="O156" i="1"/>
  <c r="T156" i="1"/>
  <c r="V156" i="1"/>
  <c r="Z156" i="1"/>
  <c r="AD156" i="1"/>
  <c r="AH156" i="1"/>
  <c r="AL156" i="1"/>
  <c r="AP156" i="1"/>
  <c r="AT156" i="1"/>
  <c r="AX156" i="1"/>
  <c r="BB156" i="1"/>
  <c r="BF156" i="1"/>
  <c r="E233" i="1"/>
  <c r="H233" i="1"/>
  <c r="L233" i="1"/>
  <c r="O233" i="1"/>
  <c r="T233" i="1"/>
  <c r="V233" i="1"/>
  <c r="Z233" i="1"/>
  <c r="AD233" i="1"/>
  <c r="AH233" i="1"/>
  <c r="AL233" i="1"/>
  <c r="AP233" i="1"/>
  <c r="AT233" i="1"/>
  <c r="AX233" i="1"/>
  <c r="BB233" i="1"/>
  <c r="BF233" i="1"/>
  <c r="BM270" i="1"/>
  <c r="BH296" i="1"/>
  <c r="BH37" i="1"/>
  <c r="BO39" i="1"/>
  <c r="BH89" i="1"/>
  <c r="BH114" i="1"/>
  <c r="F156" i="1"/>
  <c r="I156" i="1"/>
  <c r="M156" i="1"/>
  <c r="P156" i="1"/>
  <c r="U156" i="1"/>
  <c r="W156" i="1"/>
  <c r="AA156" i="1"/>
  <c r="AE156" i="1"/>
  <c r="AI156" i="1"/>
  <c r="AM156" i="1"/>
  <c r="AQ156" i="1"/>
  <c r="AU156" i="1"/>
  <c r="AY156" i="1"/>
  <c r="BC156" i="1"/>
  <c r="BO193" i="1"/>
  <c r="BH226" i="1"/>
  <c r="F233" i="1"/>
  <c r="I233" i="1"/>
  <c r="M233" i="1"/>
  <c r="P233" i="1"/>
  <c r="U233" i="1"/>
  <c r="W233" i="1"/>
  <c r="AA233" i="1"/>
  <c r="AE233" i="1"/>
  <c r="AI233" i="1"/>
  <c r="AM233" i="1"/>
  <c r="AQ233" i="1"/>
  <c r="AU233" i="1"/>
  <c r="AY233" i="1"/>
  <c r="BC233" i="1"/>
  <c r="BH290" i="1"/>
  <c r="J310" i="1"/>
  <c r="Q310" i="1"/>
  <c r="S310" i="1"/>
  <c r="X310" i="1"/>
  <c r="AB310" i="1"/>
  <c r="AF310" i="1"/>
  <c r="AJ310" i="1"/>
  <c r="AN310" i="1"/>
  <c r="AR310" i="1"/>
  <c r="AV310" i="1"/>
  <c r="AZ310" i="1"/>
  <c r="BD310" i="1"/>
  <c r="BK270" i="1"/>
  <c r="BH173" i="1"/>
  <c r="BS26" i="7" l="1"/>
  <c r="CI14" i="7"/>
  <c r="CV17" i="5"/>
  <c r="DD16" i="7"/>
  <c r="CB257" i="6"/>
  <c r="DY14" i="9"/>
  <c r="EC14" i="9"/>
  <c r="BZ54" i="9"/>
  <c r="EA14" i="9" s="1"/>
  <c r="BO156" i="7"/>
  <c r="BT156" i="8"/>
  <c r="DB16" i="1"/>
  <c r="DL17" i="3"/>
  <c r="CK16" i="2"/>
  <c r="BT233" i="8"/>
  <c r="CD103" i="5"/>
  <c r="CA257" i="7"/>
  <c r="DF16" i="6"/>
  <c r="BX131" i="8"/>
  <c r="CD180" i="8"/>
  <c r="DF15" i="8"/>
  <c r="DL16" i="8"/>
  <c r="CF180" i="8"/>
  <c r="BX208" i="8" s="1"/>
  <c r="DL15" i="8"/>
  <c r="CG103" i="8"/>
  <c r="DI15" i="8"/>
  <c r="CE180" i="8"/>
  <c r="CD103" i="8"/>
  <c r="DF16" i="8"/>
  <c r="BX257" i="8"/>
  <c r="BX285" i="8" s="1"/>
  <c r="CN17" i="8"/>
  <c r="CB26" i="7"/>
  <c r="DJ16" i="7"/>
  <c r="BV103" i="7"/>
  <c r="DD17" i="7"/>
  <c r="BO233" i="7"/>
  <c r="DF14" i="6"/>
  <c r="DC16" i="6"/>
  <c r="DC15" i="6"/>
  <c r="CE257" i="6"/>
  <c r="DI17" i="6"/>
  <c r="DI14" i="6"/>
  <c r="BZ103" i="6"/>
  <c r="CT16" i="6"/>
  <c r="CF180" i="6"/>
  <c r="DL15" i="6"/>
  <c r="CE180" i="6"/>
  <c r="DI15" i="6"/>
  <c r="CE103" i="6"/>
  <c r="DI16" i="6"/>
  <c r="BZ257" i="6"/>
  <c r="CT17" i="6"/>
  <c r="CD180" i="6"/>
  <c r="DF15" i="6"/>
  <c r="CA180" i="6"/>
  <c r="BX208" i="6" s="1"/>
  <c r="CW15" i="6"/>
  <c r="CQ16" i="6"/>
  <c r="BY103" i="6"/>
  <c r="CG180" i="5"/>
  <c r="CY16" i="5"/>
  <c r="CP16" i="5"/>
  <c r="DI17" i="3"/>
  <c r="CE257" i="3"/>
  <c r="BT156" i="3"/>
  <c r="DO16" i="3"/>
  <c r="CW16" i="3"/>
  <c r="BZ257" i="3"/>
  <c r="CT17" i="3"/>
  <c r="BZ180" i="3"/>
  <c r="CT15" i="3"/>
  <c r="DC15" i="2"/>
  <c r="CW16" i="2"/>
  <c r="CA257" i="2"/>
  <c r="CT15" i="2"/>
  <c r="BU180" i="2"/>
  <c r="CZ14" i="2"/>
  <c r="DF14" i="2"/>
  <c r="CZ16" i="2"/>
  <c r="DF17" i="2"/>
  <c r="CQ16" i="2"/>
  <c r="CT14" i="2"/>
  <c r="BT26" i="1"/>
  <c r="CA17" i="1"/>
  <c r="BS180" i="1"/>
  <c r="CD16" i="1"/>
  <c r="CS16" i="1"/>
  <c r="BQ257" i="1"/>
  <c r="CP16" i="1"/>
  <c r="CV15" i="1"/>
  <c r="CG15" i="1"/>
  <c r="BG156" i="1"/>
  <c r="CP14" i="1"/>
  <c r="BO131" i="1"/>
  <c r="BN180" i="1"/>
  <c r="CJ15" i="1"/>
  <c r="CT14" i="8"/>
  <c r="CC26" i="8"/>
  <c r="DC14" i="8"/>
  <c r="CN14" i="6"/>
  <c r="CT14" i="6"/>
  <c r="CC26" i="6"/>
  <c r="BZ54" i="6" s="1"/>
  <c r="DK14" i="5"/>
  <c r="DE16" i="5"/>
  <c r="CB180" i="5"/>
  <c r="CV15" i="5"/>
  <c r="CH180" i="5"/>
  <c r="DN15" i="5"/>
  <c r="CD257" i="5"/>
  <c r="DB17" i="5"/>
  <c r="CD180" i="5"/>
  <c r="DB15" i="5"/>
  <c r="BZ257" i="5"/>
  <c r="CP17" i="5"/>
  <c r="CE257" i="5"/>
  <c r="DE17" i="5"/>
  <c r="CV14" i="5"/>
  <c r="DE14" i="5"/>
  <c r="CP14" i="5"/>
  <c r="CT14" i="3"/>
  <c r="CC26" i="3"/>
  <c r="CW14" i="3"/>
  <c r="BS103" i="7"/>
  <c r="CA180" i="7"/>
  <c r="DG15" i="7"/>
  <c r="BY103" i="7"/>
  <c r="DA16" i="7"/>
  <c r="BV180" i="7"/>
  <c r="BS208" i="7" s="1"/>
  <c r="CR15" i="7"/>
  <c r="DD14" i="7"/>
  <c r="CA103" i="7"/>
  <c r="BS131" i="7" s="1"/>
  <c r="DG16" i="7"/>
  <c r="DD15" i="7"/>
  <c r="BZ180" i="7"/>
  <c r="BU103" i="7"/>
  <c r="CO16" i="7"/>
  <c r="BY180" i="7"/>
  <c r="DA15" i="7"/>
  <c r="BV257" i="7"/>
  <c r="CR17" i="7"/>
  <c r="BS257" i="7"/>
  <c r="CI17" i="7"/>
  <c r="BX180" i="7"/>
  <c r="CX15" i="7"/>
  <c r="CA26" i="7"/>
  <c r="BX26" i="7"/>
  <c r="CX14" i="7"/>
  <c r="BO79" i="7"/>
  <c r="BU26" i="7"/>
  <c r="CO14" i="7"/>
  <c r="DC17" i="2"/>
  <c r="BY257" i="2"/>
  <c r="BY103" i="2"/>
  <c r="DC16" i="2"/>
  <c r="BT257" i="2"/>
  <c r="CN17" i="2"/>
  <c r="BV257" i="2"/>
  <c r="CT17" i="2"/>
  <c r="BX180" i="2"/>
  <c r="CZ15" i="2"/>
  <c r="BT103" i="2"/>
  <c r="CN16" i="2"/>
  <c r="CN14" i="2"/>
  <c r="CH14" i="2"/>
  <c r="BW26" i="2"/>
  <c r="BT54" i="2" s="1"/>
  <c r="BO180" i="1"/>
  <c r="CM15" i="1"/>
  <c r="BK208" i="1"/>
  <c r="CA15" i="1"/>
  <c r="BM257" i="1"/>
  <c r="CG17" i="1"/>
  <c r="BO257" i="1"/>
  <c r="CM17" i="1"/>
  <c r="CV16" i="1"/>
  <c r="BR103" i="1"/>
  <c r="BL257" i="1"/>
  <c r="CD17" i="1"/>
  <c r="BP180" i="1"/>
  <c r="CP15" i="1"/>
  <c r="BO54" i="1"/>
  <c r="CS14" i="1"/>
  <c r="CD14" i="1"/>
  <c r="CJ14" i="1"/>
  <c r="CV14" i="1"/>
  <c r="BY257" i="8"/>
  <c r="CQ17" i="8"/>
  <c r="CD257" i="8"/>
  <c r="DF17" i="8"/>
  <c r="CN15" i="8"/>
  <c r="CB26" i="8"/>
  <c r="CZ14" i="8"/>
  <c r="BY180" i="8"/>
  <c r="CB208" i="8" s="1"/>
  <c r="CQ15" i="8"/>
  <c r="CC257" i="8"/>
  <c r="DC17" i="8"/>
  <c r="BZ103" i="8"/>
  <c r="CT16" i="8"/>
  <c r="BZ180" i="8"/>
  <c r="CT15" i="8"/>
  <c r="CE103" i="8"/>
  <c r="DI16" i="8"/>
  <c r="CB257" i="8"/>
  <c r="CZ17" i="8"/>
  <c r="CB180" i="8"/>
  <c r="CZ15" i="8"/>
  <c r="BY103" i="8"/>
  <c r="CQ16" i="8"/>
  <c r="BT79" i="8"/>
  <c r="BX26" i="8"/>
  <c r="CN14" i="8"/>
  <c r="BT310" i="8"/>
  <c r="CG257" i="8"/>
  <c r="DO17" i="8"/>
  <c r="CW14" i="8"/>
  <c r="CA26" i="8"/>
  <c r="BY26" i="8"/>
  <c r="CB54" i="8" s="1"/>
  <c r="CQ14" i="8"/>
  <c r="BX257" i="7"/>
  <c r="CX17" i="7"/>
  <c r="BU180" i="7"/>
  <c r="CO15" i="7"/>
  <c r="CU14" i="7"/>
  <c r="BW26" i="7"/>
  <c r="BT257" i="7"/>
  <c r="CL17" i="7"/>
  <c r="BV26" i="7"/>
  <c r="BS54" i="7" s="1"/>
  <c r="DT14" i="7" s="1"/>
  <c r="CR14" i="7"/>
  <c r="CI15" i="7"/>
  <c r="CL14" i="7"/>
  <c r="BT26" i="7"/>
  <c r="BW54" i="7" s="1"/>
  <c r="BO310" i="7"/>
  <c r="CB257" i="7"/>
  <c r="DJ17" i="7"/>
  <c r="BW257" i="7"/>
  <c r="CU17" i="7"/>
  <c r="BT180" i="7"/>
  <c r="BW208" i="7" s="1"/>
  <c r="CL15" i="7"/>
  <c r="BY257" i="7"/>
  <c r="DA17" i="7"/>
  <c r="BW180" i="7"/>
  <c r="CU15" i="7"/>
  <c r="BT103" i="7"/>
  <c r="BW131" i="7" s="1"/>
  <c r="CL16" i="7"/>
  <c r="CC257" i="6"/>
  <c r="DC17" i="6"/>
  <c r="BY257" i="6"/>
  <c r="CB285" i="6" s="1"/>
  <c r="CQ17" i="6"/>
  <c r="BX257" i="6"/>
  <c r="CN17" i="6"/>
  <c r="CG103" i="6"/>
  <c r="CB131" i="6" s="1"/>
  <c r="BT156" i="6"/>
  <c r="DO16" i="6"/>
  <c r="CA26" i="6"/>
  <c r="BX54" i="6" s="1"/>
  <c r="CW14" i="6"/>
  <c r="CA257" i="6"/>
  <c r="CW17" i="6"/>
  <c r="CB103" i="6"/>
  <c r="CZ16" i="6"/>
  <c r="BX103" i="6"/>
  <c r="CN16" i="6"/>
  <c r="BZ180" i="6"/>
  <c r="CT15" i="6"/>
  <c r="CF103" i="6"/>
  <c r="DL16" i="6"/>
  <c r="CQ14" i="6"/>
  <c r="BY26" i="6"/>
  <c r="CB54" i="6" s="1"/>
  <c r="EC14" i="6" s="1"/>
  <c r="BT310" i="6"/>
  <c r="BY180" i="6"/>
  <c r="CQ15" i="6"/>
  <c r="CD257" i="6"/>
  <c r="DF17" i="6"/>
  <c r="BT233" i="6"/>
  <c r="CG180" i="6"/>
  <c r="DO15" i="6"/>
  <c r="BT79" i="6"/>
  <c r="CG103" i="5"/>
  <c r="DK16" i="5"/>
  <c r="CA103" i="5"/>
  <c r="CD131" i="5" s="1"/>
  <c r="CS16" i="5"/>
  <c r="CC26" i="5"/>
  <c r="BZ54" i="5" s="1"/>
  <c r="CY14" i="5"/>
  <c r="CC257" i="5"/>
  <c r="CY17" i="5"/>
  <c r="BV79" i="5"/>
  <c r="CD26" i="5"/>
  <c r="CB54" i="5" s="1"/>
  <c r="DB14" i="5"/>
  <c r="CA180" i="5"/>
  <c r="CD208" i="5" s="1"/>
  <c r="CS15" i="5"/>
  <c r="CF180" i="5"/>
  <c r="DH15" i="5"/>
  <c r="CC180" i="5"/>
  <c r="BZ208" i="5" s="1"/>
  <c r="CY15" i="5"/>
  <c r="CP15" i="5"/>
  <c r="BV310" i="5"/>
  <c r="CI257" i="5"/>
  <c r="DQ17" i="5"/>
  <c r="CS14" i="5"/>
  <c r="CA26" i="5"/>
  <c r="CD54" i="5" s="1"/>
  <c r="EE14" i="5" s="1"/>
  <c r="CF257" i="5"/>
  <c r="DH17" i="5"/>
  <c r="CF103" i="5"/>
  <c r="DH16" i="5"/>
  <c r="CA257" i="5"/>
  <c r="CD285" i="5" s="1"/>
  <c r="CS17" i="5"/>
  <c r="BV233" i="5"/>
  <c r="BV156" i="5"/>
  <c r="CE180" i="5"/>
  <c r="DE15" i="5"/>
  <c r="CH103" i="5"/>
  <c r="BZ131" i="5" s="1"/>
  <c r="DN16" i="5"/>
  <c r="CB257" i="3"/>
  <c r="CZ17" i="3"/>
  <c r="BX257" i="3"/>
  <c r="CN17" i="3"/>
  <c r="CQ14" i="3"/>
  <c r="BY26" i="3"/>
  <c r="CB54" i="3" s="1"/>
  <c r="CB26" i="3"/>
  <c r="CZ14" i="3"/>
  <c r="BT79" i="3"/>
  <c r="BX26" i="3"/>
  <c r="BX54" i="3" s="1"/>
  <c r="CN14" i="3"/>
  <c r="CE103" i="3"/>
  <c r="BZ131" i="3" s="1"/>
  <c r="DI16" i="3"/>
  <c r="CQ16" i="3"/>
  <c r="BY103" i="3"/>
  <c r="CB131" i="3" s="1"/>
  <c r="CD180" i="3"/>
  <c r="BZ208" i="3" s="1"/>
  <c r="DF15" i="3"/>
  <c r="DL15" i="3"/>
  <c r="CF180" i="3"/>
  <c r="BY257" i="3"/>
  <c r="CB285" i="3" s="1"/>
  <c r="CQ17" i="3"/>
  <c r="CC257" i="3"/>
  <c r="BZ285" i="3" s="1"/>
  <c r="DC17" i="3"/>
  <c r="BT233" i="3"/>
  <c r="BX131" i="3"/>
  <c r="BX208" i="3"/>
  <c r="CN15" i="3"/>
  <c r="BY180" i="3"/>
  <c r="CB208" i="3" s="1"/>
  <c r="CQ15" i="3"/>
  <c r="BT310" i="3"/>
  <c r="CW17" i="3"/>
  <c r="CA257" i="3"/>
  <c r="CK14" i="2"/>
  <c r="BS26" i="2"/>
  <c r="BV54" i="2" s="1"/>
  <c r="CQ17" i="2"/>
  <c r="BU257" i="2"/>
  <c r="BR103" i="2"/>
  <c r="CH16" i="2"/>
  <c r="BT180" i="2"/>
  <c r="CN15" i="2"/>
  <c r="BZ103" i="2"/>
  <c r="DF16" i="2"/>
  <c r="BU26" i="2"/>
  <c r="BR54" i="2" s="1"/>
  <c r="CQ14" i="2"/>
  <c r="BW257" i="2"/>
  <c r="CW17" i="2"/>
  <c r="BZ180" i="2"/>
  <c r="DF15" i="2"/>
  <c r="BS180" i="2"/>
  <c r="CK15" i="2"/>
  <c r="BN310" i="2"/>
  <c r="BV103" i="2"/>
  <c r="BT131" i="2" s="1"/>
  <c r="CT16" i="2"/>
  <c r="BS257" i="2"/>
  <c r="BV285" i="2" s="1"/>
  <c r="CK17" i="2"/>
  <c r="BR257" i="2"/>
  <c r="CH17" i="2"/>
  <c r="CA103" i="2"/>
  <c r="BV131" i="2" s="1"/>
  <c r="BN156" i="2"/>
  <c r="DI16" i="2"/>
  <c r="BN79" i="2"/>
  <c r="BX257" i="2"/>
  <c r="CZ17" i="2"/>
  <c r="BN233" i="2"/>
  <c r="CA180" i="2"/>
  <c r="DI15" i="2"/>
  <c r="BG79" i="1"/>
  <c r="BM26" i="1"/>
  <c r="CG14" i="1"/>
  <c r="DB17" i="1"/>
  <c r="BT257" i="1"/>
  <c r="CA14" i="1"/>
  <c r="BR257" i="1"/>
  <c r="CV17" i="1"/>
  <c r="BN103" i="1"/>
  <c r="CJ16" i="1"/>
  <c r="BL180" i="1"/>
  <c r="CD15" i="1"/>
  <c r="BO26" i="1"/>
  <c r="CM14" i="1"/>
  <c r="BS103" i="1"/>
  <c r="CY16" i="1"/>
  <c r="CP17" i="1"/>
  <c r="BP257" i="1"/>
  <c r="BM103" i="1"/>
  <c r="CG16" i="1"/>
  <c r="BG233" i="1"/>
  <c r="BT180" i="1"/>
  <c r="DB15" i="1"/>
  <c r="BO103" i="1"/>
  <c r="CM16" i="1"/>
  <c r="BS257" i="1"/>
  <c r="CY17" i="1"/>
  <c r="BS26" i="1"/>
  <c r="BK54" i="1" s="1"/>
  <c r="CY14" i="1"/>
  <c r="BN257" i="1"/>
  <c r="BK285" i="1" s="1"/>
  <c r="CJ17" i="1"/>
  <c r="BG310" i="1"/>
  <c r="BK103" i="1"/>
  <c r="BK131" i="1" s="1"/>
  <c r="CA16" i="1"/>
  <c r="BQ180" i="1"/>
  <c r="CS15" i="1"/>
  <c r="BM208" i="1" l="1"/>
  <c r="BO285" i="1"/>
  <c r="DR14" i="8"/>
  <c r="CB131" i="8"/>
  <c r="BZ208" i="8"/>
  <c r="BZ208" i="6"/>
  <c r="BZ131" i="6"/>
  <c r="EA14" i="6" s="1"/>
  <c r="BZ285" i="6"/>
  <c r="DR16" i="3"/>
  <c r="DR14" i="3"/>
  <c r="BR208" i="2"/>
  <c r="DP14" i="1"/>
  <c r="BZ54" i="8"/>
  <c r="DR15" i="6"/>
  <c r="DR14" i="6"/>
  <c r="DT14" i="5"/>
  <c r="CB285" i="5"/>
  <c r="DT16" i="5"/>
  <c r="DW14" i="5" s="1"/>
  <c r="BZ285" i="5"/>
  <c r="BZ54" i="3"/>
  <c r="EA14" i="3" s="1"/>
  <c r="DM16" i="7"/>
  <c r="BU131" i="7"/>
  <c r="DM15" i="7"/>
  <c r="BS285" i="7"/>
  <c r="DX14" i="7"/>
  <c r="DM14" i="7"/>
  <c r="BU54" i="7"/>
  <c r="DV14" i="7" s="1"/>
  <c r="DL14" i="2"/>
  <c r="BT208" i="2"/>
  <c r="DL15" i="2"/>
  <c r="DU14" i="2"/>
  <c r="DE16" i="1"/>
  <c r="BM285" i="1"/>
  <c r="DL14" i="1"/>
  <c r="BM54" i="1"/>
  <c r="DE14" i="1"/>
  <c r="DH14" i="1" s="1"/>
  <c r="DR16" i="8"/>
  <c r="DU14" i="8" s="1"/>
  <c r="BZ285" i="8"/>
  <c r="BX54" i="8"/>
  <c r="DY14" i="8" s="1"/>
  <c r="DR15" i="8"/>
  <c r="DR17" i="8"/>
  <c r="EC14" i="8"/>
  <c r="BZ131" i="8"/>
  <c r="CB285" i="8"/>
  <c r="DM17" i="7"/>
  <c r="BW285" i="7"/>
  <c r="BU208" i="7"/>
  <c r="BU285" i="7"/>
  <c r="CB208" i="6"/>
  <c r="DR16" i="6"/>
  <c r="BX131" i="6"/>
  <c r="DY14" i="6" s="1"/>
  <c r="DR17" i="6"/>
  <c r="DW14" i="6" s="1"/>
  <c r="BX285" i="6"/>
  <c r="DT17" i="5"/>
  <c r="CB208" i="5"/>
  <c r="DT15" i="5"/>
  <c r="EA14" i="5"/>
  <c r="CB131" i="5"/>
  <c r="EC14" i="5" s="1"/>
  <c r="DR15" i="3"/>
  <c r="DR17" i="3"/>
  <c r="DU14" i="3"/>
  <c r="BX285" i="3"/>
  <c r="DY14" i="3"/>
  <c r="EC14" i="3"/>
  <c r="DL17" i="2"/>
  <c r="BR285" i="2"/>
  <c r="BV208" i="2"/>
  <c r="BT285" i="2"/>
  <c r="DL16" i="2"/>
  <c r="DW14" i="2"/>
  <c r="BR131" i="2"/>
  <c r="DS14" i="2" s="1"/>
  <c r="DE17" i="1"/>
  <c r="DE15" i="1"/>
  <c r="BM131" i="1"/>
  <c r="BO208" i="1"/>
  <c r="DW14" i="8" l="1"/>
  <c r="DU14" i="6"/>
  <c r="DW14" i="3"/>
  <c r="EA14" i="8"/>
  <c r="DY14" i="5"/>
  <c r="DR14" i="7"/>
  <c r="DP14" i="7"/>
  <c r="DO14" i="2"/>
  <c r="DQ14" i="2"/>
  <c r="DJ14" i="1"/>
  <c r="DN14" i="1"/>
</calcChain>
</file>

<file path=xl/comments1.xml><?xml version="1.0" encoding="utf-8"?>
<comments xmlns="http://schemas.openxmlformats.org/spreadsheetml/2006/main">
  <authors>
    <author>Autor</author>
  </authors>
  <commentList>
    <comment ref="D10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COLOCAR EDAD Y GRADO ESCOLAR</t>
        </r>
      </text>
    </comment>
    <comment ref="D87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  <comment ref="D164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  <comment ref="D24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D10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COLOCAR EDAD Y GRADO ESCOLAR</t>
        </r>
      </text>
    </comment>
    <comment ref="D87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  <comment ref="D164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  <comment ref="D24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</commentList>
</comments>
</file>

<file path=xl/comments3.xml><?xml version="1.0" encoding="utf-8"?>
<comments xmlns="http://schemas.openxmlformats.org/spreadsheetml/2006/main">
  <authors>
    <author>Autor</author>
  </authors>
  <commentList>
    <comment ref="D10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COLOCAR EDAD Y GRADO ESCOLAR</t>
        </r>
      </text>
    </comment>
    <comment ref="D87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  <comment ref="D164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  <comment ref="D24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</commentList>
</comments>
</file>

<file path=xl/comments4.xml><?xml version="1.0" encoding="utf-8"?>
<comments xmlns="http://schemas.openxmlformats.org/spreadsheetml/2006/main">
  <authors>
    <author>Autor</author>
  </authors>
  <commentList>
    <comment ref="D10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COLOCAR EDAD Y GRADO ESCOLAR</t>
        </r>
      </text>
    </comment>
    <comment ref="D87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  <comment ref="D164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  <comment ref="D24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</commentList>
</comments>
</file>

<file path=xl/comments5.xml><?xml version="1.0" encoding="utf-8"?>
<comments xmlns="http://schemas.openxmlformats.org/spreadsheetml/2006/main">
  <authors>
    <author>Autor</author>
  </authors>
  <commentList>
    <comment ref="D10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COLOCAR EDAD Y GRADO ESCOLAR</t>
        </r>
      </text>
    </comment>
    <comment ref="D87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  <comment ref="D164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  <comment ref="D24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</commentList>
</comments>
</file>

<file path=xl/comments6.xml><?xml version="1.0" encoding="utf-8"?>
<comments xmlns="http://schemas.openxmlformats.org/spreadsheetml/2006/main">
  <authors>
    <author>Autor</author>
  </authors>
  <commentList>
    <comment ref="D10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COLOCAR EDAD Y GRADO ESCOLAR</t>
        </r>
      </text>
    </comment>
    <comment ref="D87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  <comment ref="D164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  <comment ref="D24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</commentList>
</comments>
</file>

<file path=xl/comments7.xml><?xml version="1.0" encoding="utf-8"?>
<comments xmlns="http://schemas.openxmlformats.org/spreadsheetml/2006/main">
  <authors>
    <author>Autor</author>
  </authors>
  <commentList>
    <comment ref="D10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COLOCAR EDAD Y GRADO ESCOLAR</t>
        </r>
      </text>
    </comment>
    <comment ref="D87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  <comment ref="D164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  <comment ref="D241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poner el nombre del participante paraseguimeinto individual</t>
        </r>
      </text>
    </comment>
  </commentList>
</comments>
</file>

<file path=xl/sharedStrings.xml><?xml version="1.0" encoding="utf-8"?>
<sst xmlns="http://schemas.openxmlformats.org/spreadsheetml/2006/main" count="5361" uniqueCount="378">
  <si>
    <t>Nombre del semillero</t>
  </si>
  <si>
    <t>Año</t>
  </si>
  <si>
    <t>Cantidad</t>
  </si>
  <si>
    <t>COMPARATIVO: ETAPAS 2015 1 Y 2 VS CONTROLES 1 Y 2</t>
  </si>
  <si>
    <t>Promedio del indicador grupal</t>
  </si>
  <si>
    <t>Promedio habilidad grupal</t>
  </si>
  <si>
    <t>SEMILLERO</t>
  </si>
  <si>
    <t>Promedio Total</t>
  </si>
  <si>
    <t>Promedio Anual Semilleros</t>
  </si>
  <si>
    <t>Promedio Anual Controles</t>
  </si>
  <si>
    <t>Promedio General Social</t>
  </si>
  <si>
    <t>Promedio General Cognitivo</t>
  </si>
  <si>
    <t>Promedio General Manejo de emociones</t>
  </si>
  <si>
    <t>HABILIDAD PARA LA VIDA</t>
  </si>
  <si>
    <t>INDICADORES</t>
  </si>
  <si>
    <t>P31: JERONIMO ZAPATA</t>
  </si>
  <si>
    <t>P32: MATEE O GIL</t>
  </si>
  <si>
    <t>P33: MARYORI ALEJANDRA GIL</t>
  </si>
  <si>
    <t>P34: ISABELA ESCOBAR MUÑOS</t>
  </si>
  <si>
    <t>P35: MATIAS G</t>
  </si>
  <si>
    <t>P36: DAHIANA RESTREPO GALEANO</t>
  </si>
  <si>
    <t>P37: GUADALUPE GARCIA</t>
  </si>
  <si>
    <t>P38: EMANUEL OCAMPO</t>
  </si>
  <si>
    <t>P39: VALERIA ALSIRA MIRA</t>
  </si>
  <si>
    <t>P40: YOHAN ESTIVEN ALVAREZ</t>
  </si>
  <si>
    <t>P41: RICHAR CLEIDERMAN MONTOYA</t>
  </si>
  <si>
    <t>P42: JULIAN PEREZ</t>
  </si>
  <si>
    <t>P43: JULIAN MENESES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</si>
  <si>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</si>
  <si>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</si>
  <si>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</si>
  <si>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</si>
  <si>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</si>
  <si>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</si>
  <si>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</si>
  <si>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</si>
  <si>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</si>
  <si>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</si>
  <si>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</si>
  <si>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</si>
  <si>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</si>
  <si>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</si>
  <si>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</si>
  <si>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</si>
  <si>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</si>
  <si>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</si>
  <si>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</si>
  <si>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</si>
  <si>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</si>
  <si>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</si>
  <si>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</si>
  <si>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</si>
  <si>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</si>
  <si>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</si>
  <si>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</si>
  <si>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GRÁFICAS ESTADÍSTICAS</t>
  </si>
  <si>
    <t>Relaciones interpersonales</t>
  </si>
  <si>
    <t>Soy alegre</t>
  </si>
  <si>
    <t>Hago amigos fácilmente</t>
  </si>
  <si>
    <t>Hablo con personas de mi edad poco conocidas con facilidad (me siento tranquilo al hablar con otros niños de mi edad así no los conozca)</t>
  </si>
  <si>
    <t>2015 - I</t>
  </si>
  <si>
    <t xml:space="preserve">Busco espacios o grupos de personas que hacen o desarrollan actividades que me gustan </t>
  </si>
  <si>
    <t>Control - I</t>
  </si>
  <si>
    <t>Inicio juegos e invito a otros a jugar conmigo</t>
  </si>
  <si>
    <t>2015- II</t>
  </si>
  <si>
    <t>Me alejo de personas que hacen cosas que no deben hacer</t>
  </si>
  <si>
    <t>Control - II</t>
  </si>
  <si>
    <t xml:space="preserve">PROMEDIO  INDIVIDUAL DE LA HABILIDAD ESPECIFICA </t>
  </si>
  <si>
    <t xml:space="preserve">Manejo de emociones y sentimientos </t>
  </si>
  <si>
    <r>
      <t xml:space="preserve">Cuando estoy enojado o molesto me controlo para </t>
    </r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 xml:space="preserve"> explotar, gritar y pegar</t>
    </r>
  </si>
  <si>
    <t>Sé que cosas me molestan, me ponen de mal genio o irritable</t>
  </si>
  <si>
    <t>Expreso a los demás las cosas que me gustan y me ponen feliz</t>
  </si>
  <si>
    <t>Autoconocimiento</t>
  </si>
  <si>
    <t>Comunicación Asertiva</t>
  </si>
  <si>
    <t>Solucion de problemas y conflictos</t>
  </si>
  <si>
    <t>Toma de desiciones</t>
  </si>
  <si>
    <t>Pensamiento critico</t>
  </si>
  <si>
    <t>Pensamiento creativo</t>
  </si>
  <si>
    <t xml:space="preserve">EmpatÍa </t>
  </si>
  <si>
    <t xml:space="preserve">Manejo de estrés y tensiones </t>
  </si>
  <si>
    <t xml:space="preserve">Espero tranquilamente mi turno en filas, juegos </t>
  </si>
  <si>
    <t>Me considero una persona feliz</t>
  </si>
  <si>
    <t>Conozco  mis cualidades, las cosas buenas que tengo como persona</t>
  </si>
  <si>
    <t>Sé con claridad que cosas hago bien</t>
  </si>
  <si>
    <t>Cuando una persona me dice que hice algo mal o me equivoqué soy capaz de analizarlo y reconocerlo cuando es así</t>
  </si>
  <si>
    <t>Trato cada día de mejorar</t>
  </si>
  <si>
    <t>Me siento feliz con mi cuerpo, mi cara y mi forma de ser</t>
  </si>
  <si>
    <t>Le digo a las personas lo que me gusta y no me gusta</t>
  </si>
  <si>
    <t>No me da miedo o pena decirle a las personas las cosas que no me gustan</t>
  </si>
  <si>
    <t>Felicito y les digo cosas agradables a las personas cuando hacen algo bien</t>
  </si>
  <si>
    <t>Opino y expreso mis ideas con facilidad sin obligar a otros a que piensen igual</t>
  </si>
  <si>
    <r>
      <t xml:space="preserve">Soy capaz de decir </t>
    </r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 xml:space="preserve"> cuando otros me ofrecen hacer algo que me hace daño o hace daño a otros aunque me presionen o se rían de mí por no hacerlo</t>
    </r>
  </si>
  <si>
    <t>Indicadores de Riesgo</t>
  </si>
  <si>
    <t>Reconozco cuando tengo un problema o una situación díficil</t>
  </si>
  <si>
    <t>Autoestima</t>
  </si>
  <si>
    <t>Influenciabilidad</t>
  </si>
  <si>
    <t>Agresividad / Impulsividad</t>
  </si>
  <si>
    <t>Busco soluciones a mis problemas y/o pido ayuda para resolverlos</t>
  </si>
  <si>
    <t>Trato de resolver mis problemas y conflictos sin pelear o agredir al otro</t>
  </si>
  <si>
    <t>Trato de resolver mis problemas por mí mismo</t>
  </si>
  <si>
    <r>
      <t xml:space="preserve">Pienso que pelear </t>
    </r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 xml:space="preserve"> soluciona los problemas</t>
    </r>
  </si>
  <si>
    <t>Utilizar drogas u otras sustancias aumenta los problemas</t>
  </si>
  <si>
    <t>Busco y acepto las opiniones de otros cuando tengo que decidir algo</t>
  </si>
  <si>
    <t>Cuando tomo decisiones pienso en las consecuencias que me pueden traer a mi y a los demás.</t>
  </si>
  <si>
    <t xml:space="preserve">Elijo los juegos que quiero jugar, elijo entre lo que me gusta y no me gusta </t>
  </si>
  <si>
    <t>Utilizo adecuadamente mi tiempo cumpliendo con tareas escolares, responsabilidades en casa y otras actividades como amigos, juegos, grupos, television etc.</t>
  </si>
  <si>
    <t>Evito hacer cosas peligrosas o riesgosas para mí</t>
  </si>
  <si>
    <t xml:space="preserve">Trato de hacer lo correcto aunque nadie me este viendo </t>
  </si>
  <si>
    <t>Pensamiento crítico</t>
  </si>
  <si>
    <t>Hago preguntas respetuosas sobre las normas o instrucciones que considero injustas</t>
  </si>
  <si>
    <t>Pregunto e investigo sobre los temas y cosas que me gustan</t>
  </si>
  <si>
    <t>Cuando no entiendo algo pregunto e investigo para poder entenderlo</t>
  </si>
  <si>
    <t>Participo en las clases preguntando, analizando y opinando</t>
  </si>
  <si>
    <t>Explico con mis propias palabras lo aprendido</t>
  </si>
  <si>
    <t xml:space="preserve">Cuando expreso mis ideas digo el porqué </t>
  </si>
  <si>
    <t>Tengo mis propias opiniones  y tomo decisiones por mí.</t>
  </si>
  <si>
    <t>Busco diferentes formas para resolver los problemas hasta lograrlo</t>
  </si>
  <si>
    <t>Creo nuevos juegos o formas diferentes de jugarlos</t>
  </si>
  <si>
    <t>Me rio y hago reír a los demas con historias, bromas y chistes en el momento adecuado y de forma respetuosa</t>
  </si>
  <si>
    <t>Me gusta ponerle mi toque y mi estilo a las cosas que hago (decorar mis trabajos, ponerle algo nuevo)</t>
  </si>
  <si>
    <t xml:space="preserve">Me gusta inventar y crear cosas nuevas </t>
  </si>
  <si>
    <t xml:space="preserve">Empatía </t>
  </si>
  <si>
    <t>Juego con otras personas diferentes a mí</t>
  </si>
  <si>
    <t>Me siento triste cuando algo malo le pasa a alguien conocido</t>
  </si>
  <si>
    <t>Me ofrezco para ayudar a otros cuando puedo hacerlo</t>
  </si>
  <si>
    <t>Felicito a mis amigos y conocidos cuando hacen algo bien o lograron algo</t>
  </si>
  <si>
    <t>Escucho a mis amigos y compañeros cuando tienen dificultades y trato de entenderlos</t>
  </si>
  <si>
    <t>Trato de entender a los demás, sus sentimientos y su comportamiento</t>
  </si>
  <si>
    <t>Cuando tengo problemas o cosas que me preocupan trato de respirar profundo y tranquilizarme</t>
  </si>
  <si>
    <t>Duermo, como y estoy tranquilo cuando tengo examenes o exposiciones escolares</t>
  </si>
  <si>
    <t>Cuando tengo problemas con mi familia y amigos trato de calmarme, tranquilizarme y solucionarlo dialogando</t>
  </si>
  <si>
    <t>Soy una persona positiva, creo que las cosas pueden estar mejor, miro con esperanza hacia el futuro</t>
  </si>
  <si>
    <t>Reconozco las situaciones que me causan estrés</t>
  </si>
  <si>
    <t>Me siento sano sin, ningún malestar físico, cuando estoy en situaciones de estrés o tensión</t>
  </si>
  <si>
    <t>PROMEDIO  INDIVIDUAL DE LA HABILIDÓMETRO COMPLETO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</si>
  <si>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</si>
  <si>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</si>
  <si>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</si>
  <si>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</si>
  <si>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</si>
  <si>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</si>
  <si>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</si>
  <si>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</si>
  <si>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</si>
  <si>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</si>
  <si>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</si>
  <si>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</si>
  <si>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</si>
  <si>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</si>
  <si>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</si>
  <si>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</si>
  <si>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</si>
  <si>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</si>
  <si>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</si>
  <si>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</si>
  <si>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</si>
  <si>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</si>
  <si>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</si>
  <si>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</si>
  <si>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</si>
  <si>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</si>
  <si>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</si>
  <si>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</si>
  <si>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</si>
  <si>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</si>
  <si>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</si>
  <si>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</si>
  <si>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</si>
  <si>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</si>
  <si>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</si>
  <si>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</si>
  <si>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</si>
  <si>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</si>
  <si>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</si>
  <si>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</si>
  <si>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</si>
  <si>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</si>
  <si>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</si>
  <si>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General Social</t>
  </si>
  <si>
    <t xml:space="preserve"> General Cognitivo</t>
  </si>
  <si>
    <t>General Manejo de emociones</t>
  </si>
  <si>
    <t>INSTITUCION EDUCATIVA COLOMBIA/GIRARDOTA</t>
  </si>
  <si>
    <t>P1: 8/3º</t>
  </si>
  <si>
    <t>P2: 8/3º</t>
  </si>
  <si>
    <t>P3: 8/3º</t>
  </si>
  <si>
    <t>P5: 8/3º</t>
  </si>
  <si>
    <t>P6: 8/3º</t>
  </si>
  <si>
    <t>P7: 9/3º</t>
  </si>
  <si>
    <t>P8:8/3º</t>
  </si>
  <si>
    <t>P9: 10/3º</t>
  </si>
  <si>
    <t>P10: 8/3º</t>
  </si>
  <si>
    <t>P11: 8/3º</t>
  </si>
  <si>
    <t>P13: 9/3º</t>
  </si>
  <si>
    <t>P14: 11/3º</t>
  </si>
  <si>
    <t>P15: 8/3º</t>
  </si>
  <si>
    <t>P16: 13/3º</t>
  </si>
  <si>
    <t>P17: 8/3º</t>
  </si>
  <si>
    <t>P20: 8/3º</t>
  </si>
  <si>
    <t>P22: 9/3º</t>
  </si>
  <si>
    <t>P23: 8/3º</t>
  </si>
  <si>
    <t>P35:</t>
  </si>
  <si>
    <t>P2:  11/4º</t>
  </si>
  <si>
    <t>P4: 14/4º</t>
  </si>
  <si>
    <t>P5: 11/4º</t>
  </si>
  <si>
    <t>P6: 10/4º</t>
  </si>
  <si>
    <t>P7: 10/4º</t>
  </si>
  <si>
    <t>P8: 12/4º</t>
  </si>
  <si>
    <t>P9: 9/4º</t>
  </si>
  <si>
    <t>P10: 9/4º</t>
  </si>
  <si>
    <t>P11: 10/4º</t>
  </si>
  <si>
    <t>P12: 10/4º</t>
  </si>
  <si>
    <t>P14: 11/4º</t>
  </si>
  <si>
    <t>P16: 9/4º</t>
  </si>
  <si>
    <t>P18:  10/4º</t>
  </si>
  <si>
    <t>P19: 9/4º</t>
  </si>
  <si>
    <t>P20: 9/4º</t>
  </si>
  <si>
    <t>P21: 14/4º</t>
  </si>
  <si>
    <t>P23: 9/4º</t>
  </si>
  <si>
    <t>P25: 9/4º</t>
  </si>
  <si>
    <t>P27: 9/4º</t>
  </si>
  <si>
    <t>P29: 11/4º</t>
  </si>
  <si>
    <t>P30: 9/4º</t>
  </si>
  <si>
    <t>P31: 9/4º</t>
  </si>
  <si>
    <t>P35: 11/4º</t>
  </si>
  <si>
    <t>P36: 9/4º</t>
  </si>
  <si>
    <t>P37: 12/4º</t>
  </si>
  <si>
    <t>P1: 14/8º</t>
  </si>
  <si>
    <t>P2: 17/8º</t>
  </si>
  <si>
    <t>P4: 15/8º</t>
  </si>
  <si>
    <t>P6: 15/8º</t>
  </si>
  <si>
    <t>P7: 12/8º</t>
  </si>
  <si>
    <t>P8: 14/8º</t>
  </si>
  <si>
    <t>P10: 15/8</t>
  </si>
  <si>
    <t>P11: 14/8º</t>
  </si>
  <si>
    <t>P12:14/8º</t>
  </si>
  <si>
    <t>P13: 14/8º</t>
  </si>
  <si>
    <t>P14: 14/8º</t>
  </si>
  <si>
    <t>P15: 16/8º</t>
  </si>
  <si>
    <t>P16: 14/8º</t>
  </si>
  <si>
    <t>P18:  15/8º</t>
  </si>
  <si>
    <t>P19: 15/8º</t>
  </si>
  <si>
    <t>P20: 14/8º</t>
  </si>
  <si>
    <t>P21:15/8º</t>
  </si>
  <si>
    <t>P22: 14/8º</t>
  </si>
  <si>
    <t>P23: 14/8º</t>
  </si>
  <si>
    <t xml:space="preserve">P24: </t>
  </si>
  <si>
    <t xml:space="preserve">P25: </t>
  </si>
  <si>
    <t xml:space="preserve">P26: </t>
  </si>
  <si>
    <t xml:space="preserve">P27: </t>
  </si>
  <si>
    <t>P28:</t>
  </si>
  <si>
    <t xml:space="preserve">P29: </t>
  </si>
  <si>
    <t xml:space="preserve">P30: </t>
  </si>
  <si>
    <t>P1: 11/5º</t>
  </si>
  <si>
    <t>P2: 11/5º</t>
  </si>
  <si>
    <t>P3:10/5º</t>
  </si>
  <si>
    <t>P4: 10/5º</t>
  </si>
  <si>
    <t>P5: 10/5º</t>
  </si>
  <si>
    <t>P6: 10/5º</t>
  </si>
  <si>
    <t>P7: 10/5º</t>
  </si>
  <si>
    <t>P8: 10/5º</t>
  </si>
  <si>
    <t>P9: 10/5º</t>
  </si>
  <si>
    <t>P10: 10/5º</t>
  </si>
  <si>
    <t>P11: 10/5º</t>
  </si>
  <si>
    <t>P12: 10/5º</t>
  </si>
  <si>
    <t>P13:12/5º</t>
  </si>
  <si>
    <t>P14:10/5º</t>
  </si>
  <si>
    <t>P15: 10/5º</t>
  </si>
  <si>
    <t>P16: 10/5º</t>
  </si>
  <si>
    <t>P17:10/5º</t>
  </si>
  <si>
    <t>P18:  11/5º</t>
  </si>
  <si>
    <t>P20: 10/5º</t>
  </si>
  <si>
    <t>P22: 10/5º</t>
  </si>
  <si>
    <t>P23: 10/5º</t>
  </si>
  <si>
    <t>P24: 10/5º</t>
  </si>
  <si>
    <t>P25: 10/5º</t>
  </si>
  <si>
    <t>P26: 10/5º</t>
  </si>
  <si>
    <t>P27: 10/5º</t>
  </si>
  <si>
    <t>P28: 10/5º</t>
  </si>
  <si>
    <t>P29: 10/5º</t>
  </si>
  <si>
    <t>P30: 10/5º</t>
  </si>
  <si>
    <t>P31: 10/5º</t>
  </si>
  <si>
    <t>P32: 11/5º</t>
  </si>
  <si>
    <t>P33: 14/5º</t>
  </si>
  <si>
    <t>P1: 11/6º</t>
  </si>
  <si>
    <t>P2:  13/6º</t>
  </si>
  <si>
    <t>P4: 11/6º</t>
  </si>
  <si>
    <t>P5: 12/6º</t>
  </si>
  <si>
    <t>P7: 15/6º</t>
  </si>
  <si>
    <t>P8: 11/6º</t>
  </si>
  <si>
    <t>P9: 11/6º</t>
  </si>
  <si>
    <t>P11: 11/6º</t>
  </si>
  <si>
    <t>P12: 13/6º</t>
  </si>
  <si>
    <t>P13: 11/6º</t>
  </si>
  <si>
    <t>P16: 11/6º</t>
  </si>
  <si>
    <t>P17: 11/6º</t>
  </si>
  <si>
    <t>P18: 11/6º</t>
  </si>
  <si>
    <t>P19: 11/6º</t>
  </si>
  <si>
    <t>P20: 11/6º</t>
  </si>
  <si>
    <t>P22: 11/6º</t>
  </si>
  <si>
    <t>P23: 12/6º</t>
  </si>
  <si>
    <t>P24: 11/6º</t>
  </si>
  <si>
    <t>P26: 14/6º</t>
  </si>
  <si>
    <t>P27: 12/6º</t>
  </si>
  <si>
    <t>P28: 12/6º</t>
  </si>
  <si>
    <t>P41:</t>
  </si>
  <si>
    <t>P29: 13/6º</t>
  </si>
  <si>
    <t>P30: 13/6º</t>
  </si>
  <si>
    <t>P31: 12/6º</t>
  </si>
  <si>
    <t>P32: 11/6º</t>
  </si>
  <si>
    <t>P34: 12/6º</t>
  </si>
  <si>
    <t>P35: 11/6º</t>
  </si>
  <si>
    <t>P36: 12/6º</t>
  </si>
  <si>
    <t>P37: 12/6º</t>
  </si>
  <si>
    <t>P38: 12/6º</t>
  </si>
  <si>
    <t>P39: 11/6º</t>
  </si>
  <si>
    <t>P40: 12/6º</t>
  </si>
  <si>
    <t xml:space="preserve">P37: </t>
  </si>
  <si>
    <t>P1: 15/7º</t>
  </si>
  <si>
    <t>P2: 15/7º</t>
  </si>
  <si>
    <t>P3: 14/7º</t>
  </si>
  <si>
    <t>P4: 13/7º</t>
  </si>
  <si>
    <t>P5: 12/7º</t>
  </si>
  <si>
    <t>P6: 13/7º</t>
  </si>
  <si>
    <t>P7: 12/7º</t>
  </si>
  <si>
    <t>P12:12/7º</t>
  </si>
  <si>
    <t>P13: 13/7º</t>
  </si>
  <si>
    <t>P14:12/7º</t>
  </si>
  <si>
    <t>P15: 12/7º</t>
  </si>
  <si>
    <t>P16: 12/7º</t>
  </si>
  <si>
    <t>INSTITUCION EDUCATIVA COLOMBIA/GIRARDOTA 2016 - I</t>
  </si>
  <si>
    <t>P17: 13/7º</t>
  </si>
  <si>
    <t>P18:  13/7º</t>
  </si>
  <si>
    <t>P19: 14/7º</t>
  </si>
  <si>
    <t>P20: 13/7º</t>
  </si>
  <si>
    <t>P21: 12/7º</t>
  </si>
  <si>
    <t>P22: 12/7º</t>
  </si>
  <si>
    <t>P23: 13/7º</t>
  </si>
  <si>
    <t>P24: 12/7º</t>
  </si>
  <si>
    <t>P25: 15/7º</t>
  </si>
  <si>
    <t>P26: 12/7º</t>
  </si>
  <si>
    <t>P27: 17/7º</t>
  </si>
  <si>
    <t>P30: 14/7º</t>
  </si>
  <si>
    <t>P31: 13/7º</t>
  </si>
  <si>
    <t>P32: 13/7º</t>
  </si>
  <si>
    <t>P33: 12/7º</t>
  </si>
  <si>
    <t>P34: 13/7º</t>
  </si>
  <si>
    <t>P35: 12/7º</t>
  </si>
  <si>
    <t>P36: 12/7º</t>
  </si>
  <si>
    <t>P1: 14/9º</t>
  </si>
  <si>
    <t>P2: 14/9º</t>
  </si>
  <si>
    <t>P3:14/9º</t>
  </si>
  <si>
    <t>P6: 13/9º</t>
  </si>
  <si>
    <t>P7: 16/9º</t>
  </si>
  <si>
    <t>P8: 15/9º</t>
  </si>
  <si>
    <t>P9: 14/9º</t>
  </si>
  <si>
    <t>P10: 14/9º</t>
  </si>
  <si>
    <t>P11: 13/9º</t>
  </si>
  <si>
    <t>P12: 14/9º</t>
  </si>
  <si>
    <t>P13: 14/9º</t>
  </si>
  <si>
    <t>P14: 14/9º</t>
  </si>
  <si>
    <t>P15: 14/9º</t>
  </si>
  <si>
    <t>P16: 14/9º</t>
  </si>
  <si>
    <t>P17: 14/9º</t>
  </si>
  <si>
    <t>P18: 14/9º</t>
  </si>
  <si>
    <t>P19: 16/9º</t>
  </si>
  <si>
    <t>P20: 13/9º</t>
  </si>
  <si>
    <t>P21: 14/9º</t>
  </si>
  <si>
    <t>P22: 14/9º</t>
  </si>
  <si>
    <t>P23: 14/9º</t>
  </si>
  <si>
    <t>P24: 15/9º</t>
  </si>
  <si>
    <t>P25: 13/9º</t>
  </si>
  <si>
    <t>P26: 14/9º</t>
  </si>
  <si>
    <t>P27: 14/9º</t>
  </si>
  <si>
    <t>P28: 14/9º</t>
  </si>
  <si>
    <t>P29: 14/9º</t>
  </si>
  <si>
    <t>P30: 14/9º</t>
  </si>
  <si>
    <t>Grado</t>
  </si>
  <si>
    <t>PROMEDIO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</si>
</sst>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</fills>
  <borders count="5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88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 wrapText="1"/>
    </xf>
    <xf numFmtId="0" fontId="0" fillId="0" borderId="14" xfId="0" applyBorder="1"/>
    <xf numFmtId="0" fontId="0" fillId="0" borderId="15" xfId="0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8" xfId="0" applyFill="1" applyBorder="1"/>
    <xf numFmtId="0" fontId="0" fillId="2" borderId="0" xfId="0" applyFill="1" applyBorder="1"/>
    <xf numFmtId="0" fontId="0" fillId="2" borderId="9" xfId="0" applyFill="1" applyBorder="1"/>
    <xf numFmtId="0" fontId="0" fillId="4" borderId="20" xfId="0" applyFill="1" applyBorder="1" applyAlignment="1"/>
    <xf numFmtId="0" fontId="0" fillId="2" borderId="21" xfId="0" applyFill="1" applyBorder="1"/>
    <xf numFmtId="0" fontId="0" fillId="2" borderId="22" xfId="0" applyFill="1" applyBorder="1"/>
    <xf numFmtId="0" fontId="0" fillId="0" borderId="22" xfId="0" applyBorder="1"/>
    <xf numFmtId="0" fontId="0" fillId="0" borderId="23" xfId="0" applyBorder="1"/>
    <xf numFmtId="0" fontId="0" fillId="0" borderId="0" xfId="0" applyBorder="1"/>
    <xf numFmtId="164" fontId="0" fillId="0" borderId="24" xfId="0" applyNumberFormat="1" applyBorder="1" applyAlignment="1">
      <alignment horizontal="center" vertical="center"/>
    </xf>
    <xf numFmtId="0" fontId="0" fillId="4" borderId="26" xfId="0" applyFill="1" applyBorder="1" applyAlignment="1"/>
    <xf numFmtId="0" fontId="0" fillId="4" borderId="36" xfId="0" applyFill="1" applyBorder="1" applyAlignment="1"/>
    <xf numFmtId="0" fontId="0" fillId="0" borderId="37" xfId="0" applyBorder="1"/>
    <xf numFmtId="0" fontId="0" fillId="2" borderId="8" xfId="0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/>
    <xf numFmtId="0" fontId="0" fillId="3" borderId="44" xfId="0" applyFill="1" applyBorder="1"/>
    <xf numFmtId="0" fontId="0" fillId="3" borderId="45" xfId="0" applyFill="1" applyBorder="1"/>
    <xf numFmtId="0" fontId="0" fillId="2" borderId="8" xfId="0" applyFill="1" applyBorder="1" applyAlignment="1">
      <alignment vertical="center"/>
    </xf>
    <xf numFmtId="0" fontId="0" fillId="2" borderId="33" xfId="0" applyFill="1" applyBorder="1"/>
    <xf numFmtId="0" fontId="0" fillId="2" borderId="23" xfId="0" applyFill="1" applyBorder="1"/>
    <xf numFmtId="164" fontId="0" fillId="2" borderId="10" xfId="0" applyNumberFormat="1" applyFill="1" applyBorder="1" applyAlignment="1">
      <alignment horizontal="center"/>
    </xf>
    <xf numFmtId="164" fontId="0" fillId="2" borderId="10" xfId="0" applyNumberFormat="1" applyFill="1" applyBorder="1" applyAlignment="1">
      <alignment horizontal="center" vertical="center" wrapText="1"/>
    </xf>
    <xf numFmtId="164" fontId="0" fillId="2" borderId="10" xfId="0" applyNumberFormat="1" applyFont="1" applyFill="1" applyBorder="1" applyAlignment="1">
      <alignment horizontal="center" vertical="center" wrapText="1"/>
    </xf>
    <xf numFmtId="164" fontId="0" fillId="2" borderId="13" xfId="0" applyNumberFormat="1" applyFill="1" applyBorder="1" applyAlignment="1">
      <alignment horizontal="center"/>
    </xf>
    <xf numFmtId="0" fontId="5" fillId="3" borderId="8" xfId="0" applyFont="1" applyFill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2" borderId="46" xfId="0" applyFill="1" applyBorder="1"/>
    <xf numFmtId="0" fontId="0" fillId="2" borderId="37" xfId="0" applyFill="1" applyBorder="1"/>
    <xf numFmtId="0" fontId="1" fillId="3" borderId="42" xfId="0" applyFont="1" applyFill="1" applyBorder="1" applyAlignment="1"/>
    <xf numFmtId="164" fontId="0" fillId="0" borderId="47" xfId="0" applyNumberFormat="1" applyBorder="1" applyAlignment="1">
      <alignment horizontal="center" vertical="center"/>
    </xf>
    <xf numFmtId="0" fontId="0" fillId="2" borderId="0" xfId="0" applyFill="1" applyBorder="1" applyAlignment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1" fillId="3" borderId="8" xfId="0" applyFont="1" applyFill="1" applyBorder="1" applyAlignment="1">
      <alignment horizontal="center" vertical="center"/>
    </xf>
    <xf numFmtId="0" fontId="0" fillId="5" borderId="49" xfId="0" applyFill="1" applyBorder="1"/>
    <xf numFmtId="0" fontId="0" fillId="5" borderId="50" xfId="0" applyFill="1" applyBorder="1"/>
    <xf numFmtId="0" fontId="0" fillId="0" borderId="8" xfId="0" applyBorder="1"/>
    <xf numFmtId="0" fontId="0" fillId="2" borderId="0" xfId="0" applyFill="1" applyBorder="1" applyAlignment="1">
      <alignment vertical="center"/>
    </xf>
    <xf numFmtId="0" fontId="0" fillId="0" borderId="9" xfId="0" applyBorder="1"/>
    <xf numFmtId="0" fontId="1" fillId="3" borderId="16" xfId="0" applyFont="1" applyFill="1" applyBorder="1" applyAlignment="1"/>
    <xf numFmtId="0" fontId="1" fillId="3" borderId="18" xfId="0" applyFont="1" applyFill="1" applyBorder="1" applyAlignment="1"/>
    <xf numFmtId="0" fontId="1" fillId="3" borderId="16" xfId="0" applyFont="1" applyFill="1" applyBorder="1" applyAlignment="1"/>
    <xf numFmtId="0" fontId="1" fillId="3" borderId="18" xfId="0" applyFont="1" applyFill="1" applyBorder="1" applyAlignment="1"/>
    <xf numFmtId="0" fontId="1" fillId="3" borderId="4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center" vertical="center" wrapText="1"/>
    </xf>
    <xf numFmtId="0" fontId="1" fillId="3" borderId="13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1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10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4" borderId="0" xfId="0" applyFont="1" applyFill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0" fontId="1" fillId="4" borderId="12" xfId="0" applyFont="1" applyFill="1" applyBorder="1" applyAlignment="1">
      <alignment horizontal="center" vertical="center" wrapText="1"/>
    </xf>
    <xf numFmtId="0" fontId="1" fillId="4" borderId="13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0" fontId="1" fillId="4" borderId="12" xfId="0" applyFont="1" applyFill="1" applyBorder="1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/>
    </xf>
    <xf numFmtId="0" fontId="0" fillId="2" borderId="8" xfId="0" applyFill="1" applyBorder="1" applyAlignment="1"/>
    <xf numFmtId="0" fontId="0" fillId="2" borderId="9" xfId="0" applyFill="1" applyBorder="1" applyAlignment="1"/>
    <xf numFmtId="0" fontId="0" fillId="2" borderId="11" xfId="0" applyFill="1" applyBorder="1" applyAlignment="1"/>
    <xf numFmtId="0" fontId="0" fillId="2" borderId="12" xfId="0" applyFill="1" applyBorder="1" applyAlignment="1"/>
    <xf numFmtId="0" fontId="0" fillId="2" borderId="13" xfId="0" applyFill="1" applyBorder="1" applyAlignment="1"/>
    <xf numFmtId="0" fontId="1" fillId="3" borderId="16" xfId="0" applyFont="1" applyFill="1" applyBorder="1" applyAlignment="1"/>
    <xf numFmtId="0" fontId="1" fillId="3" borderId="18" xfId="0" applyFont="1" applyFill="1" applyBorder="1" applyAlignment="1"/>
    <xf numFmtId="0" fontId="1" fillId="4" borderId="3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4" borderId="10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center" vertical="center" wrapText="1"/>
    </xf>
    <xf numFmtId="0" fontId="1" fillId="3" borderId="12" xfId="0" applyFont="1" applyFill="1" applyBorder="1" applyAlignment="1">
      <alignment horizontal="center" vertical="center" wrapText="1"/>
    </xf>
    <xf numFmtId="2" fontId="1" fillId="0" borderId="25" xfId="0" applyNumberFormat="1" applyFont="1" applyBorder="1" applyAlignment="1">
      <alignment horizontal="center" vertical="center"/>
    </xf>
    <xf numFmtId="2" fontId="1" fillId="0" borderId="27" xfId="0" applyNumberFormat="1" applyFont="1" applyBorder="1" applyAlignment="1">
      <alignment horizontal="center" vertical="center"/>
    </xf>
    <xf numFmtId="2" fontId="1" fillId="0" borderId="38" xfId="0" applyNumberFormat="1" applyFont="1" applyBorder="1" applyAlignment="1">
      <alignment horizontal="center" vertical="center"/>
    </xf>
    <xf numFmtId="0" fontId="0" fillId="3" borderId="4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1" fillId="5" borderId="4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164" fontId="0" fillId="6" borderId="42" xfId="0" applyNumberFormat="1" applyFill="1" applyBorder="1" applyAlignment="1">
      <alignment horizontal="center" vertical="center"/>
    </xf>
    <xf numFmtId="164" fontId="0" fillId="6" borderId="2" xfId="0" applyNumberFormat="1" applyFill="1" applyBorder="1" applyAlignment="1">
      <alignment horizontal="center" vertical="center"/>
    </xf>
    <xf numFmtId="0" fontId="1" fillId="4" borderId="24" xfId="0" applyFont="1" applyFill="1" applyBorder="1" applyAlignment="1">
      <alignment horizontal="center" vertical="center"/>
    </xf>
    <xf numFmtId="0" fontId="1" fillId="4" borderId="26" xfId="0" applyFont="1" applyFill="1" applyBorder="1" applyAlignment="1">
      <alignment horizontal="center" vertical="center"/>
    </xf>
    <xf numFmtId="0" fontId="1" fillId="4" borderId="47" xfId="0" applyFont="1" applyFill="1" applyBorder="1" applyAlignment="1">
      <alignment horizontal="center" vertical="center"/>
    </xf>
    <xf numFmtId="0" fontId="0" fillId="3" borderId="43" xfId="0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2" fontId="1" fillId="0" borderId="48" xfId="0" applyNumberFormat="1" applyFont="1" applyBorder="1" applyAlignment="1">
      <alignment horizontal="center" vertical="center"/>
    </xf>
    <xf numFmtId="0" fontId="1" fillId="3" borderId="4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1" fillId="3" borderId="3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10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1" fillId="3" borderId="13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 wrapText="1"/>
    </xf>
    <xf numFmtId="2" fontId="1" fillId="0" borderId="6" xfId="0" applyNumberFormat="1" applyFont="1" applyBorder="1" applyAlignment="1">
      <alignment horizontal="center" vertical="center" wrapText="1"/>
    </xf>
    <xf numFmtId="2" fontId="1" fillId="0" borderId="9" xfId="0" applyNumberFormat="1" applyFont="1" applyBorder="1" applyAlignment="1">
      <alignment horizontal="center" vertical="center" wrapText="1"/>
    </xf>
    <xf numFmtId="2" fontId="1" fillId="0" borderId="13" xfId="0" applyNumberFormat="1" applyFont="1" applyBorder="1" applyAlignment="1">
      <alignment horizontal="center" vertical="center" wrapText="1"/>
    </xf>
    <xf numFmtId="2" fontId="0" fillId="2" borderId="4" xfId="0" applyNumberFormat="1" applyFill="1" applyBorder="1" applyAlignment="1">
      <alignment horizontal="center" vertical="center" wrapText="1"/>
    </xf>
    <xf numFmtId="2" fontId="0" fillId="2" borderId="6" xfId="0" applyNumberFormat="1" applyFill="1" applyBorder="1" applyAlignment="1">
      <alignment horizontal="center" vertical="center" wrapText="1"/>
    </xf>
    <xf numFmtId="2" fontId="0" fillId="2" borderId="11" xfId="0" applyNumberFormat="1" applyFill="1" applyBorder="1" applyAlignment="1">
      <alignment horizontal="center" vertical="center" wrapText="1"/>
    </xf>
    <xf numFmtId="2" fontId="0" fillId="2" borderId="13" xfId="0" applyNumberForma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1" fillId="3" borderId="17" xfId="0" applyFont="1" applyFill="1" applyBorder="1" applyAlignment="1"/>
    <xf numFmtId="0" fontId="1" fillId="3" borderId="19" xfId="0" applyFont="1" applyFill="1" applyBorder="1" applyAlignment="1"/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3" fillId="3" borderId="13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 wrapText="1"/>
    </xf>
    <xf numFmtId="0" fontId="1" fillId="3" borderId="10" xfId="0" applyFont="1" applyFill="1" applyBorder="1" applyAlignment="1">
      <alignment horizontal="center" wrapText="1"/>
    </xf>
    <xf numFmtId="0" fontId="1" fillId="3" borderId="3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2" fontId="0" fillId="2" borderId="4" xfId="0" applyNumberFormat="1" applyFill="1" applyBorder="1" applyAlignment="1">
      <alignment horizontal="center" vertical="center"/>
    </xf>
    <xf numFmtId="2" fontId="0" fillId="2" borderId="6" xfId="0" applyNumberFormat="1" applyFill="1" applyBorder="1" applyAlignment="1">
      <alignment horizontal="center" vertical="center"/>
    </xf>
    <xf numFmtId="2" fontId="0" fillId="2" borderId="11" xfId="0" applyNumberFormat="1" applyFill="1" applyBorder="1" applyAlignment="1">
      <alignment horizontal="center" vertical="center"/>
    </xf>
    <xf numFmtId="2" fontId="0" fillId="2" borderId="13" xfId="0" applyNumberFormat="1" applyFill="1" applyBorder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164" fontId="0" fillId="0" borderId="41" xfId="0" applyNumberForma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164" fontId="0" fillId="0" borderId="31" xfId="0" applyNumberForma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164" fontId="0" fillId="0" borderId="34" xfId="0" applyNumberFormat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2" fontId="1" fillId="0" borderId="28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>
      <alignment horizontal="center" vertical="center"/>
    </xf>
    <xf numFmtId="2" fontId="1" fillId="0" borderId="29" xfId="0" applyNumberFormat="1" applyFont="1" applyBorder="1" applyAlignment="1">
      <alignment horizontal="center" vertical="center"/>
    </xf>
    <xf numFmtId="164" fontId="0" fillId="0" borderId="33" xfId="0" applyNumberFormat="1" applyBorder="1" applyAlignment="1">
      <alignment horizontal="center" vertical="center"/>
    </xf>
    <xf numFmtId="0" fontId="0" fillId="0" borderId="3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32" xfId="0" applyBorder="1" applyAlignment="1">
      <alignment horizontal="center"/>
    </xf>
    <xf numFmtId="164" fontId="0" fillId="0" borderId="28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2" fontId="1" fillId="0" borderId="4" xfId="0" applyNumberFormat="1" applyFont="1" applyBorder="1" applyAlignment="1">
      <alignment horizontal="center" vertical="center"/>
    </xf>
    <xf numFmtId="2" fontId="1" fillId="0" borderId="6" xfId="0" applyNumberFormat="1" applyFont="1" applyBorder="1" applyAlignment="1">
      <alignment horizontal="center" vertical="center"/>
    </xf>
    <xf numFmtId="2" fontId="1" fillId="0" borderId="8" xfId="0" applyNumberFormat="1" applyFont="1" applyBorder="1" applyAlignment="1">
      <alignment horizontal="center" vertical="center"/>
    </xf>
    <xf numFmtId="2" fontId="1" fillId="0" borderId="9" xfId="0" applyNumberFormat="1" applyFont="1" applyBorder="1" applyAlignment="1">
      <alignment horizontal="center" vertical="center"/>
    </xf>
    <xf numFmtId="2" fontId="1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>
      <alignment horizontal="center" vertical="center"/>
    </xf>
    <xf numFmtId="2" fontId="1" fillId="0" borderId="42" xfId="0" applyNumberFormat="1" applyFont="1" applyBorder="1" applyAlignment="1">
      <alignment horizontal="center" vertical="center"/>
    </xf>
    <xf numFmtId="2" fontId="1" fillId="0" borderId="43" xfId="0" applyNumberFormat="1" applyFont="1" applyBorder="1" applyAlignment="1">
      <alignment horizontal="center" vertical="center"/>
    </xf>
    <xf numFmtId="2" fontId="1" fillId="0" borderId="2" xfId="0" applyNumberFormat="1" applyFont="1" applyBorder="1" applyAlignment="1">
      <alignment horizontal="center" vertical="center"/>
    </xf>
    <xf numFmtId="0" fontId="0" fillId="0" borderId="28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9" xfId="0" applyBorder="1" applyAlignment="1">
      <alignment horizontal="center"/>
    </xf>
    <xf numFmtId="164" fontId="0" fillId="0" borderId="30" xfId="0" applyNumberFormat="1" applyBorder="1" applyAlignment="1">
      <alignment horizontal="center" vertical="center"/>
    </xf>
    <xf numFmtId="0" fontId="0" fillId="0" borderId="39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40" xfId="0" applyBorder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4" borderId="0" xfId="0" applyFont="1" applyFill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0" fontId="1" fillId="4" borderId="12" xfId="0" applyFont="1" applyFill="1" applyBorder="1" applyAlignment="1">
      <alignment horizontal="center" vertical="center" wrapText="1"/>
    </xf>
    <xf numFmtId="0" fontId="1" fillId="4" borderId="13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0" fontId="1" fillId="4" borderId="12" xfId="0" applyFont="1" applyFill="1" applyBorder="1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1" fillId="3" borderId="51" xfId="0" applyFont="1" applyFill="1" applyBorder="1" applyAlignment="1"/>
    <xf numFmtId="0" fontId="1" fillId="3" borderId="50" xfId="0" applyFont="1" applyFill="1" applyBorder="1" applyAlignment="1"/>
    <xf numFmtId="164" fontId="0" fillId="0" borderId="35" xfId="0" applyNumberFormat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164" fontId="0" fillId="0" borderId="55" xfId="0" applyNumberForma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52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53" xfId="0" applyBorder="1" applyAlignment="1">
      <alignment horizontal="center"/>
    </xf>
    <xf numFmtId="164" fontId="0" fillId="0" borderId="57" xfId="0" applyNumberFormat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2" fontId="1" fillId="0" borderId="5" xfId="0" applyNumberFormat="1" applyFont="1" applyBorder="1" applyAlignment="1">
      <alignment horizontal="center" vertical="center"/>
    </xf>
    <xf numFmtId="0" fontId="0" fillId="2" borderId="54" xfId="0" applyFill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164" fontId="0" fillId="2" borderId="54" xfId="0" applyNumberFormat="1" applyFill="1" applyBorder="1" applyAlignment="1">
      <alignment horizontal="center"/>
    </xf>
    <xf numFmtId="164" fontId="0" fillId="2" borderId="35" xfId="0" applyNumberFormat="1" applyFill="1" applyBorder="1" applyAlignment="1">
      <alignment horizontal="center"/>
    </xf>
    <xf numFmtId="164" fontId="0" fillId="2" borderId="33" xfId="0" applyNumberFormat="1" applyFill="1" applyBorder="1" applyAlignment="1">
      <alignment horizontal="center"/>
    </xf>
    <xf numFmtId="164" fontId="0" fillId="0" borderId="17" xfId="0" applyNumberFormat="1" applyBorder="1" applyAlignment="1">
      <alignment horizontal="center" vertical="center"/>
    </xf>
  </cellXfs>
  <cellStyles count="1">
    <cellStyle name="Normal" xfId="0" builtinId="0"/>
  </cellStyles>
  <dxfs count="682">
    <dxf>
      <fill>
        <patternFill>
          <bgColor rgb="FFFF0066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66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66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66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66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66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66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66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3ª'!$BK$203:$BP$203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3ª'!$BK$208:$BP$208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6-439F-B06C-21AE5F41A2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53682960"/>
        <c:axId val="2536825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3ª'!$BK$203:$BP$203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3ª'!$BK$204:$BP$204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E56-439F-B06C-21AE5F41A29C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3ª'!$BK$203:$BP$203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3ª'!$BK$205:$BP$205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E56-439F-B06C-21AE5F41A29C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3ª'!$BK$203:$BP$203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3ª'!$BK$206:$BP$206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56-439F-B06C-21AE5F41A29C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3ª'!$BK$203:$BP$203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3ª'!$BK$207:$BP$207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56-439F-B06C-21AE5F41A29C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3ª'!$BK$203:$BP$203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3ª'!$BK$209:$BP$209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56-439F-B06C-21AE5F41A29C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3ª'!$BK$203:$BP$203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3ª'!$BK$210:$BP$210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56-439F-B06C-21AE5F41A29C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3ª'!$BK$203:$BP$203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3ª'!$BK$211:$BP$211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56-439F-B06C-21AE5F41A29C}"/>
                  </c:ext>
                </c:extLst>
              </c15:ser>
            </c15:filteredBarSeries>
          </c:ext>
        </c:extLst>
      </c:barChart>
      <c:catAx>
        <c:axId val="253682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3682568"/>
        <c:crosses val="autoZero"/>
        <c:auto val="1"/>
        <c:lblAlgn val="ctr"/>
        <c:lblOffset val="100"/>
        <c:noMultiLvlLbl val="0"/>
      </c:catAx>
      <c:valAx>
        <c:axId val="253682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368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3ª'!$BK$191:$BP$191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3ª'!$BK$193:$BP$193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9-4BF1-9E5F-CFE301B0382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53685312"/>
        <c:axId val="2536845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3ª'!$BK$191:$BP$191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3ª'!$BK$192:$BP$192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839-4BF1-9E5F-CFE301B03829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3ª'!$BK$191:$BP$191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3ª'!$BK$194:$BP$194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839-4BF1-9E5F-CFE301B03829}"/>
                  </c:ext>
                </c:extLst>
              </c15:ser>
            </c15:filteredBarSeries>
          </c:ext>
        </c:extLst>
      </c:barChart>
      <c:catAx>
        <c:axId val="253685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3684528"/>
        <c:crosses val="autoZero"/>
        <c:auto val="1"/>
        <c:lblAlgn val="ctr"/>
        <c:lblOffset val="100"/>
        <c:noMultiLvlLbl val="0"/>
      </c:catAx>
      <c:valAx>
        <c:axId val="253684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368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3ª'!$BK$175:$BT$175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3ª'!$BK$180:$BT$180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29-4F93-ABE7-58DBEE8BAB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53683744"/>
        <c:axId val="2536849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3ª'!$BK$175:$BT$175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3ª'!$BK$176:$BT$176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529-4F93-ABE7-58DBEE8BAB4A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3ª'!$BK$175:$BT$175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3ª'!$BK$177:$BT$177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529-4F93-ABE7-58DBEE8BAB4A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3ª'!$BK$175:$BT$175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3ª'!$BK$178:$BT$178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529-4F93-ABE7-58DBEE8BAB4A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3ª'!$BK$175:$BT$175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3ª'!$BK$179:$BT$179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529-4F93-ABE7-58DBEE8BAB4A}"/>
                  </c:ext>
                </c:extLst>
              </c15:ser>
            </c15:filteredBarSeries>
          </c:ext>
        </c:extLst>
      </c:barChart>
      <c:catAx>
        <c:axId val="253683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3684920"/>
        <c:crosses val="autoZero"/>
        <c:auto val="1"/>
        <c:lblAlgn val="ctr"/>
        <c:lblOffset val="100"/>
        <c:noMultiLvlLbl val="0"/>
      </c:catAx>
      <c:valAx>
        <c:axId val="253684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368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3ª'!$BK$98:$BT$98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3ª'!$BK$103:$BT$103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DE-4D5F-A96D-8805D5AA33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53670976"/>
        <c:axId val="2536713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3ª'!$BK$98:$BT$98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3ª'!$BK$99:$BT$99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4DE-4D5F-A96D-8805D5AA33B2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3ª'!$BK$98:$BT$98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3ª'!$BK$100:$BT$100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4DE-4D5F-A96D-8805D5AA33B2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3ª'!$BK$98:$BT$98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3ª'!$BK$101:$BT$101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4DE-4D5F-A96D-8805D5AA33B2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3ª'!$BK$98:$BT$98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3ª'!$BK$102:$BT$102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4DE-4D5F-A96D-8805D5AA33B2}"/>
                  </c:ext>
                </c:extLst>
              </c15:ser>
            </c15:filteredBarSeries>
          </c:ext>
        </c:extLst>
      </c:barChart>
      <c:catAx>
        <c:axId val="253670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3671368"/>
        <c:crosses val="autoZero"/>
        <c:auto val="1"/>
        <c:lblAlgn val="ctr"/>
        <c:lblOffset val="100"/>
        <c:noMultiLvlLbl val="0"/>
      </c:catAx>
      <c:valAx>
        <c:axId val="253671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3670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3ª'!$BK$114:$BP$114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3ª'!$BK$116:$BP$116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47-45FF-9EE6-3FFC58658C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53672936"/>
        <c:axId val="2536725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3ª'!$BK$114:$BP$114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3ª'!$BK$115:$BP$115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647-45FF-9EE6-3FFC58658C02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3ª'!$BK$114:$BP$114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3ª'!$BK$117:$BP$117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647-45FF-9EE6-3FFC58658C02}"/>
                  </c:ext>
                </c:extLst>
              </c15:ser>
            </c15:filteredBarSeries>
          </c:ext>
        </c:extLst>
      </c:barChart>
      <c:catAx>
        <c:axId val="253672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3672544"/>
        <c:crosses val="autoZero"/>
        <c:auto val="1"/>
        <c:lblAlgn val="ctr"/>
        <c:lblOffset val="100"/>
        <c:noMultiLvlLbl val="0"/>
      </c:catAx>
      <c:valAx>
        <c:axId val="253672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3672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'I.E COLOMBIA 3ª'!$BK$126:$BP$126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3ª'!$BK$131:$BP$131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EA-41DF-BF71-812495CD8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53670192"/>
        <c:axId val="2536721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'I.E COLOMBIA 3ª'!$BK$126:$BP$126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3ª'!$BK$127:$BP$127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CEA-41DF-BF71-812495CD83EB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3ª'!$BK$126:$BP$126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3ª'!$BK$128:$BP$128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CEA-41DF-BF71-812495CD83EB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3ª'!$BK$126:$BP$126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3ª'!$BK$129:$BP$129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CEA-41DF-BF71-812495CD83EB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3ª'!$BK$126:$BP$126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3ª'!$BK$130:$BP$130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EA-41DF-BF71-812495CD83EB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3ª'!$BK$126:$BP$126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3ª'!$BK$132:$BP$132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CEA-41DF-BF71-812495CD83EB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3ª'!$BK$126:$BP$126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3ª'!$BK$133:$BP$133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CEA-41DF-BF71-812495CD83EB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3ª'!$BK$126:$BP$126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3ª'!$BK$134:$BP$134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CEA-41DF-BF71-812495CD83EB}"/>
                  </c:ext>
                </c:extLst>
              </c15:ser>
            </c15:filteredBarSeries>
          </c:ext>
        </c:extLst>
      </c:barChart>
      <c:catAx>
        <c:axId val="253670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3672152"/>
        <c:crosses val="autoZero"/>
        <c:auto val="1"/>
        <c:lblAlgn val="ctr"/>
        <c:lblOffset val="100"/>
        <c:noMultiLvlLbl val="0"/>
      </c:catAx>
      <c:valAx>
        <c:axId val="253672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36701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3ª'!$BK$252:$BT$252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3ª'!$BK$257:$BT$257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9-41AE-A18F-E0E22A7884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57576816"/>
        <c:axId val="2575819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3ª'!$BK$252:$BT$252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3ª'!$BK$253:$BT$253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599-41AE-A18F-E0E22A7884AC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3ª'!$BK$252:$BT$252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3ª'!$BK$254:$BT$254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599-41AE-A18F-E0E22A7884AC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3ª'!$BK$252:$BT$252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3ª'!$BK$255:$BT$255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599-41AE-A18F-E0E22A7884AC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3ª'!$BK$252:$BT$252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3ª'!$BK$256:$BT$256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599-41AE-A18F-E0E22A7884AC}"/>
                  </c:ext>
                </c:extLst>
              </c15:ser>
            </c15:filteredBarSeries>
          </c:ext>
        </c:extLst>
      </c:barChart>
      <c:catAx>
        <c:axId val="257576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7581912"/>
        <c:crosses val="autoZero"/>
        <c:auto val="1"/>
        <c:lblAlgn val="ctr"/>
        <c:lblOffset val="100"/>
        <c:noMultiLvlLbl val="0"/>
      </c:catAx>
      <c:valAx>
        <c:axId val="257581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757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3ª'!$BK$268:$BP$268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3ª'!$BK$270:$BP$270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3-46B3-94FA-B265D514AC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57577600"/>
        <c:axId val="2575791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3ª'!$BK$268:$BP$268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3ª'!$BK$269:$BP$269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763-46B3-94FA-B265D514ACA9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3ª'!$BK$268:$BP$268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3ª'!$BK$271:$BP$271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763-46B3-94FA-B265D514ACA9}"/>
                  </c:ext>
                </c:extLst>
              </c15:ser>
            </c15:filteredBarSeries>
          </c:ext>
        </c:extLst>
      </c:barChart>
      <c:catAx>
        <c:axId val="257577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7579168"/>
        <c:crosses val="autoZero"/>
        <c:auto val="1"/>
        <c:lblAlgn val="ctr"/>
        <c:lblOffset val="100"/>
        <c:noMultiLvlLbl val="0"/>
      </c:catAx>
      <c:valAx>
        <c:axId val="25757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757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3ª'!$BK$280:$BP$280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3ª'!$BK$285:$BP$285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9-40B6-8AA1-D2C5375028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57584264"/>
        <c:axId val="2575783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3ª'!$BK$280:$BP$280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3ª'!$BK$281:$BP$281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049-40B6-8AA1-D2C53750284E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3ª'!$BK$280:$BP$280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3ª'!$BK$282:$BP$282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049-40B6-8AA1-D2C53750284E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3ª'!$BK$280:$BP$280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3ª'!$BK$283:$BP$283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049-40B6-8AA1-D2C53750284E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3ª'!$BK$280:$BP$280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3ª'!$BK$284:$BP$284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049-40B6-8AA1-D2C53750284E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3ª'!$BK$280:$BP$280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3ª'!$BK$286:$BP$286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049-40B6-8AA1-D2C53750284E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3ª'!$BK$280:$BP$280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3ª'!$BK$287:$BP$287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049-40B6-8AA1-D2C53750284E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3ª'!$BK$280:$BP$280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3ª'!$BK$288:$BP$288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049-40B6-8AA1-D2C53750284E}"/>
                  </c:ext>
                </c:extLst>
              </c15:ser>
            </c15:filteredBarSeries>
          </c:ext>
        </c:extLst>
      </c:barChart>
      <c:catAx>
        <c:axId val="257584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7578384"/>
        <c:crosses val="autoZero"/>
        <c:auto val="1"/>
        <c:lblAlgn val="ctr"/>
        <c:lblOffset val="100"/>
        <c:noMultiLvlLbl val="0"/>
      </c:catAx>
      <c:valAx>
        <c:axId val="257578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7584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 general de habilidades para la vida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3ª'!$BK$49:$BP$49</c:f>
              <c:strCache>
                <c:ptCount val="5"/>
                <c:pt idx="0">
                  <c:v>Promedio General Social</c:v>
                </c:pt>
                <c:pt idx="2">
                  <c:v>Promedio General Cognitivo</c:v>
                </c:pt>
                <c:pt idx="4">
                  <c:v>Promedio General Manejo de emociones</c:v>
                </c:pt>
              </c:strCache>
            </c:strRef>
          </c:cat>
          <c:val>
            <c:numRef>
              <c:f>'I.E COLOMBIA 3ª'!$BK$54:$BP$54</c:f>
              <c:numCache>
                <c:formatCode>General</c:formatCode>
                <c:ptCount val="6"/>
                <c:pt idx="0">
                  <c:v>3.6479532163742689</c:v>
                </c:pt>
                <c:pt idx="2">
                  <c:v>3.9416541353383456</c:v>
                </c:pt>
                <c:pt idx="4">
                  <c:v>3.8491228070175443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5-4B00-9036-20BB36F963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57583480"/>
        <c:axId val="2575838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3ª'!$BK$49:$BP$49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3ª'!$BK$50:$BP$50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4A5-4B00-9036-20BB36F9631D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3ª'!$BK$49:$BP$49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3ª'!$BK$51:$BP$51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A5-4B00-9036-20BB36F9631D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3ª'!$BK$49:$BP$49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3ª'!$BK$52:$BP$52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A5-4B00-9036-20BB36F9631D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3ª'!$BK$49:$BP$49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3ª'!$BK$53:$BP$53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A5-4B00-9036-20BB36F9631D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3ª'!$BK$49:$BP$49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3ª'!$BK$55:$BP$55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A5-4B00-9036-20BB36F9631D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3ª'!$BK$49:$BP$49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3ª'!$BK$56:$BP$56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4A5-4B00-9036-20BB36F9631D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3ª'!$BK$49:$BP$49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3ª'!$BK$57:$BP$57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4A5-4B00-9036-20BB36F9631D}"/>
                  </c:ext>
                </c:extLst>
              </c15:ser>
            </c15:filteredBarSeries>
          </c:ext>
        </c:extLst>
      </c:barChart>
      <c:catAx>
        <c:axId val="257583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7583872"/>
        <c:crosses val="autoZero"/>
        <c:auto val="1"/>
        <c:lblAlgn val="ctr"/>
        <c:lblOffset val="100"/>
        <c:noMultiLvlLbl val="0"/>
      </c:catAx>
      <c:valAx>
        <c:axId val="25758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7583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Medidor de agresividad, influenciabilidad y autoestima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3ª'!$BK$37:$BP$37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3ª'!$BK$39:$BP$39</c:f>
              <c:numCache>
                <c:formatCode>0.00</c:formatCode>
                <c:ptCount val="6"/>
                <c:pt idx="0">
                  <c:v>4.1157894736842104</c:v>
                </c:pt>
                <c:pt idx="2">
                  <c:v>3.9789473684210526</c:v>
                </c:pt>
                <c:pt idx="4">
                  <c:v>3.6578947368421049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A-4183-AAD9-10FFBC66CC9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57580736"/>
        <c:axId val="2575811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3ª'!$BK$37:$BP$37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3ª'!$BK$38:$BP$38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61A-4183-AAD9-10FFBC66CC97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3ª'!$BK$37:$BP$37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3ª'!$BK$40:$BP$40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61A-4183-AAD9-10FFBC66CC97}"/>
                  </c:ext>
                </c:extLst>
              </c15:ser>
            </c15:filteredBarSeries>
          </c:ext>
        </c:extLst>
      </c:barChart>
      <c:catAx>
        <c:axId val="257580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7581128"/>
        <c:crosses val="autoZero"/>
        <c:auto val="1"/>
        <c:lblAlgn val="ctr"/>
        <c:lblOffset val="100"/>
        <c:noMultiLvlLbl val="0"/>
      </c:catAx>
      <c:valAx>
        <c:axId val="25758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758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Promedio</a:t>
            </a:r>
            <a:r>
              <a:rPr lang="en-US" baseline="0"/>
              <a:t>  de habilidades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3ª'!$BK$21:$BT$21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3ª'!$BK$26:$BT$26</c:f>
              <c:numCache>
                <c:formatCode>0.0</c:formatCode>
                <c:ptCount val="10"/>
                <c:pt idx="0">
                  <c:v>3.4649122807017547</c:v>
                </c:pt>
                <c:pt idx="1">
                  <c:v>3.8210526315789481</c:v>
                </c:pt>
                <c:pt idx="2">
                  <c:v>4.1578947368421053</c:v>
                </c:pt>
                <c:pt idx="3">
                  <c:v>3.4526315789473685</c:v>
                </c:pt>
                <c:pt idx="4">
                  <c:v>3.9736842105263155</c:v>
                </c:pt>
                <c:pt idx="5">
                  <c:v>3.9210526315789473</c:v>
                </c:pt>
                <c:pt idx="6">
                  <c:v>3.7293233082706765</c:v>
                </c:pt>
                <c:pt idx="7">
                  <c:v>3.9263157894736844</c:v>
                </c:pt>
                <c:pt idx="8">
                  <c:v>4.0263157894736841</c:v>
                </c:pt>
                <c:pt idx="9">
                  <c:v>3.8771929824561404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4-4FF4-AC41-D405BDCBAF3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58167064"/>
        <c:axId val="25816863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3ª'!$BK$21:$BT$21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3ª'!$BK$22:$BT$22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614-4FF4-AC41-D405BDCBAF39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3ª'!$BK$21:$BT$21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3ª'!$BK$23:$BT$23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614-4FF4-AC41-D405BDCBAF39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3ª'!$BK$21:$BT$21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3ª'!$BK$24:$BT$24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614-4FF4-AC41-D405BDCBAF39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3ª'!$BK$21:$BT$21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3ª'!$BK$25:$BT$25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614-4FF4-AC41-D405BDCBAF39}"/>
                  </c:ext>
                </c:extLst>
              </c15:ser>
            </c15:filteredBarSeries>
          </c:ext>
        </c:extLst>
      </c:barChart>
      <c:catAx>
        <c:axId val="258167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8168632"/>
        <c:crosses val="autoZero"/>
        <c:auto val="1"/>
        <c:lblAlgn val="ctr"/>
        <c:lblOffset val="100"/>
        <c:noMultiLvlLbl val="0"/>
      </c:catAx>
      <c:valAx>
        <c:axId val="258168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8167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Comparativo</a:t>
            </a:r>
            <a:r>
              <a:rPr lang="es-CO" baseline="0"/>
              <a:t> General de Habilidades 2015 - 1 vs 2015 - 2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'I.E COLOMBIA 3ª'!$BX$14</c:f>
              <c:strCache>
                <c:ptCount val="1"/>
                <c:pt idx="0">
                  <c:v>2015 - I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3ª'!$BY$9:$DD$9</c:f>
              <c:strCache>
                <c:ptCount val="30"/>
                <c:pt idx="2">
                  <c:v>Relaciones interpersonales</c:v>
                </c:pt>
                <c:pt idx="5">
                  <c:v>Manejo de emociones y sentimientos </c:v>
                </c:pt>
                <c:pt idx="8">
                  <c:v>Autoconocimiento</c:v>
                </c:pt>
                <c:pt idx="11">
                  <c:v>Comunicación Asertiva</c:v>
                </c:pt>
                <c:pt idx="14">
                  <c:v>Solucion de problemas y conflictos</c:v>
                </c:pt>
                <c:pt idx="17">
                  <c:v>Toma de desiciones</c:v>
                </c:pt>
                <c:pt idx="20">
                  <c:v>Pensamiento critico</c:v>
                </c:pt>
                <c:pt idx="23">
                  <c:v>Pensamiento creativo</c:v>
                </c:pt>
                <c:pt idx="26">
                  <c:v>EmpatÍa </c:v>
                </c:pt>
                <c:pt idx="29">
                  <c:v>Manejo de estrés y tensiones </c:v>
                </c:pt>
              </c:strCache>
            </c:strRef>
          </c:cat>
          <c:val>
            <c:numRef>
              <c:f>'I.E COLOMBIA 3ª'!$BY$14:$DD$14</c:f>
              <c:numCache>
                <c:formatCode>General</c:formatCode>
                <c:ptCount val="32"/>
                <c:pt idx="2" formatCode="0.0">
                  <c:v>3.4649122807017547</c:v>
                </c:pt>
                <c:pt idx="5" formatCode="0.0">
                  <c:v>3.8210526315789481</c:v>
                </c:pt>
                <c:pt idx="8" formatCode="0.0">
                  <c:v>4.1578947368421053</c:v>
                </c:pt>
                <c:pt idx="11" formatCode="0.0">
                  <c:v>3.4526315789473685</c:v>
                </c:pt>
                <c:pt idx="14" formatCode="0.0">
                  <c:v>3.9736842105263155</c:v>
                </c:pt>
                <c:pt idx="17" formatCode="0.0">
                  <c:v>3.9210526315789473</c:v>
                </c:pt>
                <c:pt idx="20" formatCode="0.0">
                  <c:v>3.7293233082706765</c:v>
                </c:pt>
                <c:pt idx="23" formatCode="0.0">
                  <c:v>3.9263157894736844</c:v>
                </c:pt>
                <c:pt idx="26" formatCode="0.0">
                  <c:v>4.0263157894736841</c:v>
                </c:pt>
                <c:pt idx="29" formatCode="0.0">
                  <c:v>3.8771929824561404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BC-4C1D-BF18-A5133A71938B}"/>
            </c:ext>
          </c:extLst>
        </c:ser>
        <c:ser>
          <c:idx val="5"/>
          <c:order val="5"/>
          <c:tx>
            <c:strRef>
              <c:f>'I.E COLOMBIA 3ª'!$BX$16</c:f>
              <c:strCache>
                <c:ptCount val="1"/>
                <c:pt idx="0">
                  <c:v>2015- II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3ª'!$BY$9:$DD$9</c:f>
              <c:strCache>
                <c:ptCount val="30"/>
                <c:pt idx="2">
                  <c:v>Relaciones interpersonales</c:v>
                </c:pt>
                <c:pt idx="5">
                  <c:v>Manejo de emociones y sentimientos </c:v>
                </c:pt>
                <c:pt idx="8">
                  <c:v>Autoconocimiento</c:v>
                </c:pt>
                <c:pt idx="11">
                  <c:v>Comunicación Asertiva</c:v>
                </c:pt>
                <c:pt idx="14">
                  <c:v>Solucion de problemas y conflictos</c:v>
                </c:pt>
                <c:pt idx="17">
                  <c:v>Toma de desiciones</c:v>
                </c:pt>
                <c:pt idx="20">
                  <c:v>Pensamiento critico</c:v>
                </c:pt>
                <c:pt idx="23">
                  <c:v>Pensamiento creativo</c:v>
                </c:pt>
                <c:pt idx="26">
                  <c:v>EmpatÍa </c:v>
                </c:pt>
                <c:pt idx="29">
                  <c:v>Manejo de estrés y tensiones </c:v>
                </c:pt>
              </c:strCache>
            </c:strRef>
          </c:cat>
          <c:val>
            <c:numRef>
              <c:f>'I.E COLOMBIA 3ª'!$BY$16:$DD$16</c:f>
              <c:numCache>
                <c:formatCode>General</c:formatCode>
                <c:ptCount val="32"/>
                <c:pt idx="2" formatCode="0.0">
                  <c:v>0</c:v>
                </c:pt>
                <c:pt idx="5" formatCode="0.0">
                  <c:v>0</c:v>
                </c:pt>
                <c:pt idx="8" formatCode="0.0">
                  <c:v>0</c:v>
                </c:pt>
                <c:pt idx="11" formatCode="0.0">
                  <c:v>0</c:v>
                </c:pt>
                <c:pt idx="14" formatCode="0.0">
                  <c:v>0</c:v>
                </c:pt>
                <c:pt idx="17" formatCode="0.0">
                  <c:v>0</c:v>
                </c:pt>
                <c:pt idx="20" formatCode="0.0">
                  <c:v>0</c:v>
                </c:pt>
                <c:pt idx="23" formatCode="0.0">
                  <c:v>0</c:v>
                </c:pt>
                <c:pt idx="26" formatCode="0.0">
                  <c:v>0</c:v>
                </c:pt>
                <c:pt idx="29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BC-4C1D-BF18-A5133A7193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4"/>
        <c:axId val="258165104"/>
        <c:axId val="2581694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'I.E COLOMBIA 3ª'!$BX$10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3ª'!$BY$9:$DD$9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3ª'!$BY$10:$DD$10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EBC-4C1D-BF18-A5133A71938B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3ª'!$BX$11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3ª'!$BY$9:$DD$9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3ª'!$BY$11:$DD$11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EBC-4C1D-BF18-A5133A71938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3ª'!$BX$12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3ª'!$BY$9:$DD$9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3ª'!$BY$12:$DD$12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EBC-4C1D-BF18-A5133A71938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3ª'!$BX$13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3ª'!$BY$9:$DD$9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3ª'!$BY$13:$DD$13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EBC-4C1D-BF18-A5133A71938B}"/>
                  </c:ext>
                </c:extLst>
              </c15:ser>
            </c15:filteredBarSeries>
          </c:ext>
        </c:extLst>
      </c:barChart>
      <c:catAx>
        <c:axId val="258165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8169416"/>
        <c:crosses val="autoZero"/>
        <c:auto val="1"/>
        <c:lblAlgn val="ctr"/>
        <c:lblOffset val="100"/>
        <c:noMultiLvlLbl val="0"/>
      </c:catAx>
      <c:valAx>
        <c:axId val="25816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816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</a:t>
            </a:r>
            <a:r>
              <a:rPr lang="es-CO" baseline="0"/>
              <a:t> General Habilidades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3ª'!$DL$9:$DQ$9</c:f>
              <c:strCache>
                <c:ptCount val="5"/>
                <c:pt idx="0">
                  <c:v>Promedio General Social</c:v>
                </c:pt>
                <c:pt idx="2">
                  <c:v>Promedio General Cognitivo</c:v>
                </c:pt>
                <c:pt idx="4">
                  <c:v>Promedio General Manejo de emociones</c:v>
                </c:pt>
              </c:strCache>
            </c:strRef>
          </c:cat>
          <c:val>
            <c:numRef>
              <c:f>'I.E COLOMBIA 3ª'!$DL$14:$DQ$14</c:f>
              <c:numCache>
                <c:formatCode>General</c:formatCode>
                <c:ptCount val="6"/>
                <c:pt idx="0">
                  <c:v>1.8239766081871345</c:v>
                </c:pt>
                <c:pt idx="2">
                  <c:v>1.9708270676691728</c:v>
                </c:pt>
                <c:pt idx="4">
                  <c:v>1.9245614035087721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6A-43C6-85DC-5F88763E9F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58165496"/>
        <c:axId val="2581643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3ª'!$DL$9:$DQ$9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3ª'!$DL$10:$DQ$10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C6A-43C6-85DC-5F88763E9FDC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3ª'!$DL$9:$DQ$9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3ª'!$DL$11:$DQ$11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C6A-43C6-85DC-5F88763E9FDC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3ª'!$DL$9:$DQ$9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3ª'!$DL$12:$DQ$12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C6A-43C6-85DC-5F88763E9FDC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3ª'!$DL$9:$DQ$9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3ª'!$DL$13:$DQ$13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C6A-43C6-85DC-5F88763E9FDC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3ª'!$DL$9:$DQ$9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3ª'!$DL$15:$DQ$15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C6A-43C6-85DC-5F88763E9FDC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3ª'!$DL$9:$DQ$9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3ª'!$DL$16:$DQ$16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C6A-43C6-85DC-5F88763E9FDC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3ª'!$DL$9:$DQ$9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3ª'!$DL$17:$DQ$17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C6A-43C6-85DC-5F88763E9FDC}"/>
                  </c:ext>
                </c:extLst>
              </c15:ser>
            </c15:filteredBarSeries>
          </c:ext>
        </c:extLst>
      </c:barChart>
      <c:catAx>
        <c:axId val="258165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8164320"/>
        <c:crosses val="autoZero"/>
        <c:auto val="1"/>
        <c:lblAlgn val="ctr"/>
        <c:lblOffset val="100"/>
        <c:noMultiLvlLbl val="0"/>
      </c:catAx>
      <c:valAx>
        <c:axId val="25816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8165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600" b="1" i="0" u="none" strike="noStrike" baseline="0">
                <a:effectLst/>
              </a:rPr>
              <a:t>Comparativo Consolidado Semillero vs Control (Anual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3ª'!$DH$9:$DK$9</c:f>
              <c:strCache>
                <c:ptCount val="3"/>
                <c:pt idx="0">
                  <c:v>Promedio Anual Semilleros</c:v>
                </c:pt>
                <c:pt idx="2">
                  <c:v>Promedio Anual Controles</c:v>
                </c:pt>
              </c:strCache>
            </c:strRef>
          </c:cat>
          <c:val>
            <c:numRef>
              <c:f>'I.E COLOMBIA 3ª'!$DH$14:$DK$14</c:f>
              <c:numCache>
                <c:formatCode>0.00</c:formatCode>
                <c:ptCount val="4"/>
                <c:pt idx="0">
                  <c:v>1.9175187969924814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D7-4055-B8D0-B3912EB00C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58162752"/>
        <c:axId val="25816980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3ª'!$DH$9:$DK$9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3ª'!$DH$10:$DK$10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7D7-4055-B8D0-B3912EB00CB2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3ª'!$DH$9:$DK$9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3ª'!$DH$11:$DK$11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7D7-4055-B8D0-B3912EB00CB2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3ª'!$DH$9:$DK$9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3ª'!$DH$12:$DK$12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7D7-4055-B8D0-B3912EB00CB2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3ª'!$DH$9:$DK$9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3ª'!$DH$13:$DK$13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7D7-4055-B8D0-B3912EB00CB2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3ª'!$DH$9:$DK$9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3ª'!$DH$15:$DK$15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7D7-4055-B8D0-B3912EB00CB2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3ª'!$DH$9:$DK$9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3ª'!$DH$16:$DK$16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7D7-4055-B8D0-B3912EB00CB2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3ª'!$DH$9:$DK$9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3ª'!$DH$17:$DK$17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7D7-4055-B8D0-B3912EB00CB2}"/>
                  </c:ext>
                </c:extLst>
              </c15:ser>
            </c15:filteredBarSeries>
          </c:ext>
        </c:extLst>
      </c:barChart>
      <c:catAx>
        <c:axId val="25816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8169808"/>
        <c:crosses val="autoZero"/>
        <c:auto val="1"/>
        <c:lblAlgn val="ctr"/>
        <c:lblOffset val="100"/>
        <c:noMultiLvlLbl val="0"/>
      </c:catAx>
      <c:valAx>
        <c:axId val="25816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8162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Comparativo Semilleros evaluación 1 y 2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('I.E COLOMBIA 3ª'!$BX$14,'I.E COLOMBIA 3ª'!$BX$16)</c:f>
              <c:strCache>
                <c:ptCount val="2"/>
                <c:pt idx="0">
                  <c:v>2015 - I</c:v>
                </c:pt>
                <c:pt idx="1">
                  <c:v>2015- II</c:v>
                </c:pt>
              </c:strCache>
            </c:strRef>
          </c:cat>
          <c:val>
            <c:numRef>
              <c:f>('I.E COLOMBIA 3ª'!$DE$14,'I.E COLOMBIA 3ª'!$DE$16)</c:f>
              <c:numCache>
                <c:formatCode>0.00</c:formatCode>
                <c:ptCount val="2"/>
                <c:pt idx="0">
                  <c:v>3.8350375939849628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E-4A8C-A98D-05BF29D164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58170200"/>
        <c:axId val="25816314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('I.E COLOMBIA 3ª'!$BX$14,'I.E COLOMBIA 3ª'!$BX$16)</c15:sqref>
                        </c15:formulaRef>
                      </c:ext>
                    </c:extLst>
                    <c:strCache>
                      <c:ptCount val="2"/>
                      <c:pt idx="0">
                        <c:v>2015 - I</c:v>
                      </c:pt>
                      <c:pt idx="1">
                        <c:v>2015- II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('I.E COLOMBIA 3ª'!$DF$14,'I.E COLOMBIA 3ª'!$DF$16)</c15:sqref>
                        </c15:formulaRef>
                      </c:ext>
                    </c:extLst>
                    <c:numCache>
                      <c:formatCode>0.00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4CE-4A8C-A98D-05BF29D16424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('I.E COLOMBIA 3ª'!$BX$14,'I.E COLOMBIA 3ª'!$BX$16)</c15:sqref>
                        </c15:formulaRef>
                      </c:ext>
                    </c:extLst>
                    <c:strCache>
                      <c:ptCount val="2"/>
                      <c:pt idx="0">
                        <c:v>2015 - I</c:v>
                      </c:pt>
                      <c:pt idx="1">
                        <c:v>2015- II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('I.E COLOMBIA 3ª'!$DG$14,'I.E COLOMBIA 3ª'!$DG$16)</c15:sqref>
                        </c15:formulaRef>
                      </c:ext>
                    </c:extLst>
                    <c:numCache>
                      <c:formatCode>0.00</c:formatCode>
                      <c:ptCount val="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4CE-4A8C-A98D-05BF29D16424}"/>
                  </c:ext>
                </c:extLst>
              </c15:ser>
            </c15:filteredBarSeries>
          </c:ext>
        </c:extLst>
      </c:barChart>
      <c:catAx>
        <c:axId val="258170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8163144"/>
        <c:crosses val="autoZero"/>
        <c:auto val="1"/>
        <c:lblAlgn val="ctr"/>
        <c:lblOffset val="100"/>
        <c:noMultiLvlLbl val="0"/>
      </c:catAx>
      <c:valAx>
        <c:axId val="25816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8170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</a:t>
            </a:r>
            <a:r>
              <a:rPr lang="es-CO" baseline="0"/>
              <a:t> general de Semilleros 1 y 2 vs Controles 1 y 2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3ª'!$BX$14:$BZ$17</c:f>
              <c:strCache>
                <c:ptCount val="4"/>
                <c:pt idx="0">
                  <c:v>2015 - I</c:v>
                </c:pt>
                <c:pt idx="1">
                  <c:v>Control - I</c:v>
                </c:pt>
                <c:pt idx="2">
                  <c:v>2015- II</c:v>
                </c:pt>
                <c:pt idx="3">
                  <c:v>Control - II</c:v>
                </c:pt>
              </c:strCache>
            </c:strRef>
          </c:cat>
          <c:val>
            <c:numRef>
              <c:f>'I.E COLOMBIA 3ª'!$DE$14:$DE$17</c:f>
              <c:numCache>
                <c:formatCode>0.00</c:formatCode>
                <c:ptCount val="4"/>
                <c:pt idx="0">
                  <c:v>3.8350375939849628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F2-4F85-A996-735B0F9EC0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58167456"/>
        <c:axId val="258166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3ª'!$BX$14:$BZ$17</c15:sqref>
                        </c15:formulaRef>
                      </c:ext>
                    </c:extLst>
                    <c:strCache>
                      <c:ptCount val="4"/>
                      <c:pt idx="0">
                        <c:v>2015 - I</c:v>
                      </c:pt>
                      <c:pt idx="1">
                        <c:v>Control - I</c:v>
                      </c:pt>
                      <c:pt idx="2">
                        <c:v>2015- II</c:v>
                      </c:pt>
                      <c:pt idx="3">
                        <c:v>Control - II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3ª'!$DF$14:$DF$17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3F2-4F85-A996-735B0F9EC099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3ª'!$BX$14:$BZ$17</c15:sqref>
                        </c15:formulaRef>
                      </c:ext>
                    </c:extLst>
                    <c:strCache>
                      <c:ptCount val="4"/>
                      <c:pt idx="0">
                        <c:v>2015 - I</c:v>
                      </c:pt>
                      <c:pt idx="1">
                        <c:v>Control - I</c:v>
                      </c:pt>
                      <c:pt idx="2">
                        <c:v>2015- II</c:v>
                      </c:pt>
                      <c:pt idx="3">
                        <c:v>Control - II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3ª'!$DG$14:$DG$17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3F2-4F85-A996-735B0F9EC099}"/>
                  </c:ext>
                </c:extLst>
              </c15:ser>
            </c15:filteredBarSeries>
          </c:ext>
        </c:extLst>
      </c:barChart>
      <c:catAx>
        <c:axId val="25816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8166280"/>
        <c:crosses val="autoZero"/>
        <c:auto val="1"/>
        <c:lblAlgn val="ctr"/>
        <c:lblOffset val="100"/>
        <c:noMultiLvlLbl val="0"/>
      </c:catAx>
      <c:valAx>
        <c:axId val="25816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816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4ª'!$BR$203:$BW$203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4ª'!$BR$208:$BW$208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26-4509-9D07-166AB954154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58168240"/>
        <c:axId val="2536905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4ª'!$BR$203:$BW$203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4ª'!$BR$204:$BW$204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626-4509-9D07-166AB9541547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4ª'!$BR$203:$BW$203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4ª'!$BR$205:$BW$205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626-4509-9D07-166AB9541547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4ª'!$BR$203:$BW$203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4ª'!$BR$206:$BW$206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626-4509-9D07-166AB9541547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4ª'!$BR$203:$BW$203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4ª'!$BR$207:$BW$207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626-4509-9D07-166AB9541547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4ª'!$BR$203:$BW$203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4ª'!$BR$209:$BW$209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626-4509-9D07-166AB9541547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4ª'!$BR$203:$BW$203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4ª'!$BR$210:$BW$210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626-4509-9D07-166AB9541547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4ª'!$BR$203:$BW$203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4ª'!$BR$211:$BW$211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626-4509-9D07-166AB9541547}"/>
                  </c:ext>
                </c:extLst>
              </c15:ser>
            </c15:filteredBarSeries>
          </c:ext>
        </c:extLst>
      </c:barChart>
      <c:catAx>
        <c:axId val="2581682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3690536"/>
        <c:crosses val="autoZero"/>
        <c:auto val="1"/>
        <c:lblAlgn val="ctr"/>
        <c:lblOffset val="100"/>
        <c:noMultiLvlLbl val="0"/>
      </c:catAx>
      <c:valAx>
        <c:axId val="253690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8168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4ª'!$BR$191:$BW$191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4ª'!$BR$193:$BW$193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26-4C04-92EB-690642F332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53691712"/>
        <c:axId val="2536913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4ª'!$BR$191:$BW$191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4ª'!$BR$192:$BW$192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926-4C04-92EB-690642F33231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4ª'!$BR$191:$BW$191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4ª'!$BR$194:$BW$194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926-4C04-92EB-690642F33231}"/>
                  </c:ext>
                </c:extLst>
              </c15:ser>
            </c15:filteredBarSeries>
          </c:ext>
        </c:extLst>
      </c:barChart>
      <c:catAx>
        <c:axId val="253691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3691320"/>
        <c:crosses val="autoZero"/>
        <c:auto val="1"/>
        <c:lblAlgn val="ctr"/>
        <c:lblOffset val="100"/>
        <c:noMultiLvlLbl val="0"/>
      </c:catAx>
      <c:valAx>
        <c:axId val="253691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369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4ª'!$BR$175:$CA$175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4ª'!$BR$180:$CA$180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69-4590-9252-368AFCC6CFF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53693280"/>
        <c:axId val="2536909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4ª'!$BR$175:$CA$175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4ª'!$BR$176:$CA$176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669-4590-9252-368AFCC6CFF6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4ª'!$BR$175:$CA$175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4ª'!$BR$177:$CA$177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669-4590-9252-368AFCC6CFF6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4ª'!$BR$175:$CA$175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4ª'!$BR$178:$CA$178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669-4590-9252-368AFCC6CFF6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4ª'!$BR$175:$CA$175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4ª'!$BR$179:$CA$179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669-4590-9252-368AFCC6CFF6}"/>
                  </c:ext>
                </c:extLst>
              </c15:ser>
            </c15:filteredBarSeries>
          </c:ext>
        </c:extLst>
      </c:barChart>
      <c:catAx>
        <c:axId val="25369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3690928"/>
        <c:crosses val="autoZero"/>
        <c:auto val="1"/>
        <c:lblAlgn val="ctr"/>
        <c:lblOffset val="100"/>
        <c:noMultiLvlLbl val="0"/>
      </c:catAx>
      <c:valAx>
        <c:axId val="25369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369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4ª'!$BR$98:$CA$98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4ª'!$BR$103:$CA$103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3-4059-B086-403D32E8970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53692888"/>
        <c:axId val="253693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4ª'!$BR$98:$CA$98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4ª'!$BR$99:$CA$99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0A3-4059-B086-403D32E8970C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4ª'!$BR$98:$CA$98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4ª'!$BR$100:$CA$100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0A3-4059-B086-403D32E8970C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4ª'!$BR$98:$CA$98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4ª'!$BR$101:$CA$101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0A3-4059-B086-403D32E8970C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4ª'!$BR$98:$CA$98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4ª'!$BR$102:$CA$102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0A3-4059-B086-403D32E8970C}"/>
                  </c:ext>
                </c:extLst>
              </c15:ser>
            </c15:filteredBarSeries>
          </c:ext>
        </c:extLst>
      </c:barChart>
      <c:catAx>
        <c:axId val="253692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3693672"/>
        <c:crosses val="autoZero"/>
        <c:auto val="1"/>
        <c:lblAlgn val="ctr"/>
        <c:lblOffset val="100"/>
        <c:noMultiLvlLbl val="0"/>
      </c:catAx>
      <c:valAx>
        <c:axId val="253693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3692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4ª'!$BR$114:$BW$114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4ª'!$BR$116:$BW$116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D-4420-A3D1-E99F930143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59984424"/>
        <c:axId val="2599895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4ª'!$BR$114:$BW$114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4ª'!$BR$115:$BW$115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6DD-4420-A3D1-E99F93014331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4ª'!$BR$114:$BW$114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4ª'!$BR$117:$BW$117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6DD-4420-A3D1-E99F93014331}"/>
                  </c:ext>
                </c:extLst>
              </c15:ser>
            </c15:filteredBarSeries>
          </c:ext>
        </c:extLst>
      </c:barChart>
      <c:catAx>
        <c:axId val="259984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9989520"/>
        <c:crosses val="autoZero"/>
        <c:auto val="1"/>
        <c:lblAlgn val="ctr"/>
        <c:lblOffset val="100"/>
        <c:noMultiLvlLbl val="0"/>
      </c:catAx>
      <c:valAx>
        <c:axId val="25998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9984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'I.E COLOMBIA 4ª'!$BR$126:$BW$126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4ª'!$BR$131:$BW$131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B1-422A-9EAB-E2F9B62CB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59986776"/>
        <c:axId val="25998324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'I.E COLOMBIA 4ª'!$BR$126:$BW$126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4ª'!$BR$127:$BW$127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0B1-422A-9EAB-E2F9B62CBBA8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4ª'!$BR$126:$BW$126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4ª'!$BR$128:$BW$128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0B1-422A-9EAB-E2F9B62CBBA8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4ª'!$BR$126:$BW$126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4ª'!$BR$129:$BW$129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B1-422A-9EAB-E2F9B62CBBA8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4ª'!$BR$126:$BW$126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4ª'!$BR$130:$BW$130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0B1-422A-9EAB-E2F9B62CBBA8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4ª'!$BR$126:$BW$126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4ª'!$BR$132:$BW$132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0B1-422A-9EAB-E2F9B62CBBA8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4ª'!$BR$126:$BW$126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4ª'!$BR$133:$BW$133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0B1-422A-9EAB-E2F9B62CBBA8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4ª'!$BR$126:$BW$126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4ª'!$BR$134:$BW$134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0B1-422A-9EAB-E2F9B62CBBA8}"/>
                  </c:ext>
                </c:extLst>
              </c15:ser>
            </c15:filteredBarSeries>
          </c:ext>
        </c:extLst>
      </c:barChart>
      <c:catAx>
        <c:axId val="259986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9983248"/>
        <c:crosses val="autoZero"/>
        <c:auto val="1"/>
        <c:lblAlgn val="ctr"/>
        <c:lblOffset val="100"/>
        <c:noMultiLvlLbl val="0"/>
      </c:catAx>
      <c:valAx>
        <c:axId val="25998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99867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4ª'!$BR$252:$CA$252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4ª'!$BR$257:$CA$257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B3-42C5-B484-E5B5BDB4579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59984032"/>
        <c:axId val="2599883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4ª'!$BR$252:$CA$252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4ª'!$BR$253:$CA$253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DB3-42C5-B484-E5B5BDB45793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4ª'!$BR$252:$CA$252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4ª'!$BR$254:$CA$254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DB3-42C5-B484-E5B5BDB45793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4ª'!$BR$252:$CA$252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4ª'!$BR$255:$CA$255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DB3-42C5-B484-E5B5BDB45793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4ª'!$BR$252:$CA$252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4ª'!$BR$256:$CA$256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DB3-42C5-B484-E5B5BDB45793}"/>
                  </c:ext>
                </c:extLst>
              </c15:ser>
            </c15:filteredBarSeries>
          </c:ext>
        </c:extLst>
      </c:barChart>
      <c:catAx>
        <c:axId val="259984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9988344"/>
        <c:crosses val="autoZero"/>
        <c:auto val="1"/>
        <c:lblAlgn val="ctr"/>
        <c:lblOffset val="100"/>
        <c:noMultiLvlLbl val="0"/>
      </c:catAx>
      <c:valAx>
        <c:axId val="259988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9984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4ª'!$BR$268:$BW$268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4ª'!$BR$270:$BW$270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E-46CB-97DC-BF551D5593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59985600"/>
        <c:axId val="2599891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4ª'!$BR$268:$BW$268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4ª'!$BR$269:$BW$269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DEE-46CB-97DC-BF551D55934F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4ª'!$BR$268:$BW$268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4ª'!$BR$271:$BW$271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DEE-46CB-97DC-BF551D55934F}"/>
                  </c:ext>
                </c:extLst>
              </c15:ser>
            </c15:filteredBarSeries>
          </c:ext>
        </c:extLst>
      </c:barChart>
      <c:catAx>
        <c:axId val="259985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9989128"/>
        <c:crosses val="autoZero"/>
        <c:auto val="1"/>
        <c:lblAlgn val="ctr"/>
        <c:lblOffset val="100"/>
        <c:noMultiLvlLbl val="0"/>
      </c:catAx>
      <c:valAx>
        <c:axId val="259989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998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4ª'!$BR$280:$BW$280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4ª'!$BR$285:$BW$285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7-48E0-88C4-71D2E3BCA6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59982464"/>
        <c:axId val="2599875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4ª'!$BR$280:$BW$280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4ª'!$BR$281:$BW$281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F7-48E0-88C4-71D2E3BCA642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4ª'!$BR$280:$BW$280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4ª'!$BR$282:$BW$282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F7-48E0-88C4-71D2E3BCA642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4ª'!$BR$280:$BW$280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4ª'!$BR$283:$BW$283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F7-48E0-88C4-71D2E3BCA642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4ª'!$BR$280:$BW$280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4ª'!$BR$284:$BW$284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F7-48E0-88C4-71D2E3BCA642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4ª'!$BR$280:$BW$280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4ª'!$BR$286:$BW$286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F7-48E0-88C4-71D2E3BCA642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4ª'!$BR$280:$BW$280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4ª'!$BR$287:$BW$287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F7-48E0-88C4-71D2E3BCA642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4ª'!$BR$280:$BW$280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4ª'!$BR$288:$BW$288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1F7-48E0-88C4-71D2E3BCA642}"/>
                  </c:ext>
                </c:extLst>
              </c15:ser>
            </c15:filteredBarSeries>
          </c:ext>
        </c:extLst>
      </c:barChart>
      <c:catAx>
        <c:axId val="259982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9987560"/>
        <c:crosses val="autoZero"/>
        <c:auto val="1"/>
        <c:lblAlgn val="ctr"/>
        <c:lblOffset val="100"/>
        <c:noMultiLvlLbl val="0"/>
      </c:catAx>
      <c:valAx>
        <c:axId val="259987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9982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 general de habilidades para la vida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4ª'!$BR$49:$BW$49</c:f>
              <c:strCache>
                <c:ptCount val="5"/>
                <c:pt idx="0">
                  <c:v>Promedio General Social</c:v>
                </c:pt>
                <c:pt idx="2">
                  <c:v>Promedio General Cognitivo</c:v>
                </c:pt>
                <c:pt idx="4">
                  <c:v>Promedio General Manejo de emociones</c:v>
                </c:pt>
              </c:strCache>
            </c:strRef>
          </c:cat>
          <c:val>
            <c:numRef>
              <c:f>'I.E COLOMBIA 4ª'!$BR$54:$BW$54</c:f>
              <c:numCache>
                <c:formatCode>General</c:formatCode>
                <c:ptCount val="6"/>
                <c:pt idx="0">
                  <c:v>4.1684444444444448</c:v>
                </c:pt>
                <c:pt idx="2">
                  <c:v>4.2076952380952388</c:v>
                </c:pt>
                <c:pt idx="4">
                  <c:v>4.008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D4-4D79-BAC7-09BCCD1835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60657368"/>
        <c:axId val="26065540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4ª'!$BR$49:$BW$49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4ª'!$BR$50:$BW$50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8D4-4D79-BAC7-09BCCD183536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4ª'!$BR$49:$BW$49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4ª'!$BR$51:$BW$51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8D4-4D79-BAC7-09BCCD183536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4ª'!$BR$49:$BW$49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4ª'!$BR$52:$BW$52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8D4-4D79-BAC7-09BCCD183536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4ª'!$BR$49:$BW$49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4ª'!$BR$53:$BW$53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8D4-4D79-BAC7-09BCCD183536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4ª'!$BR$49:$BW$49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4ª'!$BR$55:$BW$55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8D4-4D79-BAC7-09BCCD183536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4ª'!$BR$49:$BW$49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4ª'!$BR$56:$BW$56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8D4-4D79-BAC7-09BCCD183536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4ª'!$BR$49:$BW$49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4ª'!$BR$57:$BW$57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8D4-4D79-BAC7-09BCCD183536}"/>
                  </c:ext>
                </c:extLst>
              </c15:ser>
            </c15:filteredBarSeries>
          </c:ext>
        </c:extLst>
      </c:barChart>
      <c:catAx>
        <c:axId val="260657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0655408"/>
        <c:crosses val="autoZero"/>
        <c:auto val="1"/>
        <c:lblAlgn val="ctr"/>
        <c:lblOffset val="100"/>
        <c:noMultiLvlLbl val="0"/>
      </c:catAx>
      <c:valAx>
        <c:axId val="26065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0657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Medidor de agresividad, influenciabilidad y autoestima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4ª'!$BR$37:$BW$37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4ª'!$BR$39:$BW$39</c:f>
              <c:numCache>
                <c:formatCode>0.00</c:formatCode>
                <c:ptCount val="6"/>
                <c:pt idx="0">
                  <c:v>4.4880000000000004</c:v>
                </c:pt>
                <c:pt idx="2">
                  <c:v>3.9520000000000004</c:v>
                </c:pt>
                <c:pt idx="4">
                  <c:v>3.7866666666666666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0-4C87-83C1-5A338EFE7D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60655016"/>
        <c:axId val="2606581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4ª'!$BR$37:$BW$37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4ª'!$BR$38:$BW$38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370-4C87-83C1-5A338EFE7DC5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4ª'!$BR$37:$BW$37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4ª'!$BR$40:$BW$40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370-4C87-83C1-5A338EFE7DC5}"/>
                  </c:ext>
                </c:extLst>
              </c15:ser>
            </c15:filteredBarSeries>
          </c:ext>
        </c:extLst>
      </c:barChart>
      <c:catAx>
        <c:axId val="260655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0658152"/>
        <c:crosses val="autoZero"/>
        <c:auto val="1"/>
        <c:lblAlgn val="ctr"/>
        <c:lblOffset val="100"/>
        <c:noMultiLvlLbl val="0"/>
      </c:catAx>
      <c:valAx>
        <c:axId val="260658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0655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Promedio</a:t>
            </a:r>
            <a:r>
              <a:rPr lang="en-US" baseline="0"/>
              <a:t>  de habilidades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4ª'!$BR$21:$CA$21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4ª'!$BR$26:$CA$26</c:f>
              <c:numCache>
                <c:formatCode>0.0</c:formatCode>
                <c:ptCount val="10"/>
                <c:pt idx="0">
                  <c:v>4.18</c:v>
                </c:pt>
                <c:pt idx="1">
                  <c:v>4.2160000000000002</c:v>
                </c:pt>
                <c:pt idx="2">
                  <c:v>4.4640000000000004</c:v>
                </c:pt>
                <c:pt idx="3">
                  <c:v>3.992</c:v>
                </c:pt>
                <c:pt idx="4">
                  <c:v>4.1733333333333329</c:v>
                </c:pt>
                <c:pt idx="5">
                  <c:v>4.08</c:v>
                </c:pt>
                <c:pt idx="6">
                  <c:v>3.9771428571428573</c:v>
                </c:pt>
                <c:pt idx="7">
                  <c:v>4.3440000000000003</c:v>
                </c:pt>
                <c:pt idx="8">
                  <c:v>4.3333333333333339</c:v>
                </c:pt>
                <c:pt idx="9">
                  <c:v>3.8000000000000003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4-4933-A2F9-567C5CBD830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60660896"/>
        <c:axId val="2606597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4ª'!$BR$21:$CA$21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4ª'!$BR$22:$CA$22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5D4-4933-A2F9-567C5CBD8308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4ª'!$BR$21:$CA$21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4ª'!$BR$23:$CA$23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5D4-4933-A2F9-567C5CBD8308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4ª'!$BR$21:$CA$21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4ª'!$BR$24:$CA$24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5D4-4933-A2F9-567C5CBD8308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4ª'!$BR$21:$CA$21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4ª'!$BR$25:$CA$25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5D4-4933-A2F9-567C5CBD8308}"/>
                  </c:ext>
                </c:extLst>
              </c15:ser>
            </c15:filteredBarSeries>
          </c:ext>
        </c:extLst>
      </c:barChart>
      <c:catAx>
        <c:axId val="260660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0659720"/>
        <c:crosses val="autoZero"/>
        <c:auto val="1"/>
        <c:lblAlgn val="ctr"/>
        <c:lblOffset val="100"/>
        <c:noMultiLvlLbl val="0"/>
      </c:catAx>
      <c:valAx>
        <c:axId val="260659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0660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Comparativo</a:t>
            </a:r>
            <a:r>
              <a:rPr lang="es-CO" baseline="0"/>
              <a:t> General de Habilidades 2015 - 1 vs 2015 - 2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'I.E COLOMBIA 4ª'!$CE$14</c:f>
              <c:strCache>
                <c:ptCount val="1"/>
                <c:pt idx="0">
                  <c:v>2015 - I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4ª'!$CF$9:$DK$9</c:f>
              <c:strCache>
                <c:ptCount val="30"/>
                <c:pt idx="2">
                  <c:v>Relaciones interpersonales</c:v>
                </c:pt>
                <c:pt idx="5">
                  <c:v>Manejo de emociones y sentimientos </c:v>
                </c:pt>
                <c:pt idx="8">
                  <c:v>Autoconocimiento</c:v>
                </c:pt>
                <c:pt idx="11">
                  <c:v>Comunicación Asertiva</c:v>
                </c:pt>
                <c:pt idx="14">
                  <c:v>Solucion de problemas y conflictos</c:v>
                </c:pt>
                <c:pt idx="17">
                  <c:v>Toma de desiciones</c:v>
                </c:pt>
                <c:pt idx="20">
                  <c:v>Pensamiento critico</c:v>
                </c:pt>
                <c:pt idx="23">
                  <c:v>Pensamiento creativo</c:v>
                </c:pt>
                <c:pt idx="26">
                  <c:v>EmpatÍa </c:v>
                </c:pt>
                <c:pt idx="29">
                  <c:v>Manejo de estrés y tensiones </c:v>
                </c:pt>
              </c:strCache>
            </c:strRef>
          </c:cat>
          <c:val>
            <c:numRef>
              <c:f>'I.E COLOMBIA 4ª'!$CF$14:$DK$14</c:f>
              <c:numCache>
                <c:formatCode>General</c:formatCode>
                <c:ptCount val="32"/>
                <c:pt idx="2" formatCode="0.0">
                  <c:v>4.18</c:v>
                </c:pt>
                <c:pt idx="5" formatCode="0.0">
                  <c:v>4.2160000000000002</c:v>
                </c:pt>
                <c:pt idx="8" formatCode="0.0">
                  <c:v>4.4640000000000004</c:v>
                </c:pt>
                <c:pt idx="11" formatCode="0.0">
                  <c:v>3.992</c:v>
                </c:pt>
                <c:pt idx="14" formatCode="0.0">
                  <c:v>4.1733333333333329</c:v>
                </c:pt>
                <c:pt idx="17" formatCode="0.0">
                  <c:v>4.08</c:v>
                </c:pt>
                <c:pt idx="20" formatCode="0.0">
                  <c:v>3.9771428571428573</c:v>
                </c:pt>
                <c:pt idx="23" formatCode="0.0">
                  <c:v>4.3440000000000003</c:v>
                </c:pt>
                <c:pt idx="26" formatCode="0.0">
                  <c:v>4.3333333333333339</c:v>
                </c:pt>
                <c:pt idx="29" formatCode="0.0">
                  <c:v>3.8000000000000003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81-45EB-BB04-120FE3C5A4D5}"/>
            </c:ext>
          </c:extLst>
        </c:ser>
        <c:ser>
          <c:idx val="5"/>
          <c:order val="5"/>
          <c:tx>
            <c:strRef>
              <c:f>'I.E COLOMBIA 4ª'!$CE$16</c:f>
              <c:strCache>
                <c:ptCount val="1"/>
                <c:pt idx="0">
                  <c:v>2015- II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4ª'!$CF$9:$DK$9</c:f>
              <c:strCache>
                <c:ptCount val="30"/>
                <c:pt idx="2">
                  <c:v>Relaciones interpersonales</c:v>
                </c:pt>
                <c:pt idx="5">
                  <c:v>Manejo de emociones y sentimientos </c:v>
                </c:pt>
                <c:pt idx="8">
                  <c:v>Autoconocimiento</c:v>
                </c:pt>
                <c:pt idx="11">
                  <c:v>Comunicación Asertiva</c:v>
                </c:pt>
                <c:pt idx="14">
                  <c:v>Solucion de problemas y conflictos</c:v>
                </c:pt>
                <c:pt idx="17">
                  <c:v>Toma de desiciones</c:v>
                </c:pt>
                <c:pt idx="20">
                  <c:v>Pensamiento critico</c:v>
                </c:pt>
                <c:pt idx="23">
                  <c:v>Pensamiento creativo</c:v>
                </c:pt>
                <c:pt idx="26">
                  <c:v>EmpatÍa </c:v>
                </c:pt>
                <c:pt idx="29">
                  <c:v>Manejo de estrés y tensiones </c:v>
                </c:pt>
              </c:strCache>
            </c:strRef>
          </c:cat>
          <c:val>
            <c:numRef>
              <c:f>'I.E COLOMBIA 4ª'!$CF$16:$DK$16</c:f>
              <c:numCache>
                <c:formatCode>General</c:formatCode>
                <c:ptCount val="32"/>
                <c:pt idx="2" formatCode="0.0">
                  <c:v>0</c:v>
                </c:pt>
                <c:pt idx="5" formatCode="0.0">
                  <c:v>0</c:v>
                </c:pt>
                <c:pt idx="8" formatCode="0.0">
                  <c:v>0</c:v>
                </c:pt>
                <c:pt idx="11" formatCode="0.0">
                  <c:v>0</c:v>
                </c:pt>
                <c:pt idx="14" formatCode="0.0">
                  <c:v>0</c:v>
                </c:pt>
                <c:pt idx="17" formatCode="0.0">
                  <c:v>0</c:v>
                </c:pt>
                <c:pt idx="20" formatCode="0.0">
                  <c:v>0</c:v>
                </c:pt>
                <c:pt idx="23" formatCode="0.0">
                  <c:v>0</c:v>
                </c:pt>
                <c:pt idx="26" formatCode="0.0">
                  <c:v>0</c:v>
                </c:pt>
                <c:pt idx="29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81-45EB-BB04-120FE3C5A4D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4"/>
        <c:axId val="260656584"/>
        <c:axId val="2606612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'I.E COLOMBIA 4ª'!$CE$10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4ª'!$CF$9:$DK$9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4ª'!$CF$10:$DK$10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CE81-45EB-BB04-120FE3C5A4D5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4ª'!$CE$11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4ª'!$CF$9:$DK$9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4ª'!$CF$11:$DK$11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E81-45EB-BB04-120FE3C5A4D5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4ª'!$CE$12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4ª'!$CF$9:$DK$9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4ª'!$CF$12:$DK$12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E81-45EB-BB04-120FE3C5A4D5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4ª'!$CE$13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4ª'!$CF$9:$DK$9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4ª'!$CF$13:$DK$13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E81-45EB-BB04-120FE3C5A4D5}"/>
                  </c:ext>
                </c:extLst>
              </c15:ser>
            </c15:filteredBarSeries>
          </c:ext>
        </c:extLst>
      </c:barChart>
      <c:catAx>
        <c:axId val="260656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0661288"/>
        <c:crosses val="autoZero"/>
        <c:auto val="1"/>
        <c:lblAlgn val="ctr"/>
        <c:lblOffset val="100"/>
        <c:noMultiLvlLbl val="0"/>
      </c:catAx>
      <c:valAx>
        <c:axId val="26066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0656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</a:t>
            </a:r>
            <a:r>
              <a:rPr lang="es-CO" baseline="0"/>
              <a:t> General Habilidades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4ª'!$DS$9:$DX$9</c:f>
              <c:strCache>
                <c:ptCount val="5"/>
                <c:pt idx="0">
                  <c:v>Promedio General Social</c:v>
                </c:pt>
                <c:pt idx="2">
                  <c:v>Promedio General Cognitivo</c:v>
                </c:pt>
                <c:pt idx="4">
                  <c:v>Promedio General Manejo de emociones</c:v>
                </c:pt>
              </c:strCache>
            </c:strRef>
          </c:cat>
          <c:val>
            <c:numRef>
              <c:f>'I.E COLOMBIA 4ª'!$DS$14:$DX$14</c:f>
              <c:numCache>
                <c:formatCode>General</c:formatCode>
                <c:ptCount val="6"/>
                <c:pt idx="0">
                  <c:v>2.0842222222222224</c:v>
                </c:pt>
                <c:pt idx="2">
                  <c:v>2.1038476190476194</c:v>
                </c:pt>
                <c:pt idx="4">
                  <c:v>2.004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E3-46EF-81DA-75CBC09B36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60657760"/>
        <c:axId val="2606601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4ª'!$DS$9:$DX$9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4ª'!$DS$10:$DX$10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BE3-46EF-81DA-75CBC09B36F7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4ª'!$DS$9:$DX$9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4ª'!$DS$11:$DX$11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BE3-46EF-81DA-75CBC09B36F7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4ª'!$DS$9:$DX$9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4ª'!$DS$12:$DX$12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BE3-46EF-81DA-75CBC09B36F7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4ª'!$DS$9:$DX$9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4ª'!$DS$13:$DX$13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BE3-46EF-81DA-75CBC09B36F7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4ª'!$DS$9:$DX$9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4ª'!$DS$15:$DX$15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BE3-46EF-81DA-75CBC09B36F7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4ª'!$DS$9:$DX$9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4ª'!$DS$16:$DX$16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BE3-46EF-81DA-75CBC09B36F7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4ª'!$DS$9:$DX$9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4ª'!$DS$17:$DX$17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BE3-46EF-81DA-75CBC09B36F7}"/>
                  </c:ext>
                </c:extLst>
              </c15:ser>
            </c15:filteredBarSeries>
          </c:ext>
        </c:extLst>
      </c:barChart>
      <c:catAx>
        <c:axId val="26065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0660112"/>
        <c:crosses val="autoZero"/>
        <c:auto val="1"/>
        <c:lblAlgn val="ctr"/>
        <c:lblOffset val="100"/>
        <c:noMultiLvlLbl val="0"/>
      </c:catAx>
      <c:valAx>
        <c:axId val="26066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065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600" b="1" i="0" u="none" strike="noStrike" baseline="0">
                <a:effectLst/>
              </a:rPr>
              <a:t>Comparativo Consolidado Semillero vs Control (Anual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4ª'!$DO$9:$DR$9</c:f>
              <c:strCache>
                <c:ptCount val="3"/>
                <c:pt idx="0">
                  <c:v>Promedio Anual Semilleros</c:v>
                </c:pt>
                <c:pt idx="2">
                  <c:v>Promedio Anual Controles</c:v>
                </c:pt>
              </c:strCache>
            </c:strRef>
          </c:cat>
          <c:val>
            <c:numRef>
              <c:f>'I.E COLOMBIA 4ª'!$DO$14:$DR$14</c:f>
              <c:numCache>
                <c:formatCode>0.00</c:formatCode>
                <c:ptCount val="4"/>
                <c:pt idx="0">
                  <c:v>2.0779904761904762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00-428A-BD46-CB64FE92B1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60659328"/>
        <c:axId val="26065462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4ª'!$DO$9:$DR$9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4ª'!$DO$10:$DR$10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800-428A-BD46-CB64FE92B11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4ª'!$DO$9:$DR$9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4ª'!$DO$11:$DR$11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800-428A-BD46-CB64FE92B11F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4ª'!$DO$9:$DR$9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4ª'!$DO$12:$DR$12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800-428A-BD46-CB64FE92B11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4ª'!$DO$9:$DR$9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4ª'!$DO$13:$DR$13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800-428A-BD46-CB64FE92B11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4ª'!$DO$9:$DR$9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4ª'!$DO$15:$DR$15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800-428A-BD46-CB64FE92B11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4ª'!$DO$9:$DR$9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4ª'!$DO$16:$DR$16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800-428A-BD46-CB64FE92B11F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4ª'!$DO$9:$DR$9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4ª'!$DO$17:$DR$17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800-428A-BD46-CB64FE92B11F}"/>
                  </c:ext>
                </c:extLst>
              </c15:ser>
            </c15:filteredBarSeries>
          </c:ext>
        </c:extLst>
      </c:barChart>
      <c:catAx>
        <c:axId val="26065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0654624"/>
        <c:crosses val="autoZero"/>
        <c:auto val="1"/>
        <c:lblAlgn val="ctr"/>
        <c:lblOffset val="100"/>
        <c:noMultiLvlLbl val="0"/>
      </c:catAx>
      <c:valAx>
        <c:axId val="26065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065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Comparativo Semilleros evaluación 1 y 2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('I.E COLOMBIA 4ª'!$CE$14,'I.E COLOMBIA 4ª'!$CE$16)</c:f>
              <c:strCache>
                <c:ptCount val="2"/>
                <c:pt idx="0">
                  <c:v>2015 - I</c:v>
                </c:pt>
                <c:pt idx="1">
                  <c:v>2015- II</c:v>
                </c:pt>
              </c:strCache>
            </c:strRef>
          </c:cat>
          <c:val>
            <c:numRef>
              <c:f>('I.E COLOMBIA 4ª'!$DL$14,'I.E COLOMBIA 4ª'!$DL$16)</c:f>
              <c:numCache>
                <c:formatCode>0.00</c:formatCode>
                <c:ptCount val="2"/>
                <c:pt idx="0">
                  <c:v>4.1559809523809523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F-4C65-B958-F6FA7A627C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06671184"/>
        <c:axId val="30667941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('I.E COLOMBIA 4ª'!$CE$14,'I.E COLOMBIA 4ª'!$CE$16)</c15:sqref>
                        </c15:formulaRef>
                      </c:ext>
                    </c:extLst>
                    <c:strCache>
                      <c:ptCount val="2"/>
                      <c:pt idx="0">
                        <c:v>2015 - I</c:v>
                      </c:pt>
                      <c:pt idx="1">
                        <c:v>2015- II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('I.E COLOMBIA 4ª'!$DM$14,'I.E COLOMBIA 4ª'!$DM$16)</c15:sqref>
                        </c15:formulaRef>
                      </c:ext>
                    </c:extLst>
                    <c:numCache>
                      <c:formatCode>0.00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A8F-4C65-B958-F6FA7A627C21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('I.E COLOMBIA 4ª'!$CE$14,'I.E COLOMBIA 4ª'!$CE$16)</c15:sqref>
                        </c15:formulaRef>
                      </c:ext>
                    </c:extLst>
                    <c:strCache>
                      <c:ptCount val="2"/>
                      <c:pt idx="0">
                        <c:v>2015 - I</c:v>
                      </c:pt>
                      <c:pt idx="1">
                        <c:v>2015- II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('I.E COLOMBIA 4ª'!$DN$14,'I.E COLOMBIA 4ª'!$DN$16)</c15:sqref>
                        </c15:formulaRef>
                      </c:ext>
                    </c:extLst>
                    <c:numCache>
                      <c:formatCode>0.00</c:formatCode>
                      <c:ptCount val="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A8F-4C65-B958-F6FA7A627C21}"/>
                  </c:ext>
                </c:extLst>
              </c15:ser>
            </c15:filteredBarSeries>
          </c:ext>
        </c:extLst>
      </c:barChart>
      <c:catAx>
        <c:axId val="30667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79416"/>
        <c:crosses val="autoZero"/>
        <c:auto val="1"/>
        <c:lblAlgn val="ctr"/>
        <c:lblOffset val="100"/>
        <c:noMultiLvlLbl val="0"/>
      </c:catAx>
      <c:valAx>
        <c:axId val="30667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71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</a:t>
            </a:r>
            <a:r>
              <a:rPr lang="es-CO" baseline="0"/>
              <a:t> general de Semilleros 1 y 2 vs Controles 1 y 2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4ª'!$CE$14:$CG$17</c:f>
              <c:strCache>
                <c:ptCount val="4"/>
                <c:pt idx="0">
                  <c:v>2015 - I</c:v>
                </c:pt>
                <c:pt idx="1">
                  <c:v>Control - I</c:v>
                </c:pt>
                <c:pt idx="2">
                  <c:v>2015- II</c:v>
                </c:pt>
                <c:pt idx="3">
                  <c:v>Control - II</c:v>
                </c:pt>
              </c:strCache>
            </c:strRef>
          </c:cat>
          <c:val>
            <c:numRef>
              <c:f>'I.E COLOMBIA 4ª'!$DL$14:$DL$17</c:f>
              <c:numCache>
                <c:formatCode>0.00</c:formatCode>
                <c:ptCount val="4"/>
                <c:pt idx="0">
                  <c:v>4.1559809523809523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60-44EA-8201-6928C385C9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06674320"/>
        <c:axId val="30667314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4ª'!$CE$14:$CG$17</c15:sqref>
                        </c15:formulaRef>
                      </c:ext>
                    </c:extLst>
                    <c:strCache>
                      <c:ptCount val="4"/>
                      <c:pt idx="0">
                        <c:v>2015 - I</c:v>
                      </c:pt>
                      <c:pt idx="1">
                        <c:v>Control - I</c:v>
                      </c:pt>
                      <c:pt idx="2">
                        <c:v>2015- II</c:v>
                      </c:pt>
                      <c:pt idx="3">
                        <c:v>Control - II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4ª'!$DM$14:$DM$17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260-44EA-8201-6928C385C93F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4ª'!$CE$14:$CG$17</c15:sqref>
                        </c15:formulaRef>
                      </c:ext>
                    </c:extLst>
                    <c:strCache>
                      <c:ptCount val="4"/>
                      <c:pt idx="0">
                        <c:v>2015 - I</c:v>
                      </c:pt>
                      <c:pt idx="1">
                        <c:v>Control - I</c:v>
                      </c:pt>
                      <c:pt idx="2">
                        <c:v>2015- II</c:v>
                      </c:pt>
                      <c:pt idx="3">
                        <c:v>Control - II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4ª'!$DN$14:$DN$17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260-44EA-8201-6928C385C93F}"/>
                  </c:ext>
                </c:extLst>
              </c15:ser>
            </c15:filteredBarSeries>
          </c:ext>
        </c:extLst>
      </c:barChart>
      <c:catAx>
        <c:axId val="30667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73144"/>
        <c:crosses val="autoZero"/>
        <c:auto val="1"/>
        <c:lblAlgn val="ctr"/>
        <c:lblOffset val="100"/>
        <c:noMultiLvlLbl val="0"/>
      </c:catAx>
      <c:valAx>
        <c:axId val="30667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74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5ª'!$BX$203:$CC$203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5ª'!$BX$208:$CC$208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30-4D7C-BD4A-FB27E3C100B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6680200"/>
        <c:axId val="3066817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5ª'!$BX$203:$CC$203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5ª'!$BX$204:$CC$204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A30-4D7C-BD4A-FB27E3C100B3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5ª'!$BX$205:$CC$205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A30-4D7C-BD4A-FB27E3C100B3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5ª'!$BX$206:$CC$206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A30-4D7C-BD4A-FB27E3C100B3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5ª'!$BX$207:$CC$207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A30-4D7C-BD4A-FB27E3C100B3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5ª'!$BX$209:$CC$209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A30-4D7C-BD4A-FB27E3C100B3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5ª'!$BX$210:$CC$210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A30-4D7C-BD4A-FB27E3C100B3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5ª'!$BX$211:$CC$211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A30-4D7C-BD4A-FB27E3C100B3}"/>
                  </c:ext>
                </c:extLst>
              </c15:ser>
            </c15:filteredBarSeries>
          </c:ext>
        </c:extLst>
      </c:barChart>
      <c:catAx>
        <c:axId val="306680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81768"/>
        <c:crosses val="autoZero"/>
        <c:auto val="1"/>
        <c:lblAlgn val="ctr"/>
        <c:lblOffset val="100"/>
        <c:noMultiLvlLbl val="0"/>
      </c:catAx>
      <c:valAx>
        <c:axId val="306681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80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5ª'!$BX$191:$CC$191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5ª'!$BX$193:$CC$193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20-4654-9120-D6E3D1A2BD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6683336"/>
        <c:axId val="3066821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5ª'!$BX$191:$CC$191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5ª'!$BX$192:$CC$192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F20-4654-9120-D6E3D1A2BDC5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5ª'!$BX$191:$CC$191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5ª'!$BX$194:$CC$194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F20-4654-9120-D6E3D1A2BDC5}"/>
                  </c:ext>
                </c:extLst>
              </c15:ser>
            </c15:filteredBarSeries>
          </c:ext>
        </c:extLst>
      </c:barChart>
      <c:catAx>
        <c:axId val="306683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82160"/>
        <c:crosses val="autoZero"/>
        <c:auto val="1"/>
        <c:lblAlgn val="ctr"/>
        <c:lblOffset val="100"/>
        <c:noMultiLvlLbl val="0"/>
      </c:catAx>
      <c:valAx>
        <c:axId val="306682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83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5ª'!$BX$175:$CG$175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5ª'!$BX$180:$CG$180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9-4897-97FC-7D5119D9176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6682944"/>
        <c:axId val="3066809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5ª'!$BX$175:$CG$175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5ª'!$BX$176:$CG$176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8B9-4897-97FC-7D5119D91760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5ª'!$BX$175:$CG$175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5ª'!$BX$177:$CG$177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8B9-4897-97FC-7D5119D91760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5ª'!$BX$175:$CG$175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5ª'!$BX$178:$CG$178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8B9-4897-97FC-7D5119D91760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5ª'!$BX$175:$CG$175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5ª'!$BX$179:$CG$179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8B9-4897-97FC-7D5119D91760}"/>
                  </c:ext>
                </c:extLst>
              </c15:ser>
            </c15:filteredBarSeries>
          </c:ext>
        </c:extLst>
      </c:barChart>
      <c:catAx>
        <c:axId val="306682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80984"/>
        <c:crosses val="autoZero"/>
        <c:auto val="1"/>
        <c:lblAlgn val="ctr"/>
        <c:lblOffset val="100"/>
        <c:noMultiLvlLbl val="0"/>
      </c:catAx>
      <c:valAx>
        <c:axId val="306680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8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5ª'!$BX$98:$CG$98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5ª'!$BX$103:$CG$103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D0-4104-86CC-004E1F6074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6669616"/>
        <c:axId val="30666883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5ª'!$BX$98:$CG$98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5ª'!$BX$99:$CG$99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6D0-4104-86CC-004E1F607432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5ª'!$BX$98:$CG$98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5ª'!$BX$100:$CG$100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6D0-4104-86CC-004E1F607432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5ª'!$BX$98:$CG$98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5ª'!$BX$101:$CG$101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6D0-4104-86CC-004E1F607432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5ª'!$BX$98:$CG$98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5ª'!$BX$102:$CG$102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6D0-4104-86CC-004E1F607432}"/>
                  </c:ext>
                </c:extLst>
              </c15:ser>
            </c15:filteredBarSeries>
          </c:ext>
        </c:extLst>
      </c:barChart>
      <c:catAx>
        <c:axId val="306669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68832"/>
        <c:crosses val="autoZero"/>
        <c:auto val="1"/>
        <c:lblAlgn val="ctr"/>
        <c:lblOffset val="100"/>
        <c:noMultiLvlLbl val="0"/>
      </c:catAx>
      <c:valAx>
        <c:axId val="30666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6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5ª'!$BX$114:$CC$114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5ª'!$BX$116:$CC$116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87-40E4-8038-DCAC604D2B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6677064"/>
        <c:axId val="3066739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5ª'!$BX$114:$CC$114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5ª'!$BX$115:$CC$115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F87-40E4-8038-DCAC604D2B0F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5ª'!$BX$114:$CC$114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5ª'!$BX$117:$CC$117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F87-40E4-8038-DCAC604D2B0F}"/>
                  </c:ext>
                </c:extLst>
              </c15:ser>
            </c15:filteredBarSeries>
          </c:ext>
        </c:extLst>
      </c:barChart>
      <c:catAx>
        <c:axId val="306677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73928"/>
        <c:crosses val="autoZero"/>
        <c:auto val="1"/>
        <c:lblAlgn val="ctr"/>
        <c:lblOffset val="100"/>
        <c:noMultiLvlLbl val="0"/>
      </c:catAx>
      <c:valAx>
        <c:axId val="306673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77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'I.E COLOMBIA 5ª'!$BX$126:$CC$126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5ª'!$BX$131:$CC$131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2-45E0-91C2-110BE7DED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06677848"/>
        <c:axId val="30667980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'I.E COLOMBIA 5ª'!$BX$126:$CC$126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5ª'!$BX$127:$CC$127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C32-45E0-91C2-110BE7DEDF4D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5ª'!$BX$128:$CC$128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C32-45E0-91C2-110BE7DEDF4D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5ª'!$BX$129:$CC$129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C32-45E0-91C2-110BE7DEDF4D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5ª'!$BX$130:$CC$130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C32-45E0-91C2-110BE7DEDF4D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5ª'!$BX$132:$CC$132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C32-45E0-91C2-110BE7DEDF4D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5ª'!$BX$133:$CC$133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C32-45E0-91C2-110BE7DEDF4D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5ª'!$BX$134:$CC$134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C32-45E0-91C2-110BE7DEDF4D}"/>
                  </c:ext>
                </c:extLst>
              </c15:ser>
            </c15:filteredBarSeries>
          </c:ext>
        </c:extLst>
      </c:barChart>
      <c:catAx>
        <c:axId val="306677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79808"/>
        <c:crosses val="autoZero"/>
        <c:auto val="1"/>
        <c:lblAlgn val="ctr"/>
        <c:lblOffset val="100"/>
        <c:noMultiLvlLbl val="0"/>
      </c:catAx>
      <c:valAx>
        <c:axId val="306679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778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5ª'!$BX$252:$CG$252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5ª'!$BX$257:$CG$257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E-4C12-B512-E0F5C36B470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6675104"/>
        <c:axId val="30666922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5ª'!$BX$252:$CG$252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5ª'!$BX$253:$CG$253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9FE-4C12-B512-E0F5C36B4709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5ª'!$BX$252:$CG$252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5ª'!$BX$254:$CG$254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9FE-4C12-B512-E0F5C36B4709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5ª'!$BX$252:$CG$252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5ª'!$BX$255:$CG$255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9FE-4C12-B512-E0F5C36B4709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5ª'!$BX$252:$CG$252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5ª'!$BX$256:$CG$256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9FE-4C12-B512-E0F5C36B4709}"/>
                  </c:ext>
                </c:extLst>
              </c15:ser>
            </c15:filteredBarSeries>
          </c:ext>
        </c:extLst>
      </c:barChart>
      <c:catAx>
        <c:axId val="306675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69224"/>
        <c:crosses val="autoZero"/>
        <c:auto val="1"/>
        <c:lblAlgn val="ctr"/>
        <c:lblOffset val="100"/>
        <c:noMultiLvlLbl val="0"/>
      </c:catAx>
      <c:valAx>
        <c:axId val="306669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7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5ª'!$BX$268:$CC$268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5ª'!$BX$270:$CC$270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D2-4327-8298-C778FB3B0D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6670792"/>
        <c:axId val="30667863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5ª'!$BX$268:$CC$268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5ª'!$BX$269:$CC$269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4D2-4327-8298-C778FB3B0D27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5ª'!$BX$268:$CC$268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5ª'!$BX$271:$CC$271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4D2-4327-8298-C778FB3B0D27}"/>
                  </c:ext>
                </c:extLst>
              </c15:ser>
            </c15:filteredBarSeries>
          </c:ext>
        </c:extLst>
      </c:barChart>
      <c:catAx>
        <c:axId val="306670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78632"/>
        <c:crosses val="autoZero"/>
        <c:auto val="1"/>
        <c:lblAlgn val="ctr"/>
        <c:lblOffset val="100"/>
        <c:noMultiLvlLbl val="0"/>
      </c:catAx>
      <c:valAx>
        <c:axId val="306678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70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5ª'!$BX$280:$CC$280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5ª'!$BX$285:$CC$285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C-44B7-875C-33BDE3DA773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6670400"/>
        <c:axId val="30667745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5ª'!$BX$280:$CC$280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5ª'!$BX$281:$CC$281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72C-44B7-875C-33BDE3DA7735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5ª'!$BX$282:$CC$282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72C-44B7-875C-33BDE3DA7735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5ª'!$BX$283:$CC$283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2C-44B7-875C-33BDE3DA7735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5ª'!$BX$284:$CC$284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72C-44B7-875C-33BDE3DA7735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5ª'!$BX$286:$CC$286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72C-44B7-875C-33BDE3DA7735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5ª'!$BX$287:$CC$287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72C-44B7-875C-33BDE3DA7735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5ª'!$BX$288:$CC$288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72C-44B7-875C-33BDE3DA7735}"/>
                  </c:ext>
                </c:extLst>
              </c15:ser>
            </c15:filteredBarSeries>
          </c:ext>
        </c:extLst>
      </c:barChart>
      <c:catAx>
        <c:axId val="306670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77456"/>
        <c:crosses val="autoZero"/>
        <c:auto val="1"/>
        <c:lblAlgn val="ctr"/>
        <c:lblOffset val="100"/>
        <c:noMultiLvlLbl val="0"/>
      </c:catAx>
      <c:valAx>
        <c:axId val="30667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67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 general de habilidades para la vida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5ª'!$BX$49:$CC$49</c:f>
              <c:strCache>
                <c:ptCount val="5"/>
                <c:pt idx="0">
                  <c:v>Promedio General Social</c:v>
                </c:pt>
                <c:pt idx="2">
                  <c:v>Promedio General Cognitivo</c:v>
                </c:pt>
                <c:pt idx="4">
                  <c:v>Promedio General Manejo de emociones</c:v>
                </c:pt>
              </c:strCache>
            </c:strRef>
          </c:cat>
          <c:val>
            <c:numRef>
              <c:f>'I.E COLOMBIA 5ª'!$BX$54:$CC$54</c:f>
              <c:numCache>
                <c:formatCode>General</c:formatCode>
                <c:ptCount val="6"/>
                <c:pt idx="0">
                  <c:v>4.1677419354838712</c:v>
                </c:pt>
                <c:pt idx="2">
                  <c:v>4.3349615975422431</c:v>
                </c:pt>
                <c:pt idx="4">
                  <c:v>3.9698924731182799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6-417F-8B62-B9F02A342DC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8991400"/>
        <c:axId val="3089921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5ª'!$BX$49:$CC$49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5ª'!$BX$50:$CC$50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9B6-417F-8B62-B9F02A342DC6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5ª'!$BX$51:$CC$51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9B6-417F-8B62-B9F02A342DC6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5ª'!$BX$52:$CC$52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9B6-417F-8B62-B9F02A342DC6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5ª'!$BX$53:$CC$53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9B6-417F-8B62-B9F02A342DC6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5ª'!$BX$55:$CC$55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9B6-417F-8B62-B9F02A342DC6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5ª'!$BX$56:$CC$56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9B6-417F-8B62-B9F02A342DC6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5ª'!$BX$57:$CC$57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B6-417F-8B62-B9F02A342DC6}"/>
                  </c:ext>
                </c:extLst>
              </c15:ser>
            </c15:filteredBarSeries>
          </c:ext>
        </c:extLst>
      </c:barChart>
      <c:catAx>
        <c:axId val="308991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92184"/>
        <c:crosses val="autoZero"/>
        <c:auto val="1"/>
        <c:lblAlgn val="ctr"/>
        <c:lblOffset val="100"/>
        <c:noMultiLvlLbl val="0"/>
      </c:catAx>
      <c:valAx>
        <c:axId val="30899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91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Medidor de agresividad, influenciabilidad y autoestima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5ª'!$BX$37:$CC$37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5ª'!$BX$39:$CC$39</c:f>
              <c:numCache>
                <c:formatCode>0.00</c:formatCode>
                <c:ptCount val="6"/>
                <c:pt idx="0">
                  <c:v>4.4774193548387089</c:v>
                </c:pt>
                <c:pt idx="2">
                  <c:v>4.6967741935483875</c:v>
                </c:pt>
                <c:pt idx="4">
                  <c:v>4.0645161290322589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BD-403C-AD36-7DCB546822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8995320"/>
        <c:axId val="3089870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5ª'!$BX$37:$CC$37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5ª'!$BX$38:$CC$38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0BD-403C-AD36-7DCB546822D4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5ª'!$BX$37:$CC$37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5ª'!$BX$40:$CC$40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0BD-403C-AD36-7DCB546822D4}"/>
                  </c:ext>
                </c:extLst>
              </c15:ser>
            </c15:filteredBarSeries>
          </c:ext>
        </c:extLst>
      </c:barChart>
      <c:catAx>
        <c:axId val="308995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87088"/>
        <c:crosses val="autoZero"/>
        <c:auto val="1"/>
        <c:lblAlgn val="ctr"/>
        <c:lblOffset val="100"/>
        <c:noMultiLvlLbl val="0"/>
      </c:catAx>
      <c:valAx>
        <c:axId val="308987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95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Promedio</a:t>
            </a:r>
            <a:r>
              <a:rPr lang="en-US" baseline="0"/>
              <a:t>  de habilidades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5ª'!$BX$21:$CG$21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5ª'!$BX$26:$CG$26</c:f>
              <c:numCache>
                <c:formatCode>0.0</c:formatCode>
                <c:ptCount val="10"/>
                <c:pt idx="0">
                  <c:v>4.327956989247312</c:v>
                </c:pt>
                <c:pt idx="1">
                  <c:v>4.0258064516129037</c:v>
                </c:pt>
                <c:pt idx="2">
                  <c:v>4.5032258064516126</c:v>
                </c:pt>
                <c:pt idx="3">
                  <c:v>3.9548387096774191</c:v>
                </c:pt>
                <c:pt idx="4">
                  <c:v>4.252688172043011</c:v>
                </c:pt>
                <c:pt idx="5">
                  <c:v>4.5161290322580649</c:v>
                </c:pt>
                <c:pt idx="6">
                  <c:v>4.1382488479262678</c:v>
                </c:pt>
                <c:pt idx="7">
                  <c:v>4.2645161290322573</c:v>
                </c:pt>
                <c:pt idx="8">
                  <c:v>4.2204301075268811</c:v>
                </c:pt>
                <c:pt idx="9">
                  <c:v>3.913978494623656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00-42CF-B5D7-70F3DEBC41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8996888"/>
        <c:axId val="30899022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5ª'!$BX$21:$CG$21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5ª'!$BX$22:$CG$22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200-42CF-B5D7-70F3DEBC41E7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5ª'!$BX$21:$CG$21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5ª'!$BX$23:$CG$23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00-42CF-B5D7-70F3DEBC41E7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5ª'!$BX$21:$CG$21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5ª'!$BX$24:$CG$24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00-42CF-B5D7-70F3DEBC41E7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5ª'!$BX$21:$CG$21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5ª'!$BX$25:$CG$25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00-42CF-B5D7-70F3DEBC41E7}"/>
                  </c:ext>
                </c:extLst>
              </c15:ser>
            </c15:filteredBarSeries>
          </c:ext>
        </c:extLst>
      </c:barChart>
      <c:catAx>
        <c:axId val="308996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90224"/>
        <c:crosses val="autoZero"/>
        <c:auto val="1"/>
        <c:lblAlgn val="ctr"/>
        <c:lblOffset val="100"/>
        <c:noMultiLvlLbl val="0"/>
      </c:catAx>
      <c:valAx>
        <c:axId val="30899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96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Comparativo</a:t>
            </a:r>
            <a:r>
              <a:rPr lang="es-CO" baseline="0"/>
              <a:t> General de Habilidades 2015 - 1 vs 2015 - 2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'I.E COLOMBIA 5ª'!$CK$14</c:f>
              <c:strCache>
                <c:ptCount val="1"/>
                <c:pt idx="0">
                  <c:v>2015 - I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5ª'!$CL$9:$DQ$9</c:f>
              <c:strCache>
                <c:ptCount val="30"/>
                <c:pt idx="2">
                  <c:v>Relaciones interpersonales</c:v>
                </c:pt>
                <c:pt idx="5">
                  <c:v>Manejo de emociones y sentimientos </c:v>
                </c:pt>
                <c:pt idx="8">
                  <c:v>Autoconocimiento</c:v>
                </c:pt>
                <c:pt idx="11">
                  <c:v>Comunicación Asertiva</c:v>
                </c:pt>
                <c:pt idx="14">
                  <c:v>Solucion de problemas y conflictos</c:v>
                </c:pt>
                <c:pt idx="17">
                  <c:v>Toma de desiciones</c:v>
                </c:pt>
                <c:pt idx="20">
                  <c:v>Pensamiento critico</c:v>
                </c:pt>
                <c:pt idx="23">
                  <c:v>Pensamiento creativo</c:v>
                </c:pt>
                <c:pt idx="26">
                  <c:v>EmpatÍa </c:v>
                </c:pt>
                <c:pt idx="29">
                  <c:v>Manejo de estrés y tensiones </c:v>
                </c:pt>
              </c:strCache>
            </c:strRef>
          </c:cat>
          <c:val>
            <c:numRef>
              <c:f>'I.E COLOMBIA 5ª'!$CL$14:$DQ$14</c:f>
              <c:numCache>
                <c:formatCode>General</c:formatCode>
                <c:ptCount val="32"/>
                <c:pt idx="2" formatCode="0.0">
                  <c:v>4.327956989247312</c:v>
                </c:pt>
                <c:pt idx="5" formatCode="0.0">
                  <c:v>4.0258064516129037</c:v>
                </c:pt>
                <c:pt idx="8" formatCode="0.0">
                  <c:v>4.5032258064516126</c:v>
                </c:pt>
                <c:pt idx="11" formatCode="0.0">
                  <c:v>3.9548387096774191</c:v>
                </c:pt>
                <c:pt idx="14" formatCode="0.0">
                  <c:v>4.252688172043011</c:v>
                </c:pt>
                <c:pt idx="17" formatCode="0.0">
                  <c:v>4.5161290322580649</c:v>
                </c:pt>
                <c:pt idx="20" formatCode="0.0">
                  <c:v>4.1382488479262678</c:v>
                </c:pt>
                <c:pt idx="23" formatCode="0.0">
                  <c:v>4.2645161290322573</c:v>
                </c:pt>
                <c:pt idx="26" formatCode="0.0">
                  <c:v>4.2204301075268811</c:v>
                </c:pt>
                <c:pt idx="29" formatCode="0.0">
                  <c:v>3.913978494623656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D-4DEC-A34C-7811018FF904}"/>
            </c:ext>
          </c:extLst>
        </c:ser>
        <c:ser>
          <c:idx val="5"/>
          <c:order val="5"/>
          <c:tx>
            <c:strRef>
              <c:f>'I.E COLOMBIA 5ª'!$CK$16</c:f>
              <c:strCache>
                <c:ptCount val="1"/>
                <c:pt idx="0">
                  <c:v>2015- II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5ª'!$CL$9:$DQ$9</c:f>
              <c:strCache>
                <c:ptCount val="30"/>
                <c:pt idx="2">
                  <c:v>Relaciones interpersonales</c:v>
                </c:pt>
                <c:pt idx="5">
                  <c:v>Manejo de emociones y sentimientos </c:v>
                </c:pt>
                <c:pt idx="8">
                  <c:v>Autoconocimiento</c:v>
                </c:pt>
                <c:pt idx="11">
                  <c:v>Comunicación Asertiva</c:v>
                </c:pt>
                <c:pt idx="14">
                  <c:v>Solucion de problemas y conflictos</c:v>
                </c:pt>
                <c:pt idx="17">
                  <c:v>Toma de desiciones</c:v>
                </c:pt>
                <c:pt idx="20">
                  <c:v>Pensamiento critico</c:v>
                </c:pt>
                <c:pt idx="23">
                  <c:v>Pensamiento creativo</c:v>
                </c:pt>
                <c:pt idx="26">
                  <c:v>EmpatÍa </c:v>
                </c:pt>
                <c:pt idx="29">
                  <c:v>Manejo de estrés y tensiones </c:v>
                </c:pt>
              </c:strCache>
            </c:strRef>
          </c:cat>
          <c:val>
            <c:numRef>
              <c:f>'I.E COLOMBIA 5ª'!$CL$16:$DQ$16</c:f>
              <c:numCache>
                <c:formatCode>General</c:formatCode>
                <c:ptCount val="32"/>
                <c:pt idx="2" formatCode="0.0">
                  <c:v>0</c:v>
                </c:pt>
                <c:pt idx="5" formatCode="0.0">
                  <c:v>0</c:v>
                </c:pt>
                <c:pt idx="8" formatCode="0.0">
                  <c:v>0</c:v>
                </c:pt>
                <c:pt idx="11" formatCode="0.0">
                  <c:v>0</c:v>
                </c:pt>
                <c:pt idx="14" formatCode="0.0">
                  <c:v>0</c:v>
                </c:pt>
                <c:pt idx="17" formatCode="0.0">
                  <c:v>0</c:v>
                </c:pt>
                <c:pt idx="20" formatCode="0.0">
                  <c:v>0</c:v>
                </c:pt>
                <c:pt idx="23" formatCode="0.0">
                  <c:v>0</c:v>
                </c:pt>
                <c:pt idx="26" formatCode="0.0">
                  <c:v>0</c:v>
                </c:pt>
                <c:pt idx="29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BD-4DEC-A34C-7811018FF9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4"/>
        <c:axId val="308997280"/>
        <c:axId val="30898904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'I.E COLOMBIA 5ª'!$CK$10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5ª'!$CL$9:$DQ$9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5ª'!$CL$10:$DQ$10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34BD-4DEC-A34C-7811018FF904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5ª'!$CK$11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5ª'!$CL$9:$DQ$9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5ª'!$CL$11:$DQ$11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4BD-4DEC-A34C-7811018FF904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5ª'!$CK$12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5ª'!$CL$9:$DQ$9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5ª'!$CL$12:$DQ$12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4BD-4DEC-A34C-7811018FF904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5ª'!$CK$13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5ª'!$CL$9:$DQ$9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5ª'!$CL$13:$DQ$13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4BD-4DEC-A34C-7811018FF904}"/>
                  </c:ext>
                </c:extLst>
              </c15:ser>
            </c15:filteredBarSeries>
          </c:ext>
        </c:extLst>
      </c:barChart>
      <c:catAx>
        <c:axId val="308997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89048"/>
        <c:crosses val="autoZero"/>
        <c:auto val="1"/>
        <c:lblAlgn val="ctr"/>
        <c:lblOffset val="100"/>
        <c:noMultiLvlLbl val="0"/>
      </c:catAx>
      <c:valAx>
        <c:axId val="30898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9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</a:t>
            </a:r>
            <a:r>
              <a:rPr lang="es-CO" baseline="0"/>
              <a:t> General Habilidades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5ª'!$DY$9:$ED$9</c:f>
              <c:strCache>
                <c:ptCount val="5"/>
                <c:pt idx="0">
                  <c:v>Promedio General Social</c:v>
                </c:pt>
                <c:pt idx="2">
                  <c:v>Promedio General Cognitivo</c:v>
                </c:pt>
                <c:pt idx="4">
                  <c:v>Promedio General Manejo de emociones</c:v>
                </c:pt>
              </c:strCache>
            </c:strRef>
          </c:cat>
          <c:val>
            <c:numRef>
              <c:f>'I.E COLOMBIA 5ª'!$DY$14:$ED$14</c:f>
              <c:numCache>
                <c:formatCode>General</c:formatCode>
                <c:ptCount val="6"/>
                <c:pt idx="0">
                  <c:v>2.0838709677419356</c:v>
                </c:pt>
                <c:pt idx="2">
                  <c:v>2.1674807987711215</c:v>
                </c:pt>
                <c:pt idx="4">
                  <c:v>1.9849462365591399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93-48B5-85E2-531F51BC96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08991792"/>
        <c:axId val="3089964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5ª'!$DY$9:$ED$9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5ª'!$DY$10:$ED$10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193-48B5-85E2-531F51BC964A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5ª'!$DY$11:$ED$11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193-48B5-85E2-531F51BC964A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5ª'!$DY$12:$ED$12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193-48B5-85E2-531F51BC964A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5ª'!$DY$13:$ED$13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193-48B5-85E2-531F51BC964A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5ª'!$DY$15:$ED$15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193-48B5-85E2-531F51BC964A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5ª'!$DY$16:$ED$16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193-48B5-85E2-531F51BC964A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5ª'!$DY$17:$ED$17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193-48B5-85E2-531F51BC964A}"/>
                  </c:ext>
                </c:extLst>
              </c15:ser>
            </c15:filteredBarSeries>
          </c:ext>
        </c:extLst>
      </c:barChart>
      <c:catAx>
        <c:axId val="30899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96496"/>
        <c:crosses val="autoZero"/>
        <c:auto val="1"/>
        <c:lblAlgn val="ctr"/>
        <c:lblOffset val="100"/>
        <c:noMultiLvlLbl val="0"/>
      </c:catAx>
      <c:valAx>
        <c:axId val="30899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9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600" b="1" i="0" u="none" strike="noStrike" baseline="0">
                <a:effectLst/>
              </a:rPr>
              <a:t>Comparativo Consolidado Semillero vs Control (Anual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5ª'!$DU$9:$DX$9</c:f>
              <c:strCache>
                <c:ptCount val="3"/>
                <c:pt idx="0">
                  <c:v>Promedio Anual Semilleros</c:v>
                </c:pt>
                <c:pt idx="2">
                  <c:v>Promedio Anual Controles</c:v>
                </c:pt>
              </c:strCache>
            </c:strRef>
          </c:cat>
          <c:val>
            <c:numRef>
              <c:f>'I.E COLOMBIA 5ª'!$DU$14:$DX$14</c:f>
              <c:numCache>
                <c:formatCode>0.00</c:formatCode>
                <c:ptCount val="4"/>
                <c:pt idx="0">
                  <c:v>2.1058909370199692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74-4BA8-92B2-55D46D8C54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08992968"/>
        <c:axId val="3089961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5ª'!$DU$9:$DX$9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5ª'!$DU$10:$DX$10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374-4BA8-92B2-55D46D8C544B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5ª'!$DU$11:$DX$11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374-4BA8-92B2-55D46D8C544B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5ª'!$DU$12:$DX$12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374-4BA8-92B2-55D46D8C544B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5ª'!$DU$13:$DX$13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374-4BA8-92B2-55D46D8C544B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5ª'!$DU$15:$DX$15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374-4BA8-92B2-55D46D8C544B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5ª'!$DU$16:$DX$16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374-4BA8-92B2-55D46D8C544B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5ª'!$DU$17:$DX$17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374-4BA8-92B2-55D46D8C544B}"/>
                  </c:ext>
                </c:extLst>
              </c15:ser>
            </c15:filteredBarSeries>
          </c:ext>
        </c:extLst>
      </c:barChart>
      <c:catAx>
        <c:axId val="30899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96104"/>
        <c:crosses val="autoZero"/>
        <c:auto val="1"/>
        <c:lblAlgn val="ctr"/>
        <c:lblOffset val="100"/>
        <c:noMultiLvlLbl val="0"/>
      </c:catAx>
      <c:valAx>
        <c:axId val="30899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9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Comparativo Semilleros evaluación 1 y 2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('I.E COLOMBIA 5ª'!$CK$14,'I.E COLOMBIA 5ª'!$CK$16)</c:f>
              <c:strCache>
                <c:ptCount val="2"/>
                <c:pt idx="0">
                  <c:v>2015 - I</c:v>
                </c:pt>
                <c:pt idx="1">
                  <c:v>2015- II</c:v>
                </c:pt>
              </c:strCache>
            </c:strRef>
          </c:cat>
          <c:val>
            <c:numRef>
              <c:f>('I.E COLOMBIA 5ª'!$DR$14,'I.E COLOMBIA 5ª'!$DR$16)</c:f>
              <c:numCache>
                <c:formatCode>0.00</c:formatCode>
                <c:ptCount val="2"/>
                <c:pt idx="0">
                  <c:v>4.2117818740399384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7F-41A1-9DE1-6CC538D9126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08993752"/>
        <c:axId val="30899414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('I.E COLOMBIA 5ª'!$CK$14,'I.E COLOMBIA 5ª'!$CK$16)</c15:sqref>
                        </c15:formulaRef>
                      </c:ext>
                    </c:extLst>
                    <c:strCache>
                      <c:ptCount val="2"/>
                      <c:pt idx="0">
                        <c:v>2015 - I</c:v>
                      </c:pt>
                      <c:pt idx="1">
                        <c:v>2015- II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('I.E COLOMBIA 5ª'!$DS$14,'I.E COLOMBIA 5ª'!$DS$16)</c15:sqref>
                        </c15:formulaRef>
                      </c:ext>
                    </c:extLst>
                    <c:numCache>
                      <c:formatCode>0.00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57F-41A1-9DE1-6CC538D9126A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('I.E COLOMBIA 5ª'!$CK$14,'I.E COLOMBIA 5ª'!$CK$16)</c15:sqref>
                        </c15:formulaRef>
                      </c:ext>
                    </c:extLst>
                    <c:strCache>
                      <c:ptCount val="2"/>
                      <c:pt idx="0">
                        <c:v>2015 - I</c:v>
                      </c:pt>
                      <c:pt idx="1">
                        <c:v>2015- II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('I.E COLOMBIA 5ª'!$DT$14,'I.E COLOMBIA 5ª'!$DT$16)</c15:sqref>
                        </c15:formulaRef>
                      </c:ext>
                    </c:extLst>
                    <c:numCache>
                      <c:formatCode>0.00</c:formatCode>
                      <c:ptCount val="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57F-41A1-9DE1-6CC538D9126A}"/>
                  </c:ext>
                </c:extLst>
              </c15:ser>
            </c15:filteredBarSeries>
          </c:ext>
        </c:extLst>
      </c:barChart>
      <c:catAx>
        <c:axId val="30899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94144"/>
        <c:crosses val="autoZero"/>
        <c:auto val="1"/>
        <c:lblAlgn val="ctr"/>
        <c:lblOffset val="100"/>
        <c:noMultiLvlLbl val="0"/>
      </c:catAx>
      <c:valAx>
        <c:axId val="30899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93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</a:t>
            </a:r>
            <a:r>
              <a:rPr lang="es-CO" baseline="0"/>
              <a:t> general de Semilleros 1 y 2 vs Controles 1 y 2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5ª'!$CK$14:$CM$17</c:f>
              <c:strCache>
                <c:ptCount val="4"/>
                <c:pt idx="0">
                  <c:v>2015 - I</c:v>
                </c:pt>
                <c:pt idx="1">
                  <c:v>Control - I</c:v>
                </c:pt>
                <c:pt idx="2">
                  <c:v>2015- II</c:v>
                </c:pt>
                <c:pt idx="3">
                  <c:v>Control - II</c:v>
                </c:pt>
              </c:strCache>
            </c:strRef>
          </c:cat>
          <c:val>
            <c:numRef>
              <c:f>'I.E COLOMBIA 5ª'!$DR$14:$DR$17</c:f>
              <c:numCache>
                <c:formatCode>0.00</c:formatCode>
                <c:ptCount val="4"/>
                <c:pt idx="0">
                  <c:v>4.2117818740399384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A8-4292-80B9-D7FE876CCB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08993360"/>
        <c:axId val="30899571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5ª'!$CK$14:$CM$17</c15:sqref>
                        </c15:formulaRef>
                      </c:ext>
                    </c:extLst>
                    <c:strCache>
                      <c:ptCount val="4"/>
                      <c:pt idx="0">
                        <c:v>2015 - I</c:v>
                      </c:pt>
                      <c:pt idx="1">
                        <c:v>Control - I</c:v>
                      </c:pt>
                      <c:pt idx="2">
                        <c:v>2015- II</c:v>
                      </c:pt>
                      <c:pt idx="3">
                        <c:v>Control - II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5ª'!$DS$14:$DS$17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2A8-4292-80B9-D7FE876CCB11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5ª'!$CK$14:$CM$17</c15:sqref>
                        </c15:formulaRef>
                      </c:ext>
                    </c:extLst>
                    <c:strCache>
                      <c:ptCount val="4"/>
                      <c:pt idx="0">
                        <c:v>2015 - I</c:v>
                      </c:pt>
                      <c:pt idx="1">
                        <c:v>Control - I</c:v>
                      </c:pt>
                      <c:pt idx="2">
                        <c:v>2015- II</c:v>
                      </c:pt>
                      <c:pt idx="3">
                        <c:v>Control - II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5ª'!$DT$14:$DT$17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2A8-4292-80B9-D7FE876CCB11}"/>
                  </c:ext>
                </c:extLst>
              </c15:ser>
            </c15:filteredBarSeries>
          </c:ext>
        </c:extLst>
      </c:barChart>
      <c:catAx>
        <c:axId val="30899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95712"/>
        <c:crosses val="autoZero"/>
        <c:auto val="1"/>
        <c:lblAlgn val="ctr"/>
        <c:lblOffset val="100"/>
        <c:noMultiLvlLbl val="0"/>
      </c:catAx>
      <c:valAx>
        <c:axId val="3089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9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6º'!$BZ$203:$CE$203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6º'!$BZ$208:$CE$208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35-45A8-AA36-F766CF3D67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9000416"/>
        <c:axId val="3090015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6º'!$BZ$203:$CE$203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6º'!$BZ$204:$CE$204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C35-45A8-AA36-F766CF3D6774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6º'!$BZ$203:$CE$203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6º'!$BZ$205:$CE$205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C35-45A8-AA36-F766CF3D6774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6º'!$BZ$203:$CE$203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6º'!$BZ$206:$CE$206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C35-45A8-AA36-F766CF3D6774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6º'!$BZ$203:$CE$203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6º'!$BZ$207:$CE$207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C35-45A8-AA36-F766CF3D6774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6º'!$BZ$203:$CE$203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6º'!$BZ$209:$CE$209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C35-45A8-AA36-F766CF3D6774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6º'!$BZ$203:$CE$203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6º'!$BZ$210:$CE$210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C35-45A8-AA36-F766CF3D6774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6º'!$BZ$203:$CE$203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6º'!$BZ$211:$CE$211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C35-45A8-AA36-F766CF3D6774}"/>
                  </c:ext>
                </c:extLst>
              </c15:ser>
            </c15:filteredBarSeries>
          </c:ext>
        </c:extLst>
      </c:barChart>
      <c:catAx>
        <c:axId val="309000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9001592"/>
        <c:crosses val="autoZero"/>
        <c:auto val="1"/>
        <c:lblAlgn val="ctr"/>
        <c:lblOffset val="100"/>
        <c:noMultiLvlLbl val="0"/>
      </c:catAx>
      <c:valAx>
        <c:axId val="309001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900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6º'!$BZ$191:$CE$191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6º'!$BZ$193:$CE$193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C7-47F2-991A-162E8420A1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9001200"/>
        <c:axId val="3090019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6º'!$BZ$191:$CE$191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6º'!$BZ$192:$CE$192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8C7-47F2-991A-162E8420A18D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6º'!$BZ$191:$CE$191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6º'!$BZ$194:$CE$194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8C7-47F2-991A-162E8420A18D}"/>
                  </c:ext>
                </c:extLst>
              </c15:ser>
            </c15:filteredBarSeries>
          </c:ext>
        </c:extLst>
      </c:barChart>
      <c:catAx>
        <c:axId val="309001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9001984"/>
        <c:crosses val="autoZero"/>
        <c:auto val="1"/>
        <c:lblAlgn val="ctr"/>
        <c:lblOffset val="100"/>
        <c:noMultiLvlLbl val="0"/>
      </c:catAx>
      <c:valAx>
        <c:axId val="30900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9001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6º'!$BZ$175:$CI$175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6º'!$BZ$180:$CI$180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4D-4FFA-A5FC-B4268D58AF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9002768"/>
        <c:axId val="30899963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6º'!$BZ$175:$CI$175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6º'!$BZ$176:$CI$176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E4D-4FFA-A5FC-B4268D58AF9B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6º'!$BZ$175:$CI$175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6º'!$BZ$177:$CI$177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E4D-4FFA-A5FC-B4268D58AF9B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6º'!$BZ$175:$CI$175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6º'!$BZ$178:$CI$178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E4D-4FFA-A5FC-B4268D58AF9B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6º'!$BZ$175:$CI$175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6º'!$BZ$179:$CI$179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E4D-4FFA-A5FC-B4268D58AF9B}"/>
                  </c:ext>
                </c:extLst>
              </c15:ser>
            </c15:filteredBarSeries>
          </c:ext>
        </c:extLst>
      </c:barChart>
      <c:catAx>
        <c:axId val="309002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99632"/>
        <c:crosses val="autoZero"/>
        <c:auto val="1"/>
        <c:lblAlgn val="ctr"/>
        <c:lblOffset val="100"/>
        <c:noMultiLvlLbl val="0"/>
      </c:catAx>
      <c:valAx>
        <c:axId val="308999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900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6º'!$BZ$98:$CI$98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6º'!$BZ$103:$CI$103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1-4F43-B1EB-B83565C0769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8997672"/>
        <c:axId val="3089980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6º'!$BZ$98:$CI$98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6º'!$BZ$99:$CI$99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3A1-4F43-B1EB-B83565C07691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6º'!$BZ$98:$CI$98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6º'!$BZ$100:$CI$100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3A1-4F43-B1EB-B83565C07691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6º'!$BZ$98:$CI$98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6º'!$BZ$101:$CI$101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3A1-4F43-B1EB-B83565C07691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6º'!$BZ$98:$CI$98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6º'!$BZ$102:$CI$102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3A1-4F43-B1EB-B83565C07691}"/>
                  </c:ext>
                </c:extLst>
              </c15:ser>
            </c15:filteredBarSeries>
          </c:ext>
        </c:extLst>
      </c:barChart>
      <c:catAx>
        <c:axId val="308997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98064"/>
        <c:crosses val="autoZero"/>
        <c:auto val="1"/>
        <c:lblAlgn val="ctr"/>
        <c:lblOffset val="100"/>
        <c:noMultiLvlLbl val="0"/>
      </c:catAx>
      <c:valAx>
        <c:axId val="30899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97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6º'!$BZ$114:$CE$114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6º'!$BZ$116:$CE$116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D-42E1-8F9E-42EB735C2B6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8998456"/>
        <c:axId val="3089992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6º'!$BZ$114:$CE$114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6º'!$BZ$115:$CE$115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91D-42E1-8F9E-42EB735C2B61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6º'!$BZ$114:$CE$114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6º'!$BZ$117:$CE$117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91D-42E1-8F9E-42EB735C2B61}"/>
                  </c:ext>
                </c:extLst>
              </c15:ser>
            </c15:filteredBarSeries>
          </c:ext>
        </c:extLst>
      </c:barChart>
      <c:catAx>
        <c:axId val="308998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99240"/>
        <c:crosses val="autoZero"/>
        <c:auto val="1"/>
        <c:lblAlgn val="ctr"/>
        <c:lblOffset val="100"/>
        <c:noMultiLvlLbl val="0"/>
      </c:catAx>
      <c:valAx>
        <c:axId val="308999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98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'I.E COLOMBIA 6º'!$BZ$126:$CE$126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6º'!$BZ$131:$CE$131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E-44A6-A878-69A7BF81A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08988264"/>
        <c:axId val="3089894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'I.E COLOMBIA 6º'!$BZ$126:$CE$126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6º'!$BZ$127:$CE$127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2DE-44A6-A878-69A7BF81AFB4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6º'!$BZ$126:$CE$126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6º'!$BZ$128:$CE$128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2DE-44A6-A878-69A7BF81AFB4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6º'!$BZ$126:$CE$126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6º'!$BZ$129:$CE$129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2DE-44A6-A878-69A7BF81AFB4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6º'!$BZ$126:$CE$126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6º'!$BZ$130:$CE$130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2DE-44A6-A878-69A7BF81AFB4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6º'!$BZ$126:$CE$126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6º'!$BZ$132:$CE$132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2DE-44A6-A878-69A7BF81AFB4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6º'!$BZ$126:$CE$126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6º'!$BZ$133:$CE$133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2DE-44A6-A878-69A7BF81AFB4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6º'!$BZ$126:$CE$126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6º'!$BZ$134:$CE$134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2DE-44A6-A878-69A7BF81AFB4}"/>
                  </c:ext>
                </c:extLst>
              </c15:ser>
            </c15:filteredBarSeries>
          </c:ext>
        </c:extLst>
      </c:barChart>
      <c:catAx>
        <c:axId val="308988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89440"/>
        <c:crosses val="autoZero"/>
        <c:auto val="1"/>
        <c:lblAlgn val="ctr"/>
        <c:lblOffset val="100"/>
        <c:noMultiLvlLbl val="0"/>
      </c:catAx>
      <c:valAx>
        <c:axId val="308989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89882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6º'!$BZ$252:$CI$252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6º'!$BZ$257:$CI$257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4-4AB8-8C02-EEF60AA1DB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11948104"/>
        <c:axId val="3119555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6º'!$BZ$252:$CI$252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6º'!$BZ$253:$CI$253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614-4AB8-8C02-EEF60AA1DBC5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6º'!$BZ$252:$CI$252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6º'!$BZ$254:$CI$254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614-4AB8-8C02-EEF60AA1DBC5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6º'!$BZ$252:$CI$252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6º'!$BZ$255:$CI$255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614-4AB8-8C02-EEF60AA1DBC5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6º'!$BZ$252:$CI$252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6º'!$BZ$256:$CI$256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614-4AB8-8C02-EEF60AA1DBC5}"/>
                  </c:ext>
                </c:extLst>
              </c15:ser>
            </c15:filteredBarSeries>
          </c:ext>
        </c:extLst>
      </c:barChart>
      <c:catAx>
        <c:axId val="311948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55552"/>
        <c:crosses val="autoZero"/>
        <c:auto val="1"/>
        <c:lblAlgn val="ctr"/>
        <c:lblOffset val="100"/>
        <c:noMultiLvlLbl val="0"/>
      </c:catAx>
      <c:valAx>
        <c:axId val="31195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48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6º'!$BZ$268:$CE$268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6º'!$BZ$270:$CE$270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7F-44E8-9AD0-1DABF0B16F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11957512"/>
        <c:axId val="3119586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6º'!$BZ$268:$CE$268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6º'!$BZ$269:$CE$269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87F-44E8-9AD0-1DABF0B16F7C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6º'!$BZ$268:$CE$268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6º'!$BZ$271:$CE$271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87F-44E8-9AD0-1DABF0B16F7C}"/>
                  </c:ext>
                </c:extLst>
              </c15:ser>
            </c15:filteredBarSeries>
          </c:ext>
        </c:extLst>
      </c:barChart>
      <c:catAx>
        <c:axId val="311957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58688"/>
        <c:crosses val="autoZero"/>
        <c:auto val="1"/>
        <c:lblAlgn val="ctr"/>
        <c:lblOffset val="100"/>
        <c:noMultiLvlLbl val="0"/>
      </c:catAx>
      <c:valAx>
        <c:axId val="311958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57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6º'!$BZ$280:$CE$280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6º'!$BZ$285:$CE$285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F4-4514-A029-6CBC0474A6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11957904"/>
        <c:axId val="3119567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6º'!$BZ$280:$CE$280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6º'!$BZ$281:$CE$281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BF4-4514-A029-6CBC0474A6C3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6º'!$BZ$280:$CE$280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6º'!$BZ$282:$CE$282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BF4-4514-A029-6CBC0474A6C3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6º'!$BZ$280:$CE$280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6º'!$BZ$283:$CE$283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BF4-4514-A029-6CBC0474A6C3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6º'!$BZ$280:$CE$280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6º'!$BZ$284:$CE$284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BF4-4514-A029-6CBC0474A6C3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6º'!$BZ$280:$CE$280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6º'!$BZ$286:$CE$286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BF4-4514-A029-6CBC0474A6C3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6º'!$BZ$280:$CE$280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6º'!$BZ$287:$CE$287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BF4-4514-A029-6CBC0474A6C3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6º'!$BZ$280:$CE$280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6º'!$BZ$288:$CE$288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BF4-4514-A029-6CBC0474A6C3}"/>
                  </c:ext>
                </c:extLst>
              </c15:ser>
            </c15:filteredBarSeries>
          </c:ext>
        </c:extLst>
      </c:barChart>
      <c:catAx>
        <c:axId val="311957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56728"/>
        <c:crosses val="autoZero"/>
        <c:auto val="1"/>
        <c:lblAlgn val="ctr"/>
        <c:lblOffset val="100"/>
        <c:noMultiLvlLbl val="0"/>
      </c:catAx>
      <c:valAx>
        <c:axId val="311956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5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 general de habilidades para la vida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6º'!$BZ$49:$CE$49</c:f>
              <c:strCache>
                <c:ptCount val="5"/>
                <c:pt idx="0">
                  <c:v>Promedio General Social</c:v>
                </c:pt>
                <c:pt idx="2">
                  <c:v>Promedio General Cognitivo</c:v>
                </c:pt>
                <c:pt idx="4">
                  <c:v>Promedio General Manejo de emociones</c:v>
                </c:pt>
              </c:strCache>
            </c:strRef>
          </c:cat>
          <c:val>
            <c:numRef>
              <c:f>'I.E COLOMBIA 6º'!$BZ$54:$CE$54</c:f>
              <c:numCache>
                <c:formatCode>General</c:formatCode>
                <c:ptCount val="6"/>
                <c:pt idx="0">
                  <c:v>3.7659722222222221</c:v>
                </c:pt>
                <c:pt idx="2">
                  <c:v>3.7694047619047617</c:v>
                </c:pt>
                <c:pt idx="4">
                  <c:v>3.6359374999999998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7F-48E2-A4A4-E2EC945FA9B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11950848"/>
        <c:axId val="3119594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6º'!$BZ$49:$CE$49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6º'!$BZ$50:$CE$50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57F-48E2-A4A4-E2EC945FA9BE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6º'!$BZ$49:$CE$49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6º'!$BZ$51:$CE$51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57F-48E2-A4A4-E2EC945FA9BE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6º'!$BZ$49:$CE$49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6º'!$BZ$52:$CE$52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57F-48E2-A4A4-E2EC945FA9BE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6º'!$BZ$49:$CE$49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6º'!$BZ$53:$CE$53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57F-48E2-A4A4-E2EC945FA9BE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6º'!$BZ$49:$CE$49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6º'!$BZ$55:$CE$55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57F-48E2-A4A4-E2EC945FA9BE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6º'!$BZ$49:$CE$49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6º'!$BZ$56:$CE$56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57F-48E2-A4A4-E2EC945FA9BE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6º'!$BZ$49:$CE$49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6º'!$BZ$57:$CE$57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57F-48E2-A4A4-E2EC945FA9BE}"/>
                  </c:ext>
                </c:extLst>
              </c15:ser>
            </c15:filteredBarSeries>
          </c:ext>
        </c:extLst>
      </c:barChart>
      <c:catAx>
        <c:axId val="311950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59472"/>
        <c:crosses val="autoZero"/>
        <c:auto val="1"/>
        <c:lblAlgn val="ctr"/>
        <c:lblOffset val="100"/>
        <c:noMultiLvlLbl val="0"/>
      </c:catAx>
      <c:valAx>
        <c:axId val="31195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50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Medidor de agresividad, influenciabilidad y autoestima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6º'!$BZ$37:$CE$37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6º'!$BZ$39:$CE$39</c:f>
              <c:numCache>
                <c:formatCode>0.00</c:formatCode>
                <c:ptCount val="6"/>
                <c:pt idx="0">
                  <c:v>4.0062499999999996</c:v>
                </c:pt>
                <c:pt idx="2">
                  <c:v>3.9249999999999998</c:v>
                </c:pt>
                <c:pt idx="4">
                  <c:v>3.5520833333333335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2-407E-A69F-A0D3AA6CE2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11953200"/>
        <c:axId val="3119484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6º'!$BZ$37:$CE$37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6º'!$BZ$38:$CE$38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CF2-407E-A69F-A0D3AA6CE2FA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6º'!$BZ$37:$CE$37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6º'!$BZ$40:$CE$40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CF2-407E-A69F-A0D3AA6CE2FA}"/>
                  </c:ext>
                </c:extLst>
              </c15:ser>
            </c15:filteredBarSeries>
          </c:ext>
        </c:extLst>
      </c:barChart>
      <c:catAx>
        <c:axId val="311953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48496"/>
        <c:crosses val="autoZero"/>
        <c:auto val="1"/>
        <c:lblAlgn val="ctr"/>
        <c:lblOffset val="100"/>
        <c:noMultiLvlLbl val="0"/>
      </c:catAx>
      <c:valAx>
        <c:axId val="31194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53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Promedio</a:t>
            </a:r>
            <a:r>
              <a:rPr lang="en-US" baseline="0"/>
              <a:t>  de habilidades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6º'!$BZ$21:$CI$21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6º'!$BZ$26:$CI$26</c:f>
              <c:numCache>
                <c:formatCode>0.0</c:formatCode>
                <c:ptCount val="10"/>
                <c:pt idx="0">
                  <c:v>3.7916666666666665</c:v>
                </c:pt>
                <c:pt idx="1">
                  <c:v>3.7562500000000001</c:v>
                </c:pt>
                <c:pt idx="2">
                  <c:v>4.0187499999999998</c:v>
                </c:pt>
                <c:pt idx="3">
                  <c:v>3.6312500000000001</c:v>
                </c:pt>
                <c:pt idx="4">
                  <c:v>3.8125</c:v>
                </c:pt>
                <c:pt idx="5">
                  <c:v>3.8229166666666665</c:v>
                </c:pt>
                <c:pt idx="6">
                  <c:v>3.5178571428571428</c:v>
                </c:pt>
                <c:pt idx="7">
                  <c:v>3.6749999999999998</c:v>
                </c:pt>
                <c:pt idx="8">
                  <c:v>3.875</c:v>
                </c:pt>
                <c:pt idx="9">
                  <c:v>3.515625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45-4E7A-AB60-60D61B3870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11954376"/>
        <c:axId val="3119563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6º'!$BZ$21:$CI$21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6º'!$BZ$22:$CI$22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445-4E7A-AB60-60D61B38703C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6º'!$BZ$21:$CI$21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6º'!$BZ$23:$CI$23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445-4E7A-AB60-60D61B38703C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6º'!$BZ$21:$CI$21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6º'!$BZ$24:$CI$24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445-4E7A-AB60-60D61B38703C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6º'!$BZ$21:$CI$21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6º'!$BZ$25:$CI$25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445-4E7A-AB60-60D61B38703C}"/>
                  </c:ext>
                </c:extLst>
              </c15:ser>
            </c15:filteredBarSeries>
          </c:ext>
        </c:extLst>
      </c:barChart>
      <c:catAx>
        <c:axId val="311954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56336"/>
        <c:crosses val="autoZero"/>
        <c:auto val="1"/>
        <c:lblAlgn val="ctr"/>
        <c:lblOffset val="100"/>
        <c:noMultiLvlLbl val="0"/>
      </c:catAx>
      <c:valAx>
        <c:axId val="31195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54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Comparativo</a:t>
            </a:r>
            <a:r>
              <a:rPr lang="es-CO" baseline="0"/>
              <a:t> General de Habilidades 2015 - 1 vs 2015 - 2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'I.E COLOMBIA 6º'!$CM$14</c:f>
              <c:strCache>
                <c:ptCount val="1"/>
                <c:pt idx="0">
                  <c:v>2015 - I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6º'!$CN$9:$DS$9</c:f>
              <c:strCache>
                <c:ptCount val="30"/>
                <c:pt idx="2">
                  <c:v>Relaciones interpersonales</c:v>
                </c:pt>
                <c:pt idx="5">
                  <c:v>Manejo de emociones y sentimientos </c:v>
                </c:pt>
                <c:pt idx="8">
                  <c:v>Autoconocimiento</c:v>
                </c:pt>
                <c:pt idx="11">
                  <c:v>Comunicación Asertiva</c:v>
                </c:pt>
                <c:pt idx="14">
                  <c:v>Solucion de problemas y conflictos</c:v>
                </c:pt>
                <c:pt idx="17">
                  <c:v>Toma de desiciones</c:v>
                </c:pt>
                <c:pt idx="20">
                  <c:v>Pensamiento critico</c:v>
                </c:pt>
                <c:pt idx="23">
                  <c:v>Pensamiento creativo</c:v>
                </c:pt>
                <c:pt idx="26">
                  <c:v>EmpatÍa </c:v>
                </c:pt>
                <c:pt idx="29">
                  <c:v>Manejo de estrés y tensiones </c:v>
                </c:pt>
              </c:strCache>
            </c:strRef>
          </c:cat>
          <c:val>
            <c:numRef>
              <c:f>'I.E COLOMBIA 6º'!$CN$14:$DS$14</c:f>
              <c:numCache>
                <c:formatCode>General</c:formatCode>
                <c:ptCount val="32"/>
                <c:pt idx="2" formatCode="0.0">
                  <c:v>3.7916666666666665</c:v>
                </c:pt>
                <c:pt idx="5" formatCode="0.0">
                  <c:v>3.7562500000000001</c:v>
                </c:pt>
                <c:pt idx="8" formatCode="0.0">
                  <c:v>4.0187499999999998</c:v>
                </c:pt>
                <c:pt idx="11" formatCode="0.0">
                  <c:v>3.6312500000000001</c:v>
                </c:pt>
                <c:pt idx="14" formatCode="0.0">
                  <c:v>3.8125</c:v>
                </c:pt>
                <c:pt idx="17" formatCode="0.0">
                  <c:v>3.8229166666666665</c:v>
                </c:pt>
                <c:pt idx="20" formatCode="0.0">
                  <c:v>3.5178571428571428</c:v>
                </c:pt>
                <c:pt idx="23" formatCode="0.0">
                  <c:v>3.6749999999999998</c:v>
                </c:pt>
                <c:pt idx="26" formatCode="0.0">
                  <c:v>3.875</c:v>
                </c:pt>
                <c:pt idx="29" formatCode="0.0">
                  <c:v>3.515625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7D-43C1-8163-7EA42F8EEB36}"/>
            </c:ext>
          </c:extLst>
        </c:ser>
        <c:ser>
          <c:idx val="5"/>
          <c:order val="5"/>
          <c:tx>
            <c:strRef>
              <c:f>'I.E COLOMBIA 6º'!$CM$16</c:f>
              <c:strCache>
                <c:ptCount val="1"/>
                <c:pt idx="0">
                  <c:v>2015- II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6º'!$CN$9:$DS$9</c:f>
              <c:strCache>
                <c:ptCount val="30"/>
                <c:pt idx="2">
                  <c:v>Relaciones interpersonales</c:v>
                </c:pt>
                <c:pt idx="5">
                  <c:v>Manejo de emociones y sentimientos </c:v>
                </c:pt>
                <c:pt idx="8">
                  <c:v>Autoconocimiento</c:v>
                </c:pt>
                <c:pt idx="11">
                  <c:v>Comunicación Asertiva</c:v>
                </c:pt>
                <c:pt idx="14">
                  <c:v>Solucion de problemas y conflictos</c:v>
                </c:pt>
                <c:pt idx="17">
                  <c:v>Toma de desiciones</c:v>
                </c:pt>
                <c:pt idx="20">
                  <c:v>Pensamiento critico</c:v>
                </c:pt>
                <c:pt idx="23">
                  <c:v>Pensamiento creativo</c:v>
                </c:pt>
                <c:pt idx="26">
                  <c:v>EmpatÍa </c:v>
                </c:pt>
                <c:pt idx="29">
                  <c:v>Manejo de estrés y tensiones </c:v>
                </c:pt>
              </c:strCache>
            </c:strRef>
          </c:cat>
          <c:val>
            <c:numRef>
              <c:f>'I.E COLOMBIA 6º'!$CN$16:$DS$16</c:f>
              <c:numCache>
                <c:formatCode>General</c:formatCode>
                <c:ptCount val="32"/>
                <c:pt idx="2" formatCode="0.0">
                  <c:v>0</c:v>
                </c:pt>
                <c:pt idx="5" formatCode="0.0">
                  <c:v>0</c:v>
                </c:pt>
                <c:pt idx="8" formatCode="0.0">
                  <c:v>0</c:v>
                </c:pt>
                <c:pt idx="11" formatCode="0.0">
                  <c:v>0</c:v>
                </c:pt>
                <c:pt idx="14" formatCode="0.0">
                  <c:v>0</c:v>
                </c:pt>
                <c:pt idx="17" formatCode="0.0">
                  <c:v>0</c:v>
                </c:pt>
                <c:pt idx="20" formatCode="0.0">
                  <c:v>0</c:v>
                </c:pt>
                <c:pt idx="23" formatCode="0.0">
                  <c:v>0</c:v>
                </c:pt>
                <c:pt idx="26" formatCode="0.0">
                  <c:v>0</c:v>
                </c:pt>
                <c:pt idx="29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7D-43C1-8163-7EA42F8EEB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4"/>
        <c:axId val="311947320"/>
        <c:axId val="3119559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'I.E COLOMBIA 6º'!$CN$10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6º'!$CN$9:$DS$9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6º'!$CO$10:$DT$10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747D-43C1-8163-7EA42F8EEB36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6º'!$CN$11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6º'!$CN$9:$DS$9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6º'!$CO$11:$DT$11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47D-43C1-8163-7EA42F8EEB3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6º'!$CM$12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6º'!$CN$9:$DS$9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6º'!$CN$12:$DS$12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47D-43C1-8163-7EA42F8EEB36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6º'!$CM$13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6º'!$CN$9:$DS$9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6º'!$CN$13:$DS$13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47D-43C1-8163-7EA42F8EEB36}"/>
                  </c:ext>
                </c:extLst>
              </c15:ser>
            </c15:filteredBarSeries>
          </c:ext>
        </c:extLst>
      </c:barChart>
      <c:catAx>
        <c:axId val="311947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55944"/>
        <c:crosses val="autoZero"/>
        <c:auto val="1"/>
        <c:lblAlgn val="ctr"/>
        <c:lblOffset val="100"/>
        <c:noMultiLvlLbl val="0"/>
      </c:catAx>
      <c:valAx>
        <c:axId val="31195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4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</a:t>
            </a:r>
            <a:r>
              <a:rPr lang="es-CO" baseline="0"/>
              <a:t> General Habilidades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6º'!$EA$9:$EF$9</c:f>
              <c:strCache>
                <c:ptCount val="5"/>
                <c:pt idx="0">
                  <c:v>Promedio General Social</c:v>
                </c:pt>
                <c:pt idx="2">
                  <c:v>Promedio General Cognitivo</c:v>
                </c:pt>
                <c:pt idx="4">
                  <c:v>Promedio General Manejo de emociones</c:v>
                </c:pt>
              </c:strCache>
            </c:strRef>
          </c:cat>
          <c:val>
            <c:numRef>
              <c:f>'I.E COLOMBIA 6º'!$EA$14:$EF$14</c:f>
              <c:numCache>
                <c:formatCode>General</c:formatCode>
                <c:ptCount val="6"/>
                <c:pt idx="0">
                  <c:v>1.882986111111111</c:v>
                </c:pt>
                <c:pt idx="2">
                  <c:v>1.8847023809523809</c:v>
                </c:pt>
                <c:pt idx="4">
                  <c:v>1.8179687499999999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6B-4B7D-B51B-CA924E0C2B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11954768"/>
        <c:axId val="3119582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6º'!$EA$9:$EF$9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6º'!$EB$10:$EG$10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56B-4B7D-B51B-CA924E0C2B79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6º'!$EA$9:$EF$9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6º'!$EB$11:$EG$11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56B-4B7D-B51B-CA924E0C2B79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6º'!$EA$9:$EF$9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6º'!$EA$12:$EF$12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56B-4B7D-B51B-CA924E0C2B79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6º'!$EA$9:$EF$9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6º'!$EA$13:$EF$13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56B-4B7D-B51B-CA924E0C2B79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6º'!$EA$9:$EF$9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6º'!$EA$15:$EF$15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56B-4B7D-B51B-CA924E0C2B79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6º'!$EA$9:$EF$9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6º'!$EA$16:$EF$16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56B-4B7D-B51B-CA924E0C2B79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6º'!$EA$9:$EF$9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6º'!$EA$17:$EF$17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56B-4B7D-B51B-CA924E0C2B79}"/>
                  </c:ext>
                </c:extLst>
              </c15:ser>
            </c15:filteredBarSeries>
          </c:ext>
        </c:extLst>
      </c:barChart>
      <c:catAx>
        <c:axId val="31195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58296"/>
        <c:crosses val="autoZero"/>
        <c:auto val="1"/>
        <c:lblAlgn val="ctr"/>
        <c:lblOffset val="100"/>
        <c:noMultiLvlLbl val="0"/>
      </c:catAx>
      <c:valAx>
        <c:axId val="31195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5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600" b="1" i="0" u="none" strike="noStrike" baseline="0">
                <a:effectLst/>
              </a:rPr>
              <a:t>Comparativo Consolidado Semillero vs Control (Anual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6º'!$DW$9:$DZ$9</c:f>
              <c:strCache>
                <c:ptCount val="3"/>
                <c:pt idx="0">
                  <c:v>Promedio Anual Semilleros</c:v>
                </c:pt>
                <c:pt idx="2">
                  <c:v>Promedio Anual Controles</c:v>
                </c:pt>
              </c:strCache>
            </c:strRef>
          </c:cat>
          <c:val>
            <c:numRef>
              <c:f>'I.E COLOMBIA 6º'!$DW$14:$DZ$14</c:f>
              <c:numCache>
                <c:formatCode>0.00</c:formatCode>
                <c:ptCount val="4"/>
                <c:pt idx="0">
                  <c:v>1.8708407738095238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D-4EE7-8EF2-BC1C4A9B5B0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11963000"/>
        <c:axId val="31196025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6º'!$DW$9:$DZ$9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6º'!$DX$10:$EA$10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93D-4EE7-8EF2-BC1C4A9B5B0A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6º'!$DW$9:$DZ$9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6º'!$DX$11:$EA$11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93D-4EE7-8EF2-BC1C4A9B5B0A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6º'!$DW$9:$DZ$9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6º'!$DW$12:$DZ$12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93D-4EE7-8EF2-BC1C4A9B5B0A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6º'!$DW$9:$DZ$9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6º'!$DW$13:$DZ$13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93D-4EE7-8EF2-BC1C4A9B5B0A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6º'!$DW$9:$DZ$9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6º'!$DW$15:$DZ$15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93D-4EE7-8EF2-BC1C4A9B5B0A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6º'!$DW$9:$DZ$9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6º'!$DW$16:$DZ$16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93D-4EE7-8EF2-BC1C4A9B5B0A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6º'!$DW$9:$DZ$9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6º'!$DW$17:$DZ$17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93D-4EE7-8EF2-BC1C4A9B5B0A}"/>
                  </c:ext>
                </c:extLst>
              </c15:ser>
            </c15:filteredBarSeries>
          </c:ext>
        </c:extLst>
      </c:barChart>
      <c:catAx>
        <c:axId val="311963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60256"/>
        <c:crosses val="autoZero"/>
        <c:auto val="1"/>
        <c:lblAlgn val="ctr"/>
        <c:lblOffset val="100"/>
        <c:noMultiLvlLbl val="0"/>
      </c:catAx>
      <c:valAx>
        <c:axId val="31196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63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Comparativo Semilleros evaluación 1 y 2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('I.E COLOMBIA 6º'!$CM$14,'I.E COLOMBIA 6º'!$CM$16)</c:f>
              <c:strCache>
                <c:ptCount val="2"/>
                <c:pt idx="0">
                  <c:v>2015 - I</c:v>
                </c:pt>
                <c:pt idx="1">
                  <c:v>2015- II</c:v>
                </c:pt>
              </c:strCache>
            </c:strRef>
          </c:cat>
          <c:val>
            <c:numRef>
              <c:f>('I.E COLOMBIA 6º'!$DT$14,'I.E COLOMBIA 6º'!$DT$16)</c:f>
              <c:numCache>
                <c:formatCode>0.00</c:formatCode>
                <c:ptCount val="2"/>
                <c:pt idx="0">
                  <c:v>3.7416815476190477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DA-42B2-8AA1-3563E78FF3A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11960648"/>
        <c:axId val="31196221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('I.E COLOMBIA 6º'!$CM$14,'I.E COLOMBIA 6º'!$CM$16)</c15:sqref>
                        </c15:formulaRef>
                      </c:ext>
                    </c:extLst>
                    <c:strCache>
                      <c:ptCount val="2"/>
                      <c:pt idx="0">
                        <c:v>2015 - I</c:v>
                      </c:pt>
                      <c:pt idx="1">
                        <c:v>2015- II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('I.E COLOMBIA 6º'!$DU$14,'I.E COLOMBIA 6º'!$DU$16)</c15:sqref>
                        </c15:formulaRef>
                      </c:ext>
                    </c:extLst>
                    <c:numCache>
                      <c:formatCode>0.00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EDA-42B2-8AA1-3563E78FF3A4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('I.E COLOMBIA 6º'!$CM$14,'I.E COLOMBIA 6º'!$CM$16)</c15:sqref>
                        </c15:formulaRef>
                      </c:ext>
                    </c:extLst>
                    <c:strCache>
                      <c:ptCount val="2"/>
                      <c:pt idx="0">
                        <c:v>2015 - I</c:v>
                      </c:pt>
                      <c:pt idx="1">
                        <c:v>2015- II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('I.E COLOMBIA 6º'!$DV$14,'I.E COLOMBIA 6º'!$DV$16)</c15:sqref>
                        </c15:formulaRef>
                      </c:ext>
                    </c:extLst>
                    <c:numCache>
                      <c:formatCode>0.00</c:formatCode>
                      <c:ptCount val="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EDA-42B2-8AA1-3563E78FF3A4}"/>
                  </c:ext>
                </c:extLst>
              </c15:ser>
            </c15:filteredBarSeries>
          </c:ext>
        </c:extLst>
      </c:barChart>
      <c:catAx>
        <c:axId val="31196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62216"/>
        <c:crosses val="autoZero"/>
        <c:auto val="1"/>
        <c:lblAlgn val="ctr"/>
        <c:lblOffset val="100"/>
        <c:noMultiLvlLbl val="0"/>
      </c:catAx>
      <c:valAx>
        <c:axId val="31196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60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</a:t>
            </a:r>
            <a:r>
              <a:rPr lang="es-CO" baseline="0"/>
              <a:t> general de Semilleros 1 y 2 vs Controles 1 y 2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6º'!$CM$14:$CO$17</c:f>
              <c:strCache>
                <c:ptCount val="4"/>
                <c:pt idx="0">
                  <c:v>2015 - I</c:v>
                </c:pt>
                <c:pt idx="1">
                  <c:v>Control - I</c:v>
                </c:pt>
                <c:pt idx="2">
                  <c:v>2015- II</c:v>
                </c:pt>
                <c:pt idx="3">
                  <c:v>Control - II</c:v>
                </c:pt>
              </c:strCache>
            </c:strRef>
          </c:cat>
          <c:val>
            <c:numRef>
              <c:f>'I.E COLOMBIA 6º'!$DT$14:$DT$17</c:f>
              <c:numCache>
                <c:formatCode>0.00</c:formatCode>
                <c:ptCount val="4"/>
                <c:pt idx="0">
                  <c:v>3.7416815476190477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1-4A16-A44B-1E6FE1C4006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11961432"/>
        <c:axId val="31196182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6º'!$CM$14:$CO$17</c15:sqref>
                        </c15:formulaRef>
                      </c:ext>
                    </c:extLst>
                    <c:strCache>
                      <c:ptCount val="4"/>
                      <c:pt idx="0">
                        <c:v>2015 - I</c:v>
                      </c:pt>
                      <c:pt idx="1">
                        <c:v>Control - I</c:v>
                      </c:pt>
                      <c:pt idx="2">
                        <c:v>2015- II</c:v>
                      </c:pt>
                      <c:pt idx="3">
                        <c:v>Control - II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6º'!$DU$14:$DU$17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4C1-4A16-A44B-1E6FE1C40065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6º'!$CM$14:$CO$17</c15:sqref>
                        </c15:formulaRef>
                      </c:ext>
                    </c:extLst>
                    <c:strCache>
                      <c:ptCount val="4"/>
                      <c:pt idx="0">
                        <c:v>2015 - I</c:v>
                      </c:pt>
                      <c:pt idx="1">
                        <c:v>Control - I</c:v>
                      </c:pt>
                      <c:pt idx="2">
                        <c:v>2015- II</c:v>
                      </c:pt>
                      <c:pt idx="3">
                        <c:v>Control - II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6º'!$DV$14:$DV$17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C1-4A16-A44B-1E6FE1C40065}"/>
                  </c:ext>
                </c:extLst>
              </c15:ser>
            </c15:filteredBarSeries>
          </c:ext>
        </c:extLst>
      </c:barChart>
      <c:catAx>
        <c:axId val="311961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61824"/>
        <c:crosses val="autoZero"/>
        <c:auto val="1"/>
        <c:lblAlgn val="ctr"/>
        <c:lblOffset val="100"/>
        <c:noMultiLvlLbl val="0"/>
      </c:catAx>
      <c:valAx>
        <c:axId val="31196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1961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7º'!$BX$203:$CC$203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7º'!$BX$208:$CC$208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5-43DC-A1B5-31D2FC3930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7875304"/>
        <c:axId val="3078831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7º'!$BX$203:$CC$203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7º'!$BX$204:$CC$204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4C5-43DC-A1B5-31D2FC3930FE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7º'!$BX$205:$CC$205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C5-43DC-A1B5-31D2FC3930FE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7º'!$BX$206:$CC$206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C5-43DC-A1B5-31D2FC3930FE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7º'!$BX$207:$CC$207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C5-43DC-A1B5-31D2FC3930FE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7º'!$BX$209:$CC$209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C5-43DC-A1B5-31D2FC3930FE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7º'!$BX$210:$CC$210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4C5-43DC-A1B5-31D2FC3930FE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7º'!$BX$211:$CC$211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4C5-43DC-A1B5-31D2FC3930FE}"/>
                  </c:ext>
                </c:extLst>
              </c15:ser>
            </c15:filteredBarSeries>
          </c:ext>
        </c:extLst>
      </c:barChart>
      <c:catAx>
        <c:axId val="307875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83144"/>
        <c:crosses val="autoZero"/>
        <c:auto val="1"/>
        <c:lblAlgn val="ctr"/>
        <c:lblOffset val="100"/>
        <c:noMultiLvlLbl val="0"/>
      </c:catAx>
      <c:valAx>
        <c:axId val="307883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75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7º'!$BX$191:$CC$191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7º'!$BX$193:$CC$193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7-4A5C-A522-D08EB8673C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7879224"/>
        <c:axId val="3078760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7º'!$BX$191:$CC$191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7º'!$BX$192:$CC$192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837-4A5C-A522-D08EB8673C14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7º'!$BX$191:$CC$191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7º'!$BX$194:$CC$194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837-4A5C-A522-D08EB8673C14}"/>
                  </c:ext>
                </c:extLst>
              </c15:ser>
            </c15:filteredBarSeries>
          </c:ext>
        </c:extLst>
      </c:barChart>
      <c:catAx>
        <c:axId val="307879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76088"/>
        <c:crosses val="autoZero"/>
        <c:auto val="1"/>
        <c:lblAlgn val="ctr"/>
        <c:lblOffset val="100"/>
        <c:noMultiLvlLbl val="0"/>
      </c:catAx>
      <c:valAx>
        <c:axId val="307876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79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7º'!$BX$175:$CG$175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7º'!$BX$180:$CG$180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8-4CE5-86F0-D668144AD0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7874912"/>
        <c:axId val="3078839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7º'!$BX$175:$CG$175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7º'!$BX$176:$CG$176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398-4CE5-86F0-D668144AD081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7º'!$BX$175:$CG$175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7º'!$BX$177:$CG$177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398-4CE5-86F0-D668144AD081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7º'!$BX$175:$CG$175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7º'!$BX$178:$CG$178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398-4CE5-86F0-D668144AD081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7º'!$BX$175:$CG$175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7º'!$BX$179:$CG$179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398-4CE5-86F0-D668144AD081}"/>
                  </c:ext>
                </c:extLst>
              </c15:ser>
            </c15:filteredBarSeries>
          </c:ext>
        </c:extLst>
      </c:barChart>
      <c:catAx>
        <c:axId val="30787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83928"/>
        <c:crosses val="autoZero"/>
        <c:auto val="1"/>
        <c:lblAlgn val="ctr"/>
        <c:lblOffset val="100"/>
        <c:noMultiLvlLbl val="0"/>
      </c:catAx>
      <c:valAx>
        <c:axId val="307883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7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7º'!$BX$98:$CG$98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7º'!$BX$103:$CG$103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6C-48DB-97BE-2F251859B2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7882360"/>
        <c:axId val="3078815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7º'!$BX$98:$CG$98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7º'!$BX$99:$CG$99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F6C-48DB-97BE-2F251859B2BB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7º'!$BX$98:$CG$98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7º'!$BX$100:$CG$100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F6C-48DB-97BE-2F251859B2BB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7º'!$BX$98:$CG$98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7º'!$BX$101:$CG$101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F6C-48DB-97BE-2F251859B2BB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7º'!$BX$98:$CG$98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7º'!$BX$102:$CG$102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F6C-48DB-97BE-2F251859B2BB}"/>
                  </c:ext>
                </c:extLst>
              </c15:ser>
            </c15:filteredBarSeries>
          </c:ext>
        </c:extLst>
      </c:barChart>
      <c:catAx>
        <c:axId val="307882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81576"/>
        <c:crosses val="autoZero"/>
        <c:auto val="1"/>
        <c:lblAlgn val="ctr"/>
        <c:lblOffset val="100"/>
        <c:noMultiLvlLbl val="0"/>
      </c:catAx>
      <c:valAx>
        <c:axId val="307881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82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7º'!$BX$114:$CC$114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7º'!$BX$116:$CC$116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0-409D-BFDB-EDCB781ABDB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7874520"/>
        <c:axId val="30787804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7º'!$BX$114:$CC$114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7º'!$BX$115:$CC$115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4C0-409D-BFDB-EDCB781ABDB6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7º'!$BX$114:$CC$114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7º'!$BX$117:$CC$117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4C0-409D-BFDB-EDCB781ABDB6}"/>
                  </c:ext>
                </c:extLst>
              </c15:ser>
            </c15:filteredBarSeries>
          </c:ext>
        </c:extLst>
      </c:barChart>
      <c:catAx>
        <c:axId val="307874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78048"/>
        <c:crosses val="autoZero"/>
        <c:auto val="1"/>
        <c:lblAlgn val="ctr"/>
        <c:lblOffset val="100"/>
        <c:noMultiLvlLbl val="0"/>
      </c:catAx>
      <c:valAx>
        <c:axId val="30787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74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'I.E COLOMBIA 7º'!$BX$126:$CC$126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7º'!$BX$131:$CC$131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E-4757-8746-E0597C17D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07875696"/>
        <c:axId val="3078764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'I.E COLOMBIA 7º'!$BX$126:$CC$126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7º'!$BX$127:$CC$127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30E-4757-8746-E0597C17D91B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7º'!$BX$128:$CC$128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30E-4757-8746-E0597C17D91B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7º'!$BX$129:$CC$129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30E-4757-8746-E0597C17D91B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7º'!$BX$130:$CC$130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30E-4757-8746-E0597C17D91B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7º'!$BX$132:$CC$132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30E-4757-8746-E0597C17D91B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7º'!$BX$133:$CC$133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30E-4757-8746-E0597C17D91B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7º'!$BX$134:$CC$134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30E-4757-8746-E0597C17D91B}"/>
                  </c:ext>
                </c:extLst>
              </c15:ser>
            </c15:filteredBarSeries>
          </c:ext>
        </c:extLst>
      </c:barChart>
      <c:catAx>
        <c:axId val="307875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76480"/>
        <c:crosses val="autoZero"/>
        <c:auto val="1"/>
        <c:lblAlgn val="ctr"/>
        <c:lblOffset val="100"/>
        <c:noMultiLvlLbl val="0"/>
      </c:catAx>
      <c:valAx>
        <c:axId val="30787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756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7º'!$BX$252:$CG$252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7º'!$BX$257:$CG$257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5B-490D-AC1B-21969C2BA27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7876872"/>
        <c:axId val="3078729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7º'!$BX$252:$CG$252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7º'!$BX$253:$CG$253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45B-490D-AC1B-21969C2BA275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7º'!$BX$252:$CG$252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7º'!$BX$254:$CG$254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45B-490D-AC1B-21969C2BA275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7º'!$BX$252:$CG$252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7º'!$BX$255:$CG$255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45B-490D-AC1B-21969C2BA275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7º'!$BX$252:$CG$252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7º'!$BX$256:$CG$256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45B-490D-AC1B-21969C2BA275}"/>
                  </c:ext>
                </c:extLst>
              </c15:ser>
            </c15:filteredBarSeries>
          </c:ext>
        </c:extLst>
      </c:barChart>
      <c:catAx>
        <c:axId val="307876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72952"/>
        <c:crosses val="autoZero"/>
        <c:auto val="1"/>
        <c:lblAlgn val="ctr"/>
        <c:lblOffset val="100"/>
        <c:noMultiLvlLbl val="0"/>
      </c:catAx>
      <c:valAx>
        <c:axId val="307872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76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7º'!$BX$268:$CC$268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7º'!$BX$270:$CC$270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6-4A1A-84BF-AFE89FAE8CE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7873736"/>
        <c:axId val="3078772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7º'!$BX$268:$CC$268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7º'!$BX$269:$CC$269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3A6-4A1A-84BF-AFE89FAE8CEE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7º'!$BX$268:$CC$268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7º'!$BX$271:$CC$271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3A6-4A1A-84BF-AFE89FAE8CEE}"/>
                  </c:ext>
                </c:extLst>
              </c15:ser>
            </c15:filteredBarSeries>
          </c:ext>
        </c:extLst>
      </c:barChart>
      <c:catAx>
        <c:axId val="307873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77264"/>
        <c:crosses val="autoZero"/>
        <c:auto val="1"/>
        <c:lblAlgn val="ctr"/>
        <c:lblOffset val="100"/>
        <c:noMultiLvlLbl val="0"/>
      </c:catAx>
      <c:valAx>
        <c:axId val="30787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73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7º'!$BX$280:$CC$280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7º'!$BX$285:$CC$285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D-43F9-8A73-DBA17B2B89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7878440"/>
        <c:axId val="3078807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7º'!$BX$280:$CC$280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7º'!$BX$281:$CC$281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A7D-43F9-8A73-DBA17B2B899C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7º'!$BX$282:$CC$282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A7D-43F9-8A73-DBA17B2B899C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7º'!$BX$283:$CC$283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A7D-43F9-8A73-DBA17B2B899C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7º'!$BX$284:$CC$284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A7D-43F9-8A73-DBA17B2B899C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7º'!$BX$286:$CC$286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A7D-43F9-8A73-DBA17B2B899C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7º'!$BX$287:$CC$287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A7D-43F9-8A73-DBA17B2B899C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7º'!$BX$288:$CC$288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A7D-43F9-8A73-DBA17B2B899C}"/>
                  </c:ext>
                </c:extLst>
              </c15:ser>
            </c15:filteredBarSeries>
          </c:ext>
        </c:extLst>
      </c:barChart>
      <c:catAx>
        <c:axId val="307878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80792"/>
        <c:crosses val="autoZero"/>
        <c:auto val="1"/>
        <c:lblAlgn val="ctr"/>
        <c:lblOffset val="100"/>
        <c:noMultiLvlLbl val="0"/>
      </c:catAx>
      <c:valAx>
        <c:axId val="307880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78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 general de habilidades para la vida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7º'!$BX$49:$CC$49</c:f>
              <c:strCache>
                <c:ptCount val="5"/>
                <c:pt idx="0">
                  <c:v>Promedio General Social</c:v>
                </c:pt>
                <c:pt idx="2">
                  <c:v>Promedio General Cognitivo</c:v>
                </c:pt>
                <c:pt idx="4">
                  <c:v>Promedio General Manejo de emociones</c:v>
                </c:pt>
              </c:strCache>
            </c:strRef>
          </c:cat>
          <c:val>
            <c:numRef>
              <c:f>'I.E COLOMBIA 7º'!$BX$54:$CC$54</c:f>
              <c:numCache>
                <c:formatCode>General</c:formatCode>
                <c:ptCount val="6"/>
                <c:pt idx="0">
                  <c:v>4.0018518518518515</c:v>
                </c:pt>
                <c:pt idx="2">
                  <c:v>3.890222222222222</c:v>
                </c:pt>
                <c:pt idx="4">
                  <c:v>3.7277777777777779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D1-484B-BEDA-5874BBE0200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7887456"/>
        <c:axId val="3078854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7º'!$BX$49:$CC$49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7º'!$BX$50:$CC$50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ED1-484B-BEDA-5874BBE0200A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7º'!$BX$51:$CC$51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ED1-484B-BEDA-5874BBE0200A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7º'!$BX$52:$CC$52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ED1-484B-BEDA-5874BBE0200A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7º'!$BX$53:$CC$53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ED1-484B-BEDA-5874BBE0200A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7º'!$BX$55:$CC$55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ED1-484B-BEDA-5874BBE0200A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7º'!$BX$56:$CC$56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ED1-484B-BEDA-5874BBE0200A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7º'!$BX$57:$CC$57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ED1-484B-BEDA-5874BBE0200A}"/>
                  </c:ext>
                </c:extLst>
              </c15:ser>
            </c15:filteredBarSeries>
          </c:ext>
        </c:extLst>
      </c:barChart>
      <c:catAx>
        <c:axId val="307887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85496"/>
        <c:crosses val="autoZero"/>
        <c:auto val="1"/>
        <c:lblAlgn val="ctr"/>
        <c:lblOffset val="100"/>
        <c:noMultiLvlLbl val="0"/>
      </c:catAx>
      <c:valAx>
        <c:axId val="307885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8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Medidor de agresividad, influenciabilidad y autoestima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7º'!$BX$37:$CC$37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7º'!$BX$39:$CC$39</c:f>
              <c:numCache>
                <c:formatCode>0.00</c:formatCode>
                <c:ptCount val="6"/>
                <c:pt idx="0">
                  <c:v>4.3066666666666666</c:v>
                </c:pt>
                <c:pt idx="2">
                  <c:v>4.0266666666666664</c:v>
                </c:pt>
                <c:pt idx="4">
                  <c:v>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6E5-A78F-5CDFFDFD9A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7885888"/>
        <c:axId val="3078870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7º'!$BX$37:$CC$37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7º'!$BX$38:$CC$38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D9C-46E5-A78F-5CDFFDFD9A46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7º'!$BX$37:$CC$37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7º'!$BX$40:$CC$40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D9C-46E5-A78F-5CDFFDFD9A46}"/>
                  </c:ext>
                </c:extLst>
              </c15:ser>
            </c15:filteredBarSeries>
          </c:ext>
        </c:extLst>
      </c:barChart>
      <c:catAx>
        <c:axId val="307885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87064"/>
        <c:crosses val="autoZero"/>
        <c:auto val="1"/>
        <c:lblAlgn val="ctr"/>
        <c:lblOffset val="100"/>
        <c:noMultiLvlLbl val="0"/>
      </c:catAx>
      <c:valAx>
        <c:axId val="307887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8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Promedio</a:t>
            </a:r>
            <a:r>
              <a:rPr lang="en-US" baseline="0"/>
              <a:t>  de habilidades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7º'!$BX$21:$CG$21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7º'!$BX$26:$CG$26</c:f>
              <c:numCache>
                <c:formatCode>0.0</c:formatCode>
                <c:ptCount val="10"/>
                <c:pt idx="0">
                  <c:v>3.9499999999999993</c:v>
                </c:pt>
                <c:pt idx="1">
                  <c:v>3.7333333333333329</c:v>
                </c:pt>
                <c:pt idx="2">
                  <c:v>4.2066666666666661</c:v>
                </c:pt>
                <c:pt idx="3">
                  <c:v>4.0333333333333332</c:v>
                </c:pt>
                <c:pt idx="4">
                  <c:v>3.8333333333333335</c:v>
                </c:pt>
                <c:pt idx="5">
                  <c:v>3.9111111111111114</c:v>
                </c:pt>
                <c:pt idx="6">
                  <c:v>3.6999999999999997</c:v>
                </c:pt>
                <c:pt idx="7">
                  <c:v>3.8</c:v>
                </c:pt>
                <c:pt idx="8">
                  <c:v>4.0222222222222221</c:v>
                </c:pt>
                <c:pt idx="9">
                  <c:v>3.7222222222222228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E0-4EFF-A4A2-AF2C0416C8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07888240"/>
        <c:axId val="3155080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7º'!$BX$21:$CG$21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7º'!$BX$22:$CG$22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BE0-4EFF-A4A2-AF2C0416C8D4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7º'!$BX$21:$CG$21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7º'!$BX$23:$CG$23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BE0-4EFF-A4A2-AF2C0416C8D4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7º'!$BX$21:$CG$21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7º'!$BX$24:$CG$24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E0-4EFF-A4A2-AF2C0416C8D4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7º'!$BX$21:$CG$21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7º'!$BX$25:$CG$25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BE0-4EFF-A4A2-AF2C0416C8D4}"/>
                  </c:ext>
                </c:extLst>
              </c15:ser>
            </c15:filteredBarSeries>
          </c:ext>
        </c:extLst>
      </c:barChart>
      <c:catAx>
        <c:axId val="3078882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508016"/>
        <c:crosses val="autoZero"/>
        <c:auto val="1"/>
        <c:lblAlgn val="ctr"/>
        <c:lblOffset val="100"/>
        <c:noMultiLvlLbl val="0"/>
      </c:catAx>
      <c:valAx>
        <c:axId val="31550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7888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Comparativo</a:t>
            </a:r>
            <a:r>
              <a:rPr lang="es-CO" baseline="0"/>
              <a:t> General de Habilidades 2015 - 1 vs 2015 - 2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'I.E COLOMBIA 7º'!$CK$14</c:f>
              <c:strCache>
                <c:ptCount val="1"/>
                <c:pt idx="0">
                  <c:v>2015 - I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7º'!$CL$9:$DQ$9</c:f>
              <c:strCache>
                <c:ptCount val="30"/>
                <c:pt idx="2">
                  <c:v>Relaciones interpersonales</c:v>
                </c:pt>
                <c:pt idx="5">
                  <c:v>Manejo de emociones y sentimientos </c:v>
                </c:pt>
                <c:pt idx="8">
                  <c:v>Autoconocimiento</c:v>
                </c:pt>
                <c:pt idx="11">
                  <c:v>Comunicación Asertiva</c:v>
                </c:pt>
                <c:pt idx="14">
                  <c:v>Solucion de problemas y conflictos</c:v>
                </c:pt>
                <c:pt idx="17">
                  <c:v>Toma de desiciones</c:v>
                </c:pt>
                <c:pt idx="20">
                  <c:v>Pensamiento critico</c:v>
                </c:pt>
                <c:pt idx="23">
                  <c:v>Pensamiento creativo</c:v>
                </c:pt>
                <c:pt idx="26">
                  <c:v>EmpatÍa </c:v>
                </c:pt>
                <c:pt idx="29">
                  <c:v>Manejo de estrés y tensiones </c:v>
                </c:pt>
              </c:strCache>
            </c:strRef>
          </c:cat>
          <c:val>
            <c:numRef>
              <c:f>'I.E COLOMBIA 7º'!$CL$14:$DQ$14</c:f>
              <c:numCache>
                <c:formatCode>General</c:formatCode>
                <c:ptCount val="32"/>
                <c:pt idx="2" formatCode="0.0">
                  <c:v>3.9499999999999993</c:v>
                </c:pt>
                <c:pt idx="5" formatCode="0.0">
                  <c:v>3.7333333333333329</c:v>
                </c:pt>
                <c:pt idx="8" formatCode="0.0">
                  <c:v>4.2066666666666661</c:v>
                </c:pt>
                <c:pt idx="11" formatCode="0.0">
                  <c:v>4.0333333333333332</c:v>
                </c:pt>
                <c:pt idx="14" formatCode="0.0">
                  <c:v>3.8333333333333335</c:v>
                </c:pt>
                <c:pt idx="17" formatCode="0.0">
                  <c:v>3.9111111111111114</c:v>
                </c:pt>
                <c:pt idx="20" formatCode="0.0">
                  <c:v>3.6999999999999997</c:v>
                </c:pt>
                <c:pt idx="23" formatCode="0.0">
                  <c:v>3.8</c:v>
                </c:pt>
                <c:pt idx="26" formatCode="0.0">
                  <c:v>4.0222222222222221</c:v>
                </c:pt>
                <c:pt idx="29" formatCode="0.0">
                  <c:v>3.7222222222222228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63-49B0-8E16-FBAC7CC0E3F2}"/>
            </c:ext>
          </c:extLst>
        </c:ser>
        <c:ser>
          <c:idx val="5"/>
          <c:order val="5"/>
          <c:tx>
            <c:strRef>
              <c:f>'I.E COLOMBIA 7º'!$CK$16</c:f>
              <c:strCache>
                <c:ptCount val="1"/>
                <c:pt idx="0">
                  <c:v>2015- II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7º'!$CL$9:$DQ$9</c:f>
              <c:strCache>
                <c:ptCount val="30"/>
                <c:pt idx="2">
                  <c:v>Relaciones interpersonales</c:v>
                </c:pt>
                <c:pt idx="5">
                  <c:v>Manejo de emociones y sentimientos </c:v>
                </c:pt>
                <c:pt idx="8">
                  <c:v>Autoconocimiento</c:v>
                </c:pt>
                <c:pt idx="11">
                  <c:v>Comunicación Asertiva</c:v>
                </c:pt>
                <c:pt idx="14">
                  <c:v>Solucion de problemas y conflictos</c:v>
                </c:pt>
                <c:pt idx="17">
                  <c:v>Toma de desiciones</c:v>
                </c:pt>
                <c:pt idx="20">
                  <c:v>Pensamiento critico</c:v>
                </c:pt>
                <c:pt idx="23">
                  <c:v>Pensamiento creativo</c:v>
                </c:pt>
                <c:pt idx="26">
                  <c:v>EmpatÍa </c:v>
                </c:pt>
                <c:pt idx="29">
                  <c:v>Manejo de estrés y tensiones </c:v>
                </c:pt>
              </c:strCache>
            </c:strRef>
          </c:cat>
          <c:val>
            <c:numRef>
              <c:f>'I.E COLOMBIA 7º'!$CL$16:$DQ$16</c:f>
              <c:numCache>
                <c:formatCode>General</c:formatCode>
                <c:ptCount val="32"/>
                <c:pt idx="2" formatCode="0.0">
                  <c:v>0</c:v>
                </c:pt>
                <c:pt idx="5" formatCode="0.0">
                  <c:v>0</c:v>
                </c:pt>
                <c:pt idx="8" formatCode="0.0">
                  <c:v>0</c:v>
                </c:pt>
                <c:pt idx="11" formatCode="0.0">
                  <c:v>0</c:v>
                </c:pt>
                <c:pt idx="14" formatCode="0.0">
                  <c:v>0</c:v>
                </c:pt>
                <c:pt idx="17" formatCode="0.0">
                  <c:v>0</c:v>
                </c:pt>
                <c:pt idx="20" formatCode="0.0">
                  <c:v>0</c:v>
                </c:pt>
                <c:pt idx="23" formatCode="0.0">
                  <c:v>0</c:v>
                </c:pt>
                <c:pt idx="26" formatCode="0.0">
                  <c:v>0</c:v>
                </c:pt>
                <c:pt idx="29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63-49B0-8E16-FBAC7CC0E3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4"/>
        <c:axId val="315504488"/>
        <c:axId val="3155052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'I.E COLOMBIA 7º'!$CK$10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7º'!$CL$9:$DQ$9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7º'!$CL$10:$DQ$10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3D63-49B0-8E16-FBAC7CC0E3F2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7º'!$CK$11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7º'!$CL$9:$DQ$9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7º'!$CL$11:$DQ$11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D63-49B0-8E16-FBAC7CC0E3F2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7º'!$CK$12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7º'!$CL$9:$DQ$9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7º'!$CL$12:$DQ$12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D63-49B0-8E16-FBAC7CC0E3F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7º'!$CK$13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7º'!$CL$9:$DQ$9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7º'!$CL$13:$DQ$13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D63-49B0-8E16-FBAC7CC0E3F2}"/>
                  </c:ext>
                </c:extLst>
              </c15:ser>
            </c15:filteredBarSeries>
          </c:ext>
        </c:extLst>
      </c:barChart>
      <c:catAx>
        <c:axId val="315504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505272"/>
        <c:crosses val="autoZero"/>
        <c:auto val="1"/>
        <c:lblAlgn val="ctr"/>
        <c:lblOffset val="100"/>
        <c:noMultiLvlLbl val="0"/>
      </c:catAx>
      <c:valAx>
        <c:axId val="31550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50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</a:t>
            </a:r>
            <a:r>
              <a:rPr lang="es-CO" baseline="0"/>
              <a:t> General Habilidades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7º'!$DY$9:$ED$9</c:f>
              <c:strCache>
                <c:ptCount val="5"/>
                <c:pt idx="0">
                  <c:v>Promedio General Social</c:v>
                </c:pt>
                <c:pt idx="2">
                  <c:v>Promedio General Cognitivo</c:v>
                </c:pt>
                <c:pt idx="4">
                  <c:v>Promedio General Manejo de emociones</c:v>
                </c:pt>
              </c:strCache>
            </c:strRef>
          </c:cat>
          <c:val>
            <c:numRef>
              <c:f>'I.E COLOMBIA 7º'!$DY$14:$ED$14</c:f>
              <c:numCache>
                <c:formatCode>General</c:formatCode>
                <c:ptCount val="6"/>
                <c:pt idx="0">
                  <c:v>2.0009259259259258</c:v>
                </c:pt>
                <c:pt idx="2">
                  <c:v>1.945111111111111</c:v>
                </c:pt>
                <c:pt idx="4">
                  <c:v>1.8638888888888889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8D-40D3-BFC6-05FF592AF1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15507232"/>
        <c:axId val="31550880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7º'!$DY$9:$ED$9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7º'!$DY$10:$ED$10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E8D-40D3-BFC6-05FF592AF1D8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7º'!$DY$11:$ED$11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E8D-40D3-BFC6-05FF592AF1D8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7º'!$DY$12:$ED$12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E8D-40D3-BFC6-05FF592AF1D8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7º'!$DY$13:$ED$13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E8D-40D3-BFC6-05FF592AF1D8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7º'!$DY$15:$ED$15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E8D-40D3-BFC6-05FF592AF1D8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7º'!$DY$16:$ED$16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E8D-40D3-BFC6-05FF592AF1D8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7º'!$DY$17:$ED$17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E8D-40D3-BFC6-05FF592AF1D8}"/>
                  </c:ext>
                </c:extLst>
              </c15:ser>
            </c15:filteredBarSeries>
          </c:ext>
        </c:extLst>
      </c:barChart>
      <c:catAx>
        <c:axId val="31550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508800"/>
        <c:crosses val="autoZero"/>
        <c:auto val="1"/>
        <c:lblAlgn val="ctr"/>
        <c:lblOffset val="100"/>
        <c:noMultiLvlLbl val="0"/>
      </c:catAx>
      <c:valAx>
        <c:axId val="31550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507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600" b="1" i="0" u="none" strike="noStrike" baseline="0">
                <a:effectLst/>
              </a:rPr>
              <a:t>Comparativo Consolidado Semillero vs Control (Anual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7º'!$DU$9:$DX$9</c:f>
              <c:strCache>
                <c:ptCount val="3"/>
                <c:pt idx="0">
                  <c:v>Promedio Anual Semilleros</c:v>
                </c:pt>
                <c:pt idx="2">
                  <c:v>Promedio Anual Controles</c:v>
                </c:pt>
              </c:strCache>
            </c:strRef>
          </c:cat>
          <c:val>
            <c:numRef>
              <c:f>'I.E COLOMBIA 7º'!$DU$14:$DX$14</c:f>
              <c:numCache>
                <c:formatCode>0.00</c:formatCode>
                <c:ptCount val="4"/>
                <c:pt idx="0">
                  <c:v>1.945611111111111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41-48C5-9A49-7E61203E3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15503312"/>
        <c:axId val="3155037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7º'!$DU$9:$DX$9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7º'!$DU$10:$DX$10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241-48C5-9A49-7E61203E3C8D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7º'!$DU$11:$DX$11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241-48C5-9A49-7E61203E3C8D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7º'!$DU$12:$DX$12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241-48C5-9A49-7E61203E3C8D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7º'!$DU$13:$DX$13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241-48C5-9A49-7E61203E3C8D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7º'!$DU$15:$DX$15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241-48C5-9A49-7E61203E3C8D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7º'!$DU$16:$DX$16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241-48C5-9A49-7E61203E3C8D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7º'!$DU$17:$DX$17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241-48C5-9A49-7E61203E3C8D}"/>
                  </c:ext>
                </c:extLst>
              </c15:ser>
            </c15:filteredBarSeries>
          </c:ext>
        </c:extLst>
      </c:barChart>
      <c:catAx>
        <c:axId val="31550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503704"/>
        <c:crosses val="autoZero"/>
        <c:auto val="1"/>
        <c:lblAlgn val="ctr"/>
        <c:lblOffset val="100"/>
        <c:noMultiLvlLbl val="0"/>
      </c:catAx>
      <c:valAx>
        <c:axId val="31550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50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Comparativo Semilleros evaluación 1 y 2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('I.E COLOMBIA 7º'!$CK$14,'I.E COLOMBIA 7º'!$CK$16)</c:f>
              <c:strCache>
                <c:ptCount val="2"/>
                <c:pt idx="0">
                  <c:v>2015 - I</c:v>
                </c:pt>
                <c:pt idx="1">
                  <c:v>2015- II</c:v>
                </c:pt>
              </c:strCache>
            </c:strRef>
          </c:cat>
          <c:val>
            <c:numRef>
              <c:f>('I.E COLOMBIA 7º'!$DR$14,'I.E COLOMBIA 7º'!$DR$16)</c:f>
              <c:numCache>
                <c:formatCode>0.00</c:formatCode>
                <c:ptCount val="2"/>
                <c:pt idx="0">
                  <c:v>3.8912222222222219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2E-4C51-B4E0-BBA04C8E6E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15502920"/>
        <c:axId val="3155048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('I.E COLOMBIA 7º'!$CK$14,'I.E COLOMBIA 7º'!$CK$16)</c15:sqref>
                        </c15:formulaRef>
                      </c:ext>
                    </c:extLst>
                    <c:strCache>
                      <c:ptCount val="2"/>
                      <c:pt idx="0">
                        <c:v>2015 - I</c:v>
                      </c:pt>
                      <c:pt idx="1">
                        <c:v>2015- II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('I.E COLOMBIA 7º'!$DS$14,'I.E COLOMBIA 7º'!$DS$16)</c15:sqref>
                        </c15:formulaRef>
                      </c:ext>
                    </c:extLst>
                    <c:numCache>
                      <c:formatCode>0.00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62E-4C51-B4E0-BBA04C8E6EC4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('I.E COLOMBIA 7º'!$CK$14,'I.E COLOMBIA 7º'!$CK$16)</c15:sqref>
                        </c15:formulaRef>
                      </c:ext>
                    </c:extLst>
                    <c:strCache>
                      <c:ptCount val="2"/>
                      <c:pt idx="0">
                        <c:v>2015 - I</c:v>
                      </c:pt>
                      <c:pt idx="1">
                        <c:v>2015- II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('I.E COLOMBIA 7º'!$DT$14,'I.E COLOMBIA 7º'!$DT$16)</c15:sqref>
                        </c15:formulaRef>
                      </c:ext>
                    </c:extLst>
                    <c:numCache>
                      <c:formatCode>0.00</c:formatCode>
                      <c:ptCount val="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62E-4C51-B4E0-BBA04C8E6EC4}"/>
                  </c:ext>
                </c:extLst>
              </c15:ser>
            </c15:filteredBarSeries>
          </c:ext>
        </c:extLst>
      </c:barChart>
      <c:catAx>
        <c:axId val="315502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504880"/>
        <c:crosses val="autoZero"/>
        <c:auto val="1"/>
        <c:lblAlgn val="ctr"/>
        <c:lblOffset val="100"/>
        <c:noMultiLvlLbl val="0"/>
      </c:catAx>
      <c:valAx>
        <c:axId val="31550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502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</a:t>
            </a:r>
            <a:r>
              <a:rPr lang="es-CO" baseline="0"/>
              <a:t> general de Semilleros 1 y 2 vs Controles 1 y 2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7º'!$CK$14:$CM$17</c:f>
              <c:strCache>
                <c:ptCount val="4"/>
                <c:pt idx="0">
                  <c:v>2015 - I</c:v>
                </c:pt>
                <c:pt idx="1">
                  <c:v>Control - I</c:v>
                </c:pt>
                <c:pt idx="2">
                  <c:v>2015- II</c:v>
                </c:pt>
                <c:pt idx="3">
                  <c:v>Control - II</c:v>
                </c:pt>
              </c:strCache>
            </c:strRef>
          </c:cat>
          <c:val>
            <c:numRef>
              <c:f>'I.E COLOMBIA 7º'!$DR$14:$DR$17</c:f>
              <c:numCache>
                <c:formatCode>0.00</c:formatCode>
                <c:ptCount val="4"/>
                <c:pt idx="0">
                  <c:v>3.8912222222222219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0-4315-BFCF-ACD6D15651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15506840"/>
        <c:axId val="31550958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7º'!$CK$14:$CM$17</c15:sqref>
                        </c15:formulaRef>
                      </c:ext>
                    </c:extLst>
                    <c:strCache>
                      <c:ptCount val="4"/>
                      <c:pt idx="0">
                        <c:v>2015 - I</c:v>
                      </c:pt>
                      <c:pt idx="1">
                        <c:v>Control - I</c:v>
                      </c:pt>
                      <c:pt idx="2">
                        <c:v>2015- II</c:v>
                      </c:pt>
                      <c:pt idx="3">
                        <c:v>Control - II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7º'!$DS$14:$DS$17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870-4315-BFCF-ACD6D1565163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7º'!$CK$14:$CM$17</c15:sqref>
                        </c15:formulaRef>
                      </c:ext>
                    </c:extLst>
                    <c:strCache>
                      <c:ptCount val="4"/>
                      <c:pt idx="0">
                        <c:v>2015 - I</c:v>
                      </c:pt>
                      <c:pt idx="1">
                        <c:v>Control - I</c:v>
                      </c:pt>
                      <c:pt idx="2">
                        <c:v>2015- II</c:v>
                      </c:pt>
                      <c:pt idx="3">
                        <c:v>Control - II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7º'!$DT$14:$DT$17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870-4315-BFCF-ACD6D1565163}"/>
                  </c:ext>
                </c:extLst>
              </c15:ser>
            </c15:filteredBarSeries>
          </c:ext>
        </c:extLst>
      </c:barChart>
      <c:catAx>
        <c:axId val="315506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509584"/>
        <c:crosses val="autoZero"/>
        <c:auto val="1"/>
        <c:lblAlgn val="ctr"/>
        <c:lblOffset val="100"/>
        <c:noMultiLvlLbl val="0"/>
      </c:catAx>
      <c:valAx>
        <c:axId val="31550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506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8º'!$BS$203:$BX$203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8º'!$BS$208:$BX$208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0A-46C2-922E-95FBC82D56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15498216"/>
        <c:axId val="3155005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8º'!$BS$203:$BX$203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8º'!$BS$204:$BX$204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C0A-46C2-922E-95FBC82D565B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8º'!$BS$203:$BX$203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8º'!$BS$205:$BX$205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C0A-46C2-922E-95FBC82D565B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8º'!$BS$203:$BX$203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8º'!$BS$206:$BX$206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C0A-46C2-922E-95FBC82D565B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8º'!$BS$203:$BX$203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8º'!$BS$207:$BX$207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C0A-46C2-922E-95FBC82D565B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8º'!$BS$203:$BX$203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8º'!$BS$209:$BX$209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C0A-46C2-922E-95FBC82D565B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8º'!$BS$203:$BX$203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8º'!$BS$210:$BX$210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C0A-46C2-922E-95FBC82D565B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8º'!$BS$203:$BX$203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8º'!$BS$211:$BX$211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C0A-46C2-922E-95FBC82D565B}"/>
                  </c:ext>
                </c:extLst>
              </c15:ser>
            </c15:filteredBarSeries>
          </c:ext>
        </c:extLst>
      </c:barChart>
      <c:catAx>
        <c:axId val="315498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500568"/>
        <c:crosses val="autoZero"/>
        <c:auto val="1"/>
        <c:lblAlgn val="ctr"/>
        <c:lblOffset val="100"/>
        <c:noMultiLvlLbl val="0"/>
      </c:catAx>
      <c:valAx>
        <c:axId val="315500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98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8º'!$BS$191:$BX$191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8º'!$BS$193:$BX$193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3C-4A98-A96E-D9A394A114F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15495472"/>
        <c:axId val="3155009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8º'!$BS$191:$BX$191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8º'!$BS$192:$BX$192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33C-4A98-A96E-D9A394A114F6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8º'!$BS$191:$BX$191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8º'!$BS$194:$BX$194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33C-4A98-A96E-D9A394A114F6}"/>
                  </c:ext>
                </c:extLst>
              </c15:ser>
            </c15:filteredBarSeries>
          </c:ext>
        </c:extLst>
      </c:barChart>
      <c:catAx>
        <c:axId val="315495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500960"/>
        <c:crosses val="autoZero"/>
        <c:auto val="1"/>
        <c:lblAlgn val="ctr"/>
        <c:lblOffset val="100"/>
        <c:noMultiLvlLbl val="0"/>
      </c:catAx>
      <c:valAx>
        <c:axId val="315500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9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8º'!$BS$175:$CB$175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8º'!$BS$180:$CB$180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40-4D41-96C3-F2C0905CF8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15497824"/>
        <c:axId val="3154958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8º'!$BS$175:$CB$175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8º'!$BS$176:$CB$176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640-4D41-96C3-F2C0905CF885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8º'!$BS$175:$CB$175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8º'!$BS$177:$CB$177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640-4D41-96C3-F2C0905CF885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8º'!$BS$175:$CB$175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8º'!$BS$178:$CB$178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640-4D41-96C3-F2C0905CF885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8º'!$BS$175:$CB$175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8º'!$BS$179:$CB$179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640-4D41-96C3-F2C0905CF885}"/>
                  </c:ext>
                </c:extLst>
              </c15:ser>
            </c15:filteredBarSeries>
          </c:ext>
        </c:extLst>
      </c:barChart>
      <c:catAx>
        <c:axId val="315497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95864"/>
        <c:crosses val="autoZero"/>
        <c:auto val="1"/>
        <c:lblAlgn val="ctr"/>
        <c:lblOffset val="100"/>
        <c:noMultiLvlLbl val="0"/>
      </c:catAx>
      <c:valAx>
        <c:axId val="315495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9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8º'!$BS$98:$CB$98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8º'!$BS$103:$CB$103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A2-47EB-9A9E-82633D2BEE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15489984"/>
        <c:axId val="31549860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8º'!$BS$98:$CB$98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8º'!$BS$99:$CB$99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DA2-47EB-9A9E-82633D2BEEC5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8º'!$BS$98:$CB$98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8º'!$BS$100:$CB$100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DA2-47EB-9A9E-82633D2BEEC5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8º'!$BS$98:$CB$98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8º'!$BS$101:$CB$101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DA2-47EB-9A9E-82633D2BEEC5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8º'!$BS$98:$CB$98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8º'!$BS$102:$CB$102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DA2-47EB-9A9E-82633D2BEEC5}"/>
                  </c:ext>
                </c:extLst>
              </c15:ser>
            </c15:filteredBarSeries>
          </c:ext>
        </c:extLst>
      </c:barChart>
      <c:catAx>
        <c:axId val="315489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98608"/>
        <c:crosses val="autoZero"/>
        <c:auto val="1"/>
        <c:lblAlgn val="ctr"/>
        <c:lblOffset val="100"/>
        <c:noMultiLvlLbl val="0"/>
      </c:catAx>
      <c:valAx>
        <c:axId val="31549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8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8º'!$BS$114:$BX$114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8º'!$BS$116:$BX$116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6-4246-A5A1-019F0085EF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15491944"/>
        <c:axId val="3154950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8º'!$BS$114:$BX$114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8º'!$BS$115:$BX$115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F76-4246-A5A1-019F0085EF8E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8º'!$BS$114:$BX$114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8º'!$BS$117:$BX$117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F76-4246-A5A1-019F0085EF8E}"/>
                  </c:ext>
                </c:extLst>
              </c15:ser>
            </c15:filteredBarSeries>
          </c:ext>
        </c:extLst>
      </c:barChart>
      <c:catAx>
        <c:axId val="315491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95080"/>
        <c:crosses val="autoZero"/>
        <c:auto val="1"/>
        <c:lblAlgn val="ctr"/>
        <c:lblOffset val="100"/>
        <c:noMultiLvlLbl val="0"/>
      </c:catAx>
      <c:valAx>
        <c:axId val="315495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91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'I.E COLOMBIA 8º'!$BS$126:$BX$126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8º'!$BS$131:$BX$131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8-4821-A0E1-F9BADECE6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15491552"/>
        <c:axId val="31549900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'I.E COLOMBIA 8º'!$BS$126:$BX$126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8º'!$BS$127:$BX$127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DF8-4821-A0E1-F9BADECE6E4C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8º'!$BS$126:$BX$126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8º'!$BS$128:$BX$128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DF8-4821-A0E1-F9BADECE6E4C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8º'!$BS$126:$BX$126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8º'!$BS$129:$BX$129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DF8-4821-A0E1-F9BADECE6E4C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8º'!$BS$126:$BX$126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8º'!$BS$130:$BX$130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DF8-4821-A0E1-F9BADECE6E4C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8º'!$BS$126:$BX$126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8º'!$BS$132:$BX$132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DF8-4821-A0E1-F9BADECE6E4C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8º'!$BS$126:$BX$126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8º'!$BS$133:$BX$133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DF8-4821-A0E1-F9BADECE6E4C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8º'!$BS$126:$BX$126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8º'!$BS$134:$BX$134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DF8-4821-A0E1-F9BADECE6E4C}"/>
                  </c:ext>
                </c:extLst>
              </c15:ser>
            </c15:filteredBarSeries>
          </c:ext>
        </c:extLst>
      </c:barChart>
      <c:catAx>
        <c:axId val="315491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99000"/>
        <c:crosses val="autoZero"/>
        <c:auto val="1"/>
        <c:lblAlgn val="ctr"/>
        <c:lblOffset val="100"/>
        <c:noMultiLvlLbl val="0"/>
      </c:catAx>
      <c:valAx>
        <c:axId val="315499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915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8º'!$BS$252:$CB$252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8º'!$BS$257:$CB$257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B-40F5-9B72-3869374606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15499392"/>
        <c:axId val="3154997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8º'!$BS$252:$CB$252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8º'!$BS$253:$CB$253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71B-40F5-9B72-3869374606C2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8º'!$BS$252:$CB$252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8º'!$BS$254:$CB$254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71B-40F5-9B72-3869374606C2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8º'!$BS$252:$CB$252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8º'!$BS$255:$CB$255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71B-40F5-9B72-3869374606C2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8º'!$BS$252:$CB$252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8º'!$BS$256:$CB$256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71B-40F5-9B72-3869374606C2}"/>
                  </c:ext>
                </c:extLst>
              </c15:ser>
            </c15:filteredBarSeries>
          </c:ext>
        </c:extLst>
      </c:barChart>
      <c:catAx>
        <c:axId val="315499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99784"/>
        <c:crosses val="autoZero"/>
        <c:auto val="1"/>
        <c:lblAlgn val="ctr"/>
        <c:lblOffset val="100"/>
        <c:noMultiLvlLbl val="0"/>
      </c:catAx>
      <c:valAx>
        <c:axId val="315499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99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8º'!$BS$268:$BX$268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8º'!$BS$270:$BX$270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23-47E8-9F55-ADCE168CD39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15496648"/>
        <c:axId val="3154923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8º'!$BS$268:$BX$268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8º'!$BS$269:$BX$269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E23-47E8-9F55-ADCE168CD394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8º'!$BS$268:$BX$268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8º'!$BS$271:$BX$271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E23-47E8-9F55-ADCE168CD394}"/>
                  </c:ext>
                </c:extLst>
              </c15:ser>
            </c15:filteredBarSeries>
          </c:ext>
        </c:extLst>
      </c:barChart>
      <c:catAx>
        <c:axId val="315496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92336"/>
        <c:crosses val="autoZero"/>
        <c:auto val="1"/>
        <c:lblAlgn val="ctr"/>
        <c:lblOffset val="100"/>
        <c:noMultiLvlLbl val="0"/>
      </c:catAx>
      <c:valAx>
        <c:axId val="315492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96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8º'!$BS$280:$BX$280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8º'!$BS$285:$BX$285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25-4742-A269-245090D0A3A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15500176"/>
        <c:axId val="3154903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8º'!$BS$280:$BX$280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8º'!$BS$281:$BX$281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225-4742-A269-245090D0A3A7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8º'!$BS$280:$BX$280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8º'!$BS$282:$BX$282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225-4742-A269-245090D0A3A7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8º'!$BS$280:$BX$280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8º'!$BS$283:$BX$283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225-4742-A269-245090D0A3A7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8º'!$BS$280:$BX$280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8º'!$BS$284:$BX$284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25-4742-A269-245090D0A3A7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8º'!$BS$280:$BX$280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8º'!$BS$286:$BX$286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25-4742-A269-245090D0A3A7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8º'!$BS$280:$BX$280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8º'!$BS$287:$BX$287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25-4742-A269-245090D0A3A7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8º'!$BS$280:$BX$280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8º'!$BS$288:$BX$288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25-4742-A269-245090D0A3A7}"/>
                  </c:ext>
                </c:extLst>
              </c15:ser>
            </c15:filteredBarSeries>
          </c:ext>
        </c:extLst>
      </c:barChart>
      <c:catAx>
        <c:axId val="315500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90376"/>
        <c:crosses val="autoZero"/>
        <c:auto val="1"/>
        <c:lblAlgn val="ctr"/>
        <c:lblOffset val="100"/>
        <c:noMultiLvlLbl val="0"/>
      </c:catAx>
      <c:valAx>
        <c:axId val="315490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500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 general de habilidades para la vida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8º'!$BS$49:$BX$49</c:f>
              <c:strCache>
                <c:ptCount val="5"/>
                <c:pt idx="0">
                  <c:v>Promedio General Social</c:v>
                </c:pt>
                <c:pt idx="2">
                  <c:v>Promedio General Cognitivo</c:v>
                </c:pt>
                <c:pt idx="4">
                  <c:v>Promedio General Manejo de emociones</c:v>
                </c:pt>
              </c:strCache>
            </c:strRef>
          </c:cat>
          <c:val>
            <c:numRef>
              <c:f>'I.E COLOMBIA 8º'!$BS$54:$BX$54</c:f>
              <c:numCache>
                <c:formatCode>General</c:formatCode>
                <c:ptCount val="6"/>
                <c:pt idx="0">
                  <c:v>3.845029239766081</c:v>
                </c:pt>
                <c:pt idx="2">
                  <c:v>3.9595488721804513</c:v>
                </c:pt>
                <c:pt idx="4">
                  <c:v>3.7307017543859646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9-41C6-B3E8-E600E6E92A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15480968"/>
        <c:axId val="3154805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8º'!$BS$49:$BX$49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8º'!$BS$50:$BX$50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679-41C6-B3E8-E600E6E92AEA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8º'!$BS$49:$BX$49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8º'!$BS$51:$BX$51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679-41C6-B3E8-E600E6E92AEA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8º'!$BS$49:$BX$49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8º'!$BS$52:$BX$52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679-41C6-B3E8-E600E6E92AEA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8º'!$BS$49:$BX$49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8º'!$BS$53:$BX$53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679-41C6-B3E8-E600E6E92AEA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8º'!$BS$49:$BX$49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8º'!$BS$55:$BX$55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679-41C6-B3E8-E600E6E92AEA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8º'!$BS$49:$BX$49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8º'!$BS$56:$BX$56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679-41C6-B3E8-E600E6E92AEA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8º'!$BS$49:$BX$49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8º'!$BS$57:$BX$57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679-41C6-B3E8-E600E6E92AEA}"/>
                  </c:ext>
                </c:extLst>
              </c15:ser>
            </c15:filteredBarSeries>
          </c:ext>
        </c:extLst>
      </c:barChart>
      <c:catAx>
        <c:axId val="315480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80576"/>
        <c:crosses val="autoZero"/>
        <c:auto val="1"/>
        <c:lblAlgn val="ctr"/>
        <c:lblOffset val="100"/>
        <c:noMultiLvlLbl val="0"/>
      </c:catAx>
      <c:valAx>
        <c:axId val="31548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80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Medidor de agresividad, influenciabilidad y autoestima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8º'!$BS$37:$BX$37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8º'!$BS$39:$BX$39</c:f>
              <c:numCache>
                <c:formatCode>0.00</c:formatCode>
                <c:ptCount val="6"/>
                <c:pt idx="0">
                  <c:v>4.2</c:v>
                </c:pt>
                <c:pt idx="2">
                  <c:v>4</c:v>
                </c:pt>
                <c:pt idx="4">
                  <c:v>3.8157894736842106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D-4AA7-BD20-8FB6691A2F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15489592"/>
        <c:axId val="3154852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8º'!$BS$37:$BX$37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8º'!$BS$38:$BX$38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60D-4AA7-BD20-8FB6691A2FE5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8º'!$BS$37:$BX$37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8º'!$BS$40:$BX$40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60D-4AA7-BD20-8FB6691A2FE5}"/>
                  </c:ext>
                </c:extLst>
              </c15:ser>
            </c15:filteredBarSeries>
          </c:ext>
        </c:extLst>
      </c:barChart>
      <c:catAx>
        <c:axId val="315489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85280"/>
        <c:crosses val="autoZero"/>
        <c:auto val="1"/>
        <c:lblAlgn val="ctr"/>
        <c:lblOffset val="100"/>
        <c:noMultiLvlLbl val="0"/>
      </c:catAx>
      <c:valAx>
        <c:axId val="31548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89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Promedio</a:t>
            </a:r>
            <a:r>
              <a:rPr lang="en-US" baseline="0"/>
              <a:t>  de habilidades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8º'!$BS$21:$CB$21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8º'!$BS$26:$CB$26</c:f>
              <c:numCache>
                <c:formatCode>0.0</c:formatCode>
                <c:ptCount val="10"/>
                <c:pt idx="0">
                  <c:v>3.7368421052631575</c:v>
                </c:pt>
                <c:pt idx="1">
                  <c:v>3.7157894736842101</c:v>
                </c:pt>
                <c:pt idx="2">
                  <c:v>4.2631578947368425</c:v>
                </c:pt>
                <c:pt idx="3">
                  <c:v>3.6315789473684204</c:v>
                </c:pt>
                <c:pt idx="4">
                  <c:v>3.9912280701754388</c:v>
                </c:pt>
                <c:pt idx="5">
                  <c:v>4.140350877192982</c:v>
                </c:pt>
                <c:pt idx="6">
                  <c:v>3.6240601503759398</c:v>
                </c:pt>
                <c:pt idx="7">
                  <c:v>3.7789473684210528</c:v>
                </c:pt>
                <c:pt idx="8">
                  <c:v>4.1666666666666661</c:v>
                </c:pt>
                <c:pt idx="9">
                  <c:v>3.7456140350877192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B-4272-8144-6BCEF4DB0B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15482536"/>
        <c:axId val="31548763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8º'!$BS$21:$CB$21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8º'!$BS$22:$CB$22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3DB-4272-8144-6BCEF4DB0BB4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8º'!$BS$21:$CB$21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8º'!$BS$23:$CB$23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3DB-4272-8144-6BCEF4DB0BB4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8º'!$BS$21:$CB$21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8º'!$BS$24:$CB$24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3DB-4272-8144-6BCEF4DB0BB4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8º'!$BS$21:$CB$21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8º'!$BS$25:$CB$25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3DB-4272-8144-6BCEF4DB0BB4}"/>
                  </c:ext>
                </c:extLst>
              </c15:ser>
            </c15:filteredBarSeries>
          </c:ext>
        </c:extLst>
      </c:barChart>
      <c:catAx>
        <c:axId val="315482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87632"/>
        <c:crosses val="autoZero"/>
        <c:auto val="1"/>
        <c:lblAlgn val="ctr"/>
        <c:lblOffset val="100"/>
        <c:noMultiLvlLbl val="0"/>
      </c:catAx>
      <c:valAx>
        <c:axId val="31548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82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Comparativo</a:t>
            </a:r>
            <a:r>
              <a:rPr lang="es-CO" baseline="0"/>
              <a:t> General de Habilidades 2015 - 1 vs 2015 - 2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'I.E COLOMBIA 8º'!$CF$14</c:f>
              <c:strCache>
                <c:ptCount val="1"/>
                <c:pt idx="0">
                  <c:v>2015 - I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8º'!$CG$9:$DL$9</c:f>
              <c:strCache>
                <c:ptCount val="30"/>
                <c:pt idx="2">
                  <c:v>Relaciones interpersonales</c:v>
                </c:pt>
                <c:pt idx="5">
                  <c:v>Manejo de emociones y sentimientos </c:v>
                </c:pt>
                <c:pt idx="8">
                  <c:v>Autoconocimiento</c:v>
                </c:pt>
                <c:pt idx="11">
                  <c:v>Comunicación Asertiva</c:v>
                </c:pt>
                <c:pt idx="14">
                  <c:v>Solucion de problemas y conflictos</c:v>
                </c:pt>
                <c:pt idx="17">
                  <c:v>Toma de desiciones</c:v>
                </c:pt>
                <c:pt idx="20">
                  <c:v>Pensamiento critico</c:v>
                </c:pt>
                <c:pt idx="23">
                  <c:v>Pensamiento creativo</c:v>
                </c:pt>
                <c:pt idx="26">
                  <c:v>EmpatÍa </c:v>
                </c:pt>
                <c:pt idx="29">
                  <c:v>Manejo de estrés y tensiones </c:v>
                </c:pt>
              </c:strCache>
            </c:strRef>
          </c:cat>
          <c:val>
            <c:numRef>
              <c:f>'I.E COLOMBIA 8º'!$CG$14:$DL$14</c:f>
              <c:numCache>
                <c:formatCode>General</c:formatCode>
                <c:ptCount val="32"/>
                <c:pt idx="2" formatCode="0.0">
                  <c:v>3.7368421052631575</c:v>
                </c:pt>
                <c:pt idx="5" formatCode="0.0">
                  <c:v>3.7157894736842101</c:v>
                </c:pt>
                <c:pt idx="8" formatCode="0.0">
                  <c:v>4.2631578947368425</c:v>
                </c:pt>
                <c:pt idx="11" formatCode="0.0">
                  <c:v>3.6315789473684204</c:v>
                </c:pt>
                <c:pt idx="14" formatCode="0.0">
                  <c:v>3.9912280701754388</c:v>
                </c:pt>
                <c:pt idx="17" formatCode="0.0">
                  <c:v>4.140350877192982</c:v>
                </c:pt>
                <c:pt idx="20" formatCode="0.0">
                  <c:v>3.6240601503759398</c:v>
                </c:pt>
                <c:pt idx="23" formatCode="0.0">
                  <c:v>3.7789473684210528</c:v>
                </c:pt>
                <c:pt idx="26" formatCode="0.0">
                  <c:v>4.1666666666666661</c:v>
                </c:pt>
                <c:pt idx="29" formatCode="0.0">
                  <c:v>3.7456140350877192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35-4AC0-AB71-B736B84C68F0}"/>
            </c:ext>
          </c:extLst>
        </c:ser>
        <c:ser>
          <c:idx val="5"/>
          <c:order val="5"/>
          <c:tx>
            <c:strRef>
              <c:f>'I.E COLOMBIA 8º'!$CF$16</c:f>
              <c:strCache>
                <c:ptCount val="1"/>
                <c:pt idx="0">
                  <c:v>2015- II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8º'!$CG$9:$DL$9</c:f>
              <c:strCache>
                <c:ptCount val="30"/>
                <c:pt idx="2">
                  <c:v>Relaciones interpersonales</c:v>
                </c:pt>
                <c:pt idx="5">
                  <c:v>Manejo de emociones y sentimientos </c:v>
                </c:pt>
                <c:pt idx="8">
                  <c:v>Autoconocimiento</c:v>
                </c:pt>
                <c:pt idx="11">
                  <c:v>Comunicación Asertiva</c:v>
                </c:pt>
                <c:pt idx="14">
                  <c:v>Solucion de problemas y conflictos</c:v>
                </c:pt>
                <c:pt idx="17">
                  <c:v>Toma de desiciones</c:v>
                </c:pt>
                <c:pt idx="20">
                  <c:v>Pensamiento critico</c:v>
                </c:pt>
                <c:pt idx="23">
                  <c:v>Pensamiento creativo</c:v>
                </c:pt>
                <c:pt idx="26">
                  <c:v>EmpatÍa </c:v>
                </c:pt>
                <c:pt idx="29">
                  <c:v>Manejo de estrés y tensiones </c:v>
                </c:pt>
              </c:strCache>
            </c:strRef>
          </c:cat>
          <c:val>
            <c:numRef>
              <c:f>'I.E COLOMBIA 8º'!$CG$16:$DL$16</c:f>
              <c:numCache>
                <c:formatCode>General</c:formatCode>
                <c:ptCount val="32"/>
                <c:pt idx="2" formatCode="0.0">
                  <c:v>0</c:v>
                </c:pt>
                <c:pt idx="5" formatCode="0.0">
                  <c:v>0</c:v>
                </c:pt>
                <c:pt idx="8" formatCode="0.0">
                  <c:v>0</c:v>
                </c:pt>
                <c:pt idx="11" formatCode="0.0">
                  <c:v>0</c:v>
                </c:pt>
                <c:pt idx="14" formatCode="0.0">
                  <c:v>0</c:v>
                </c:pt>
                <c:pt idx="17" formatCode="0.0">
                  <c:v>0</c:v>
                </c:pt>
                <c:pt idx="20" formatCode="0.0">
                  <c:v>0</c:v>
                </c:pt>
                <c:pt idx="23" formatCode="0.0">
                  <c:v>0</c:v>
                </c:pt>
                <c:pt idx="26" formatCode="0.0">
                  <c:v>0</c:v>
                </c:pt>
                <c:pt idx="29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35-4AC0-AB71-B736B84C68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4"/>
        <c:axId val="315488024"/>
        <c:axId val="31548645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'I.E COLOMBIA 8º'!$CF$10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8º'!$CG$9:$DL$9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8º'!$CG$10:$DL$10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435-4AC0-AB71-B736B84C68F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8º'!$CF$11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8º'!$CG$9:$DL$9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8º'!$CG$11:$DL$11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435-4AC0-AB71-B736B84C68F0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8º'!$CF$12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8º'!$CG$9:$DL$9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8º'!$CG$12:$DL$12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435-4AC0-AB71-B736B84C68F0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8º'!$CF$13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8º'!$CG$9:$DL$9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8º'!$CG$13:$DL$13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435-4AC0-AB71-B736B84C68F0}"/>
                  </c:ext>
                </c:extLst>
              </c15:ser>
            </c15:filteredBarSeries>
          </c:ext>
        </c:extLst>
      </c:barChart>
      <c:catAx>
        <c:axId val="31548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86456"/>
        <c:crosses val="autoZero"/>
        <c:auto val="1"/>
        <c:lblAlgn val="ctr"/>
        <c:lblOffset val="100"/>
        <c:noMultiLvlLbl val="0"/>
      </c:catAx>
      <c:valAx>
        <c:axId val="31548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8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</a:t>
            </a:r>
            <a:r>
              <a:rPr lang="es-CO" baseline="0"/>
              <a:t> General Habilidades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8º'!$DT$9:$DY$9</c:f>
              <c:strCache>
                <c:ptCount val="5"/>
                <c:pt idx="0">
                  <c:v>Promedio General Social</c:v>
                </c:pt>
                <c:pt idx="2">
                  <c:v>Promedio General Cognitivo</c:v>
                </c:pt>
                <c:pt idx="4">
                  <c:v>Promedio General Manejo de emociones</c:v>
                </c:pt>
              </c:strCache>
            </c:strRef>
          </c:cat>
          <c:val>
            <c:numRef>
              <c:f>'I.E COLOMBIA 8º'!$DT$14:$DY$14</c:f>
              <c:numCache>
                <c:formatCode>General</c:formatCode>
                <c:ptCount val="6"/>
                <c:pt idx="0">
                  <c:v>1.9225146198830405</c:v>
                </c:pt>
                <c:pt idx="2">
                  <c:v>1.9797744360902256</c:v>
                </c:pt>
                <c:pt idx="4">
                  <c:v>1.8653508771929823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CD-4765-ABB2-49712589ED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15479008"/>
        <c:axId val="3154786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8º'!$DT$9:$DY$9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8º'!$DT$10:$DY$10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7CD-4765-ABB2-49712589ED1B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8º'!$DT$9:$DY$9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8º'!$DT$11:$DY$11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7CD-4765-ABB2-49712589ED1B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8º'!$DT$9:$DY$9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8º'!$DT$12:$DY$12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7CD-4765-ABB2-49712589ED1B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8º'!$DT$9:$DY$9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8º'!$DT$13:$DY$13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7CD-4765-ABB2-49712589ED1B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8º'!$DT$9:$DY$9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8º'!$DT$15:$DY$15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7CD-4765-ABB2-49712589ED1B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8º'!$DT$9:$DY$9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8º'!$DT$16:$DY$16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7CD-4765-ABB2-49712589ED1B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8º'!$DT$9:$DY$9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8º'!$DT$17:$DY$17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7CD-4765-ABB2-49712589ED1B}"/>
                  </c:ext>
                </c:extLst>
              </c15:ser>
            </c15:filteredBarSeries>
          </c:ext>
        </c:extLst>
      </c:barChart>
      <c:catAx>
        <c:axId val="31547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78616"/>
        <c:crosses val="autoZero"/>
        <c:auto val="1"/>
        <c:lblAlgn val="ctr"/>
        <c:lblOffset val="100"/>
        <c:noMultiLvlLbl val="0"/>
      </c:catAx>
      <c:valAx>
        <c:axId val="31547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7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600" b="1" i="0" u="none" strike="noStrike" baseline="0">
                <a:effectLst/>
              </a:rPr>
              <a:t>Comparativo Consolidado Semillero vs Control (Anual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8º'!$DP$9:$DS$9</c:f>
              <c:strCache>
                <c:ptCount val="3"/>
                <c:pt idx="0">
                  <c:v>Promedio Anual Semilleros</c:v>
                </c:pt>
                <c:pt idx="2">
                  <c:v>Promedio Anual Controles</c:v>
                </c:pt>
              </c:strCache>
            </c:strRef>
          </c:cat>
          <c:val>
            <c:numRef>
              <c:f>'I.E COLOMBIA 8º'!$DP$14:$DS$14</c:f>
              <c:numCache>
                <c:formatCode>0.00</c:formatCode>
                <c:ptCount val="4"/>
                <c:pt idx="0">
                  <c:v>1.9397117794486216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90-4ED7-B94F-D8A1F22DA13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15482928"/>
        <c:axId val="31547940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8º'!$DP$9:$DS$9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8º'!$DP$10:$DS$10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C90-4ED7-B94F-D8A1F22DA133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8º'!$DP$9:$DS$9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8º'!$DP$11:$DS$11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C90-4ED7-B94F-D8A1F22DA133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8º'!$DP$9:$DS$9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8º'!$DP$12:$DS$12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C90-4ED7-B94F-D8A1F22DA133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8º'!$DP$9:$DS$9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8º'!$DP$13:$DS$13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C90-4ED7-B94F-D8A1F22DA133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8º'!$DP$9:$DS$9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8º'!$DP$15:$DS$15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C90-4ED7-B94F-D8A1F22DA133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8º'!$DP$9:$DS$9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8º'!$DP$16:$DS$16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C90-4ED7-B94F-D8A1F22DA133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8º'!$DP$9:$DS$9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8º'!$DP$17:$DS$17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C90-4ED7-B94F-D8A1F22DA133}"/>
                  </c:ext>
                </c:extLst>
              </c15:ser>
            </c15:filteredBarSeries>
          </c:ext>
        </c:extLst>
      </c:barChart>
      <c:catAx>
        <c:axId val="31548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79400"/>
        <c:crosses val="autoZero"/>
        <c:auto val="1"/>
        <c:lblAlgn val="ctr"/>
        <c:lblOffset val="100"/>
        <c:noMultiLvlLbl val="0"/>
      </c:catAx>
      <c:valAx>
        <c:axId val="31547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8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Comparativo Semilleros evaluación 1 y 2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('I.E COLOMBIA 8º'!$CF$14,'I.E COLOMBIA 8º'!$CF$16)</c:f>
              <c:strCache>
                <c:ptCount val="2"/>
                <c:pt idx="0">
                  <c:v>2015 - I</c:v>
                </c:pt>
                <c:pt idx="1">
                  <c:v>2015- II</c:v>
                </c:pt>
              </c:strCache>
            </c:strRef>
          </c:cat>
          <c:val>
            <c:numRef>
              <c:f>('I.E COLOMBIA 8º'!$DM$14,'I.E COLOMBIA 8º'!$DM$16)</c:f>
              <c:numCache>
                <c:formatCode>0.00</c:formatCode>
                <c:ptCount val="2"/>
                <c:pt idx="0">
                  <c:v>3.8794235588972432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1C-4DA5-A969-83B1655A1D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15488416"/>
        <c:axId val="315488808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('I.E COLOMBIA 8º'!$CF$14,'I.E COLOMBIA 8º'!$CF$16)</c15:sqref>
                        </c15:formulaRef>
                      </c:ext>
                    </c:extLst>
                    <c:strCache>
                      <c:ptCount val="2"/>
                      <c:pt idx="0">
                        <c:v>2015 - I</c:v>
                      </c:pt>
                      <c:pt idx="1">
                        <c:v>2015- II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('I.E COLOMBIA 8º'!$DN$14,'I.E COLOMBIA 8º'!$DN$16)</c15:sqref>
                        </c15:formulaRef>
                      </c:ext>
                    </c:extLst>
                    <c:numCache>
                      <c:formatCode>0.00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41C-4DA5-A969-83B1655A1D6E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('I.E COLOMBIA 8º'!$CF$14,'I.E COLOMBIA 8º'!$CF$16)</c15:sqref>
                        </c15:formulaRef>
                      </c:ext>
                    </c:extLst>
                    <c:strCache>
                      <c:ptCount val="2"/>
                      <c:pt idx="0">
                        <c:v>2015 - I</c:v>
                      </c:pt>
                      <c:pt idx="1">
                        <c:v>2015- II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('I.E COLOMBIA 8º'!$DO$14,'I.E COLOMBIA 8º'!$DO$16)</c15:sqref>
                        </c15:formulaRef>
                      </c:ext>
                    </c:extLst>
                    <c:numCache>
                      <c:formatCode>0.00</c:formatCode>
                      <c:ptCount val="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41C-4DA5-A969-83B1655A1D6E}"/>
                  </c:ext>
                </c:extLst>
              </c15:ser>
            </c15:filteredBarSeries>
          </c:ext>
        </c:extLst>
      </c:barChart>
      <c:catAx>
        <c:axId val="31548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88808"/>
        <c:crosses val="autoZero"/>
        <c:auto val="1"/>
        <c:lblAlgn val="ctr"/>
        <c:lblOffset val="100"/>
        <c:noMultiLvlLbl val="0"/>
      </c:catAx>
      <c:valAx>
        <c:axId val="31548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8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</a:t>
            </a:r>
            <a:r>
              <a:rPr lang="es-CO" baseline="0"/>
              <a:t> general de Semilleros 1 y 2 vs Controles 1 y 2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8º'!$CF$14:$CH$17</c:f>
              <c:strCache>
                <c:ptCount val="4"/>
                <c:pt idx="0">
                  <c:v>2015 - I</c:v>
                </c:pt>
                <c:pt idx="1">
                  <c:v>Control - I</c:v>
                </c:pt>
                <c:pt idx="2">
                  <c:v>2015- II</c:v>
                </c:pt>
                <c:pt idx="3">
                  <c:v>Control - II</c:v>
                </c:pt>
              </c:strCache>
            </c:strRef>
          </c:cat>
          <c:val>
            <c:numRef>
              <c:f>'I.E COLOMBIA 8º'!$DM$14:$DM$17</c:f>
              <c:numCache>
                <c:formatCode>0.00</c:formatCode>
                <c:ptCount val="4"/>
                <c:pt idx="0">
                  <c:v>3.8794235588972432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F-46EF-B2CC-98062CA73C6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15477440"/>
        <c:axId val="31548332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8º'!$CF$14:$CH$17</c15:sqref>
                        </c15:formulaRef>
                      </c:ext>
                    </c:extLst>
                    <c:strCache>
                      <c:ptCount val="4"/>
                      <c:pt idx="0">
                        <c:v>2015 - I</c:v>
                      </c:pt>
                      <c:pt idx="1">
                        <c:v>Control - I</c:v>
                      </c:pt>
                      <c:pt idx="2">
                        <c:v>2015- II</c:v>
                      </c:pt>
                      <c:pt idx="3">
                        <c:v>Control - II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8º'!$DN$14:$DN$17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CBF-46EF-B2CC-98062CA73C68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8º'!$CF$14:$CH$17</c15:sqref>
                        </c15:formulaRef>
                      </c:ext>
                    </c:extLst>
                    <c:strCache>
                      <c:ptCount val="4"/>
                      <c:pt idx="0">
                        <c:v>2015 - I</c:v>
                      </c:pt>
                      <c:pt idx="1">
                        <c:v>Control - I</c:v>
                      </c:pt>
                      <c:pt idx="2">
                        <c:v>2015- II</c:v>
                      </c:pt>
                      <c:pt idx="3">
                        <c:v>Control - II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8º'!$DO$14:$DO$17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CBF-46EF-B2CC-98062CA73C68}"/>
                  </c:ext>
                </c:extLst>
              </c15:ser>
            </c15:filteredBarSeries>
          </c:ext>
        </c:extLst>
      </c:barChart>
      <c:catAx>
        <c:axId val="31547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83320"/>
        <c:crosses val="autoZero"/>
        <c:auto val="1"/>
        <c:lblAlgn val="ctr"/>
        <c:lblOffset val="100"/>
        <c:noMultiLvlLbl val="0"/>
      </c:catAx>
      <c:valAx>
        <c:axId val="31548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7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9º'!$BX$203:$CC$203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9º'!$BX$208:$CC$208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D7-47C0-9B53-2E01DBDFBC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15483712"/>
        <c:axId val="31548920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9º'!$BX$203:$CC$203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9º'!$BX$204:$CC$204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ED7-47C0-9B53-2E01DBDFBCA3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9º'!$BX$205:$CC$205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ED7-47C0-9B53-2E01DBDFBCA3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9º'!$BX$206:$CC$206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ED7-47C0-9B53-2E01DBDFBCA3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9º'!$BX$207:$CC$207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ED7-47C0-9B53-2E01DBDFBCA3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9º'!$BX$209:$CC$209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ED7-47C0-9B53-2E01DBDFBCA3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9º'!$BX$210:$CC$210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ED7-47C0-9B53-2E01DBDFBCA3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9º'!$BX$211:$CC$211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ED7-47C0-9B53-2E01DBDFBCA3}"/>
                  </c:ext>
                </c:extLst>
              </c15:ser>
            </c15:filteredBarSeries>
          </c:ext>
        </c:extLst>
      </c:barChart>
      <c:catAx>
        <c:axId val="315483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89200"/>
        <c:crosses val="autoZero"/>
        <c:auto val="1"/>
        <c:lblAlgn val="ctr"/>
        <c:lblOffset val="100"/>
        <c:noMultiLvlLbl val="0"/>
      </c:catAx>
      <c:valAx>
        <c:axId val="31548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9º'!$BX$191:$CC$191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9º'!$BX$193:$CC$193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E-4ACA-8464-34BBC9932AE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15478224"/>
        <c:axId val="3154841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9º'!$BX$191:$CC$191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9º'!$BX$192:$CC$192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C2E-4ACA-8464-34BBC9932AED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9º'!$BX$191:$CC$191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9º'!$BX$194:$CC$194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C2E-4ACA-8464-34BBC9932AED}"/>
                  </c:ext>
                </c:extLst>
              </c15:ser>
            </c15:filteredBarSeries>
          </c:ext>
        </c:extLst>
      </c:barChart>
      <c:catAx>
        <c:axId val="315478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84104"/>
        <c:crosses val="autoZero"/>
        <c:auto val="1"/>
        <c:lblAlgn val="ctr"/>
        <c:lblOffset val="100"/>
        <c:noMultiLvlLbl val="0"/>
      </c:catAx>
      <c:valAx>
        <c:axId val="315484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7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9º'!$BX$175:$CG$175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9º'!$BX$180:$CG$180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AE-46CC-874D-B5A05722478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15484496"/>
        <c:axId val="3154848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9º'!$BX$175:$CG$175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9º'!$BX$176:$CG$176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CAE-46CC-874D-B5A057224783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9º'!$BX$175:$CG$175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9º'!$BX$177:$CG$177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CAE-46CC-874D-B5A057224783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9º'!$BX$175:$CG$175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9º'!$BX$178:$CG$178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CAE-46CC-874D-B5A057224783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9º'!$BX$175:$CG$175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9º'!$BX$179:$CG$179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CAE-46CC-874D-B5A057224783}"/>
                  </c:ext>
                </c:extLst>
              </c15:ser>
            </c15:filteredBarSeries>
          </c:ext>
        </c:extLst>
      </c:barChart>
      <c:catAx>
        <c:axId val="315484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84888"/>
        <c:crosses val="autoZero"/>
        <c:auto val="1"/>
        <c:lblAlgn val="ctr"/>
        <c:lblOffset val="100"/>
        <c:noMultiLvlLbl val="0"/>
      </c:catAx>
      <c:valAx>
        <c:axId val="315484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548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9º'!$BX$98:$CG$98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9º'!$BX$103:$CG$103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2-42E4-8845-48227D8E7E9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20245640"/>
        <c:axId val="3202421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9º'!$BX$98:$CG$98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9º'!$BX$99:$CG$99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302-42E4-8845-48227D8E7E9D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9º'!$BX$98:$CG$98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9º'!$BX$100:$CG$100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302-42E4-8845-48227D8E7E9D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9º'!$BX$98:$CG$98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9º'!$BX$101:$CG$101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302-42E4-8845-48227D8E7E9D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9º'!$BX$98:$CG$98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9º'!$BX$102:$CG$102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302-42E4-8845-48227D8E7E9D}"/>
                  </c:ext>
                </c:extLst>
              </c15:ser>
            </c15:filteredBarSeries>
          </c:ext>
        </c:extLst>
      </c:barChart>
      <c:catAx>
        <c:axId val="320245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42112"/>
        <c:crosses val="autoZero"/>
        <c:auto val="1"/>
        <c:lblAlgn val="ctr"/>
        <c:lblOffset val="100"/>
        <c:noMultiLvlLbl val="0"/>
      </c:catAx>
      <c:valAx>
        <c:axId val="32024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45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9º'!$BX$114:$CC$114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9º'!$BX$116:$CC$116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A6-42DC-981D-6A9815B275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20250736"/>
        <c:axId val="3202523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9º'!$BX$114:$CC$114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9º'!$BX$115:$CC$115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2A6-42DC-981D-6A9815B2755B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9º'!$BX$114:$CC$114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9º'!$BX$117:$CC$117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2A6-42DC-981D-6A9815B2755B}"/>
                  </c:ext>
                </c:extLst>
              </c15:ser>
            </c15:filteredBarSeries>
          </c:ext>
        </c:extLst>
      </c:barChart>
      <c:catAx>
        <c:axId val="320250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52304"/>
        <c:crosses val="autoZero"/>
        <c:auto val="1"/>
        <c:lblAlgn val="ctr"/>
        <c:lblOffset val="100"/>
        <c:noMultiLvlLbl val="0"/>
      </c:catAx>
      <c:valAx>
        <c:axId val="32025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5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'I.E COLOMBIA 9º'!$BX$126:$CC$126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9º'!$BX$131:$CC$131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2-472D-B4CF-2EBFEC0FE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20243680"/>
        <c:axId val="32024760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'I.E COLOMBIA 9º'!$BX$126:$CC$126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9º'!$BX$127:$CC$127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57A2-472D-B4CF-2EBFEC0FEC19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9º'!$BX$128:$CC$128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7A2-472D-B4CF-2EBFEC0FEC19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9º'!$BX$129:$CC$129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7A2-472D-B4CF-2EBFEC0FEC19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9º'!$BX$130:$CC$130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7A2-472D-B4CF-2EBFEC0FEC19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9º'!$BX$132:$CC$132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7A2-472D-B4CF-2EBFEC0FEC19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9º'!$BX$133:$CC$133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7A2-472D-B4CF-2EBFEC0FEC19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9º'!$BX$134:$CC$134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7A2-472D-B4CF-2EBFEC0FEC19}"/>
                  </c:ext>
                </c:extLst>
              </c15:ser>
            </c15:filteredBarSeries>
          </c:ext>
        </c:extLst>
      </c:barChart>
      <c:catAx>
        <c:axId val="320243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47600"/>
        <c:crosses val="autoZero"/>
        <c:auto val="1"/>
        <c:lblAlgn val="ctr"/>
        <c:lblOffset val="100"/>
        <c:noMultiLvlLbl val="0"/>
      </c:catAx>
      <c:valAx>
        <c:axId val="320247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436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9º'!$BX$252:$CG$252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9º'!$BX$257:$CG$257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0B-411C-8522-B6EAB789C5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20246032"/>
        <c:axId val="32024642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9º'!$BX$252:$CG$252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9º'!$BX$253:$CG$253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00B-411C-8522-B6EAB789C579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9º'!$BX$252:$CG$252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9º'!$BX$254:$CG$254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00B-411C-8522-B6EAB789C579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9º'!$BX$252:$CG$252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9º'!$BX$255:$CG$255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00B-411C-8522-B6EAB789C579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9º'!$BX$252:$CG$252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9º'!$BX$256:$CG$256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00B-411C-8522-B6EAB789C579}"/>
                  </c:ext>
                </c:extLst>
              </c15:ser>
            </c15:filteredBarSeries>
          </c:ext>
        </c:extLst>
      </c:barChart>
      <c:catAx>
        <c:axId val="320246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46424"/>
        <c:crosses val="autoZero"/>
        <c:auto val="1"/>
        <c:lblAlgn val="ctr"/>
        <c:lblOffset val="100"/>
        <c:noMultiLvlLbl val="0"/>
      </c:catAx>
      <c:valAx>
        <c:axId val="320246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46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9º'!$BX$268:$CC$268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9º'!$BX$270:$CC$270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5A-4534-9CAB-3B0FBC01EA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20246816"/>
        <c:axId val="3202526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9º'!$BX$268:$CC$268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9º'!$BX$269:$CC$269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75A-4534-9CAB-3B0FBC01EA8D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9º'!$BX$268:$CC$268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9º'!$BX$271:$CC$271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75A-4534-9CAB-3B0FBC01EA8D}"/>
                  </c:ext>
                </c:extLst>
              </c15:ser>
            </c15:filteredBarSeries>
          </c:ext>
        </c:extLst>
      </c:barChart>
      <c:catAx>
        <c:axId val="320246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52696"/>
        <c:crosses val="autoZero"/>
        <c:auto val="1"/>
        <c:lblAlgn val="ctr"/>
        <c:lblOffset val="100"/>
        <c:noMultiLvlLbl val="0"/>
      </c:catAx>
      <c:valAx>
        <c:axId val="320252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4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9º'!$BX$280:$CC$280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'I.E COLOMBIA 9º'!$BX$285:$CC$285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4-4FEC-A41D-8790255B48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20249952"/>
        <c:axId val="32024524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9º'!$BX$280:$CC$280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9º'!$BX$281:$CC$281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494-4FEC-A41D-8790255B4834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9º'!$BX$282:$CC$282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494-4FEC-A41D-8790255B4834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9º'!$BX$283:$CC$283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494-4FEC-A41D-8790255B4834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9º'!$BX$284:$CC$284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494-4FEC-A41D-8790255B4834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9º'!$BX$286:$CC$286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494-4FEC-A41D-8790255B4834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9º'!$BX$287:$CC$287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494-4FEC-A41D-8790255B4834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9º'!$BX$288:$CC$288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494-4FEC-A41D-8790255B4834}"/>
                  </c:ext>
                </c:extLst>
              </c15:ser>
            </c15:filteredBarSeries>
          </c:ext>
        </c:extLst>
      </c:barChart>
      <c:catAx>
        <c:axId val="320249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45248"/>
        <c:crosses val="autoZero"/>
        <c:auto val="1"/>
        <c:lblAlgn val="ctr"/>
        <c:lblOffset val="100"/>
        <c:noMultiLvlLbl val="0"/>
      </c:catAx>
      <c:valAx>
        <c:axId val="32024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4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 general de habilidades para la vida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9º'!$BX$49:$CC$49</c:f>
              <c:strCache>
                <c:ptCount val="5"/>
                <c:pt idx="0">
                  <c:v>Promedio General Social</c:v>
                </c:pt>
                <c:pt idx="2">
                  <c:v>Promedio General Cognitivo</c:v>
                </c:pt>
                <c:pt idx="4">
                  <c:v>Promedio General Manejo de emociones</c:v>
                </c:pt>
              </c:strCache>
            </c:strRef>
          </c:cat>
          <c:val>
            <c:numRef>
              <c:f>'I.E COLOMBIA 9º'!$BX$54:$CC$54</c:f>
              <c:numCache>
                <c:formatCode>General</c:formatCode>
                <c:ptCount val="6"/>
                <c:pt idx="0">
                  <c:v>3.907142857142857</c:v>
                </c:pt>
                <c:pt idx="2">
                  <c:v>3.8775850340136051</c:v>
                </c:pt>
                <c:pt idx="4">
                  <c:v>3.6714285714285717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B3-4AE4-9B8D-6F78D96250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20253088"/>
        <c:axId val="3202432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9º'!$BX$49:$CC$49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9º'!$BX$50:$CC$50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AB3-4AE4-9B8D-6F78D9625045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9º'!$BX$51:$CC$51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AB3-4AE4-9B8D-6F78D9625045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9º'!$BX$52:$CC$52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AB3-4AE4-9B8D-6F78D9625045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9º'!$BX$53:$CC$53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AB3-4AE4-9B8D-6F78D9625045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9º'!$BX$55:$CC$55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AB3-4AE4-9B8D-6F78D9625045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9º'!$BX$56:$CC$56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AB3-4AE4-9B8D-6F78D9625045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9º'!$BX$57:$CC$57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AB3-4AE4-9B8D-6F78D9625045}"/>
                  </c:ext>
                </c:extLst>
              </c15:ser>
            </c15:filteredBarSeries>
          </c:ext>
        </c:extLst>
      </c:barChart>
      <c:catAx>
        <c:axId val="320253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43288"/>
        <c:crosses val="autoZero"/>
        <c:auto val="1"/>
        <c:lblAlgn val="ctr"/>
        <c:lblOffset val="100"/>
        <c:noMultiLvlLbl val="0"/>
      </c:catAx>
      <c:valAx>
        <c:axId val="320243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5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Medidor de agresividad, influenciabilidad y autoestima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9º'!$BX$37:$CC$37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'I.E COLOMBIA 9º'!$BX$39:$CC$39</c:f>
              <c:numCache>
                <c:formatCode>0.00</c:formatCode>
                <c:ptCount val="6"/>
                <c:pt idx="0">
                  <c:v>4.2071428571428564</c:v>
                </c:pt>
                <c:pt idx="2">
                  <c:v>3.9214285714285717</c:v>
                </c:pt>
                <c:pt idx="4">
                  <c:v>3.7202380952380949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E-40CE-9E6C-C91DD67D11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20253480"/>
        <c:axId val="3202538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9º'!$BX$37:$CC$37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9º'!$BX$38:$CC$38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79E-40CE-9E6C-C91DD67D11BA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9º'!$BX$37:$CC$37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9º'!$BX$40:$CC$40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79E-40CE-9E6C-C91DD67D11BA}"/>
                  </c:ext>
                </c:extLst>
              </c15:ser>
            </c15:filteredBarSeries>
          </c:ext>
        </c:extLst>
      </c:barChart>
      <c:catAx>
        <c:axId val="320253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53872"/>
        <c:crosses val="autoZero"/>
        <c:auto val="1"/>
        <c:lblAlgn val="ctr"/>
        <c:lblOffset val="100"/>
        <c:noMultiLvlLbl val="0"/>
      </c:catAx>
      <c:valAx>
        <c:axId val="3202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53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Promedio</a:t>
            </a:r>
            <a:r>
              <a:rPr lang="en-US" baseline="0"/>
              <a:t>  de habilidades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9º'!$BX$21:$CG$21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'I.E COLOMBIA 9º'!$BX$26:$CG$26</c:f>
              <c:numCache>
                <c:formatCode>0.0</c:formatCode>
                <c:ptCount val="10"/>
                <c:pt idx="0">
                  <c:v>3.5535714285714288</c:v>
                </c:pt>
                <c:pt idx="1">
                  <c:v>3.8071428571428569</c:v>
                </c:pt>
                <c:pt idx="2">
                  <c:v>4.1642857142857137</c:v>
                </c:pt>
                <c:pt idx="3">
                  <c:v>3.9714285714285715</c:v>
                </c:pt>
                <c:pt idx="4">
                  <c:v>3.9166666666666665</c:v>
                </c:pt>
                <c:pt idx="5">
                  <c:v>3.9345238095238098</c:v>
                </c:pt>
                <c:pt idx="6">
                  <c:v>3.8724489795918369</c:v>
                </c:pt>
                <c:pt idx="7">
                  <c:v>3.5</c:v>
                </c:pt>
                <c:pt idx="8">
                  <c:v>4.1964285714285721</c:v>
                </c:pt>
                <c:pt idx="9">
                  <c:v>3.535714285714286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37-4AA5-A7BE-888A9BEF9F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20254264"/>
        <c:axId val="3202624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9º'!$BX$21:$CG$21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9º'!$BX$22:$CG$22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237-4AA5-A7BE-888A9BEF9F95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9º'!$BX$21:$CG$21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9º'!$BX$23:$CG$23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237-4AA5-A7BE-888A9BEF9F95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9º'!$BX$21:$CG$21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9º'!$BX$24:$CG$24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237-4AA5-A7BE-888A9BEF9F95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9º'!$BX$21:$CG$21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9º'!$BX$25:$CG$25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237-4AA5-A7BE-888A9BEF9F95}"/>
                  </c:ext>
                </c:extLst>
              </c15:ser>
            </c15:filteredBarSeries>
          </c:ext>
        </c:extLst>
      </c:barChart>
      <c:catAx>
        <c:axId val="320254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62496"/>
        <c:crosses val="autoZero"/>
        <c:auto val="1"/>
        <c:lblAlgn val="ctr"/>
        <c:lblOffset val="100"/>
        <c:noMultiLvlLbl val="0"/>
      </c:catAx>
      <c:valAx>
        <c:axId val="32026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54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Comparativo</a:t>
            </a:r>
            <a:r>
              <a:rPr lang="es-CO" baseline="0"/>
              <a:t> General de Habilidades 2015 - 1 vs 2015 - 2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'I.E COLOMBIA 9º'!$CK$14</c:f>
              <c:strCache>
                <c:ptCount val="1"/>
                <c:pt idx="0">
                  <c:v>2015 - I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9º'!$CL$9:$DQ$9</c:f>
              <c:strCache>
                <c:ptCount val="30"/>
                <c:pt idx="2">
                  <c:v>Relaciones interpersonales</c:v>
                </c:pt>
                <c:pt idx="5">
                  <c:v>Manejo de emociones y sentimientos </c:v>
                </c:pt>
                <c:pt idx="8">
                  <c:v>Autoconocimiento</c:v>
                </c:pt>
                <c:pt idx="11">
                  <c:v>Comunicación Asertiva</c:v>
                </c:pt>
                <c:pt idx="14">
                  <c:v>Solucion de problemas y conflictos</c:v>
                </c:pt>
                <c:pt idx="17">
                  <c:v>Toma de desiciones</c:v>
                </c:pt>
                <c:pt idx="20">
                  <c:v>Pensamiento critico</c:v>
                </c:pt>
                <c:pt idx="23">
                  <c:v>Pensamiento creativo</c:v>
                </c:pt>
                <c:pt idx="26">
                  <c:v>EmpatÍa </c:v>
                </c:pt>
                <c:pt idx="29">
                  <c:v>Manejo de estrés y tensiones </c:v>
                </c:pt>
              </c:strCache>
            </c:strRef>
          </c:cat>
          <c:val>
            <c:numRef>
              <c:f>'I.E COLOMBIA 9º'!$CL$14:$DQ$14</c:f>
              <c:numCache>
                <c:formatCode>General</c:formatCode>
                <c:ptCount val="32"/>
                <c:pt idx="2" formatCode="0.0">
                  <c:v>3.5535714285714288</c:v>
                </c:pt>
                <c:pt idx="5" formatCode="0.0">
                  <c:v>3.8071428571428569</c:v>
                </c:pt>
                <c:pt idx="8" formatCode="0.0">
                  <c:v>4.1642857142857137</c:v>
                </c:pt>
                <c:pt idx="11" formatCode="0.0">
                  <c:v>3.9714285714285715</c:v>
                </c:pt>
                <c:pt idx="14" formatCode="0.0">
                  <c:v>3.9166666666666665</c:v>
                </c:pt>
                <c:pt idx="17" formatCode="0.0">
                  <c:v>3.9345238095238098</c:v>
                </c:pt>
                <c:pt idx="20" formatCode="0.0">
                  <c:v>3.8724489795918369</c:v>
                </c:pt>
                <c:pt idx="23" formatCode="0.0">
                  <c:v>3.5</c:v>
                </c:pt>
                <c:pt idx="26" formatCode="0.0">
                  <c:v>4.1964285714285721</c:v>
                </c:pt>
                <c:pt idx="29" formatCode="0.0">
                  <c:v>3.535714285714286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87-49D4-B00C-EFC27D4B9C0E}"/>
            </c:ext>
          </c:extLst>
        </c:ser>
        <c:ser>
          <c:idx val="5"/>
          <c:order val="5"/>
          <c:tx>
            <c:strRef>
              <c:f>'I.E COLOMBIA 9º'!$CK$16</c:f>
              <c:strCache>
                <c:ptCount val="1"/>
                <c:pt idx="0">
                  <c:v>2015- II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9º'!$CL$9:$DQ$9</c:f>
              <c:strCache>
                <c:ptCount val="30"/>
                <c:pt idx="2">
                  <c:v>Relaciones interpersonales</c:v>
                </c:pt>
                <c:pt idx="5">
                  <c:v>Manejo de emociones y sentimientos </c:v>
                </c:pt>
                <c:pt idx="8">
                  <c:v>Autoconocimiento</c:v>
                </c:pt>
                <c:pt idx="11">
                  <c:v>Comunicación Asertiva</c:v>
                </c:pt>
                <c:pt idx="14">
                  <c:v>Solucion de problemas y conflictos</c:v>
                </c:pt>
                <c:pt idx="17">
                  <c:v>Toma de desiciones</c:v>
                </c:pt>
                <c:pt idx="20">
                  <c:v>Pensamiento critico</c:v>
                </c:pt>
                <c:pt idx="23">
                  <c:v>Pensamiento creativo</c:v>
                </c:pt>
                <c:pt idx="26">
                  <c:v>EmpatÍa </c:v>
                </c:pt>
                <c:pt idx="29">
                  <c:v>Manejo de estrés y tensiones </c:v>
                </c:pt>
              </c:strCache>
            </c:strRef>
          </c:cat>
          <c:val>
            <c:numRef>
              <c:f>'I.E COLOMBIA 9º'!$CL$16:$DQ$16</c:f>
              <c:numCache>
                <c:formatCode>General</c:formatCode>
                <c:ptCount val="32"/>
                <c:pt idx="2" formatCode="0.0">
                  <c:v>0</c:v>
                </c:pt>
                <c:pt idx="5" formatCode="0.0">
                  <c:v>0</c:v>
                </c:pt>
                <c:pt idx="8" formatCode="0.0">
                  <c:v>0</c:v>
                </c:pt>
                <c:pt idx="11" formatCode="0.0">
                  <c:v>0</c:v>
                </c:pt>
                <c:pt idx="14" formatCode="0.0">
                  <c:v>0</c:v>
                </c:pt>
                <c:pt idx="17" formatCode="0.0">
                  <c:v>0</c:v>
                </c:pt>
                <c:pt idx="20" formatCode="0.0">
                  <c:v>0</c:v>
                </c:pt>
                <c:pt idx="23" formatCode="0.0">
                  <c:v>0</c:v>
                </c:pt>
                <c:pt idx="26" formatCode="0.0">
                  <c:v>0</c:v>
                </c:pt>
                <c:pt idx="29" formatCode="0.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87-49D4-B00C-EFC27D4B9C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4"/>
        <c:axId val="320264848"/>
        <c:axId val="3202628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'I.E COLOMBIA 9º'!$CK$10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9º'!$CL$9:$DQ$9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9º'!$CL$10:$DQ$10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4987-49D4-B00C-EFC27D4B9C0E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9º'!$CK$11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9º'!$CL$9:$DQ$9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9º'!$CL$11:$DQ$11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87-49D4-B00C-EFC27D4B9C0E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9º'!$CK$12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9º'!$CL$9:$DQ$9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9º'!$CL$12:$DQ$12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987-49D4-B00C-EFC27D4B9C0E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9º'!$CK$13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9º'!$CL$9:$DQ$9</c15:sqref>
                        </c15:formulaRef>
                      </c:ext>
                    </c:extLst>
                    <c:strCache>
                      <c:ptCount val="30"/>
                      <c:pt idx="2">
                        <c:v>Relaciones interpersonales</c:v>
                      </c:pt>
                      <c:pt idx="5">
                        <c:v>Manejo de emociones y sentimientos </c:v>
                      </c:pt>
                      <c:pt idx="8">
                        <c:v>Autoconocimiento</c:v>
                      </c:pt>
                      <c:pt idx="11">
                        <c:v>Comunicación Asertiva</c:v>
                      </c:pt>
                      <c:pt idx="14">
                        <c:v>Solucion de problemas y conflictos</c:v>
                      </c:pt>
                      <c:pt idx="17">
                        <c:v>Toma de desiciones</c:v>
                      </c:pt>
                      <c:pt idx="20">
                        <c:v>Pensamiento critico</c:v>
                      </c:pt>
                      <c:pt idx="23">
                        <c:v>Pensamiento creativo</c:v>
                      </c:pt>
                      <c:pt idx="26">
                        <c:v>EmpatÍa </c:v>
                      </c:pt>
                      <c:pt idx="2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9º'!$CL$13:$DQ$13</c15:sqref>
                        </c15:formulaRef>
                      </c:ext>
                    </c:extLst>
                    <c:numCache>
                      <c:formatCode>General</c:formatCode>
                      <c:ptCount val="3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987-49D4-B00C-EFC27D4B9C0E}"/>
                  </c:ext>
                </c:extLst>
              </c15:ser>
            </c15:filteredBarSeries>
          </c:ext>
        </c:extLst>
      </c:barChart>
      <c:catAx>
        <c:axId val="32026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62888"/>
        <c:crosses val="autoZero"/>
        <c:auto val="1"/>
        <c:lblAlgn val="ctr"/>
        <c:lblOffset val="100"/>
        <c:noMultiLvlLbl val="0"/>
      </c:catAx>
      <c:valAx>
        <c:axId val="320262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6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</a:t>
            </a:r>
            <a:r>
              <a:rPr lang="es-CO" baseline="0"/>
              <a:t> General Habilidades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9º'!$DY$9:$ED$9</c:f>
              <c:strCache>
                <c:ptCount val="5"/>
                <c:pt idx="0">
                  <c:v>Promedio General Social</c:v>
                </c:pt>
                <c:pt idx="2">
                  <c:v>Promedio General Cognitivo</c:v>
                </c:pt>
                <c:pt idx="4">
                  <c:v>Promedio General Manejo de emociones</c:v>
                </c:pt>
              </c:strCache>
            </c:strRef>
          </c:cat>
          <c:val>
            <c:numRef>
              <c:f>'I.E COLOMBIA 9º'!$DY$14:$ED$14</c:f>
              <c:numCache>
                <c:formatCode>General</c:formatCode>
                <c:ptCount val="6"/>
                <c:pt idx="0">
                  <c:v>1.9535714285714285</c:v>
                </c:pt>
                <c:pt idx="2">
                  <c:v>1.9387925170068026</c:v>
                </c:pt>
                <c:pt idx="4">
                  <c:v>1.8357142857142859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FC-48CA-9B22-C0296CA5D06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20258576"/>
        <c:axId val="3202605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9º'!$DY$9:$ED$9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9º'!$DY$10:$ED$10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CFC-48CA-9B22-C0296CA5D061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9º'!$DY$11:$ED$11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FC-48CA-9B22-C0296CA5D061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9º'!$DY$12:$ED$12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FC-48CA-9B22-C0296CA5D061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9º'!$DY$13:$ED$13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CFC-48CA-9B22-C0296CA5D061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9º'!$DY$15:$ED$15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CFC-48CA-9B22-C0296CA5D061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9º'!$DY$16:$ED$16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CFC-48CA-9B22-C0296CA5D061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9º'!$DY$9:$ED$9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9º'!$DY$17:$ED$17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CFC-48CA-9B22-C0296CA5D061}"/>
                  </c:ext>
                </c:extLst>
              </c15:ser>
            </c15:filteredBarSeries>
          </c:ext>
        </c:extLst>
      </c:barChart>
      <c:catAx>
        <c:axId val="320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60536"/>
        <c:crosses val="autoZero"/>
        <c:auto val="1"/>
        <c:lblAlgn val="ctr"/>
        <c:lblOffset val="100"/>
        <c:noMultiLvlLbl val="0"/>
      </c:catAx>
      <c:valAx>
        <c:axId val="320260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5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600" b="1" i="0" u="none" strike="noStrike" baseline="0">
                <a:effectLst/>
              </a:rPr>
              <a:t>Comparativo Consolidado Semillero vs Control (Anual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9º'!$DU$9:$DX$9</c:f>
              <c:strCache>
                <c:ptCount val="3"/>
                <c:pt idx="0">
                  <c:v>Promedio Anual Semilleros</c:v>
                </c:pt>
                <c:pt idx="2">
                  <c:v>Promedio Anual Controles</c:v>
                </c:pt>
              </c:strCache>
            </c:strRef>
          </c:cat>
          <c:val>
            <c:numRef>
              <c:f>'I.E COLOMBIA 9º'!$DU$14:$DX$14</c:f>
              <c:numCache>
                <c:formatCode>0.00</c:formatCode>
                <c:ptCount val="4"/>
                <c:pt idx="0">
                  <c:v>1.9226105442176871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1A-4412-AD2A-69401ECA2B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20264456"/>
        <c:axId val="32025504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9º'!$DU$9:$DX$9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9º'!$DU$10:$DX$10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B1A-4412-AD2A-69401ECA2B24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9º'!$DU$11:$DX$11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B1A-4412-AD2A-69401ECA2B24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9º'!$DU$12:$DX$12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B1A-4412-AD2A-69401ECA2B24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9º'!$DU$13:$DX$13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B1A-4412-AD2A-69401ECA2B24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9º'!$DU$15:$DX$15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B1A-4412-AD2A-69401ECA2B24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9º'!$DU$16:$DX$16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B1A-4412-AD2A-69401ECA2B24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9º'!$DU$9:$DX$9</c15:sqref>
                        </c15:formulaRef>
                      </c:ext>
                    </c:extLst>
                    <c:strCache>
                      <c:ptCount val="3"/>
                      <c:pt idx="0">
                        <c:v>Promedio Anual Semilleros</c:v>
                      </c:pt>
                      <c:pt idx="2">
                        <c:v>Promedio Anual Controles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9º'!$DU$17:$DX$17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B1A-4412-AD2A-69401ECA2B24}"/>
                  </c:ext>
                </c:extLst>
              </c15:ser>
            </c15:filteredBarSeries>
          </c:ext>
        </c:extLst>
      </c:barChart>
      <c:catAx>
        <c:axId val="320264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55048"/>
        <c:crosses val="autoZero"/>
        <c:auto val="1"/>
        <c:lblAlgn val="ctr"/>
        <c:lblOffset val="100"/>
        <c:noMultiLvlLbl val="0"/>
      </c:catAx>
      <c:valAx>
        <c:axId val="32025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64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Comparativo Semilleros evaluación 1 y 2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('I.E COLOMBIA 9º'!$CK$14,'I.E COLOMBIA 9º'!$CK$16)</c:f>
              <c:strCache>
                <c:ptCount val="2"/>
                <c:pt idx="0">
                  <c:v>2015 - I</c:v>
                </c:pt>
                <c:pt idx="1">
                  <c:v>2015- II</c:v>
                </c:pt>
              </c:strCache>
            </c:strRef>
          </c:cat>
          <c:val>
            <c:numRef>
              <c:f>('I.E COLOMBIA 9º'!$DR$14,'I.E COLOMBIA 9º'!$DR$16)</c:f>
              <c:numCache>
                <c:formatCode>0.00</c:formatCode>
                <c:ptCount val="2"/>
                <c:pt idx="0">
                  <c:v>3.8452210884353741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4-4EAA-8BBB-5333B5EC12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20260928"/>
        <c:axId val="32026328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('I.E COLOMBIA 9º'!$CK$14,'I.E COLOMBIA 9º'!$CK$16)</c15:sqref>
                        </c15:formulaRef>
                      </c:ext>
                    </c:extLst>
                    <c:strCache>
                      <c:ptCount val="2"/>
                      <c:pt idx="0">
                        <c:v>2015 - I</c:v>
                      </c:pt>
                      <c:pt idx="1">
                        <c:v>2015- II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('I.E COLOMBIA 9º'!$DS$14,'I.E COLOMBIA 9º'!$DS$16)</c15:sqref>
                        </c15:formulaRef>
                      </c:ext>
                    </c:extLst>
                    <c:numCache>
                      <c:formatCode>0.00</c:formatCode>
                      <c:ptCount val="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314-4EAA-8BBB-5333B5EC12A9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('I.E COLOMBIA 9º'!$CK$14,'I.E COLOMBIA 9º'!$CK$16)</c15:sqref>
                        </c15:formulaRef>
                      </c:ext>
                    </c:extLst>
                    <c:strCache>
                      <c:ptCount val="2"/>
                      <c:pt idx="0">
                        <c:v>2015 - I</c:v>
                      </c:pt>
                      <c:pt idx="1">
                        <c:v>2015- II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('I.E COLOMBIA 9º'!$DT$14,'I.E COLOMBIA 9º'!$DT$16)</c15:sqref>
                        </c15:formulaRef>
                      </c:ext>
                    </c:extLst>
                    <c:numCache>
                      <c:formatCode>0.00</c:formatCode>
                      <c:ptCount val="2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314-4EAA-8BBB-5333B5EC12A9}"/>
                  </c:ext>
                </c:extLst>
              </c15:ser>
            </c15:filteredBarSeries>
          </c:ext>
        </c:extLst>
      </c:barChart>
      <c:catAx>
        <c:axId val="32026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63280"/>
        <c:crosses val="autoZero"/>
        <c:auto val="1"/>
        <c:lblAlgn val="ctr"/>
        <c:lblOffset val="100"/>
        <c:noMultiLvlLbl val="0"/>
      </c:catAx>
      <c:valAx>
        <c:axId val="32026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6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</a:t>
            </a:r>
            <a:r>
              <a:rPr lang="es-CO" baseline="0"/>
              <a:t> general de Semilleros 1 y 2 vs Controles 1 y 2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'I.E COLOMBIA 9º'!$CK$14:$CM$17</c:f>
              <c:strCache>
                <c:ptCount val="4"/>
                <c:pt idx="0">
                  <c:v>2015 - I</c:v>
                </c:pt>
                <c:pt idx="1">
                  <c:v>Control - I</c:v>
                </c:pt>
                <c:pt idx="2">
                  <c:v>2015- II</c:v>
                </c:pt>
                <c:pt idx="3">
                  <c:v>Control - II</c:v>
                </c:pt>
              </c:strCache>
            </c:strRef>
          </c:cat>
          <c:val>
            <c:numRef>
              <c:f>'I.E COLOMBIA 9º'!$DR$14:$DR$17</c:f>
              <c:numCache>
                <c:formatCode>0.00</c:formatCode>
                <c:ptCount val="4"/>
                <c:pt idx="0">
                  <c:v>3.8452210884353741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B-4E1E-9711-E9E1827CF7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20265240"/>
        <c:axId val="32025818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'I.E COLOMBIA 9º'!$CK$14:$CM$17</c15:sqref>
                        </c15:formulaRef>
                      </c:ext>
                    </c:extLst>
                    <c:strCache>
                      <c:ptCount val="4"/>
                      <c:pt idx="0">
                        <c:v>2015 - I</c:v>
                      </c:pt>
                      <c:pt idx="1">
                        <c:v>Control - I</c:v>
                      </c:pt>
                      <c:pt idx="2">
                        <c:v>2015- II</c:v>
                      </c:pt>
                      <c:pt idx="3">
                        <c:v>Control - II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'I.E COLOMBIA 9º'!$DS$14:$DS$17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29B-4E1E-9711-E9E1827CF7D7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9º'!$CK$14:$CM$17</c15:sqref>
                        </c15:formulaRef>
                      </c:ext>
                    </c:extLst>
                    <c:strCache>
                      <c:ptCount val="4"/>
                      <c:pt idx="0">
                        <c:v>2015 - I</c:v>
                      </c:pt>
                      <c:pt idx="1">
                        <c:v>Control - I</c:v>
                      </c:pt>
                      <c:pt idx="2">
                        <c:v>2015- II</c:v>
                      </c:pt>
                      <c:pt idx="3">
                        <c:v>Control - II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'I.E COLOMBIA 9º'!$DT$14:$DT$17</c15:sqref>
                        </c15:formulaRef>
                      </c:ext>
                    </c:extLst>
                    <c:numCache>
                      <c:formatCode>0.00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29B-4E1E-9711-E9E1827CF7D7}"/>
                  </c:ext>
                </c:extLst>
              </c15:ser>
            </c15:filteredBarSeries>
          </c:ext>
        </c:extLst>
      </c:barChart>
      <c:catAx>
        <c:axId val="32026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58184"/>
        <c:crosses val="autoZero"/>
        <c:auto val="1"/>
        <c:lblAlgn val="ctr"/>
        <c:lblOffset val="100"/>
        <c:noMultiLvlLbl val="0"/>
      </c:catAx>
      <c:valAx>
        <c:axId val="32025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265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consolidado!$BX$203:$CC$203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consolidado!$BX$208:$CC$208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3-4061-8785-F60BD0D934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26867544"/>
        <c:axId val="3268655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consolidado!$BX$203:$CC$203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consolidado!$BX$204:$CC$204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7D3-4061-8785-F60BD0D934FE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consolidado!$BX$205:$CC$205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7D3-4061-8785-F60BD0D934FE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consolidado!$BX$206:$CC$206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7D3-4061-8785-F60BD0D934FE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consolidado!$BX$207:$CC$207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7D3-4061-8785-F60BD0D934FE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consolidado!$BX$209:$CC$209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7D3-4061-8785-F60BD0D934FE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consolidado!$BX$210:$CC$210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7D3-4061-8785-F60BD0D934FE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consolidado!$BX$203:$CC$203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consolidado!$BX$211:$CC$211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7D3-4061-8785-F60BD0D934FE}"/>
                  </c:ext>
                </c:extLst>
              </c15:ser>
            </c15:filteredBarSeries>
          </c:ext>
        </c:extLst>
      </c:barChart>
      <c:catAx>
        <c:axId val="326867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6865584"/>
        <c:crosses val="autoZero"/>
        <c:auto val="1"/>
        <c:lblAlgn val="ctr"/>
        <c:lblOffset val="100"/>
        <c:noMultiLvlLbl val="0"/>
      </c:catAx>
      <c:valAx>
        <c:axId val="3268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6867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consolidado!$BX$191:$CC$191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consolidado!$BX$193:$CC$193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97-4974-8A9A-5A0FB22340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26866760"/>
        <c:axId val="3268628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consolidado!$BX$191:$CC$191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consolidado!$BX$192:$CC$192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E97-4974-8A9A-5A0FB22340C3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consolidado!$BX$191:$CC$191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consolidado!$BX$194:$CC$194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E97-4974-8A9A-5A0FB22340C3}"/>
                  </c:ext>
                </c:extLst>
              </c15:ser>
            </c15:filteredBarSeries>
          </c:ext>
        </c:extLst>
      </c:barChart>
      <c:catAx>
        <c:axId val="326866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6862840"/>
        <c:crosses val="autoZero"/>
        <c:auto val="1"/>
        <c:lblAlgn val="ctr"/>
        <c:lblOffset val="100"/>
        <c:noMultiLvlLbl val="0"/>
      </c:catAx>
      <c:valAx>
        <c:axId val="326862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6866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consolidado!$BX$175:$CG$175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consolidado!$BX$180:$CG$180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59-4DD0-97DB-0A3AC4EA636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26864800"/>
        <c:axId val="3268651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consolidado!$BX$175:$CG$175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consolidado!$BX$176:$CG$176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A59-4DD0-97DB-0A3AC4EA6360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consolidado!$BX$175:$CG$175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consolidado!$BX$177:$CG$177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A59-4DD0-97DB-0A3AC4EA6360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consolidado!$BX$175:$CG$175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consolidado!$BX$178:$CG$178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A59-4DD0-97DB-0A3AC4EA6360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consolidado!$BX$175:$CG$175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consolidado!$BX$179:$CG$179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A59-4DD0-97DB-0A3AC4EA6360}"/>
                  </c:ext>
                </c:extLst>
              </c15:ser>
            </c15:filteredBarSeries>
          </c:ext>
        </c:extLst>
      </c:barChart>
      <c:catAx>
        <c:axId val="326864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6865192"/>
        <c:crosses val="autoZero"/>
        <c:auto val="1"/>
        <c:lblAlgn val="ctr"/>
        <c:lblOffset val="100"/>
        <c:noMultiLvlLbl val="0"/>
      </c:catAx>
      <c:valAx>
        <c:axId val="326865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686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consolidado!$BX$98:$CG$98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consolidado!$BX$103:$CG$103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8-4BC6-A842-3CF59DD3D7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37422384"/>
        <c:axId val="3374247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consolidado!$BX$98:$CG$98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consolidado!$BX$99:$CG$99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5A8-4BC6-A842-3CF59DD3D7AC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consolidado!$BX$98:$CG$98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consolidado!$BX$100:$CG$100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5A8-4BC6-A842-3CF59DD3D7AC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consolidado!$BX$98:$CG$98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consolidado!$BX$101:$CG$101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5A8-4BC6-A842-3CF59DD3D7AC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consolidado!$BX$98:$CG$98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consolidado!$BX$102:$CG$102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5A8-4BC6-A842-3CF59DD3D7AC}"/>
                  </c:ext>
                </c:extLst>
              </c15:ser>
            </c15:filteredBarSeries>
          </c:ext>
        </c:extLst>
      </c:barChart>
      <c:catAx>
        <c:axId val="337422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7424736"/>
        <c:crosses val="autoZero"/>
        <c:auto val="1"/>
        <c:lblAlgn val="ctr"/>
        <c:lblOffset val="100"/>
        <c:noMultiLvlLbl val="0"/>
      </c:catAx>
      <c:valAx>
        <c:axId val="33742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7422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consolidado!$BX$114:$CC$114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consolidado!$BX$116:$CC$116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D9-462A-B025-9741A60060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37423168"/>
        <c:axId val="3374274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consolidado!$BX$114:$CC$114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consolidado!$BX$115:$CC$115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0D9-462A-B025-9741A600608E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consolidado!$BX$114:$CC$114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consolidado!$BX$117:$CC$117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0D9-462A-B025-9741A600608E}"/>
                  </c:ext>
                </c:extLst>
              </c15:ser>
            </c15:filteredBarSeries>
          </c:ext>
        </c:extLst>
      </c:barChart>
      <c:catAx>
        <c:axId val="337423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7427480"/>
        <c:crosses val="autoZero"/>
        <c:auto val="1"/>
        <c:lblAlgn val="ctr"/>
        <c:lblOffset val="100"/>
        <c:noMultiLvlLbl val="0"/>
      </c:catAx>
      <c:valAx>
        <c:axId val="337427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7423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consolidado!$BX$126:$CC$126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consolidado!$BX$131:$CC$131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9D-42E9-BEE0-5E808D9DA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37424344"/>
        <c:axId val="3374259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consolidado!$BX$126:$CC$126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consolidado!$BX$127:$CC$127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89D-42E9-BEE0-5E808D9DA613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consolidado!$BX$128:$CC$128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89D-42E9-BEE0-5E808D9DA613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consolidado!$BX$129:$CC$129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89D-42E9-BEE0-5E808D9DA613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consolidado!$BX$130:$CC$130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89D-42E9-BEE0-5E808D9DA613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consolidado!$BX$132:$CC$132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89D-42E9-BEE0-5E808D9DA613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consolidado!$BX$133:$CC$133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89D-42E9-BEE0-5E808D9DA613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consolidado!$BX$126:$CC$126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consolidado!$BX$134:$CC$134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89D-42E9-BEE0-5E808D9DA613}"/>
                  </c:ext>
                </c:extLst>
              </c15:ser>
            </c15:filteredBarSeries>
          </c:ext>
        </c:extLst>
      </c:barChart>
      <c:catAx>
        <c:axId val="337424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7425912"/>
        <c:crosses val="autoZero"/>
        <c:auto val="1"/>
        <c:lblAlgn val="ctr"/>
        <c:lblOffset val="100"/>
        <c:noMultiLvlLbl val="0"/>
      </c:catAx>
      <c:valAx>
        <c:axId val="337425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742434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 de habilidades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consolidado!$BX$252:$CG$252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consolidado!$BX$257:$CG$257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63-4681-92B6-424B19B520C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37423560"/>
        <c:axId val="3374239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consolidado!$BX$252:$CG$252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consolidado!$BX$253:$CG$253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063-4681-92B6-424B19B520CE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consolidado!$BX$252:$CG$252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consolidado!$BX$254:$CG$254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063-4681-92B6-424B19B520CE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consolidado!$BX$252:$CG$252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consolidado!$BX$255:$CG$255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063-4681-92B6-424B19B520CE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consolidado!$BX$252:$CG$252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consolidado!$BX$256:$CG$256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063-4681-92B6-424B19B520CE}"/>
                  </c:ext>
                </c:extLst>
              </c15:ser>
            </c15:filteredBarSeries>
          </c:ext>
        </c:extLst>
      </c:barChart>
      <c:catAx>
        <c:axId val="337423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7423952"/>
        <c:crosses val="autoZero"/>
        <c:auto val="1"/>
        <c:lblAlgn val="ctr"/>
        <c:lblOffset val="100"/>
        <c:noMultiLvlLbl val="0"/>
      </c:catAx>
      <c:valAx>
        <c:axId val="3374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7423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Medidor de agresividad, influenciabilidad y autoestima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consolidado!$BX$268:$CC$268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consolidado!$BX$270:$CC$270</c:f>
              <c:numCache>
                <c:formatCode>0.00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6-4AEC-8CE6-DEE005D01E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37425128"/>
        <c:axId val="3374255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consolidado!$BX$268:$CC$268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consolidado!$BX$269:$CC$269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376-4AEC-8CE6-DEE005D01EF2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consolidado!$BX$268:$CC$268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consolidado!$BX$271:$CC$271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376-4AEC-8CE6-DEE005D01EF2}"/>
                  </c:ext>
                </c:extLst>
              </c15:ser>
            </c15:filteredBarSeries>
          </c:ext>
        </c:extLst>
      </c:barChart>
      <c:catAx>
        <c:axId val="337425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7425520"/>
        <c:crosses val="autoZero"/>
        <c:auto val="1"/>
        <c:lblAlgn val="ctr"/>
        <c:lblOffset val="100"/>
        <c:noMultiLvlLbl val="0"/>
      </c:catAx>
      <c:valAx>
        <c:axId val="337425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7425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Promedio general de habilidades para la vida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consolidado!$BX$280:$CC$280</c:f>
              <c:strCache>
                <c:ptCount val="5"/>
                <c:pt idx="0">
                  <c:v>General Social</c:v>
                </c:pt>
                <c:pt idx="2">
                  <c:v> General Cognitivo</c:v>
                </c:pt>
                <c:pt idx="4">
                  <c:v>General Manejo de emociones</c:v>
                </c:pt>
              </c:strCache>
            </c:strRef>
          </c:cat>
          <c:val>
            <c:numRef>
              <c:f>consolidado!$BX$285:$CC$285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6-4F0A-B8E7-D84CF48156C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37427872"/>
        <c:axId val="3374263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consolidado!$BX$280:$CC$280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consolidado!$BX$281:$CC$281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C66-4F0A-B8E7-D84CF48156C7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consolidado!$BX$282:$CC$282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C66-4F0A-B8E7-D84CF48156C7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consolidado!$BX$283:$CC$283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C66-4F0A-B8E7-D84CF48156C7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consolidado!$BX$284:$CC$284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C66-4F0A-B8E7-D84CF48156C7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consolidado!$BX$286:$CC$286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C66-4F0A-B8E7-D84CF48156C7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consolidado!$BX$287:$CC$287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C66-4F0A-B8E7-D84CF48156C7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consolidado!$BX$280:$CC$280</c15:sqref>
                        </c15:formulaRef>
                      </c:ext>
                    </c:extLst>
                    <c:strCache>
                      <c:ptCount val="5"/>
                      <c:pt idx="0">
                        <c:v>General Social</c:v>
                      </c:pt>
                      <c:pt idx="2">
                        <c:v> General Cognitivo</c:v>
                      </c:pt>
                      <c:pt idx="4">
                        <c:v>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consolidado!$BX$288:$CC$288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C66-4F0A-B8E7-D84CF48156C7}"/>
                  </c:ext>
                </c:extLst>
              </c15:ser>
            </c15:filteredBarSeries>
          </c:ext>
        </c:extLst>
      </c:barChart>
      <c:catAx>
        <c:axId val="337427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7426304"/>
        <c:crosses val="autoZero"/>
        <c:auto val="1"/>
        <c:lblAlgn val="ctr"/>
        <c:lblOffset val="100"/>
        <c:noMultiLvlLbl val="0"/>
      </c:catAx>
      <c:valAx>
        <c:axId val="337426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742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Promedio general de habilidades para la vida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consolidado!$BX$49:$CC$49</c:f>
              <c:strCache>
                <c:ptCount val="5"/>
                <c:pt idx="0">
                  <c:v>Promedio General Social</c:v>
                </c:pt>
                <c:pt idx="2">
                  <c:v>Promedio General Cognitivo</c:v>
                </c:pt>
                <c:pt idx="4">
                  <c:v>Promedio General Manejo de emociones</c:v>
                </c:pt>
              </c:strCache>
            </c:strRef>
          </c:cat>
          <c:val>
            <c:numRef>
              <c:f>consolidado!$BX$54:$CC$54</c:f>
              <c:numCache>
                <c:formatCode>General</c:formatCode>
                <c:ptCount val="6"/>
                <c:pt idx="0">
                  <c:v>3.907142857142857</c:v>
                </c:pt>
                <c:pt idx="2">
                  <c:v>3.8775850340136051</c:v>
                </c:pt>
                <c:pt idx="4">
                  <c:v>3.6714285714285717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0-4771-9466-86FF61559C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37426696"/>
        <c:axId val="33743022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consolidado!$BX$49:$CC$49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consolidado!$BX$50:$CC$50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E60-4771-9466-86FF61559C14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consolidado!$BX$51:$CC$51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E60-4771-9466-86FF61559C14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consolidado!$BX$52:$CC$52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E60-4771-9466-86FF61559C14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consolidado!$BX$53:$CC$53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E60-4771-9466-86FF61559C14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consolidado!$BX$55:$CC$55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E60-4771-9466-86FF61559C14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consolidado!$BX$56:$CC$56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E60-4771-9466-86FF61559C14}"/>
                  </c:ext>
                </c:extLst>
              </c15:ser>
            </c15:filteredBarSeries>
            <c15:filteredBarSeries>
              <c15:ser>
                <c:idx val="7"/>
                <c:order val="7"/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consolidado!$BX$49:$CC$49</c15:sqref>
                        </c15:formulaRef>
                      </c:ext>
                    </c:extLst>
                    <c:strCache>
                      <c:ptCount val="5"/>
                      <c:pt idx="0">
                        <c:v>Promedio General Social</c:v>
                      </c:pt>
                      <c:pt idx="2">
                        <c:v>Promedio General Cognitivo</c:v>
                      </c:pt>
                      <c:pt idx="4">
                        <c:v>Promedio General Manejo de emociones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consolidado!$BX$57:$CC$57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E60-4771-9466-86FF61559C14}"/>
                  </c:ext>
                </c:extLst>
              </c15:ser>
            </c15:filteredBarSeries>
          </c:ext>
        </c:extLst>
      </c:barChart>
      <c:catAx>
        <c:axId val="337426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7430224"/>
        <c:crosses val="autoZero"/>
        <c:auto val="1"/>
        <c:lblAlgn val="ctr"/>
        <c:lblOffset val="100"/>
        <c:noMultiLvlLbl val="0"/>
      </c:catAx>
      <c:valAx>
        <c:axId val="33743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7426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Medidor de agresividad, influenciabilidad y autoestima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consolidado!$BX$37:$CC$37</c:f>
              <c:strCache>
                <c:ptCount val="5"/>
                <c:pt idx="0">
                  <c:v>Autoestima</c:v>
                </c:pt>
                <c:pt idx="2">
                  <c:v>Influenciabilidad</c:v>
                </c:pt>
                <c:pt idx="4">
                  <c:v>Agresividad / Impulsividad</c:v>
                </c:pt>
              </c:strCache>
            </c:strRef>
          </c:cat>
          <c:val>
            <c:numRef>
              <c:f>consolidado!$BX$39:$CC$39</c:f>
              <c:numCache>
                <c:formatCode>0.00</c:formatCode>
                <c:ptCount val="6"/>
                <c:pt idx="0">
                  <c:v>4.2071428571428564</c:v>
                </c:pt>
                <c:pt idx="2">
                  <c:v>3.9214285714285717</c:v>
                </c:pt>
                <c:pt idx="4">
                  <c:v>3.7202380952380949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05-4A6B-A7D6-64B77976830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37428264"/>
        <c:axId val="33742865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consolidado!$BX$37:$CC$37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consolidado!$BX$38:$CC$38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705-4A6B-A7D6-64B77976830A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consolidado!$BX$37:$CC$37</c15:sqref>
                        </c15:formulaRef>
                      </c:ext>
                    </c:extLst>
                    <c:strCache>
                      <c:ptCount val="5"/>
                      <c:pt idx="0">
                        <c:v>Autoestima</c:v>
                      </c:pt>
                      <c:pt idx="2">
                        <c:v>Influenciabilidad</c:v>
                      </c:pt>
                      <c:pt idx="4">
                        <c:v>Agresividad / Impulsividad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consolidado!$BX$40:$CC$40</c15:sqref>
                        </c15:formulaRef>
                      </c:ext>
                    </c:extLst>
                    <c:numCache>
                      <c:formatCode>0.00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705-4A6B-A7D6-64B77976830A}"/>
                  </c:ext>
                </c:extLst>
              </c15:ser>
            </c15:filteredBarSeries>
          </c:ext>
        </c:extLst>
      </c:barChart>
      <c:catAx>
        <c:axId val="337428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7428656"/>
        <c:crosses val="autoZero"/>
        <c:auto val="1"/>
        <c:lblAlgn val="ctr"/>
        <c:lblOffset val="100"/>
        <c:noMultiLvlLbl val="0"/>
      </c:catAx>
      <c:valAx>
        <c:axId val="337428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7428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Promedio</a:t>
            </a:r>
            <a:r>
              <a:rPr lang="en-US" baseline="0"/>
              <a:t>  de habilidades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4"/>
          <c:order val="4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consolidado!$BX$21:$CG$21</c:f>
              <c:strCache>
                <c:ptCount val="10"/>
                <c:pt idx="0">
                  <c:v>Relaciones interpersonales</c:v>
                </c:pt>
                <c:pt idx="1">
                  <c:v>Manejo de emociones y sentimientos </c:v>
                </c:pt>
                <c:pt idx="2">
                  <c:v>Autoconocimiento</c:v>
                </c:pt>
                <c:pt idx="3">
                  <c:v>Comunicación Asertiva</c:v>
                </c:pt>
                <c:pt idx="4">
                  <c:v>Solucion de problemas y conflictos</c:v>
                </c:pt>
                <c:pt idx="5">
                  <c:v>Toma de desiciones</c:v>
                </c:pt>
                <c:pt idx="6">
                  <c:v>Pensamiento critico</c:v>
                </c:pt>
                <c:pt idx="7">
                  <c:v>Pensamiento creativo</c:v>
                </c:pt>
                <c:pt idx="8">
                  <c:v>EmpatÍa </c:v>
                </c:pt>
                <c:pt idx="9">
                  <c:v>Manejo de estrés y tensiones </c:v>
                </c:pt>
              </c:strCache>
            </c:strRef>
          </c:cat>
          <c:val>
            <c:numRef>
              <c:f>consolidado!$BX$26:$CG$26</c:f>
              <c:numCache>
                <c:formatCode>0.0</c:formatCode>
                <c:ptCount val="10"/>
                <c:pt idx="0">
                  <c:v>3.5535714285714288</c:v>
                </c:pt>
                <c:pt idx="1">
                  <c:v>3.8071428571428569</c:v>
                </c:pt>
                <c:pt idx="2">
                  <c:v>4.1642857142857137</c:v>
                </c:pt>
                <c:pt idx="3">
                  <c:v>3.9714285714285715</c:v>
                </c:pt>
                <c:pt idx="4">
                  <c:v>3.9166666666666665</c:v>
                </c:pt>
                <c:pt idx="5">
                  <c:v>3.9345238095238098</c:v>
                </c:pt>
                <c:pt idx="6">
                  <c:v>3.8724489795918369</c:v>
                </c:pt>
                <c:pt idx="7">
                  <c:v>3.5</c:v>
                </c:pt>
                <c:pt idx="8">
                  <c:v>4.1964285714285721</c:v>
                </c:pt>
                <c:pt idx="9">
                  <c:v>3.535714285714286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36-4158-9B03-29A3ADAA0D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37429440"/>
        <c:axId val="3374219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consolidado!$BX$21:$CG$21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consolidado!$BX$22:$CG$22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236-4158-9B03-29A3ADAA0D8D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consolidado!$BX$21:$CG$21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consolidado!$BX$23:$CG$23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236-4158-9B03-29A3ADAA0D8D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consolidado!$BX$21:$CG$21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consolidado!$BX$24:$CG$24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236-4158-9B03-29A3ADAA0D8D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consolidado!$BX$21:$CG$21</c15:sqref>
                        </c15:formulaRef>
                      </c:ext>
                    </c:extLst>
                    <c:strCache>
                      <c:ptCount val="10"/>
                      <c:pt idx="0">
                        <c:v>Relaciones interpersonales</c:v>
                      </c:pt>
                      <c:pt idx="1">
                        <c:v>Manejo de emociones y sentimientos </c:v>
                      </c:pt>
                      <c:pt idx="2">
                        <c:v>Autoconocimiento</c:v>
                      </c:pt>
                      <c:pt idx="3">
                        <c:v>Comunicación Asertiva</c:v>
                      </c:pt>
                      <c:pt idx="4">
                        <c:v>Solucion de problemas y conflictos</c:v>
                      </c:pt>
                      <c:pt idx="5">
                        <c:v>Toma de desiciones</c:v>
                      </c:pt>
                      <c:pt idx="6">
                        <c:v>Pensamiento critico</c:v>
                      </c:pt>
                      <c:pt idx="7">
                        <c:v>Pensamiento creativo</c:v>
                      </c:pt>
                      <c:pt idx="8">
                        <c:v>EmpatÍa </c:v>
                      </c:pt>
                      <c:pt idx="9">
                        <c:v>Manejo de estrés y tensiones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consolidado!$BX$25:$CG$25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236-4158-9B03-29A3ADAA0D8D}"/>
                  </c:ext>
                </c:extLst>
              </c15:ser>
            </c15:filteredBarSeries>
          </c:ext>
        </c:extLst>
      </c:barChart>
      <c:catAx>
        <c:axId val="337429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7421992"/>
        <c:crosses val="autoZero"/>
        <c:auto val="1"/>
        <c:lblAlgn val="ctr"/>
        <c:lblOffset val="100"/>
        <c:noMultiLvlLbl val="0"/>
      </c:catAx>
      <c:valAx>
        <c:axId val="337421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742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0727216"/>
        <c:axId val="390728392"/>
      </c:barChart>
      <c:catAx>
        <c:axId val="390727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90728392"/>
        <c:crosses val="autoZero"/>
        <c:auto val="1"/>
        <c:lblAlgn val="ctr"/>
        <c:lblOffset val="100"/>
        <c:noMultiLvlLbl val="0"/>
      </c:catAx>
      <c:valAx>
        <c:axId val="39072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90727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consolidado!$CK$9:$DQ$9</c:f>
              <c:numCache>
                <c:formatCode>General</c:formatCode>
                <c:ptCount val="33"/>
                <c:pt idx="0">
                  <c:v>0</c:v>
                </c:pt>
                <c:pt idx="3">
                  <c:v>0</c:v>
                </c:pt>
                <c:pt idx="6">
                  <c:v>0</c:v>
                </c:pt>
                <c:pt idx="9">
                  <c:v>0</c:v>
                </c:pt>
                <c:pt idx="12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4">
                  <c:v>0</c:v>
                </c:pt>
                <c:pt idx="27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E4-419B-8B9B-C50EDF76DCD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consolidado!$CK$10:$DQ$10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1-CCE4-419B-8B9B-C50EDF76DCD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consolidado!$CK$11:$DQ$11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2-CCE4-419B-8B9B-C50EDF76DCD4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consolidado!$CK$12:$DQ$12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3-CCE4-419B-8B9B-C50EDF76DCD4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consolidado!$CK$13:$DQ$13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4-CCE4-419B-8B9B-C50EDF76DCD4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consolidado!$CK$14:$DQ$14</c:f>
              <c:numCache>
                <c:formatCode>General</c:formatCode>
                <c:ptCount val="33"/>
                <c:pt idx="0">
                  <c:v>9</c:v>
                </c:pt>
                <c:pt idx="3" formatCode="0.0">
                  <c:v>3.5535714285714288</c:v>
                </c:pt>
                <c:pt idx="6" formatCode="0.0">
                  <c:v>3.8071428571428569</c:v>
                </c:pt>
                <c:pt idx="9" formatCode="0.0">
                  <c:v>4.1642857142857137</c:v>
                </c:pt>
                <c:pt idx="12" formatCode="0.0">
                  <c:v>3.9714285714285715</c:v>
                </c:pt>
                <c:pt idx="15" formatCode="0.0">
                  <c:v>3.9166666666666665</c:v>
                </c:pt>
                <c:pt idx="18" formatCode="0.0">
                  <c:v>3.9345238095238098</c:v>
                </c:pt>
                <c:pt idx="21" formatCode="0.0">
                  <c:v>3.8724489795918369</c:v>
                </c:pt>
                <c:pt idx="24" formatCode="0.0">
                  <c:v>3.5</c:v>
                </c:pt>
                <c:pt idx="27" formatCode="0.0">
                  <c:v>4.1964285714285721</c:v>
                </c:pt>
                <c:pt idx="30" formatCode="0.0">
                  <c:v>3.535714285714286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E4-419B-8B9B-C50EDF76DCD4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consolidado!$CK$15:$DQ$15</c:f>
              <c:numCache>
                <c:formatCode>General</c:formatCode>
                <c:ptCount val="33"/>
                <c:pt idx="0">
                  <c:v>8</c:v>
                </c:pt>
                <c:pt idx="3" formatCode="0.0">
                  <c:v>3.7368421052631575</c:v>
                </c:pt>
                <c:pt idx="6" formatCode="0.0">
                  <c:v>3.7157894736842101</c:v>
                </c:pt>
                <c:pt idx="9" formatCode="0.0">
                  <c:v>4.2631578947368425</c:v>
                </c:pt>
                <c:pt idx="12" formatCode="0.0">
                  <c:v>3.6315789473684204</c:v>
                </c:pt>
                <c:pt idx="15" formatCode="0.0">
                  <c:v>3.9912280701754388</c:v>
                </c:pt>
                <c:pt idx="18" formatCode="0.0">
                  <c:v>4.140350877192982</c:v>
                </c:pt>
                <c:pt idx="21" formatCode="0.0">
                  <c:v>3.6240601503759398</c:v>
                </c:pt>
                <c:pt idx="24" formatCode="0.0">
                  <c:v>3.7789473684210528</c:v>
                </c:pt>
                <c:pt idx="27" formatCode="0.0">
                  <c:v>4.1666666666666661</c:v>
                </c:pt>
                <c:pt idx="30" formatCode="0.0">
                  <c:v>3.7456140350877192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E4-419B-8B9B-C50EDF76DCD4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consolidado!$CK$16:$DQ$16</c:f>
              <c:numCache>
                <c:formatCode>General</c:formatCode>
                <c:ptCount val="33"/>
                <c:pt idx="0">
                  <c:v>7</c:v>
                </c:pt>
                <c:pt idx="3" formatCode="0.0">
                  <c:v>3.9499999999999993</c:v>
                </c:pt>
                <c:pt idx="6" formatCode="0.0">
                  <c:v>3.7333333333333329</c:v>
                </c:pt>
                <c:pt idx="9" formatCode="0.0">
                  <c:v>4.2066666666666661</c:v>
                </c:pt>
                <c:pt idx="12" formatCode="0.0">
                  <c:v>4.0333333333333332</c:v>
                </c:pt>
                <c:pt idx="15" formatCode="0.0">
                  <c:v>3.8333333333333335</c:v>
                </c:pt>
                <c:pt idx="18" formatCode="0.0">
                  <c:v>3.9111111111111114</c:v>
                </c:pt>
                <c:pt idx="21" formatCode="0.0">
                  <c:v>3.6999999999999997</c:v>
                </c:pt>
                <c:pt idx="24" formatCode="0.0">
                  <c:v>3.8</c:v>
                </c:pt>
                <c:pt idx="27" formatCode="0.0">
                  <c:v>4.0222222222222221</c:v>
                </c:pt>
                <c:pt idx="30" formatCode="0.0">
                  <c:v>3.7222222222222228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CE4-419B-8B9B-C50EDF76DCD4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consolidado!$CK$17:$DQ$17</c:f>
              <c:numCache>
                <c:formatCode>General</c:formatCode>
                <c:ptCount val="33"/>
                <c:pt idx="0">
                  <c:v>6</c:v>
                </c:pt>
                <c:pt idx="3" formatCode="0.0">
                  <c:v>3.7916666666666665</c:v>
                </c:pt>
                <c:pt idx="6" formatCode="0.0">
                  <c:v>3.7562500000000001</c:v>
                </c:pt>
                <c:pt idx="9" formatCode="0.0">
                  <c:v>4.0187499999999998</c:v>
                </c:pt>
                <c:pt idx="12" formatCode="0.0">
                  <c:v>3.6312500000000001</c:v>
                </c:pt>
                <c:pt idx="15" formatCode="0.0">
                  <c:v>3.8125</c:v>
                </c:pt>
                <c:pt idx="18" formatCode="0.0">
                  <c:v>3.8229166666666665</c:v>
                </c:pt>
                <c:pt idx="21" formatCode="0.0">
                  <c:v>3.5178571428571428</c:v>
                </c:pt>
                <c:pt idx="24" formatCode="0.0">
                  <c:v>3.6749999999999998</c:v>
                </c:pt>
                <c:pt idx="27" formatCode="0.0">
                  <c:v>3.875</c:v>
                </c:pt>
                <c:pt idx="30" formatCode="0.0">
                  <c:v>3.515625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CE4-419B-8B9B-C50EDF76DCD4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consolidado!$CK$18:$DQ$18</c:f>
              <c:numCache>
                <c:formatCode>General</c:formatCode>
                <c:ptCount val="33"/>
                <c:pt idx="0">
                  <c:v>5</c:v>
                </c:pt>
                <c:pt idx="3" formatCode="0.0">
                  <c:v>4.327956989247312</c:v>
                </c:pt>
                <c:pt idx="6" formatCode="0.0">
                  <c:v>4.0258064516129037</c:v>
                </c:pt>
                <c:pt idx="9" formatCode="0.0">
                  <c:v>4.5032258064516126</c:v>
                </c:pt>
                <c:pt idx="12" formatCode="0.0">
                  <c:v>3.9548387096774191</c:v>
                </c:pt>
                <c:pt idx="15" formatCode="0.0">
                  <c:v>4.252688172043011</c:v>
                </c:pt>
                <c:pt idx="18" formatCode="0.0">
                  <c:v>4.5161290322580649</c:v>
                </c:pt>
                <c:pt idx="21" formatCode="0.0">
                  <c:v>4.1382488479262678</c:v>
                </c:pt>
                <c:pt idx="24" formatCode="0.0">
                  <c:v>4.2645161290322573</c:v>
                </c:pt>
                <c:pt idx="27" formatCode="0.0">
                  <c:v>4.2204301075268811</c:v>
                </c:pt>
                <c:pt idx="30" formatCode="0.0">
                  <c:v>3.913978494623656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CE4-419B-8B9B-C50EDF76DCD4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consolidado!$CK$19:$DQ$19</c:f>
              <c:numCache>
                <c:formatCode>General</c:formatCode>
                <c:ptCount val="33"/>
                <c:pt idx="0">
                  <c:v>4</c:v>
                </c:pt>
                <c:pt idx="3">
                  <c:v>4.18</c:v>
                </c:pt>
                <c:pt idx="6">
                  <c:v>4.2160000000000002</c:v>
                </c:pt>
                <c:pt idx="9">
                  <c:v>4.4640000000000004</c:v>
                </c:pt>
                <c:pt idx="12">
                  <c:v>3.992</c:v>
                </c:pt>
                <c:pt idx="15" formatCode="0.0">
                  <c:v>4.1733333333333329</c:v>
                </c:pt>
                <c:pt idx="18">
                  <c:v>4.08</c:v>
                </c:pt>
                <c:pt idx="21" formatCode="0.0">
                  <c:v>3.9771428571428573</c:v>
                </c:pt>
                <c:pt idx="24" formatCode="0.0">
                  <c:v>4.3440000000000003</c:v>
                </c:pt>
                <c:pt idx="27" formatCode="0.0">
                  <c:v>4.3333333333333339</c:v>
                </c:pt>
                <c:pt idx="30">
                  <c:v>3.8000000000000003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CE4-419B-8B9B-C50EDF76DCD4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consolidado!$CK$20:$DQ$20</c:f>
              <c:numCache>
                <c:formatCode>General</c:formatCode>
                <c:ptCount val="33"/>
                <c:pt idx="0">
                  <c:v>3</c:v>
                </c:pt>
                <c:pt idx="3" formatCode="0.0">
                  <c:v>3.4649122807017547</c:v>
                </c:pt>
                <c:pt idx="6" formatCode="0.0">
                  <c:v>3.8210526315789481</c:v>
                </c:pt>
                <c:pt idx="9" formatCode="0.0">
                  <c:v>4.1578947368421053</c:v>
                </c:pt>
                <c:pt idx="12" formatCode="0.0">
                  <c:v>3.4526315789473685</c:v>
                </c:pt>
                <c:pt idx="15" formatCode="0.0">
                  <c:v>3.9736842105263155</c:v>
                </c:pt>
                <c:pt idx="18" formatCode="0.0">
                  <c:v>3.9210526315789473</c:v>
                </c:pt>
                <c:pt idx="21" formatCode="0.0">
                  <c:v>3.7293233082706765</c:v>
                </c:pt>
                <c:pt idx="24" formatCode="0.0">
                  <c:v>3.9263157894736844</c:v>
                </c:pt>
                <c:pt idx="27" formatCode="0.0">
                  <c:v>4.0263157894736841</c:v>
                </c:pt>
                <c:pt idx="30" formatCode="0.0">
                  <c:v>3.8771929824561404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CE4-419B-8B9B-C50EDF76DCD4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consolidado!$CK$21:$DQ$21</c:f>
              <c:numCache>
                <c:formatCode>General</c:formatCode>
                <c:ptCount val="33"/>
                <c:pt idx="0">
                  <c:v>0</c:v>
                </c:pt>
                <c:pt idx="3" formatCode="0.0">
                  <c:v>3.8578499243500453</c:v>
                </c:pt>
                <c:pt idx="6" formatCode="0.0">
                  <c:v>3.8679106781931791</c:v>
                </c:pt>
                <c:pt idx="9" formatCode="0.0">
                  <c:v>4.2539972598547058</c:v>
                </c:pt>
                <c:pt idx="12" formatCode="0.0">
                  <c:v>3.8095801629650161</c:v>
                </c:pt>
                <c:pt idx="15" formatCode="0.0">
                  <c:v>3.9933476837254425</c:v>
                </c:pt>
                <c:pt idx="18" formatCode="0.0">
                  <c:v>4.0465834469045117</c:v>
                </c:pt>
                <c:pt idx="21" formatCode="0.0">
                  <c:v>3.7941544694521028</c:v>
                </c:pt>
                <c:pt idx="24" formatCode="0.0">
                  <c:v>3.898397040989571</c:v>
                </c:pt>
                <c:pt idx="27" formatCode="0.0">
                  <c:v>4.1200566700930512</c:v>
                </c:pt>
                <c:pt idx="30" formatCode="0.0">
                  <c:v>3.7300495743005753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CE4-419B-8B9B-C50EDF76D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8034520"/>
        <c:axId val="398035696"/>
      </c:barChart>
      <c:catAx>
        <c:axId val="398034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98035696"/>
        <c:crosses val="autoZero"/>
        <c:auto val="1"/>
        <c:lblAlgn val="ctr"/>
        <c:lblOffset val="100"/>
        <c:noMultiLvlLbl val="0"/>
      </c:catAx>
      <c:valAx>
        <c:axId val="39803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98034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13" Type="http://schemas.openxmlformats.org/officeDocument/2006/relationships/chart" Target="../charts/chart30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12" Type="http://schemas.openxmlformats.org/officeDocument/2006/relationships/chart" Target="../charts/chart29.xml"/><Relationship Id="rId17" Type="http://schemas.openxmlformats.org/officeDocument/2006/relationships/chart" Target="../charts/chart34.xml"/><Relationship Id="rId2" Type="http://schemas.openxmlformats.org/officeDocument/2006/relationships/chart" Target="../charts/chart19.xml"/><Relationship Id="rId16" Type="http://schemas.openxmlformats.org/officeDocument/2006/relationships/chart" Target="../charts/chart33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11" Type="http://schemas.openxmlformats.org/officeDocument/2006/relationships/chart" Target="../charts/chart28.xml"/><Relationship Id="rId5" Type="http://schemas.openxmlformats.org/officeDocument/2006/relationships/chart" Target="../charts/chart22.xml"/><Relationship Id="rId15" Type="http://schemas.openxmlformats.org/officeDocument/2006/relationships/chart" Target="../charts/chart32.xml"/><Relationship Id="rId10" Type="http://schemas.openxmlformats.org/officeDocument/2006/relationships/chart" Target="../charts/chart27.xml"/><Relationship Id="rId4" Type="http://schemas.openxmlformats.org/officeDocument/2006/relationships/chart" Target="../charts/chart21.xml"/><Relationship Id="rId9" Type="http://schemas.openxmlformats.org/officeDocument/2006/relationships/chart" Target="../charts/chart26.xml"/><Relationship Id="rId14" Type="http://schemas.openxmlformats.org/officeDocument/2006/relationships/chart" Target="../charts/chart3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13" Type="http://schemas.openxmlformats.org/officeDocument/2006/relationships/chart" Target="../charts/chart47.xml"/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12" Type="http://schemas.openxmlformats.org/officeDocument/2006/relationships/chart" Target="../charts/chart46.xml"/><Relationship Id="rId17" Type="http://schemas.openxmlformats.org/officeDocument/2006/relationships/chart" Target="../charts/chart51.xml"/><Relationship Id="rId2" Type="http://schemas.openxmlformats.org/officeDocument/2006/relationships/chart" Target="../charts/chart36.xml"/><Relationship Id="rId16" Type="http://schemas.openxmlformats.org/officeDocument/2006/relationships/chart" Target="../charts/chart50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11" Type="http://schemas.openxmlformats.org/officeDocument/2006/relationships/chart" Target="../charts/chart45.xml"/><Relationship Id="rId5" Type="http://schemas.openxmlformats.org/officeDocument/2006/relationships/chart" Target="../charts/chart39.xml"/><Relationship Id="rId15" Type="http://schemas.openxmlformats.org/officeDocument/2006/relationships/chart" Target="../charts/chart49.xml"/><Relationship Id="rId10" Type="http://schemas.openxmlformats.org/officeDocument/2006/relationships/chart" Target="../charts/chart44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Relationship Id="rId14" Type="http://schemas.openxmlformats.org/officeDocument/2006/relationships/chart" Target="../charts/chart4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9.xml"/><Relationship Id="rId13" Type="http://schemas.openxmlformats.org/officeDocument/2006/relationships/chart" Target="../charts/chart64.xml"/><Relationship Id="rId3" Type="http://schemas.openxmlformats.org/officeDocument/2006/relationships/chart" Target="../charts/chart54.xml"/><Relationship Id="rId7" Type="http://schemas.openxmlformats.org/officeDocument/2006/relationships/chart" Target="../charts/chart58.xml"/><Relationship Id="rId12" Type="http://schemas.openxmlformats.org/officeDocument/2006/relationships/chart" Target="../charts/chart63.xml"/><Relationship Id="rId17" Type="http://schemas.openxmlformats.org/officeDocument/2006/relationships/chart" Target="../charts/chart68.xml"/><Relationship Id="rId2" Type="http://schemas.openxmlformats.org/officeDocument/2006/relationships/chart" Target="../charts/chart53.xml"/><Relationship Id="rId16" Type="http://schemas.openxmlformats.org/officeDocument/2006/relationships/chart" Target="../charts/chart67.xml"/><Relationship Id="rId1" Type="http://schemas.openxmlformats.org/officeDocument/2006/relationships/chart" Target="../charts/chart52.xml"/><Relationship Id="rId6" Type="http://schemas.openxmlformats.org/officeDocument/2006/relationships/chart" Target="../charts/chart57.xml"/><Relationship Id="rId11" Type="http://schemas.openxmlformats.org/officeDocument/2006/relationships/chart" Target="../charts/chart62.xml"/><Relationship Id="rId5" Type="http://schemas.openxmlformats.org/officeDocument/2006/relationships/chart" Target="../charts/chart56.xml"/><Relationship Id="rId15" Type="http://schemas.openxmlformats.org/officeDocument/2006/relationships/chart" Target="../charts/chart66.xml"/><Relationship Id="rId10" Type="http://schemas.openxmlformats.org/officeDocument/2006/relationships/chart" Target="../charts/chart61.xml"/><Relationship Id="rId4" Type="http://schemas.openxmlformats.org/officeDocument/2006/relationships/chart" Target="../charts/chart55.xml"/><Relationship Id="rId9" Type="http://schemas.openxmlformats.org/officeDocument/2006/relationships/chart" Target="../charts/chart60.xml"/><Relationship Id="rId14" Type="http://schemas.openxmlformats.org/officeDocument/2006/relationships/chart" Target="../charts/chart6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13" Type="http://schemas.openxmlformats.org/officeDocument/2006/relationships/chart" Target="../charts/chart81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17" Type="http://schemas.openxmlformats.org/officeDocument/2006/relationships/chart" Target="../charts/chart85.xml"/><Relationship Id="rId2" Type="http://schemas.openxmlformats.org/officeDocument/2006/relationships/chart" Target="../charts/chart70.xml"/><Relationship Id="rId16" Type="http://schemas.openxmlformats.org/officeDocument/2006/relationships/chart" Target="../charts/chart84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5" Type="http://schemas.openxmlformats.org/officeDocument/2006/relationships/chart" Target="../charts/chart73.xml"/><Relationship Id="rId15" Type="http://schemas.openxmlformats.org/officeDocument/2006/relationships/chart" Target="../charts/chart83.xml"/><Relationship Id="rId10" Type="http://schemas.openxmlformats.org/officeDocument/2006/relationships/chart" Target="../charts/chart78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Relationship Id="rId14" Type="http://schemas.openxmlformats.org/officeDocument/2006/relationships/chart" Target="../charts/chart82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3.xml"/><Relationship Id="rId13" Type="http://schemas.openxmlformats.org/officeDocument/2006/relationships/chart" Target="../charts/chart98.xml"/><Relationship Id="rId3" Type="http://schemas.openxmlformats.org/officeDocument/2006/relationships/chart" Target="../charts/chart88.xml"/><Relationship Id="rId7" Type="http://schemas.openxmlformats.org/officeDocument/2006/relationships/chart" Target="../charts/chart92.xml"/><Relationship Id="rId12" Type="http://schemas.openxmlformats.org/officeDocument/2006/relationships/chart" Target="../charts/chart97.xml"/><Relationship Id="rId17" Type="http://schemas.openxmlformats.org/officeDocument/2006/relationships/chart" Target="../charts/chart102.xml"/><Relationship Id="rId2" Type="http://schemas.openxmlformats.org/officeDocument/2006/relationships/chart" Target="../charts/chart87.xml"/><Relationship Id="rId16" Type="http://schemas.openxmlformats.org/officeDocument/2006/relationships/chart" Target="../charts/chart101.xml"/><Relationship Id="rId1" Type="http://schemas.openxmlformats.org/officeDocument/2006/relationships/chart" Target="../charts/chart86.xml"/><Relationship Id="rId6" Type="http://schemas.openxmlformats.org/officeDocument/2006/relationships/chart" Target="../charts/chart91.xml"/><Relationship Id="rId11" Type="http://schemas.openxmlformats.org/officeDocument/2006/relationships/chart" Target="../charts/chart96.xml"/><Relationship Id="rId5" Type="http://schemas.openxmlformats.org/officeDocument/2006/relationships/chart" Target="../charts/chart90.xml"/><Relationship Id="rId15" Type="http://schemas.openxmlformats.org/officeDocument/2006/relationships/chart" Target="../charts/chart100.xml"/><Relationship Id="rId10" Type="http://schemas.openxmlformats.org/officeDocument/2006/relationships/chart" Target="../charts/chart95.xml"/><Relationship Id="rId4" Type="http://schemas.openxmlformats.org/officeDocument/2006/relationships/chart" Target="../charts/chart89.xml"/><Relationship Id="rId9" Type="http://schemas.openxmlformats.org/officeDocument/2006/relationships/chart" Target="../charts/chart94.xml"/><Relationship Id="rId14" Type="http://schemas.openxmlformats.org/officeDocument/2006/relationships/chart" Target="../charts/chart99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0.xml"/><Relationship Id="rId13" Type="http://schemas.openxmlformats.org/officeDocument/2006/relationships/chart" Target="../charts/chart115.xml"/><Relationship Id="rId3" Type="http://schemas.openxmlformats.org/officeDocument/2006/relationships/chart" Target="../charts/chart105.xml"/><Relationship Id="rId7" Type="http://schemas.openxmlformats.org/officeDocument/2006/relationships/chart" Target="../charts/chart109.xml"/><Relationship Id="rId12" Type="http://schemas.openxmlformats.org/officeDocument/2006/relationships/chart" Target="../charts/chart114.xml"/><Relationship Id="rId17" Type="http://schemas.openxmlformats.org/officeDocument/2006/relationships/chart" Target="../charts/chart119.xml"/><Relationship Id="rId2" Type="http://schemas.openxmlformats.org/officeDocument/2006/relationships/chart" Target="../charts/chart104.xml"/><Relationship Id="rId16" Type="http://schemas.openxmlformats.org/officeDocument/2006/relationships/chart" Target="../charts/chart118.xml"/><Relationship Id="rId1" Type="http://schemas.openxmlformats.org/officeDocument/2006/relationships/chart" Target="../charts/chart103.xml"/><Relationship Id="rId6" Type="http://schemas.openxmlformats.org/officeDocument/2006/relationships/chart" Target="../charts/chart108.xml"/><Relationship Id="rId11" Type="http://schemas.openxmlformats.org/officeDocument/2006/relationships/chart" Target="../charts/chart113.xml"/><Relationship Id="rId5" Type="http://schemas.openxmlformats.org/officeDocument/2006/relationships/chart" Target="../charts/chart107.xml"/><Relationship Id="rId15" Type="http://schemas.openxmlformats.org/officeDocument/2006/relationships/chart" Target="../charts/chart117.xml"/><Relationship Id="rId10" Type="http://schemas.openxmlformats.org/officeDocument/2006/relationships/chart" Target="../charts/chart112.xml"/><Relationship Id="rId4" Type="http://schemas.openxmlformats.org/officeDocument/2006/relationships/chart" Target="../charts/chart106.xml"/><Relationship Id="rId9" Type="http://schemas.openxmlformats.org/officeDocument/2006/relationships/chart" Target="../charts/chart111.xml"/><Relationship Id="rId14" Type="http://schemas.openxmlformats.org/officeDocument/2006/relationships/chart" Target="../charts/chart116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7.xml"/><Relationship Id="rId13" Type="http://schemas.openxmlformats.org/officeDocument/2006/relationships/chart" Target="../charts/chart132.xml"/><Relationship Id="rId3" Type="http://schemas.openxmlformats.org/officeDocument/2006/relationships/chart" Target="../charts/chart122.xml"/><Relationship Id="rId7" Type="http://schemas.openxmlformats.org/officeDocument/2006/relationships/chart" Target="../charts/chart126.xml"/><Relationship Id="rId12" Type="http://schemas.openxmlformats.org/officeDocument/2006/relationships/chart" Target="../charts/chart131.xml"/><Relationship Id="rId2" Type="http://schemas.openxmlformats.org/officeDocument/2006/relationships/chart" Target="../charts/chart121.xml"/><Relationship Id="rId1" Type="http://schemas.openxmlformats.org/officeDocument/2006/relationships/chart" Target="../charts/chart120.xml"/><Relationship Id="rId6" Type="http://schemas.openxmlformats.org/officeDocument/2006/relationships/chart" Target="../charts/chart125.xml"/><Relationship Id="rId11" Type="http://schemas.openxmlformats.org/officeDocument/2006/relationships/chart" Target="../charts/chart130.xml"/><Relationship Id="rId5" Type="http://schemas.openxmlformats.org/officeDocument/2006/relationships/chart" Target="../charts/chart124.xml"/><Relationship Id="rId10" Type="http://schemas.openxmlformats.org/officeDocument/2006/relationships/chart" Target="../charts/chart129.xml"/><Relationship Id="rId4" Type="http://schemas.openxmlformats.org/officeDocument/2006/relationships/chart" Target="../charts/chart123.xml"/><Relationship Id="rId9" Type="http://schemas.openxmlformats.org/officeDocument/2006/relationships/chart" Target="../charts/chart128.xml"/><Relationship Id="rId14" Type="http://schemas.openxmlformats.org/officeDocument/2006/relationships/chart" Target="../charts/chart1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61</xdr:col>
      <xdr:colOff>475569</xdr:colOff>
      <xdr:row>199</xdr:row>
      <xdr:rowOff>148317</xdr:rowOff>
    </xdr:from>
    <xdr:to>
      <xdr:col>72</xdr:col>
      <xdr:colOff>285069</xdr:colOff>
      <xdr:row>213</xdr:row>
      <xdr:rowOff>47625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61</xdr:col>
      <xdr:colOff>438831</xdr:colOff>
      <xdr:row>185</xdr:row>
      <xdr:rowOff>9524</xdr:rowOff>
    </xdr:from>
    <xdr:to>
      <xdr:col>72</xdr:col>
      <xdr:colOff>261938</xdr:colOff>
      <xdr:row>198</xdr:row>
      <xdr:rowOff>112939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61</xdr:col>
      <xdr:colOff>449035</xdr:colOff>
      <xdr:row>170</xdr:row>
      <xdr:rowOff>138792</xdr:rowOff>
    </xdr:from>
    <xdr:to>
      <xdr:col>72</xdr:col>
      <xdr:colOff>258536</xdr:colOff>
      <xdr:row>184</xdr:row>
      <xdr:rowOff>24492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61</xdr:col>
      <xdr:colOff>367391</xdr:colOff>
      <xdr:row>92</xdr:row>
      <xdr:rowOff>84364</xdr:rowOff>
    </xdr:from>
    <xdr:to>
      <xdr:col>72</xdr:col>
      <xdr:colOff>190499</xdr:colOff>
      <xdr:row>105</xdr:row>
      <xdr:rowOff>174172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61</xdr:col>
      <xdr:colOff>357188</xdr:colOff>
      <xdr:row>106</xdr:row>
      <xdr:rowOff>166687</xdr:rowOff>
    </xdr:from>
    <xdr:to>
      <xdr:col>72</xdr:col>
      <xdr:colOff>190500</xdr:colOff>
      <xdr:row>120</xdr:row>
      <xdr:rowOff>180975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61</xdr:col>
      <xdr:colOff>328614</xdr:colOff>
      <xdr:row>122</xdr:row>
      <xdr:rowOff>52387</xdr:rowOff>
    </xdr:from>
    <xdr:to>
      <xdr:col>72</xdr:col>
      <xdr:colOff>185738</xdr:colOff>
      <xdr:row>136</xdr:row>
      <xdr:rowOff>128587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61</xdr:col>
      <xdr:colOff>415637</xdr:colOff>
      <xdr:row>247</xdr:row>
      <xdr:rowOff>65809</xdr:rowOff>
    </xdr:from>
    <xdr:to>
      <xdr:col>72</xdr:col>
      <xdr:colOff>225137</xdr:colOff>
      <xdr:row>260</xdr:row>
      <xdr:rowOff>107372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61</xdr:col>
      <xdr:colOff>415635</xdr:colOff>
      <xdr:row>261</xdr:row>
      <xdr:rowOff>13854</xdr:rowOff>
    </xdr:from>
    <xdr:to>
      <xdr:col>72</xdr:col>
      <xdr:colOff>242454</xdr:colOff>
      <xdr:row>274</xdr:row>
      <xdr:rowOff>107372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61</xdr:col>
      <xdr:colOff>428192</xdr:colOff>
      <xdr:row>275</xdr:row>
      <xdr:rowOff>127723</xdr:rowOff>
    </xdr:from>
    <xdr:to>
      <xdr:col>72</xdr:col>
      <xdr:colOff>255010</xdr:colOff>
      <xdr:row>288</xdr:row>
      <xdr:rowOff>169287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61</xdr:col>
      <xdr:colOff>387062</xdr:colOff>
      <xdr:row>45</xdr:row>
      <xdr:rowOff>163223</xdr:rowOff>
    </xdr:from>
    <xdr:to>
      <xdr:col>72</xdr:col>
      <xdr:colOff>196562</xdr:colOff>
      <xdr:row>59</xdr:row>
      <xdr:rowOff>31605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61</xdr:col>
      <xdr:colOff>415635</xdr:colOff>
      <xdr:row>31</xdr:row>
      <xdr:rowOff>31173</xdr:rowOff>
    </xdr:from>
    <xdr:to>
      <xdr:col>72</xdr:col>
      <xdr:colOff>225136</xdr:colOff>
      <xdr:row>44</xdr:row>
      <xdr:rowOff>142009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61</xdr:col>
      <xdr:colOff>381000</xdr:colOff>
      <xdr:row>16</xdr:row>
      <xdr:rowOff>169718</xdr:rowOff>
    </xdr:from>
    <xdr:to>
      <xdr:col>72</xdr:col>
      <xdr:colOff>190500</xdr:colOff>
      <xdr:row>30</xdr:row>
      <xdr:rowOff>20782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75</xdr:col>
      <xdr:colOff>547688</xdr:colOff>
      <xdr:row>18</xdr:row>
      <xdr:rowOff>33337</xdr:rowOff>
    </xdr:from>
    <xdr:to>
      <xdr:col>120</xdr:col>
      <xdr:colOff>71437</xdr:colOff>
      <xdr:row>36</xdr:row>
      <xdr:rowOff>71437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109</xdr:col>
      <xdr:colOff>130967</xdr:colOff>
      <xdr:row>37</xdr:row>
      <xdr:rowOff>104775</xdr:rowOff>
    </xdr:from>
    <xdr:to>
      <xdr:col>120</xdr:col>
      <xdr:colOff>23812</xdr:colOff>
      <xdr:row>55</xdr:row>
      <xdr:rowOff>166687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98</xdr:col>
      <xdr:colOff>59530</xdr:colOff>
      <xdr:row>37</xdr:row>
      <xdr:rowOff>104775</xdr:rowOff>
    </xdr:from>
    <xdr:to>
      <xdr:col>109</xdr:col>
      <xdr:colOff>0</xdr:colOff>
      <xdr:row>55</xdr:row>
      <xdr:rowOff>166687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86</xdr:col>
      <xdr:colOff>577994</xdr:colOff>
      <xdr:row>37</xdr:row>
      <xdr:rowOff>65808</xdr:rowOff>
    </xdr:from>
    <xdr:to>
      <xdr:col>97</xdr:col>
      <xdr:colOff>571500</xdr:colOff>
      <xdr:row>55</xdr:row>
      <xdr:rowOff>173180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75</xdr:col>
      <xdr:colOff>502226</xdr:colOff>
      <xdr:row>37</xdr:row>
      <xdr:rowOff>65808</xdr:rowOff>
    </xdr:from>
    <xdr:to>
      <xdr:col>86</xdr:col>
      <xdr:colOff>457200</xdr:colOff>
      <xdr:row>55</xdr:row>
      <xdr:rowOff>155863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475569</xdr:colOff>
      <xdr:row>199</xdr:row>
      <xdr:rowOff>148317</xdr:rowOff>
    </xdr:from>
    <xdr:to>
      <xdr:col>79</xdr:col>
      <xdr:colOff>285069</xdr:colOff>
      <xdr:row>213</xdr:row>
      <xdr:rowOff>47625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68</xdr:col>
      <xdr:colOff>438831</xdr:colOff>
      <xdr:row>185</xdr:row>
      <xdr:rowOff>9524</xdr:rowOff>
    </xdr:from>
    <xdr:to>
      <xdr:col>79</xdr:col>
      <xdr:colOff>261938</xdr:colOff>
      <xdr:row>198</xdr:row>
      <xdr:rowOff>112939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449035</xdr:colOff>
      <xdr:row>170</xdr:row>
      <xdr:rowOff>138792</xdr:rowOff>
    </xdr:from>
    <xdr:to>
      <xdr:col>79</xdr:col>
      <xdr:colOff>258536</xdr:colOff>
      <xdr:row>184</xdr:row>
      <xdr:rowOff>24492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68</xdr:col>
      <xdr:colOff>367391</xdr:colOff>
      <xdr:row>92</xdr:row>
      <xdr:rowOff>84364</xdr:rowOff>
    </xdr:from>
    <xdr:to>
      <xdr:col>79</xdr:col>
      <xdr:colOff>190499</xdr:colOff>
      <xdr:row>105</xdr:row>
      <xdr:rowOff>174172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68</xdr:col>
      <xdr:colOff>357188</xdr:colOff>
      <xdr:row>106</xdr:row>
      <xdr:rowOff>166687</xdr:rowOff>
    </xdr:from>
    <xdr:to>
      <xdr:col>79</xdr:col>
      <xdr:colOff>190500</xdr:colOff>
      <xdr:row>120</xdr:row>
      <xdr:rowOff>180975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328614</xdr:colOff>
      <xdr:row>122</xdr:row>
      <xdr:rowOff>52387</xdr:rowOff>
    </xdr:from>
    <xdr:to>
      <xdr:col>79</xdr:col>
      <xdr:colOff>185738</xdr:colOff>
      <xdr:row>136</xdr:row>
      <xdr:rowOff>128587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68</xdr:col>
      <xdr:colOff>415637</xdr:colOff>
      <xdr:row>247</xdr:row>
      <xdr:rowOff>65809</xdr:rowOff>
    </xdr:from>
    <xdr:to>
      <xdr:col>79</xdr:col>
      <xdr:colOff>225137</xdr:colOff>
      <xdr:row>260</xdr:row>
      <xdr:rowOff>107372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68</xdr:col>
      <xdr:colOff>415635</xdr:colOff>
      <xdr:row>261</xdr:row>
      <xdr:rowOff>13854</xdr:rowOff>
    </xdr:from>
    <xdr:to>
      <xdr:col>79</xdr:col>
      <xdr:colOff>242454</xdr:colOff>
      <xdr:row>274</xdr:row>
      <xdr:rowOff>107372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68</xdr:col>
      <xdr:colOff>428192</xdr:colOff>
      <xdr:row>275</xdr:row>
      <xdr:rowOff>127723</xdr:rowOff>
    </xdr:from>
    <xdr:to>
      <xdr:col>79</xdr:col>
      <xdr:colOff>255010</xdr:colOff>
      <xdr:row>288</xdr:row>
      <xdr:rowOff>169287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68</xdr:col>
      <xdr:colOff>387062</xdr:colOff>
      <xdr:row>45</xdr:row>
      <xdr:rowOff>163223</xdr:rowOff>
    </xdr:from>
    <xdr:to>
      <xdr:col>79</xdr:col>
      <xdr:colOff>196562</xdr:colOff>
      <xdr:row>59</xdr:row>
      <xdr:rowOff>31605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68</xdr:col>
      <xdr:colOff>415635</xdr:colOff>
      <xdr:row>31</xdr:row>
      <xdr:rowOff>31173</xdr:rowOff>
    </xdr:from>
    <xdr:to>
      <xdr:col>79</xdr:col>
      <xdr:colOff>225136</xdr:colOff>
      <xdr:row>44</xdr:row>
      <xdr:rowOff>142009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68</xdr:col>
      <xdr:colOff>381000</xdr:colOff>
      <xdr:row>16</xdr:row>
      <xdr:rowOff>169718</xdr:rowOff>
    </xdr:from>
    <xdr:to>
      <xdr:col>79</xdr:col>
      <xdr:colOff>190500</xdr:colOff>
      <xdr:row>30</xdr:row>
      <xdr:rowOff>20782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82</xdr:col>
      <xdr:colOff>547688</xdr:colOff>
      <xdr:row>18</xdr:row>
      <xdr:rowOff>33337</xdr:rowOff>
    </xdr:from>
    <xdr:to>
      <xdr:col>127</xdr:col>
      <xdr:colOff>71437</xdr:colOff>
      <xdr:row>36</xdr:row>
      <xdr:rowOff>71437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116</xdr:col>
      <xdr:colOff>130967</xdr:colOff>
      <xdr:row>37</xdr:row>
      <xdr:rowOff>104775</xdr:rowOff>
    </xdr:from>
    <xdr:to>
      <xdr:col>127</xdr:col>
      <xdr:colOff>23812</xdr:colOff>
      <xdr:row>55</xdr:row>
      <xdr:rowOff>166687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105</xdr:col>
      <xdr:colOff>59530</xdr:colOff>
      <xdr:row>37</xdr:row>
      <xdr:rowOff>104775</xdr:rowOff>
    </xdr:from>
    <xdr:to>
      <xdr:col>116</xdr:col>
      <xdr:colOff>0</xdr:colOff>
      <xdr:row>55</xdr:row>
      <xdr:rowOff>166687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93</xdr:col>
      <xdr:colOff>577994</xdr:colOff>
      <xdr:row>37</xdr:row>
      <xdr:rowOff>65808</xdr:rowOff>
    </xdr:from>
    <xdr:to>
      <xdr:col>104</xdr:col>
      <xdr:colOff>571500</xdr:colOff>
      <xdr:row>55</xdr:row>
      <xdr:rowOff>173180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82</xdr:col>
      <xdr:colOff>502226</xdr:colOff>
      <xdr:row>37</xdr:row>
      <xdr:rowOff>65808</xdr:rowOff>
    </xdr:from>
    <xdr:to>
      <xdr:col>93</xdr:col>
      <xdr:colOff>457200</xdr:colOff>
      <xdr:row>55</xdr:row>
      <xdr:rowOff>155863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74</xdr:col>
      <xdr:colOff>475569</xdr:colOff>
      <xdr:row>199</xdr:row>
      <xdr:rowOff>148317</xdr:rowOff>
    </xdr:from>
    <xdr:to>
      <xdr:col>85</xdr:col>
      <xdr:colOff>285069</xdr:colOff>
      <xdr:row>213</xdr:row>
      <xdr:rowOff>47625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74</xdr:col>
      <xdr:colOff>438831</xdr:colOff>
      <xdr:row>185</xdr:row>
      <xdr:rowOff>9524</xdr:rowOff>
    </xdr:from>
    <xdr:to>
      <xdr:col>85</xdr:col>
      <xdr:colOff>261938</xdr:colOff>
      <xdr:row>198</xdr:row>
      <xdr:rowOff>112939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74</xdr:col>
      <xdr:colOff>449035</xdr:colOff>
      <xdr:row>170</xdr:row>
      <xdr:rowOff>138792</xdr:rowOff>
    </xdr:from>
    <xdr:to>
      <xdr:col>85</xdr:col>
      <xdr:colOff>258536</xdr:colOff>
      <xdr:row>184</xdr:row>
      <xdr:rowOff>24492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74</xdr:col>
      <xdr:colOff>367391</xdr:colOff>
      <xdr:row>92</xdr:row>
      <xdr:rowOff>84364</xdr:rowOff>
    </xdr:from>
    <xdr:to>
      <xdr:col>85</xdr:col>
      <xdr:colOff>190499</xdr:colOff>
      <xdr:row>105</xdr:row>
      <xdr:rowOff>174172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74</xdr:col>
      <xdr:colOff>357188</xdr:colOff>
      <xdr:row>106</xdr:row>
      <xdr:rowOff>166687</xdr:rowOff>
    </xdr:from>
    <xdr:to>
      <xdr:col>85</xdr:col>
      <xdr:colOff>190500</xdr:colOff>
      <xdr:row>120</xdr:row>
      <xdr:rowOff>180975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74</xdr:col>
      <xdr:colOff>328614</xdr:colOff>
      <xdr:row>122</xdr:row>
      <xdr:rowOff>52387</xdr:rowOff>
    </xdr:from>
    <xdr:to>
      <xdr:col>85</xdr:col>
      <xdr:colOff>185738</xdr:colOff>
      <xdr:row>136</xdr:row>
      <xdr:rowOff>128587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74</xdr:col>
      <xdr:colOff>415637</xdr:colOff>
      <xdr:row>247</xdr:row>
      <xdr:rowOff>65809</xdr:rowOff>
    </xdr:from>
    <xdr:to>
      <xdr:col>85</xdr:col>
      <xdr:colOff>225137</xdr:colOff>
      <xdr:row>260</xdr:row>
      <xdr:rowOff>107372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74</xdr:col>
      <xdr:colOff>415635</xdr:colOff>
      <xdr:row>261</xdr:row>
      <xdr:rowOff>13854</xdr:rowOff>
    </xdr:from>
    <xdr:to>
      <xdr:col>85</xdr:col>
      <xdr:colOff>242454</xdr:colOff>
      <xdr:row>274</xdr:row>
      <xdr:rowOff>107372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74</xdr:col>
      <xdr:colOff>428192</xdr:colOff>
      <xdr:row>275</xdr:row>
      <xdr:rowOff>127723</xdr:rowOff>
    </xdr:from>
    <xdr:to>
      <xdr:col>85</xdr:col>
      <xdr:colOff>255010</xdr:colOff>
      <xdr:row>288</xdr:row>
      <xdr:rowOff>169287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74</xdr:col>
      <xdr:colOff>387062</xdr:colOff>
      <xdr:row>45</xdr:row>
      <xdr:rowOff>163223</xdr:rowOff>
    </xdr:from>
    <xdr:to>
      <xdr:col>85</xdr:col>
      <xdr:colOff>196562</xdr:colOff>
      <xdr:row>59</xdr:row>
      <xdr:rowOff>31605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74</xdr:col>
      <xdr:colOff>415635</xdr:colOff>
      <xdr:row>31</xdr:row>
      <xdr:rowOff>31173</xdr:rowOff>
    </xdr:from>
    <xdr:to>
      <xdr:col>85</xdr:col>
      <xdr:colOff>225136</xdr:colOff>
      <xdr:row>44</xdr:row>
      <xdr:rowOff>142009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74</xdr:col>
      <xdr:colOff>381000</xdr:colOff>
      <xdr:row>16</xdr:row>
      <xdr:rowOff>169718</xdr:rowOff>
    </xdr:from>
    <xdr:to>
      <xdr:col>85</xdr:col>
      <xdr:colOff>190500</xdr:colOff>
      <xdr:row>30</xdr:row>
      <xdr:rowOff>20782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88</xdr:col>
      <xdr:colOff>547688</xdr:colOff>
      <xdr:row>18</xdr:row>
      <xdr:rowOff>33337</xdr:rowOff>
    </xdr:from>
    <xdr:to>
      <xdr:col>133</xdr:col>
      <xdr:colOff>71437</xdr:colOff>
      <xdr:row>36</xdr:row>
      <xdr:rowOff>71437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122</xdr:col>
      <xdr:colOff>130967</xdr:colOff>
      <xdr:row>37</xdr:row>
      <xdr:rowOff>104775</xdr:rowOff>
    </xdr:from>
    <xdr:to>
      <xdr:col>133</xdr:col>
      <xdr:colOff>23812</xdr:colOff>
      <xdr:row>55</xdr:row>
      <xdr:rowOff>166687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111</xdr:col>
      <xdr:colOff>59530</xdr:colOff>
      <xdr:row>37</xdr:row>
      <xdr:rowOff>104775</xdr:rowOff>
    </xdr:from>
    <xdr:to>
      <xdr:col>122</xdr:col>
      <xdr:colOff>0</xdr:colOff>
      <xdr:row>55</xdr:row>
      <xdr:rowOff>166687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99</xdr:col>
      <xdr:colOff>577994</xdr:colOff>
      <xdr:row>37</xdr:row>
      <xdr:rowOff>65808</xdr:rowOff>
    </xdr:from>
    <xdr:to>
      <xdr:col>110</xdr:col>
      <xdr:colOff>571500</xdr:colOff>
      <xdr:row>55</xdr:row>
      <xdr:rowOff>173180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88</xdr:col>
      <xdr:colOff>502226</xdr:colOff>
      <xdr:row>37</xdr:row>
      <xdr:rowOff>65808</xdr:rowOff>
    </xdr:from>
    <xdr:to>
      <xdr:col>99</xdr:col>
      <xdr:colOff>457200</xdr:colOff>
      <xdr:row>55</xdr:row>
      <xdr:rowOff>155863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475569</xdr:colOff>
      <xdr:row>199</xdr:row>
      <xdr:rowOff>148317</xdr:rowOff>
    </xdr:from>
    <xdr:to>
      <xdr:col>87</xdr:col>
      <xdr:colOff>285069</xdr:colOff>
      <xdr:row>213</xdr:row>
      <xdr:rowOff>47625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76</xdr:col>
      <xdr:colOff>438831</xdr:colOff>
      <xdr:row>185</xdr:row>
      <xdr:rowOff>9524</xdr:rowOff>
    </xdr:from>
    <xdr:to>
      <xdr:col>87</xdr:col>
      <xdr:colOff>261938</xdr:colOff>
      <xdr:row>198</xdr:row>
      <xdr:rowOff>112939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76</xdr:col>
      <xdr:colOff>449035</xdr:colOff>
      <xdr:row>170</xdr:row>
      <xdr:rowOff>138792</xdr:rowOff>
    </xdr:from>
    <xdr:to>
      <xdr:col>87</xdr:col>
      <xdr:colOff>258536</xdr:colOff>
      <xdr:row>184</xdr:row>
      <xdr:rowOff>24492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76</xdr:col>
      <xdr:colOff>367391</xdr:colOff>
      <xdr:row>92</xdr:row>
      <xdr:rowOff>84364</xdr:rowOff>
    </xdr:from>
    <xdr:to>
      <xdr:col>87</xdr:col>
      <xdr:colOff>190499</xdr:colOff>
      <xdr:row>105</xdr:row>
      <xdr:rowOff>174172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76</xdr:col>
      <xdr:colOff>357188</xdr:colOff>
      <xdr:row>106</xdr:row>
      <xdr:rowOff>166687</xdr:rowOff>
    </xdr:from>
    <xdr:to>
      <xdr:col>87</xdr:col>
      <xdr:colOff>190500</xdr:colOff>
      <xdr:row>120</xdr:row>
      <xdr:rowOff>180975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76</xdr:col>
      <xdr:colOff>328614</xdr:colOff>
      <xdr:row>122</xdr:row>
      <xdr:rowOff>52387</xdr:rowOff>
    </xdr:from>
    <xdr:to>
      <xdr:col>87</xdr:col>
      <xdr:colOff>185738</xdr:colOff>
      <xdr:row>136</xdr:row>
      <xdr:rowOff>128587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76</xdr:col>
      <xdr:colOff>415637</xdr:colOff>
      <xdr:row>247</xdr:row>
      <xdr:rowOff>65809</xdr:rowOff>
    </xdr:from>
    <xdr:to>
      <xdr:col>87</xdr:col>
      <xdr:colOff>225137</xdr:colOff>
      <xdr:row>260</xdr:row>
      <xdr:rowOff>107372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76</xdr:col>
      <xdr:colOff>415635</xdr:colOff>
      <xdr:row>261</xdr:row>
      <xdr:rowOff>13854</xdr:rowOff>
    </xdr:from>
    <xdr:to>
      <xdr:col>87</xdr:col>
      <xdr:colOff>242454</xdr:colOff>
      <xdr:row>274</xdr:row>
      <xdr:rowOff>107372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76</xdr:col>
      <xdr:colOff>428192</xdr:colOff>
      <xdr:row>275</xdr:row>
      <xdr:rowOff>127723</xdr:rowOff>
    </xdr:from>
    <xdr:to>
      <xdr:col>87</xdr:col>
      <xdr:colOff>255010</xdr:colOff>
      <xdr:row>288</xdr:row>
      <xdr:rowOff>169287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76</xdr:col>
      <xdr:colOff>387062</xdr:colOff>
      <xdr:row>45</xdr:row>
      <xdr:rowOff>163223</xdr:rowOff>
    </xdr:from>
    <xdr:to>
      <xdr:col>87</xdr:col>
      <xdr:colOff>196562</xdr:colOff>
      <xdr:row>59</xdr:row>
      <xdr:rowOff>31605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76</xdr:col>
      <xdr:colOff>415635</xdr:colOff>
      <xdr:row>31</xdr:row>
      <xdr:rowOff>31173</xdr:rowOff>
    </xdr:from>
    <xdr:to>
      <xdr:col>87</xdr:col>
      <xdr:colOff>225136</xdr:colOff>
      <xdr:row>44</xdr:row>
      <xdr:rowOff>142009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76</xdr:col>
      <xdr:colOff>381000</xdr:colOff>
      <xdr:row>16</xdr:row>
      <xdr:rowOff>169718</xdr:rowOff>
    </xdr:from>
    <xdr:to>
      <xdr:col>87</xdr:col>
      <xdr:colOff>190500</xdr:colOff>
      <xdr:row>30</xdr:row>
      <xdr:rowOff>20782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90</xdr:col>
      <xdr:colOff>547688</xdr:colOff>
      <xdr:row>18</xdr:row>
      <xdr:rowOff>33337</xdr:rowOff>
    </xdr:from>
    <xdr:to>
      <xdr:col>135</xdr:col>
      <xdr:colOff>71437</xdr:colOff>
      <xdr:row>36</xdr:row>
      <xdr:rowOff>71437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124</xdr:col>
      <xdr:colOff>130967</xdr:colOff>
      <xdr:row>37</xdr:row>
      <xdr:rowOff>104775</xdr:rowOff>
    </xdr:from>
    <xdr:to>
      <xdr:col>135</xdr:col>
      <xdr:colOff>23812</xdr:colOff>
      <xdr:row>55</xdr:row>
      <xdr:rowOff>166687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113</xdr:col>
      <xdr:colOff>59530</xdr:colOff>
      <xdr:row>37</xdr:row>
      <xdr:rowOff>104775</xdr:rowOff>
    </xdr:from>
    <xdr:to>
      <xdr:col>124</xdr:col>
      <xdr:colOff>0</xdr:colOff>
      <xdr:row>55</xdr:row>
      <xdr:rowOff>166687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101</xdr:col>
      <xdr:colOff>577994</xdr:colOff>
      <xdr:row>37</xdr:row>
      <xdr:rowOff>65808</xdr:rowOff>
    </xdr:from>
    <xdr:to>
      <xdr:col>112</xdr:col>
      <xdr:colOff>571500</xdr:colOff>
      <xdr:row>55</xdr:row>
      <xdr:rowOff>173180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90</xdr:col>
      <xdr:colOff>502226</xdr:colOff>
      <xdr:row>37</xdr:row>
      <xdr:rowOff>65808</xdr:rowOff>
    </xdr:from>
    <xdr:to>
      <xdr:col>101</xdr:col>
      <xdr:colOff>457200</xdr:colOff>
      <xdr:row>55</xdr:row>
      <xdr:rowOff>155863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74</xdr:col>
      <xdr:colOff>475569</xdr:colOff>
      <xdr:row>199</xdr:row>
      <xdr:rowOff>148317</xdr:rowOff>
    </xdr:from>
    <xdr:to>
      <xdr:col>85</xdr:col>
      <xdr:colOff>285069</xdr:colOff>
      <xdr:row>213</xdr:row>
      <xdr:rowOff>47625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74</xdr:col>
      <xdr:colOff>438831</xdr:colOff>
      <xdr:row>185</xdr:row>
      <xdr:rowOff>9524</xdr:rowOff>
    </xdr:from>
    <xdr:to>
      <xdr:col>85</xdr:col>
      <xdr:colOff>261938</xdr:colOff>
      <xdr:row>198</xdr:row>
      <xdr:rowOff>112939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74</xdr:col>
      <xdr:colOff>449035</xdr:colOff>
      <xdr:row>170</xdr:row>
      <xdr:rowOff>138792</xdr:rowOff>
    </xdr:from>
    <xdr:to>
      <xdr:col>85</xdr:col>
      <xdr:colOff>258536</xdr:colOff>
      <xdr:row>184</xdr:row>
      <xdr:rowOff>24492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74</xdr:col>
      <xdr:colOff>367391</xdr:colOff>
      <xdr:row>92</xdr:row>
      <xdr:rowOff>84364</xdr:rowOff>
    </xdr:from>
    <xdr:to>
      <xdr:col>85</xdr:col>
      <xdr:colOff>190499</xdr:colOff>
      <xdr:row>105</xdr:row>
      <xdr:rowOff>174172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74</xdr:col>
      <xdr:colOff>357188</xdr:colOff>
      <xdr:row>106</xdr:row>
      <xdr:rowOff>166687</xdr:rowOff>
    </xdr:from>
    <xdr:to>
      <xdr:col>85</xdr:col>
      <xdr:colOff>190500</xdr:colOff>
      <xdr:row>120</xdr:row>
      <xdr:rowOff>180975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74</xdr:col>
      <xdr:colOff>328614</xdr:colOff>
      <xdr:row>122</xdr:row>
      <xdr:rowOff>52387</xdr:rowOff>
    </xdr:from>
    <xdr:to>
      <xdr:col>85</xdr:col>
      <xdr:colOff>185738</xdr:colOff>
      <xdr:row>136</xdr:row>
      <xdr:rowOff>128587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74</xdr:col>
      <xdr:colOff>415637</xdr:colOff>
      <xdr:row>247</xdr:row>
      <xdr:rowOff>65809</xdr:rowOff>
    </xdr:from>
    <xdr:to>
      <xdr:col>85</xdr:col>
      <xdr:colOff>225137</xdr:colOff>
      <xdr:row>260</xdr:row>
      <xdr:rowOff>107372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74</xdr:col>
      <xdr:colOff>415635</xdr:colOff>
      <xdr:row>261</xdr:row>
      <xdr:rowOff>13854</xdr:rowOff>
    </xdr:from>
    <xdr:to>
      <xdr:col>85</xdr:col>
      <xdr:colOff>242454</xdr:colOff>
      <xdr:row>274</xdr:row>
      <xdr:rowOff>107372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74</xdr:col>
      <xdr:colOff>428192</xdr:colOff>
      <xdr:row>275</xdr:row>
      <xdr:rowOff>127723</xdr:rowOff>
    </xdr:from>
    <xdr:to>
      <xdr:col>85</xdr:col>
      <xdr:colOff>255010</xdr:colOff>
      <xdr:row>288</xdr:row>
      <xdr:rowOff>169287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74</xdr:col>
      <xdr:colOff>387062</xdr:colOff>
      <xdr:row>45</xdr:row>
      <xdr:rowOff>163223</xdr:rowOff>
    </xdr:from>
    <xdr:to>
      <xdr:col>85</xdr:col>
      <xdr:colOff>196562</xdr:colOff>
      <xdr:row>59</xdr:row>
      <xdr:rowOff>31605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74</xdr:col>
      <xdr:colOff>415635</xdr:colOff>
      <xdr:row>31</xdr:row>
      <xdr:rowOff>31173</xdr:rowOff>
    </xdr:from>
    <xdr:to>
      <xdr:col>85</xdr:col>
      <xdr:colOff>225136</xdr:colOff>
      <xdr:row>44</xdr:row>
      <xdr:rowOff>142009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74</xdr:col>
      <xdr:colOff>381000</xdr:colOff>
      <xdr:row>16</xdr:row>
      <xdr:rowOff>169718</xdr:rowOff>
    </xdr:from>
    <xdr:to>
      <xdr:col>85</xdr:col>
      <xdr:colOff>190500</xdr:colOff>
      <xdr:row>30</xdr:row>
      <xdr:rowOff>20782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88</xdr:col>
      <xdr:colOff>547688</xdr:colOff>
      <xdr:row>18</xdr:row>
      <xdr:rowOff>33337</xdr:rowOff>
    </xdr:from>
    <xdr:to>
      <xdr:col>133</xdr:col>
      <xdr:colOff>71437</xdr:colOff>
      <xdr:row>36</xdr:row>
      <xdr:rowOff>71437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122</xdr:col>
      <xdr:colOff>130967</xdr:colOff>
      <xdr:row>37</xdr:row>
      <xdr:rowOff>104775</xdr:rowOff>
    </xdr:from>
    <xdr:to>
      <xdr:col>133</xdr:col>
      <xdr:colOff>23812</xdr:colOff>
      <xdr:row>55</xdr:row>
      <xdr:rowOff>166687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111</xdr:col>
      <xdr:colOff>59530</xdr:colOff>
      <xdr:row>37</xdr:row>
      <xdr:rowOff>104775</xdr:rowOff>
    </xdr:from>
    <xdr:to>
      <xdr:col>122</xdr:col>
      <xdr:colOff>0</xdr:colOff>
      <xdr:row>55</xdr:row>
      <xdr:rowOff>166687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99</xdr:col>
      <xdr:colOff>577994</xdr:colOff>
      <xdr:row>37</xdr:row>
      <xdr:rowOff>65808</xdr:rowOff>
    </xdr:from>
    <xdr:to>
      <xdr:col>110</xdr:col>
      <xdr:colOff>571500</xdr:colOff>
      <xdr:row>55</xdr:row>
      <xdr:rowOff>173180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88</xdr:col>
      <xdr:colOff>502226</xdr:colOff>
      <xdr:row>37</xdr:row>
      <xdr:rowOff>65808</xdr:rowOff>
    </xdr:from>
    <xdr:to>
      <xdr:col>99</xdr:col>
      <xdr:colOff>457200</xdr:colOff>
      <xdr:row>55</xdr:row>
      <xdr:rowOff>155863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475569</xdr:colOff>
      <xdr:row>199</xdr:row>
      <xdr:rowOff>148317</xdr:rowOff>
    </xdr:from>
    <xdr:to>
      <xdr:col>80</xdr:col>
      <xdr:colOff>285069</xdr:colOff>
      <xdr:row>213</xdr:row>
      <xdr:rowOff>47625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69</xdr:col>
      <xdr:colOff>438831</xdr:colOff>
      <xdr:row>185</xdr:row>
      <xdr:rowOff>9524</xdr:rowOff>
    </xdr:from>
    <xdr:to>
      <xdr:col>80</xdr:col>
      <xdr:colOff>261938</xdr:colOff>
      <xdr:row>198</xdr:row>
      <xdr:rowOff>112939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449035</xdr:colOff>
      <xdr:row>170</xdr:row>
      <xdr:rowOff>138792</xdr:rowOff>
    </xdr:from>
    <xdr:to>
      <xdr:col>80</xdr:col>
      <xdr:colOff>258536</xdr:colOff>
      <xdr:row>184</xdr:row>
      <xdr:rowOff>24492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69</xdr:col>
      <xdr:colOff>367391</xdr:colOff>
      <xdr:row>92</xdr:row>
      <xdr:rowOff>84364</xdr:rowOff>
    </xdr:from>
    <xdr:to>
      <xdr:col>80</xdr:col>
      <xdr:colOff>190499</xdr:colOff>
      <xdr:row>105</xdr:row>
      <xdr:rowOff>174172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357188</xdr:colOff>
      <xdr:row>106</xdr:row>
      <xdr:rowOff>166687</xdr:rowOff>
    </xdr:from>
    <xdr:to>
      <xdr:col>80</xdr:col>
      <xdr:colOff>190500</xdr:colOff>
      <xdr:row>120</xdr:row>
      <xdr:rowOff>180975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69</xdr:col>
      <xdr:colOff>328614</xdr:colOff>
      <xdr:row>122</xdr:row>
      <xdr:rowOff>52387</xdr:rowOff>
    </xdr:from>
    <xdr:to>
      <xdr:col>80</xdr:col>
      <xdr:colOff>185738</xdr:colOff>
      <xdr:row>136</xdr:row>
      <xdr:rowOff>128587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69</xdr:col>
      <xdr:colOff>415637</xdr:colOff>
      <xdr:row>247</xdr:row>
      <xdr:rowOff>65809</xdr:rowOff>
    </xdr:from>
    <xdr:to>
      <xdr:col>80</xdr:col>
      <xdr:colOff>225137</xdr:colOff>
      <xdr:row>260</xdr:row>
      <xdr:rowOff>107372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69</xdr:col>
      <xdr:colOff>415635</xdr:colOff>
      <xdr:row>261</xdr:row>
      <xdr:rowOff>13854</xdr:rowOff>
    </xdr:from>
    <xdr:to>
      <xdr:col>80</xdr:col>
      <xdr:colOff>242454</xdr:colOff>
      <xdr:row>274</xdr:row>
      <xdr:rowOff>107372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69</xdr:col>
      <xdr:colOff>428192</xdr:colOff>
      <xdr:row>275</xdr:row>
      <xdr:rowOff>127723</xdr:rowOff>
    </xdr:from>
    <xdr:to>
      <xdr:col>80</xdr:col>
      <xdr:colOff>255010</xdr:colOff>
      <xdr:row>288</xdr:row>
      <xdr:rowOff>169287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69</xdr:col>
      <xdr:colOff>387062</xdr:colOff>
      <xdr:row>45</xdr:row>
      <xdr:rowOff>163223</xdr:rowOff>
    </xdr:from>
    <xdr:to>
      <xdr:col>80</xdr:col>
      <xdr:colOff>196562</xdr:colOff>
      <xdr:row>59</xdr:row>
      <xdr:rowOff>31605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69</xdr:col>
      <xdr:colOff>415635</xdr:colOff>
      <xdr:row>31</xdr:row>
      <xdr:rowOff>31173</xdr:rowOff>
    </xdr:from>
    <xdr:to>
      <xdr:col>80</xdr:col>
      <xdr:colOff>225136</xdr:colOff>
      <xdr:row>44</xdr:row>
      <xdr:rowOff>142009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381000</xdr:colOff>
      <xdr:row>16</xdr:row>
      <xdr:rowOff>169718</xdr:rowOff>
    </xdr:from>
    <xdr:to>
      <xdr:col>80</xdr:col>
      <xdr:colOff>190500</xdr:colOff>
      <xdr:row>30</xdr:row>
      <xdr:rowOff>20782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83</xdr:col>
      <xdr:colOff>547688</xdr:colOff>
      <xdr:row>18</xdr:row>
      <xdr:rowOff>33337</xdr:rowOff>
    </xdr:from>
    <xdr:to>
      <xdr:col>128</xdr:col>
      <xdr:colOff>71437</xdr:colOff>
      <xdr:row>36</xdr:row>
      <xdr:rowOff>71437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117</xdr:col>
      <xdr:colOff>130967</xdr:colOff>
      <xdr:row>37</xdr:row>
      <xdr:rowOff>104775</xdr:rowOff>
    </xdr:from>
    <xdr:to>
      <xdr:col>128</xdr:col>
      <xdr:colOff>23812</xdr:colOff>
      <xdr:row>55</xdr:row>
      <xdr:rowOff>166687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106</xdr:col>
      <xdr:colOff>59530</xdr:colOff>
      <xdr:row>37</xdr:row>
      <xdr:rowOff>104775</xdr:rowOff>
    </xdr:from>
    <xdr:to>
      <xdr:col>117</xdr:col>
      <xdr:colOff>0</xdr:colOff>
      <xdr:row>55</xdr:row>
      <xdr:rowOff>166687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94</xdr:col>
      <xdr:colOff>577994</xdr:colOff>
      <xdr:row>37</xdr:row>
      <xdr:rowOff>65808</xdr:rowOff>
    </xdr:from>
    <xdr:to>
      <xdr:col>105</xdr:col>
      <xdr:colOff>571500</xdr:colOff>
      <xdr:row>55</xdr:row>
      <xdr:rowOff>173180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83</xdr:col>
      <xdr:colOff>502226</xdr:colOff>
      <xdr:row>37</xdr:row>
      <xdr:rowOff>65808</xdr:rowOff>
    </xdr:from>
    <xdr:to>
      <xdr:col>94</xdr:col>
      <xdr:colOff>457200</xdr:colOff>
      <xdr:row>55</xdr:row>
      <xdr:rowOff>155863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74</xdr:col>
      <xdr:colOff>475569</xdr:colOff>
      <xdr:row>199</xdr:row>
      <xdr:rowOff>148317</xdr:rowOff>
    </xdr:from>
    <xdr:to>
      <xdr:col>85</xdr:col>
      <xdr:colOff>285069</xdr:colOff>
      <xdr:row>213</xdr:row>
      <xdr:rowOff>47625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74</xdr:col>
      <xdr:colOff>438831</xdr:colOff>
      <xdr:row>185</xdr:row>
      <xdr:rowOff>9524</xdr:rowOff>
    </xdr:from>
    <xdr:to>
      <xdr:col>85</xdr:col>
      <xdr:colOff>261938</xdr:colOff>
      <xdr:row>198</xdr:row>
      <xdr:rowOff>112939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74</xdr:col>
      <xdr:colOff>449035</xdr:colOff>
      <xdr:row>170</xdr:row>
      <xdr:rowOff>138792</xdr:rowOff>
    </xdr:from>
    <xdr:to>
      <xdr:col>85</xdr:col>
      <xdr:colOff>258536</xdr:colOff>
      <xdr:row>184</xdr:row>
      <xdr:rowOff>24492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74</xdr:col>
      <xdr:colOff>367391</xdr:colOff>
      <xdr:row>92</xdr:row>
      <xdr:rowOff>84364</xdr:rowOff>
    </xdr:from>
    <xdr:to>
      <xdr:col>85</xdr:col>
      <xdr:colOff>190499</xdr:colOff>
      <xdr:row>105</xdr:row>
      <xdr:rowOff>174172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74</xdr:col>
      <xdr:colOff>357188</xdr:colOff>
      <xdr:row>106</xdr:row>
      <xdr:rowOff>166687</xdr:rowOff>
    </xdr:from>
    <xdr:to>
      <xdr:col>85</xdr:col>
      <xdr:colOff>190500</xdr:colOff>
      <xdr:row>120</xdr:row>
      <xdr:rowOff>180975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74</xdr:col>
      <xdr:colOff>328614</xdr:colOff>
      <xdr:row>122</xdr:row>
      <xdr:rowOff>52387</xdr:rowOff>
    </xdr:from>
    <xdr:to>
      <xdr:col>85</xdr:col>
      <xdr:colOff>185738</xdr:colOff>
      <xdr:row>136</xdr:row>
      <xdr:rowOff>128587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74</xdr:col>
      <xdr:colOff>415637</xdr:colOff>
      <xdr:row>247</xdr:row>
      <xdr:rowOff>65809</xdr:rowOff>
    </xdr:from>
    <xdr:to>
      <xdr:col>85</xdr:col>
      <xdr:colOff>225137</xdr:colOff>
      <xdr:row>260</xdr:row>
      <xdr:rowOff>107372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74</xdr:col>
      <xdr:colOff>415635</xdr:colOff>
      <xdr:row>261</xdr:row>
      <xdr:rowOff>13854</xdr:rowOff>
    </xdr:from>
    <xdr:to>
      <xdr:col>85</xdr:col>
      <xdr:colOff>242454</xdr:colOff>
      <xdr:row>274</xdr:row>
      <xdr:rowOff>107372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74</xdr:col>
      <xdr:colOff>428192</xdr:colOff>
      <xdr:row>275</xdr:row>
      <xdr:rowOff>127723</xdr:rowOff>
    </xdr:from>
    <xdr:to>
      <xdr:col>85</xdr:col>
      <xdr:colOff>255010</xdr:colOff>
      <xdr:row>288</xdr:row>
      <xdr:rowOff>169287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74</xdr:col>
      <xdr:colOff>387062</xdr:colOff>
      <xdr:row>45</xdr:row>
      <xdr:rowOff>163223</xdr:rowOff>
    </xdr:from>
    <xdr:to>
      <xdr:col>85</xdr:col>
      <xdr:colOff>196562</xdr:colOff>
      <xdr:row>59</xdr:row>
      <xdr:rowOff>31605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74</xdr:col>
      <xdr:colOff>415635</xdr:colOff>
      <xdr:row>31</xdr:row>
      <xdr:rowOff>31173</xdr:rowOff>
    </xdr:from>
    <xdr:to>
      <xdr:col>85</xdr:col>
      <xdr:colOff>225136</xdr:colOff>
      <xdr:row>44</xdr:row>
      <xdr:rowOff>142009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74</xdr:col>
      <xdr:colOff>381000</xdr:colOff>
      <xdr:row>16</xdr:row>
      <xdr:rowOff>169718</xdr:rowOff>
    </xdr:from>
    <xdr:to>
      <xdr:col>85</xdr:col>
      <xdr:colOff>190500</xdr:colOff>
      <xdr:row>30</xdr:row>
      <xdr:rowOff>20782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88</xdr:col>
      <xdr:colOff>547688</xdr:colOff>
      <xdr:row>18</xdr:row>
      <xdr:rowOff>33337</xdr:rowOff>
    </xdr:from>
    <xdr:to>
      <xdr:col>133</xdr:col>
      <xdr:colOff>71437</xdr:colOff>
      <xdr:row>36</xdr:row>
      <xdr:rowOff>71437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122</xdr:col>
      <xdr:colOff>130967</xdr:colOff>
      <xdr:row>37</xdr:row>
      <xdr:rowOff>104775</xdr:rowOff>
    </xdr:from>
    <xdr:to>
      <xdr:col>133</xdr:col>
      <xdr:colOff>23812</xdr:colOff>
      <xdr:row>55</xdr:row>
      <xdr:rowOff>166687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111</xdr:col>
      <xdr:colOff>59530</xdr:colOff>
      <xdr:row>37</xdr:row>
      <xdr:rowOff>104775</xdr:rowOff>
    </xdr:from>
    <xdr:to>
      <xdr:col>122</xdr:col>
      <xdr:colOff>0</xdr:colOff>
      <xdr:row>55</xdr:row>
      <xdr:rowOff>166687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99</xdr:col>
      <xdr:colOff>577994</xdr:colOff>
      <xdr:row>37</xdr:row>
      <xdr:rowOff>65808</xdr:rowOff>
    </xdr:from>
    <xdr:to>
      <xdr:col>110</xdr:col>
      <xdr:colOff>571500</xdr:colOff>
      <xdr:row>55</xdr:row>
      <xdr:rowOff>173180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88</xdr:col>
      <xdr:colOff>502226</xdr:colOff>
      <xdr:row>37</xdr:row>
      <xdr:rowOff>65808</xdr:rowOff>
    </xdr:from>
    <xdr:to>
      <xdr:col>99</xdr:col>
      <xdr:colOff>457200</xdr:colOff>
      <xdr:row>55</xdr:row>
      <xdr:rowOff>155863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74</xdr:col>
      <xdr:colOff>475569</xdr:colOff>
      <xdr:row>199</xdr:row>
      <xdr:rowOff>148317</xdr:rowOff>
    </xdr:from>
    <xdr:to>
      <xdr:col>85</xdr:col>
      <xdr:colOff>285069</xdr:colOff>
      <xdr:row>213</xdr:row>
      <xdr:rowOff>47625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74</xdr:col>
      <xdr:colOff>438831</xdr:colOff>
      <xdr:row>185</xdr:row>
      <xdr:rowOff>9524</xdr:rowOff>
    </xdr:from>
    <xdr:to>
      <xdr:col>85</xdr:col>
      <xdr:colOff>261938</xdr:colOff>
      <xdr:row>198</xdr:row>
      <xdr:rowOff>112939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74</xdr:col>
      <xdr:colOff>449035</xdr:colOff>
      <xdr:row>170</xdr:row>
      <xdr:rowOff>138792</xdr:rowOff>
    </xdr:from>
    <xdr:to>
      <xdr:col>85</xdr:col>
      <xdr:colOff>258536</xdr:colOff>
      <xdr:row>184</xdr:row>
      <xdr:rowOff>24492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74</xdr:col>
      <xdr:colOff>367391</xdr:colOff>
      <xdr:row>92</xdr:row>
      <xdr:rowOff>84364</xdr:rowOff>
    </xdr:from>
    <xdr:to>
      <xdr:col>85</xdr:col>
      <xdr:colOff>190499</xdr:colOff>
      <xdr:row>105</xdr:row>
      <xdr:rowOff>174172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74</xdr:col>
      <xdr:colOff>357188</xdr:colOff>
      <xdr:row>106</xdr:row>
      <xdr:rowOff>166687</xdr:rowOff>
    </xdr:from>
    <xdr:to>
      <xdr:col>85</xdr:col>
      <xdr:colOff>190500</xdr:colOff>
      <xdr:row>120</xdr:row>
      <xdr:rowOff>180975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74</xdr:col>
      <xdr:colOff>328614</xdr:colOff>
      <xdr:row>122</xdr:row>
      <xdr:rowOff>52387</xdr:rowOff>
    </xdr:from>
    <xdr:to>
      <xdr:col>85</xdr:col>
      <xdr:colOff>185738</xdr:colOff>
      <xdr:row>136</xdr:row>
      <xdr:rowOff>128587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74</xdr:col>
      <xdr:colOff>415637</xdr:colOff>
      <xdr:row>247</xdr:row>
      <xdr:rowOff>65809</xdr:rowOff>
    </xdr:from>
    <xdr:to>
      <xdr:col>85</xdr:col>
      <xdr:colOff>225137</xdr:colOff>
      <xdr:row>260</xdr:row>
      <xdr:rowOff>107372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74</xdr:col>
      <xdr:colOff>415635</xdr:colOff>
      <xdr:row>261</xdr:row>
      <xdr:rowOff>13854</xdr:rowOff>
    </xdr:from>
    <xdr:to>
      <xdr:col>85</xdr:col>
      <xdr:colOff>242454</xdr:colOff>
      <xdr:row>274</xdr:row>
      <xdr:rowOff>107372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74</xdr:col>
      <xdr:colOff>428192</xdr:colOff>
      <xdr:row>275</xdr:row>
      <xdr:rowOff>127723</xdr:rowOff>
    </xdr:from>
    <xdr:to>
      <xdr:col>85</xdr:col>
      <xdr:colOff>255010</xdr:colOff>
      <xdr:row>288</xdr:row>
      <xdr:rowOff>169287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74</xdr:col>
      <xdr:colOff>387062</xdr:colOff>
      <xdr:row>45</xdr:row>
      <xdr:rowOff>163223</xdr:rowOff>
    </xdr:from>
    <xdr:to>
      <xdr:col>85</xdr:col>
      <xdr:colOff>196562</xdr:colOff>
      <xdr:row>59</xdr:row>
      <xdr:rowOff>31605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74</xdr:col>
      <xdr:colOff>415635</xdr:colOff>
      <xdr:row>31</xdr:row>
      <xdr:rowOff>31173</xdr:rowOff>
    </xdr:from>
    <xdr:to>
      <xdr:col>85</xdr:col>
      <xdr:colOff>225136</xdr:colOff>
      <xdr:row>44</xdr:row>
      <xdr:rowOff>142009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74</xdr:col>
      <xdr:colOff>381000</xdr:colOff>
      <xdr:row>16</xdr:row>
      <xdr:rowOff>169718</xdr:rowOff>
    </xdr:from>
    <xdr:to>
      <xdr:col>85</xdr:col>
      <xdr:colOff>190500</xdr:colOff>
      <xdr:row>30</xdr:row>
      <xdr:rowOff>20782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91</xdr:col>
      <xdr:colOff>190500</xdr:colOff>
      <xdr:row>22</xdr:row>
      <xdr:rowOff>27384</xdr:rowOff>
    </xdr:from>
    <xdr:to>
      <xdr:col>98</xdr:col>
      <xdr:colOff>511969</xdr:colOff>
      <xdr:row>35</xdr:row>
      <xdr:rowOff>175021</xdr:rowOff>
    </xdr:to>
    <xdr:graphicFrame macro="">
      <xdr:nvGraphicFramePr>
        <xdr:cNvPr id="19" name="Gráfico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99</xdr:col>
      <xdr:colOff>476250</xdr:colOff>
      <xdr:row>22</xdr:row>
      <xdr:rowOff>110727</xdr:rowOff>
    </xdr:from>
    <xdr:to>
      <xdr:col>125</xdr:col>
      <xdr:colOff>309561</xdr:colOff>
      <xdr:row>54</xdr:row>
      <xdr:rowOff>166687</xdr:rowOff>
    </xdr:to>
    <xdr:graphicFrame macro="">
      <xdr:nvGraphicFramePr>
        <xdr:cNvPr id="21" name="Gráfico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</sheetPr>
  <dimension ref="A1:DQ310"/>
  <sheetViews>
    <sheetView topLeftCell="BQ1" zoomScale="80" zoomScaleNormal="80" workbookViewId="0">
      <selection activeCell="CA14" sqref="CA14:DD14"/>
    </sheetView>
  </sheetViews>
  <sheetFormatPr baseColWidth="10" defaultColWidth="9.140625" defaultRowHeight="15" x14ac:dyDescent="0.25"/>
  <cols>
    <col min="1" max="1" width="1.7109375" customWidth="1"/>
    <col min="2" max="2" width="15.7109375" customWidth="1"/>
    <col min="3" max="3" width="131.5703125" customWidth="1"/>
    <col min="4" max="21" width="4" customWidth="1"/>
    <col min="22" max="22" width="4" hidden="1" customWidth="1"/>
    <col min="23" max="53" width="3.7109375" hidden="1" customWidth="1"/>
    <col min="54" max="54" width="3.5703125" hidden="1" customWidth="1"/>
    <col min="55" max="56" width="3.7109375" hidden="1" customWidth="1"/>
    <col min="57" max="57" width="4.5703125" hidden="1" customWidth="1"/>
    <col min="58" max="58" width="3.7109375" customWidth="1"/>
    <col min="59" max="59" width="19.7109375" customWidth="1"/>
    <col min="60" max="60" width="13.5703125" customWidth="1"/>
    <col min="62" max="71" width="14.5703125" customWidth="1"/>
    <col min="75" max="75" width="9.140625" style="1"/>
    <col min="76" max="127" width="9.140625" customWidth="1"/>
    <col min="131" max="140" width="9.140625" customWidth="1"/>
    <col min="143" max="147" width="9.140625" customWidth="1"/>
  </cols>
  <sheetData>
    <row r="1" spans="2:121" ht="15.75" thickBot="1" x14ac:dyDescent="0.3"/>
    <row r="2" spans="2:121" ht="34.5" customHeight="1" thickBot="1" x14ac:dyDescent="0.3">
      <c r="B2" s="2" t="s">
        <v>0</v>
      </c>
      <c r="C2" s="3" t="s">
        <v>181</v>
      </c>
    </row>
    <row r="3" spans="2:121" ht="34.5" customHeight="1" thickBot="1" x14ac:dyDescent="0.3">
      <c r="B3" s="2" t="s">
        <v>1</v>
      </c>
      <c r="C3" s="4">
        <v>2016</v>
      </c>
    </row>
    <row r="5" spans="2:121" s="1" customFormat="1" ht="15.75" thickBot="1" x14ac:dyDescent="0.3"/>
    <row r="6" spans="2:121" ht="15" customHeight="1" x14ac:dyDescent="0.25">
      <c r="B6" s="136" t="s">
        <v>2</v>
      </c>
      <c r="C6" s="178" t="str">
        <f>(C2&amp;" "&amp;C3&amp;" - I")</f>
        <v>INSTITUCION EDUCATIVA COLOMBIA/GIRARDOTA 2016 - I</v>
      </c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9"/>
      <c r="W6" s="179"/>
      <c r="X6" s="179"/>
      <c r="Y6" s="179"/>
      <c r="Z6" s="179"/>
      <c r="AA6" s="179"/>
      <c r="AB6" s="179"/>
      <c r="AC6" s="179"/>
      <c r="AD6" s="179"/>
      <c r="AE6" s="179"/>
      <c r="AF6" s="179"/>
      <c r="AG6" s="179"/>
      <c r="AH6" s="179"/>
      <c r="AI6" s="179"/>
      <c r="AJ6" s="179"/>
      <c r="AK6" s="179"/>
      <c r="AL6" s="179"/>
      <c r="AM6" s="179"/>
      <c r="AN6" s="179"/>
      <c r="AO6" s="179"/>
      <c r="AP6" s="179"/>
      <c r="AQ6" s="179"/>
      <c r="AR6" s="179"/>
      <c r="AS6" s="179"/>
      <c r="AT6" s="179"/>
      <c r="AU6" s="179"/>
      <c r="AV6" s="179"/>
      <c r="AW6" s="179"/>
      <c r="AX6" s="179"/>
      <c r="AY6" s="179"/>
      <c r="AZ6" s="179"/>
      <c r="BA6" s="179"/>
      <c r="BB6" s="179"/>
      <c r="BC6" s="179"/>
      <c r="BD6" s="179"/>
      <c r="BE6" s="179"/>
      <c r="BF6" s="179"/>
      <c r="BG6" s="179"/>
      <c r="BH6" s="179"/>
      <c r="BI6" s="179"/>
      <c r="BJ6" s="179"/>
      <c r="BK6" s="179"/>
      <c r="BL6" s="179"/>
      <c r="BM6" s="179"/>
      <c r="BN6" s="179"/>
      <c r="BO6" s="179"/>
      <c r="BP6" s="179"/>
      <c r="BQ6" s="179"/>
      <c r="BR6" s="179"/>
      <c r="BS6" s="179"/>
      <c r="BT6" s="179"/>
      <c r="BU6" s="179"/>
      <c r="BV6" s="180"/>
      <c r="BX6" s="239" t="s">
        <v>3</v>
      </c>
      <c r="BY6" s="240"/>
      <c r="BZ6" s="240"/>
      <c r="CA6" s="240"/>
      <c r="CB6" s="240"/>
      <c r="CC6" s="240"/>
      <c r="CD6" s="240"/>
      <c r="CE6" s="240"/>
      <c r="CF6" s="240"/>
      <c r="CG6" s="240"/>
      <c r="CH6" s="240"/>
      <c r="CI6" s="240"/>
      <c r="CJ6" s="240"/>
      <c r="CK6" s="240"/>
      <c r="CL6" s="240"/>
      <c r="CM6" s="240"/>
      <c r="CN6" s="240"/>
      <c r="CO6" s="240"/>
      <c r="CP6" s="240"/>
      <c r="CQ6" s="240"/>
      <c r="CR6" s="240"/>
      <c r="CS6" s="240"/>
      <c r="CT6" s="240"/>
      <c r="CU6" s="240"/>
      <c r="CV6" s="240"/>
      <c r="CW6" s="240"/>
      <c r="CX6" s="240"/>
      <c r="CY6" s="240"/>
      <c r="CZ6" s="240"/>
      <c r="DA6" s="240"/>
      <c r="DB6" s="240"/>
      <c r="DC6" s="240"/>
      <c r="DD6" s="240"/>
      <c r="DE6" s="240"/>
      <c r="DF6" s="240"/>
      <c r="DG6" s="240"/>
      <c r="DH6" s="240"/>
      <c r="DI6" s="240"/>
      <c r="DJ6" s="240"/>
      <c r="DK6" s="240"/>
      <c r="DL6" s="240"/>
      <c r="DM6" s="240"/>
      <c r="DN6" s="240"/>
      <c r="DO6" s="240"/>
      <c r="DP6" s="240"/>
      <c r="DQ6" s="241"/>
    </row>
    <row r="7" spans="2:121" ht="15" customHeight="1" x14ac:dyDescent="0.25">
      <c r="B7" s="137"/>
      <c r="C7" s="181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  <c r="U7" s="182"/>
      <c r="V7" s="182"/>
      <c r="W7" s="182"/>
      <c r="X7" s="182"/>
      <c r="Y7" s="182"/>
      <c r="Z7" s="182"/>
      <c r="AA7" s="182"/>
      <c r="AB7" s="182"/>
      <c r="AC7" s="182"/>
      <c r="AD7" s="182"/>
      <c r="AE7" s="182"/>
      <c r="AF7" s="182"/>
      <c r="AG7" s="182"/>
      <c r="AH7" s="182"/>
      <c r="AI7" s="182"/>
      <c r="AJ7" s="182"/>
      <c r="AK7" s="182"/>
      <c r="AL7" s="182"/>
      <c r="AM7" s="182"/>
      <c r="AN7" s="182"/>
      <c r="AO7" s="182"/>
      <c r="AP7" s="182"/>
      <c r="AQ7" s="182"/>
      <c r="AR7" s="182"/>
      <c r="AS7" s="182"/>
      <c r="AT7" s="182"/>
      <c r="AU7" s="182"/>
      <c r="AV7" s="182"/>
      <c r="AW7" s="182"/>
      <c r="AX7" s="182"/>
      <c r="AY7" s="182"/>
      <c r="AZ7" s="182"/>
      <c r="BA7" s="182"/>
      <c r="BB7" s="182"/>
      <c r="BC7" s="182"/>
      <c r="BD7" s="182"/>
      <c r="BE7" s="182"/>
      <c r="BF7" s="182"/>
      <c r="BG7" s="182"/>
      <c r="BH7" s="182"/>
      <c r="BI7" s="182"/>
      <c r="BJ7" s="182"/>
      <c r="BK7" s="182"/>
      <c r="BL7" s="182"/>
      <c r="BM7" s="182"/>
      <c r="BN7" s="182"/>
      <c r="BO7" s="182"/>
      <c r="BP7" s="182"/>
      <c r="BQ7" s="182"/>
      <c r="BR7" s="182"/>
      <c r="BS7" s="182"/>
      <c r="BT7" s="182"/>
      <c r="BU7" s="182"/>
      <c r="BV7" s="183"/>
      <c r="BX7" s="242"/>
      <c r="BY7" s="243"/>
      <c r="BZ7" s="243"/>
      <c r="CA7" s="243"/>
      <c r="CB7" s="243"/>
      <c r="CC7" s="243"/>
      <c r="CD7" s="243"/>
      <c r="CE7" s="243"/>
      <c r="CF7" s="243"/>
      <c r="CG7" s="243"/>
      <c r="CH7" s="243"/>
      <c r="CI7" s="243"/>
      <c r="CJ7" s="243"/>
      <c r="CK7" s="243"/>
      <c r="CL7" s="243"/>
      <c r="CM7" s="243"/>
      <c r="CN7" s="243"/>
      <c r="CO7" s="243"/>
      <c r="CP7" s="243"/>
      <c r="CQ7" s="243"/>
      <c r="CR7" s="243"/>
      <c r="CS7" s="243"/>
      <c r="CT7" s="243"/>
      <c r="CU7" s="243"/>
      <c r="CV7" s="243"/>
      <c r="CW7" s="243"/>
      <c r="CX7" s="243"/>
      <c r="CY7" s="243"/>
      <c r="CZ7" s="243"/>
      <c r="DA7" s="243"/>
      <c r="DB7" s="243"/>
      <c r="DC7" s="243"/>
      <c r="DD7" s="243"/>
      <c r="DE7" s="243"/>
      <c r="DF7" s="243"/>
      <c r="DG7" s="243"/>
      <c r="DH7" s="243"/>
      <c r="DI7" s="243"/>
      <c r="DJ7" s="243"/>
      <c r="DK7" s="243"/>
      <c r="DL7" s="243"/>
      <c r="DM7" s="243"/>
      <c r="DN7" s="243"/>
      <c r="DO7" s="243"/>
      <c r="DP7" s="243"/>
      <c r="DQ7" s="244"/>
    </row>
    <row r="8" spans="2:121" ht="15.75" customHeight="1" thickBot="1" x14ac:dyDescent="0.3">
      <c r="B8" s="138"/>
      <c r="C8" s="184"/>
      <c r="D8" s="185"/>
      <c r="E8" s="185"/>
      <c r="F8" s="185"/>
      <c r="G8" s="185"/>
      <c r="H8" s="185"/>
      <c r="I8" s="185"/>
      <c r="J8" s="185"/>
      <c r="K8" s="185"/>
      <c r="L8" s="185"/>
      <c r="M8" s="185"/>
      <c r="N8" s="185"/>
      <c r="O8" s="185"/>
      <c r="P8" s="185"/>
      <c r="Q8" s="185"/>
      <c r="R8" s="185"/>
      <c r="S8" s="185"/>
      <c r="T8" s="185"/>
      <c r="U8" s="185"/>
      <c r="V8" s="185"/>
      <c r="W8" s="185"/>
      <c r="X8" s="185"/>
      <c r="Y8" s="185"/>
      <c r="Z8" s="185"/>
      <c r="AA8" s="185"/>
      <c r="AB8" s="185"/>
      <c r="AC8" s="185"/>
      <c r="AD8" s="185"/>
      <c r="AE8" s="185"/>
      <c r="AF8" s="185"/>
      <c r="AG8" s="185"/>
      <c r="AH8" s="185"/>
      <c r="AI8" s="185"/>
      <c r="AJ8" s="185"/>
      <c r="AK8" s="185"/>
      <c r="AL8" s="185"/>
      <c r="AM8" s="185"/>
      <c r="AN8" s="185"/>
      <c r="AO8" s="185"/>
      <c r="AP8" s="185"/>
      <c r="AQ8" s="185"/>
      <c r="AR8" s="185"/>
      <c r="AS8" s="185"/>
      <c r="AT8" s="185"/>
      <c r="AU8" s="185"/>
      <c r="AV8" s="185"/>
      <c r="AW8" s="185"/>
      <c r="AX8" s="185"/>
      <c r="AY8" s="185"/>
      <c r="AZ8" s="185"/>
      <c r="BA8" s="185"/>
      <c r="BB8" s="185"/>
      <c r="BC8" s="185"/>
      <c r="BD8" s="185"/>
      <c r="BE8" s="185"/>
      <c r="BF8" s="185"/>
      <c r="BG8" s="185"/>
      <c r="BH8" s="185"/>
      <c r="BI8" s="185"/>
      <c r="BJ8" s="185"/>
      <c r="BK8" s="185"/>
      <c r="BL8" s="185"/>
      <c r="BM8" s="185"/>
      <c r="BN8" s="185"/>
      <c r="BO8" s="185"/>
      <c r="BP8" s="185"/>
      <c r="BQ8" s="185"/>
      <c r="BR8" s="185"/>
      <c r="BS8" s="185"/>
      <c r="BT8" s="185"/>
      <c r="BU8" s="185"/>
      <c r="BV8" s="186"/>
      <c r="BX8" s="245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7"/>
    </row>
    <row r="9" spans="2:121" ht="19.5" customHeight="1" thickBot="1" x14ac:dyDescent="0.3">
      <c r="B9" s="5">
        <v>19</v>
      </c>
      <c r="C9" s="6"/>
      <c r="D9" s="7">
        <v>1</v>
      </c>
      <c r="E9" s="8">
        <v>2</v>
      </c>
      <c r="F9" s="8">
        <v>3</v>
      </c>
      <c r="G9" s="8">
        <v>5</v>
      </c>
      <c r="H9" s="8">
        <v>6</v>
      </c>
      <c r="I9" s="8">
        <v>7</v>
      </c>
      <c r="J9" s="8">
        <v>8</v>
      </c>
      <c r="K9" s="8">
        <v>9</v>
      </c>
      <c r="L9" s="8">
        <v>10</v>
      </c>
      <c r="M9" s="8">
        <v>11</v>
      </c>
      <c r="N9" s="8">
        <v>13</v>
      </c>
      <c r="O9" s="8">
        <v>14</v>
      </c>
      <c r="P9" s="8">
        <v>15</v>
      </c>
      <c r="Q9" s="8">
        <v>16</v>
      </c>
      <c r="R9" s="8">
        <v>17</v>
      </c>
      <c r="S9" s="8">
        <v>20</v>
      </c>
      <c r="T9" s="8">
        <v>22</v>
      </c>
      <c r="U9" s="8">
        <v>23</v>
      </c>
      <c r="V9" s="8">
        <v>34</v>
      </c>
      <c r="W9" s="8">
        <v>35</v>
      </c>
      <c r="X9" s="8">
        <v>36</v>
      </c>
      <c r="Y9" s="8">
        <v>37</v>
      </c>
      <c r="Z9" s="8">
        <v>38</v>
      </c>
      <c r="AA9" s="8">
        <v>39</v>
      </c>
      <c r="AB9" s="8">
        <v>40</v>
      </c>
      <c r="AC9" s="8">
        <v>41</v>
      </c>
      <c r="AD9" s="8">
        <v>42</v>
      </c>
      <c r="AE9" s="8">
        <v>43</v>
      </c>
      <c r="AF9" s="8">
        <v>44</v>
      </c>
      <c r="AG9" s="8">
        <v>45</v>
      </c>
      <c r="AH9" s="8">
        <v>46</v>
      </c>
      <c r="AI9" s="8">
        <v>47</v>
      </c>
      <c r="AJ9" s="8">
        <v>48</v>
      </c>
      <c r="AK9" s="8">
        <v>49</v>
      </c>
      <c r="AL9" s="8">
        <v>50</v>
      </c>
      <c r="AM9" s="8">
        <v>51</v>
      </c>
      <c r="AN9" s="8">
        <v>52</v>
      </c>
      <c r="AO9" s="8">
        <v>53</v>
      </c>
      <c r="AP9" s="8">
        <v>54</v>
      </c>
      <c r="AQ9" s="8">
        <v>55</v>
      </c>
      <c r="AR9" s="8">
        <v>56</v>
      </c>
      <c r="AS9" s="8">
        <v>57</v>
      </c>
      <c r="AT9" s="8">
        <v>58</v>
      </c>
      <c r="AU9" s="8">
        <v>59</v>
      </c>
      <c r="AV9" s="8">
        <v>60</v>
      </c>
      <c r="AW9" s="8">
        <v>61</v>
      </c>
      <c r="AX9" s="8">
        <v>62</v>
      </c>
      <c r="AY9" s="8">
        <v>63</v>
      </c>
      <c r="AZ9" s="8">
        <v>64</v>
      </c>
      <c r="BA9" s="8">
        <v>65</v>
      </c>
      <c r="BB9" s="8">
        <v>66</v>
      </c>
      <c r="BC9" s="8">
        <v>67</v>
      </c>
      <c r="BD9" s="8">
        <v>68</v>
      </c>
      <c r="BE9" s="8">
        <v>69</v>
      </c>
      <c r="BF9" s="8">
        <v>35</v>
      </c>
      <c r="BG9" s="174" t="s">
        <v>4</v>
      </c>
      <c r="BH9" s="137" t="s">
        <v>5</v>
      </c>
      <c r="BI9" s="9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1"/>
      <c r="BX9" s="111" t="s">
        <v>6</v>
      </c>
      <c r="BY9" s="112"/>
      <c r="BZ9" s="139"/>
      <c r="CA9" s="249" t="str">
        <f>BK21</f>
        <v>Relaciones interpersonales</v>
      </c>
      <c r="CB9" s="250"/>
      <c r="CC9" s="251"/>
      <c r="CD9" s="111" t="str">
        <f>BL21</f>
        <v xml:space="preserve">Manejo de emociones y sentimientos </v>
      </c>
      <c r="CE9" s="112"/>
      <c r="CF9" s="139"/>
      <c r="CG9" s="249" t="str">
        <f>BM21</f>
        <v>Autoconocimiento</v>
      </c>
      <c r="CH9" s="250"/>
      <c r="CI9" s="251"/>
      <c r="CJ9" s="111" t="str">
        <f>BN21</f>
        <v>Comunicación Asertiva</v>
      </c>
      <c r="CK9" s="112"/>
      <c r="CL9" s="139"/>
      <c r="CM9" s="249" t="str">
        <f>BO21</f>
        <v>Solucion de problemas y conflictos</v>
      </c>
      <c r="CN9" s="250"/>
      <c r="CO9" s="251"/>
      <c r="CP9" s="111" t="str">
        <f>BP21</f>
        <v>Toma de desiciones</v>
      </c>
      <c r="CQ9" s="112"/>
      <c r="CR9" s="139"/>
      <c r="CS9" s="249" t="str">
        <f>BQ21</f>
        <v>Pensamiento critico</v>
      </c>
      <c r="CT9" s="250"/>
      <c r="CU9" s="251"/>
      <c r="CV9" s="111" t="str">
        <f>BR21</f>
        <v>Pensamiento creativo</v>
      </c>
      <c r="CW9" s="112"/>
      <c r="CX9" s="139"/>
      <c r="CY9" s="249" t="str">
        <f>BS21</f>
        <v xml:space="preserve">EmpatÍa </v>
      </c>
      <c r="CZ9" s="250"/>
      <c r="DA9" s="251"/>
      <c r="DB9" s="111" t="str">
        <f>BT21</f>
        <v xml:space="preserve">Manejo de estrés y tensiones </v>
      </c>
      <c r="DC9" s="112"/>
      <c r="DD9" s="139"/>
      <c r="DE9" s="258" t="s">
        <v>7</v>
      </c>
      <c r="DF9" s="259"/>
      <c r="DG9" s="260"/>
      <c r="DH9" s="111" t="s">
        <v>8</v>
      </c>
      <c r="DI9" s="139"/>
      <c r="DJ9" s="111" t="s">
        <v>9</v>
      </c>
      <c r="DK9" s="139"/>
      <c r="DL9" s="111" t="s">
        <v>10</v>
      </c>
      <c r="DM9" s="139"/>
      <c r="DN9" s="111" t="s">
        <v>11</v>
      </c>
      <c r="DO9" s="139"/>
      <c r="DP9" s="111" t="s">
        <v>12</v>
      </c>
      <c r="DQ9" s="139"/>
    </row>
    <row r="10" spans="2:121" ht="15" customHeight="1" thickBot="1" x14ac:dyDescent="0.3">
      <c r="B10" s="187" t="s">
        <v>13</v>
      </c>
      <c r="C10" s="189" t="s">
        <v>14</v>
      </c>
      <c r="D10" s="106" t="s">
        <v>182</v>
      </c>
      <c r="E10" s="176" t="s">
        <v>183</v>
      </c>
      <c r="F10" s="106" t="s">
        <v>184</v>
      </c>
      <c r="G10" s="106" t="s">
        <v>185</v>
      </c>
      <c r="H10" s="106" t="s">
        <v>186</v>
      </c>
      <c r="I10" s="106" t="s">
        <v>187</v>
      </c>
      <c r="J10" s="106" t="s">
        <v>188</v>
      </c>
      <c r="K10" s="106" t="s">
        <v>189</v>
      </c>
      <c r="L10" s="106" t="s">
        <v>190</v>
      </c>
      <c r="M10" s="106" t="s">
        <v>191</v>
      </c>
      <c r="N10" s="106" t="s">
        <v>192</v>
      </c>
      <c r="O10" s="176" t="s">
        <v>193</v>
      </c>
      <c r="P10" s="106" t="s">
        <v>194</v>
      </c>
      <c r="Q10" s="106" t="s">
        <v>195</v>
      </c>
      <c r="R10" s="106" t="s">
        <v>196</v>
      </c>
      <c r="S10" s="106" t="s">
        <v>197</v>
      </c>
      <c r="T10" s="106" t="s">
        <v>198</v>
      </c>
      <c r="U10" s="106" t="s">
        <v>199</v>
      </c>
      <c r="V10" s="106" t="s">
        <v>18</v>
      </c>
      <c r="W10" s="106" t="s">
        <v>19</v>
      </c>
      <c r="X10" s="106" t="s">
        <v>20</v>
      </c>
      <c r="Y10" s="106" t="s">
        <v>21</v>
      </c>
      <c r="Z10" s="176" t="s">
        <v>22</v>
      </c>
      <c r="AA10" s="106" t="s">
        <v>23</v>
      </c>
      <c r="AB10" s="106" t="s">
        <v>24</v>
      </c>
      <c r="AC10" s="106" t="s">
        <v>25</v>
      </c>
      <c r="AD10" s="106" t="s">
        <v>26</v>
      </c>
      <c r="AE10" s="106" t="s">
        <v>27</v>
      </c>
      <c r="AF10" s="106" t="s">
        <v>28</v>
      </c>
      <c r="AG10" s="106" t="s">
        <v>29</v>
      </c>
      <c r="AH10" s="106" t="s">
        <v>30</v>
      </c>
      <c r="AI10" s="106" t="s">
        <v>31</v>
      </c>
      <c r="AJ10" s="106" t="s">
        <v>32</v>
      </c>
      <c r="AK10" s="106" t="s">
        <v>33</v>
      </c>
      <c r="AL10" s="106" t="s">
        <v>34</v>
      </c>
      <c r="AM10" s="106" t="s">
        <v>35</v>
      </c>
      <c r="AN10" s="106" t="s">
        <v>36</v>
      </c>
      <c r="AO10" s="106" t="s">
        <v>37</v>
      </c>
      <c r="AP10" s="106" t="s">
        <v>38</v>
      </c>
      <c r="AQ10" s="106" t="s">
        <v>39</v>
      </c>
      <c r="AR10" s="106" t="s">
        <v>40</v>
      </c>
      <c r="AS10" s="106" t="s">
        <v>41</v>
      </c>
      <c r="AT10" s="106" t="s">
        <v>42</v>
      </c>
      <c r="AU10" s="106" t="s">
        <v>43</v>
      </c>
      <c r="AV10" s="106" t="s">
        <v>44</v>
      </c>
      <c r="AW10" s="106" t="s">
        <v>45</v>
      </c>
      <c r="AX10" s="106" t="s">
        <v>46</v>
      </c>
      <c r="AY10" s="106" t="s">
        <v>47</v>
      </c>
      <c r="AZ10" s="106" t="s">
        <v>48</v>
      </c>
      <c r="BA10" s="106" t="s">
        <v>49</v>
      </c>
      <c r="BB10" s="106" t="s">
        <v>50</v>
      </c>
      <c r="BC10" s="106" t="s">
        <v>51</v>
      </c>
      <c r="BD10" s="106" t="s">
        <v>52</v>
      </c>
      <c r="BE10" s="106" t="s">
        <v>53</v>
      </c>
      <c r="BF10" s="106" t="s">
        <v>200</v>
      </c>
      <c r="BG10" s="174"/>
      <c r="BH10" s="137"/>
      <c r="BI10" s="12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4"/>
      <c r="BX10" s="140"/>
      <c r="BY10" s="248"/>
      <c r="BZ10" s="141"/>
      <c r="CA10" s="252"/>
      <c r="CB10" s="253"/>
      <c r="CC10" s="254"/>
      <c r="CD10" s="140"/>
      <c r="CE10" s="248"/>
      <c r="CF10" s="141"/>
      <c r="CG10" s="252"/>
      <c r="CH10" s="253"/>
      <c r="CI10" s="254"/>
      <c r="CJ10" s="140"/>
      <c r="CK10" s="248"/>
      <c r="CL10" s="141"/>
      <c r="CM10" s="252"/>
      <c r="CN10" s="253"/>
      <c r="CO10" s="254"/>
      <c r="CP10" s="140"/>
      <c r="CQ10" s="248"/>
      <c r="CR10" s="141"/>
      <c r="CS10" s="252"/>
      <c r="CT10" s="253"/>
      <c r="CU10" s="254"/>
      <c r="CV10" s="140"/>
      <c r="CW10" s="248"/>
      <c r="CX10" s="141"/>
      <c r="CY10" s="252"/>
      <c r="CZ10" s="253"/>
      <c r="DA10" s="254"/>
      <c r="DB10" s="140"/>
      <c r="DC10" s="248"/>
      <c r="DD10" s="141"/>
      <c r="DE10" s="261"/>
      <c r="DF10" s="262"/>
      <c r="DG10" s="263"/>
      <c r="DH10" s="140"/>
      <c r="DI10" s="141"/>
      <c r="DJ10" s="140"/>
      <c r="DK10" s="141"/>
      <c r="DL10" s="140"/>
      <c r="DM10" s="141"/>
      <c r="DN10" s="140"/>
      <c r="DO10" s="141"/>
      <c r="DP10" s="140"/>
      <c r="DQ10" s="141"/>
    </row>
    <row r="11" spans="2:121" ht="15.75" thickBot="1" x14ac:dyDescent="0.3">
      <c r="B11" s="188"/>
      <c r="C11" s="190"/>
      <c r="D11" s="107"/>
      <c r="E11" s="177"/>
      <c r="F11" s="107"/>
      <c r="G11" s="107"/>
      <c r="H11" s="107"/>
      <c r="I11" s="107"/>
      <c r="J11" s="107"/>
      <c r="K11" s="107"/>
      <c r="L11" s="107"/>
      <c r="M11" s="107"/>
      <c r="N11" s="107"/>
      <c r="O11" s="17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7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74"/>
      <c r="BH11" s="137"/>
      <c r="BI11" s="12"/>
      <c r="BJ11" s="162" t="s">
        <v>55</v>
      </c>
      <c r="BK11" s="163"/>
      <c r="BL11" s="163"/>
      <c r="BM11" s="163"/>
      <c r="BN11" s="163"/>
      <c r="BO11" s="163"/>
      <c r="BP11" s="163"/>
      <c r="BQ11" s="163"/>
      <c r="BR11" s="163"/>
      <c r="BS11" s="163"/>
      <c r="BT11" s="163"/>
      <c r="BU11" s="164"/>
      <c r="BV11" s="14"/>
      <c r="BX11" s="140"/>
      <c r="BY11" s="248"/>
      <c r="BZ11" s="141"/>
      <c r="CA11" s="252"/>
      <c r="CB11" s="253"/>
      <c r="CC11" s="254"/>
      <c r="CD11" s="140"/>
      <c r="CE11" s="248"/>
      <c r="CF11" s="141"/>
      <c r="CG11" s="252"/>
      <c r="CH11" s="253"/>
      <c r="CI11" s="254"/>
      <c r="CJ11" s="140"/>
      <c r="CK11" s="248"/>
      <c r="CL11" s="141"/>
      <c r="CM11" s="252"/>
      <c r="CN11" s="253"/>
      <c r="CO11" s="254"/>
      <c r="CP11" s="140"/>
      <c r="CQ11" s="248"/>
      <c r="CR11" s="141"/>
      <c r="CS11" s="252"/>
      <c r="CT11" s="253"/>
      <c r="CU11" s="254"/>
      <c r="CV11" s="140"/>
      <c r="CW11" s="248"/>
      <c r="CX11" s="141"/>
      <c r="CY11" s="252"/>
      <c r="CZ11" s="253"/>
      <c r="DA11" s="254"/>
      <c r="DB11" s="140"/>
      <c r="DC11" s="248"/>
      <c r="DD11" s="141"/>
      <c r="DE11" s="261"/>
      <c r="DF11" s="262"/>
      <c r="DG11" s="263"/>
      <c r="DH11" s="140"/>
      <c r="DI11" s="141"/>
      <c r="DJ11" s="140"/>
      <c r="DK11" s="141"/>
      <c r="DL11" s="140"/>
      <c r="DM11" s="141"/>
      <c r="DN11" s="140"/>
      <c r="DO11" s="141"/>
      <c r="DP11" s="140"/>
      <c r="DQ11" s="141"/>
    </row>
    <row r="12" spans="2:121" ht="15" customHeight="1" thickBot="1" x14ac:dyDescent="0.3">
      <c r="B12" s="128" t="s">
        <v>56</v>
      </c>
      <c r="C12" s="15" t="s">
        <v>57</v>
      </c>
      <c r="D12" s="16">
        <v>5</v>
      </c>
      <c r="E12" s="17">
        <v>3</v>
      </c>
      <c r="F12" s="17">
        <v>4</v>
      </c>
      <c r="G12" s="17">
        <v>3</v>
      </c>
      <c r="H12" s="17">
        <v>4</v>
      </c>
      <c r="I12" s="17">
        <v>4</v>
      </c>
      <c r="J12" s="17">
        <v>5</v>
      </c>
      <c r="K12" s="17">
        <v>4</v>
      </c>
      <c r="L12" s="18">
        <v>3</v>
      </c>
      <c r="M12" s="18">
        <v>5</v>
      </c>
      <c r="N12" s="18">
        <v>4</v>
      </c>
      <c r="O12" s="18">
        <v>4</v>
      </c>
      <c r="P12" s="18">
        <v>3</v>
      </c>
      <c r="Q12" s="18">
        <v>4</v>
      </c>
      <c r="R12" s="18">
        <v>4</v>
      </c>
      <c r="S12" s="18">
        <v>3</v>
      </c>
      <c r="T12" s="18">
        <v>4</v>
      </c>
      <c r="U12" s="18">
        <v>4</v>
      </c>
      <c r="V12" s="18"/>
      <c r="W12" s="19"/>
      <c r="X12" s="19"/>
      <c r="Y12" s="19"/>
      <c r="Z12" s="19"/>
      <c r="AA12" s="19"/>
      <c r="AB12" s="19"/>
      <c r="AC12" s="19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20"/>
      <c r="BF12" s="18"/>
      <c r="BG12" s="21">
        <f>SUM(D12:BF12)/B9</f>
        <v>3.6842105263157894</v>
      </c>
      <c r="BH12" s="115">
        <f>SUM(BG12+BG13+BG14+BG15+BG16+BG17)/6</f>
        <v>3.4649122807017547</v>
      </c>
      <c r="BI12" s="12"/>
      <c r="BJ12" s="165"/>
      <c r="BK12" s="166"/>
      <c r="BL12" s="166"/>
      <c r="BM12" s="166"/>
      <c r="BN12" s="166"/>
      <c r="BO12" s="166"/>
      <c r="BP12" s="166"/>
      <c r="BQ12" s="166"/>
      <c r="BR12" s="166"/>
      <c r="BS12" s="166"/>
      <c r="BT12" s="166"/>
      <c r="BU12" s="167"/>
      <c r="BV12" s="14"/>
      <c r="BX12" s="140"/>
      <c r="BY12" s="248"/>
      <c r="BZ12" s="141"/>
      <c r="CA12" s="252"/>
      <c r="CB12" s="253"/>
      <c r="CC12" s="254"/>
      <c r="CD12" s="140"/>
      <c r="CE12" s="248"/>
      <c r="CF12" s="141"/>
      <c r="CG12" s="252"/>
      <c r="CH12" s="253"/>
      <c r="CI12" s="254"/>
      <c r="CJ12" s="140"/>
      <c r="CK12" s="248"/>
      <c r="CL12" s="141"/>
      <c r="CM12" s="252"/>
      <c r="CN12" s="253"/>
      <c r="CO12" s="254"/>
      <c r="CP12" s="140"/>
      <c r="CQ12" s="248"/>
      <c r="CR12" s="141"/>
      <c r="CS12" s="252"/>
      <c r="CT12" s="253"/>
      <c r="CU12" s="254"/>
      <c r="CV12" s="140"/>
      <c r="CW12" s="248"/>
      <c r="CX12" s="141"/>
      <c r="CY12" s="252"/>
      <c r="CZ12" s="253"/>
      <c r="DA12" s="254"/>
      <c r="DB12" s="140"/>
      <c r="DC12" s="248"/>
      <c r="DD12" s="141"/>
      <c r="DE12" s="261"/>
      <c r="DF12" s="262"/>
      <c r="DG12" s="263"/>
      <c r="DH12" s="140"/>
      <c r="DI12" s="141"/>
      <c r="DJ12" s="140"/>
      <c r="DK12" s="141"/>
      <c r="DL12" s="140"/>
      <c r="DM12" s="141"/>
      <c r="DN12" s="140"/>
      <c r="DO12" s="141"/>
      <c r="DP12" s="140"/>
      <c r="DQ12" s="141"/>
    </row>
    <row r="13" spans="2:121" ht="15.75" thickBot="1" x14ac:dyDescent="0.3">
      <c r="B13" s="129"/>
      <c r="C13" s="22" t="s">
        <v>58</v>
      </c>
      <c r="D13" s="16">
        <v>2</v>
      </c>
      <c r="E13" s="17">
        <v>3</v>
      </c>
      <c r="F13" s="17">
        <v>3</v>
      </c>
      <c r="G13" s="17">
        <v>3</v>
      </c>
      <c r="H13" s="17">
        <v>2</v>
      </c>
      <c r="I13" s="17">
        <v>4</v>
      </c>
      <c r="J13" s="17">
        <v>4</v>
      </c>
      <c r="K13" s="17">
        <v>3</v>
      </c>
      <c r="L13" s="18">
        <v>4</v>
      </c>
      <c r="M13" s="18">
        <v>4</v>
      </c>
      <c r="N13" s="18">
        <v>3</v>
      </c>
      <c r="O13" s="18">
        <v>3</v>
      </c>
      <c r="P13" s="18">
        <v>1</v>
      </c>
      <c r="Q13" s="19">
        <v>3</v>
      </c>
      <c r="R13" s="19">
        <v>3</v>
      </c>
      <c r="S13" s="19">
        <v>3</v>
      </c>
      <c r="T13" s="19">
        <v>3</v>
      </c>
      <c r="U13" s="19">
        <v>5</v>
      </c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21">
        <f>SUM(D13:BF13)/B9</f>
        <v>2.9473684210526314</v>
      </c>
      <c r="BH13" s="116"/>
      <c r="BI13" s="12"/>
      <c r="BJ13" s="165"/>
      <c r="BK13" s="166"/>
      <c r="BL13" s="166"/>
      <c r="BM13" s="166"/>
      <c r="BN13" s="166"/>
      <c r="BO13" s="166"/>
      <c r="BP13" s="166"/>
      <c r="BQ13" s="166"/>
      <c r="BR13" s="166"/>
      <c r="BS13" s="166"/>
      <c r="BT13" s="166"/>
      <c r="BU13" s="167"/>
      <c r="BV13" s="14"/>
      <c r="BX13" s="140"/>
      <c r="BY13" s="248"/>
      <c r="BZ13" s="141"/>
      <c r="CA13" s="252"/>
      <c r="CB13" s="253"/>
      <c r="CC13" s="254"/>
      <c r="CD13" s="113"/>
      <c r="CE13" s="114"/>
      <c r="CF13" s="142"/>
      <c r="CG13" s="255"/>
      <c r="CH13" s="256"/>
      <c r="CI13" s="257"/>
      <c r="CJ13" s="113"/>
      <c r="CK13" s="114"/>
      <c r="CL13" s="142"/>
      <c r="CM13" s="255"/>
      <c r="CN13" s="256"/>
      <c r="CO13" s="257"/>
      <c r="CP13" s="113"/>
      <c r="CQ13" s="114"/>
      <c r="CR13" s="142"/>
      <c r="CS13" s="255"/>
      <c r="CT13" s="256"/>
      <c r="CU13" s="257"/>
      <c r="CV13" s="113"/>
      <c r="CW13" s="114"/>
      <c r="CX13" s="142"/>
      <c r="CY13" s="255"/>
      <c r="CZ13" s="256"/>
      <c r="DA13" s="257"/>
      <c r="DB13" s="113"/>
      <c r="DC13" s="114"/>
      <c r="DD13" s="142"/>
      <c r="DE13" s="264"/>
      <c r="DF13" s="265"/>
      <c r="DG13" s="266"/>
      <c r="DH13" s="113"/>
      <c r="DI13" s="142"/>
      <c r="DJ13" s="113"/>
      <c r="DK13" s="142"/>
      <c r="DL13" s="113"/>
      <c r="DM13" s="142"/>
      <c r="DN13" s="113"/>
      <c r="DO13" s="142"/>
      <c r="DP13" s="113"/>
      <c r="DQ13" s="142"/>
    </row>
    <row r="14" spans="2:121" ht="15.75" thickBot="1" x14ac:dyDescent="0.3">
      <c r="B14" s="129"/>
      <c r="C14" s="22" t="s">
        <v>59</v>
      </c>
      <c r="D14" s="16">
        <v>2</v>
      </c>
      <c r="E14" s="17">
        <v>3</v>
      </c>
      <c r="F14" s="17">
        <v>1</v>
      </c>
      <c r="G14" s="17">
        <v>3</v>
      </c>
      <c r="H14" s="17">
        <v>3</v>
      </c>
      <c r="I14" s="17">
        <v>1</v>
      </c>
      <c r="J14" s="17">
        <v>3</v>
      </c>
      <c r="K14" s="17">
        <v>2</v>
      </c>
      <c r="L14" s="18">
        <v>4</v>
      </c>
      <c r="M14" s="18">
        <v>3</v>
      </c>
      <c r="N14" s="18">
        <v>5</v>
      </c>
      <c r="O14" s="18">
        <v>5</v>
      </c>
      <c r="P14" s="18">
        <v>5</v>
      </c>
      <c r="Q14" s="19">
        <v>5</v>
      </c>
      <c r="R14" s="19">
        <v>5</v>
      </c>
      <c r="S14" s="19">
        <v>5</v>
      </c>
      <c r="T14" s="19">
        <v>3</v>
      </c>
      <c r="U14" s="19">
        <v>5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21">
        <f>SUM(D14:BF14)/B9</f>
        <v>3.3157894736842106</v>
      </c>
      <c r="BH14" s="116"/>
      <c r="BI14" s="12"/>
      <c r="BJ14" s="168"/>
      <c r="BK14" s="169"/>
      <c r="BL14" s="169"/>
      <c r="BM14" s="169"/>
      <c r="BN14" s="169"/>
      <c r="BO14" s="169"/>
      <c r="BP14" s="169"/>
      <c r="BQ14" s="169"/>
      <c r="BR14" s="169"/>
      <c r="BS14" s="169"/>
      <c r="BT14" s="169"/>
      <c r="BU14" s="170"/>
      <c r="BV14" s="14"/>
      <c r="BX14" s="232" t="s">
        <v>60</v>
      </c>
      <c r="BY14" s="233"/>
      <c r="BZ14" s="234"/>
      <c r="CA14" s="235">
        <f>BH12</f>
        <v>3.4649122807017547</v>
      </c>
      <c r="CB14" s="221"/>
      <c r="CC14" s="222"/>
      <c r="CD14" s="220">
        <f>BH19</f>
        <v>3.8210526315789481</v>
      </c>
      <c r="CE14" s="221"/>
      <c r="CF14" s="222"/>
      <c r="CG14" s="220">
        <f>BH25</f>
        <v>4.1578947368421053</v>
      </c>
      <c r="CH14" s="221"/>
      <c r="CI14" s="222"/>
      <c r="CJ14" s="220">
        <f>BH31</f>
        <v>3.4526315789473685</v>
      </c>
      <c r="CK14" s="221"/>
      <c r="CL14" s="222"/>
      <c r="CM14" s="220">
        <f>BH37</f>
        <v>3.9736842105263155</v>
      </c>
      <c r="CN14" s="221"/>
      <c r="CO14" s="222"/>
      <c r="CP14" s="220">
        <f>BH44</f>
        <v>3.9210526315789473</v>
      </c>
      <c r="CQ14" s="221"/>
      <c r="CR14" s="222"/>
      <c r="CS14" s="220">
        <f>BH51</f>
        <v>3.7293233082706765</v>
      </c>
      <c r="CT14" s="221"/>
      <c r="CU14" s="222"/>
      <c r="CV14" s="220">
        <f>BH59</f>
        <v>3.9263157894736844</v>
      </c>
      <c r="CW14" s="221"/>
      <c r="CX14" s="222"/>
      <c r="CY14" s="220">
        <f>BH65</f>
        <v>4.0263157894736841</v>
      </c>
      <c r="CZ14" s="221"/>
      <c r="DA14" s="222"/>
      <c r="DB14" s="220">
        <f>BH72</f>
        <v>3.8771929824561404</v>
      </c>
      <c r="DC14" s="221"/>
      <c r="DD14" s="222"/>
      <c r="DE14" s="213">
        <f>SUM(CA14:DD14)/10</f>
        <v>3.8350375939849628</v>
      </c>
      <c r="DF14" s="214"/>
      <c r="DG14" s="215"/>
      <c r="DH14" s="223">
        <f>(DE14+DE16)/2</f>
        <v>1.9175187969924814</v>
      </c>
      <c r="DI14" s="224"/>
      <c r="DJ14" s="223">
        <f>(DE15+DE17)/2</f>
        <v>0</v>
      </c>
      <c r="DK14" s="224"/>
      <c r="DL14" s="143">
        <f>(BK54+BK131)/2</f>
        <v>1.8239766081871345</v>
      </c>
      <c r="DM14" s="144"/>
      <c r="DN14" s="143">
        <f>(BM54+BM131)/2</f>
        <v>1.9708270676691728</v>
      </c>
      <c r="DO14" s="144"/>
      <c r="DP14" s="143">
        <f>(BO54+BO131)/2</f>
        <v>1.9245614035087721</v>
      </c>
      <c r="DQ14" s="144"/>
    </row>
    <row r="15" spans="2:121" ht="15.75" thickBot="1" x14ac:dyDescent="0.3">
      <c r="B15" s="129"/>
      <c r="C15" s="22" t="s">
        <v>61</v>
      </c>
      <c r="D15" s="16">
        <v>3</v>
      </c>
      <c r="E15" s="17">
        <v>4</v>
      </c>
      <c r="F15" s="17">
        <v>3</v>
      </c>
      <c r="G15" s="17">
        <v>3</v>
      </c>
      <c r="H15" s="17">
        <v>4</v>
      </c>
      <c r="I15" s="17">
        <v>3</v>
      </c>
      <c r="J15" s="17">
        <v>5</v>
      </c>
      <c r="K15" s="17">
        <v>5</v>
      </c>
      <c r="L15" s="18">
        <v>5</v>
      </c>
      <c r="M15" s="18">
        <v>5</v>
      </c>
      <c r="N15" s="18">
        <v>3</v>
      </c>
      <c r="O15" s="18">
        <v>4</v>
      </c>
      <c r="P15" s="18">
        <v>5</v>
      </c>
      <c r="Q15" s="19">
        <v>5</v>
      </c>
      <c r="R15" s="19">
        <v>3</v>
      </c>
      <c r="S15" s="19">
        <v>3</v>
      </c>
      <c r="T15" s="19">
        <v>1</v>
      </c>
      <c r="U15" s="19">
        <v>5</v>
      </c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21">
        <f>SUM(D15:BF15)/B9</f>
        <v>3.6315789473684212</v>
      </c>
      <c r="BH15" s="116"/>
      <c r="BI15" s="12"/>
      <c r="BJ15" s="9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1"/>
      <c r="BV15" s="14"/>
      <c r="BX15" s="217" t="s">
        <v>62</v>
      </c>
      <c r="BY15" s="218"/>
      <c r="BZ15" s="219"/>
      <c r="CA15" s="216">
        <f>BK180</f>
        <v>0</v>
      </c>
      <c r="CB15" s="208"/>
      <c r="CC15" s="209"/>
      <c r="CD15" s="216">
        <f>BH173</f>
        <v>0</v>
      </c>
      <c r="CE15" s="208"/>
      <c r="CF15" s="209"/>
      <c r="CG15" s="216">
        <f>BH179</f>
        <v>0</v>
      </c>
      <c r="CH15" s="208"/>
      <c r="CI15" s="209"/>
      <c r="CJ15" s="216">
        <f>BH185</f>
        <v>0</v>
      </c>
      <c r="CK15" s="208"/>
      <c r="CL15" s="209"/>
      <c r="CM15" s="216">
        <f>BH191</f>
        <v>0</v>
      </c>
      <c r="CN15" s="208"/>
      <c r="CO15" s="209"/>
      <c r="CP15" s="216">
        <f>BH198</f>
        <v>0</v>
      </c>
      <c r="CQ15" s="208"/>
      <c r="CR15" s="209"/>
      <c r="CS15" s="216">
        <f>BH205</f>
        <v>0</v>
      </c>
      <c r="CT15" s="208"/>
      <c r="CU15" s="209"/>
      <c r="CV15" s="216">
        <f>BH213</f>
        <v>0</v>
      </c>
      <c r="CW15" s="208"/>
      <c r="CX15" s="209"/>
      <c r="CY15" s="216">
        <f>BH219</f>
        <v>0</v>
      </c>
      <c r="CZ15" s="208"/>
      <c r="DA15" s="209"/>
      <c r="DB15" s="216">
        <f>BH226</f>
        <v>0</v>
      </c>
      <c r="DC15" s="208"/>
      <c r="DD15" s="209"/>
      <c r="DE15" s="213">
        <f t="shared" ref="DE15:DE17" si="0">SUM(CA15:DD15)/10</f>
        <v>0</v>
      </c>
      <c r="DF15" s="214"/>
      <c r="DG15" s="215"/>
      <c r="DH15" s="225"/>
      <c r="DI15" s="226"/>
      <c r="DJ15" s="225"/>
      <c r="DK15" s="226"/>
      <c r="DL15" s="145"/>
      <c r="DM15" s="146"/>
      <c r="DN15" s="145"/>
      <c r="DO15" s="146"/>
      <c r="DP15" s="145"/>
      <c r="DQ15" s="146"/>
    </row>
    <row r="16" spans="2:121" ht="15.75" thickBot="1" x14ac:dyDescent="0.3">
      <c r="B16" s="129"/>
      <c r="C16" s="22" t="s">
        <v>63</v>
      </c>
      <c r="D16" s="16">
        <v>4</v>
      </c>
      <c r="E16" s="17">
        <v>4</v>
      </c>
      <c r="F16" s="17">
        <v>5</v>
      </c>
      <c r="G16" s="17">
        <v>4</v>
      </c>
      <c r="H16" s="17">
        <v>3</v>
      </c>
      <c r="I16" s="17">
        <v>3</v>
      </c>
      <c r="J16" s="17">
        <v>5</v>
      </c>
      <c r="K16" s="17">
        <v>5</v>
      </c>
      <c r="L16" s="18">
        <v>3</v>
      </c>
      <c r="M16" s="18">
        <v>3</v>
      </c>
      <c r="N16" s="18">
        <v>2</v>
      </c>
      <c r="O16" s="18">
        <v>2</v>
      </c>
      <c r="P16" s="18">
        <v>3</v>
      </c>
      <c r="Q16" s="19">
        <v>2</v>
      </c>
      <c r="R16" s="19">
        <v>2</v>
      </c>
      <c r="S16" s="19">
        <v>3</v>
      </c>
      <c r="T16" s="19">
        <v>3</v>
      </c>
      <c r="U16" s="19">
        <v>5</v>
      </c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21">
        <f>SUM(D16:BF16)/B9</f>
        <v>3.2105263157894739</v>
      </c>
      <c r="BH16" s="116"/>
      <c r="BI16" s="12"/>
      <c r="BJ16" s="12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4"/>
      <c r="BV16" s="14"/>
      <c r="BX16" s="217" t="s">
        <v>64</v>
      </c>
      <c r="BY16" s="218"/>
      <c r="BZ16" s="219"/>
      <c r="CA16" s="216">
        <f>BH89</f>
        <v>0</v>
      </c>
      <c r="CB16" s="208"/>
      <c r="CC16" s="209"/>
      <c r="CD16" s="207">
        <f>BH96</f>
        <v>0</v>
      </c>
      <c r="CE16" s="208"/>
      <c r="CF16" s="209"/>
      <c r="CG16" s="207">
        <f>BH102</f>
        <v>0</v>
      </c>
      <c r="CH16" s="208"/>
      <c r="CI16" s="209"/>
      <c r="CJ16" s="207">
        <f>BH108</f>
        <v>0</v>
      </c>
      <c r="CK16" s="208"/>
      <c r="CL16" s="209"/>
      <c r="CM16" s="207">
        <f>BH114</f>
        <v>0</v>
      </c>
      <c r="CN16" s="208"/>
      <c r="CO16" s="209"/>
      <c r="CP16" s="207">
        <f>BH121</f>
        <v>0</v>
      </c>
      <c r="CQ16" s="208"/>
      <c r="CR16" s="209"/>
      <c r="CS16" s="207">
        <f>BH128</f>
        <v>0</v>
      </c>
      <c r="CT16" s="208"/>
      <c r="CU16" s="209"/>
      <c r="CV16" s="207">
        <f>BH136</f>
        <v>0</v>
      </c>
      <c r="CW16" s="208"/>
      <c r="CX16" s="209"/>
      <c r="CY16" s="210">
        <f>BH142</f>
        <v>0</v>
      </c>
      <c r="CZ16" s="211"/>
      <c r="DA16" s="212"/>
      <c r="DB16" s="210">
        <f>BH149</f>
        <v>0</v>
      </c>
      <c r="DC16" s="211"/>
      <c r="DD16" s="212"/>
      <c r="DE16" s="213">
        <f t="shared" si="0"/>
        <v>0</v>
      </c>
      <c r="DF16" s="214"/>
      <c r="DG16" s="215"/>
      <c r="DH16" s="225"/>
      <c r="DI16" s="226"/>
      <c r="DJ16" s="225"/>
      <c r="DK16" s="226"/>
      <c r="DL16" s="145"/>
      <c r="DM16" s="146"/>
      <c r="DN16" s="145"/>
      <c r="DO16" s="146"/>
      <c r="DP16" s="145"/>
      <c r="DQ16" s="146"/>
    </row>
    <row r="17" spans="2:121" ht="15.75" thickBot="1" x14ac:dyDescent="0.3">
      <c r="B17" s="130"/>
      <c r="C17" s="23" t="s">
        <v>65</v>
      </c>
      <c r="D17" s="16">
        <v>5</v>
      </c>
      <c r="E17" s="17">
        <v>5</v>
      </c>
      <c r="F17" s="17">
        <v>5</v>
      </c>
      <c r="G17" s="17">
        <v>3</v>
      </c>
      <c r="H17" s="17">
        <v>5</v>
      </c>
      <c r="I17" s="17">
        <v>5</v>
      </c>
      <c r="J17" s="17">
        <v>5</v>
      </c>
      <c r="K17" s="17">
        <v>5</v>
      </c>
      <c r="L17" s="18">
        <v>5</v>
      </c>
      <c r="M17" s="18">
        <v>5</v>
      </c>
      <c r="N17" s="18">
        <v>5</v>
      </c>
      <c r="O17" s="18">
        <v>1</v>
      </c>
      <c r="P17" s="18">
        <v>1</v>
      </c>
      <c r="Q17" s="24">
        <v>3</v>
      </c>
      <c r="R17" s="24">
        <v>5</v>
      </c>
      <c r="S17" s="24">
        <v>5</v>
      </c>
      <c r="T17" s="24">
        <v>3</v>
      </c>
      <c r="U17" s="24">
        <v>5</v>
      </c>
      <c r="V17" s="24"/>
      <c r="W17" s="19"/>
      <c r="X17" s="19"/>
      <c r="Y17" s="19"/>
      <c r="Z17" s="19"/>
      <c r="AA17" s="19"/>
      <c r="AB17" s="19"/>
      <c r="AC17" s="19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1">
        <f>SUM(D17:BF17)/B9</f>
        <v>4</v>
      </c>
      <c r="BH17" s="117"/>
      <c r="BI17" s="12"/>
      <c r="BJ17" s="25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4"/>
      <c r="BV17" s="14"/>
      <c r="BX17" s="236" t="s">
        <v>66</v>
      </c>
      <c r="BY17" s="237"/>
      <c r="BZ17" s="238"/>
      <c r="CA17" s="204">
        <f>BH243</f>
        <v>0</v>
      </c>
      <c r="CB17" s="205"/>
      <c r="CC17" s="206"/>
      <c r="CD17" s="204">
        <f>BH250</f>
        <v>0</v>
      </c>
      <c r="CE17" s="205"/>
      <c r="CF17" s="206"/>
      <c r="CG17" s="204">
        <f>BH256</f>
        <v>0</v>
      </c>
      <c r="CH17" s="205"/>
      <c r="CI17" s="206"/>
      <c r="CJ17" s="204">
        <f>BH262</f>
        <v>0</v>
      </c>
      <c r="CK17" s="205"/>
      <c r="CL17" s="206"/>
      <c r="CM17" s="204">
        <f>BH268</f>
        <v>0</v>
      </c>
      <c r="CN17" s="205"/>
      <c r="CO17" s="206"/>
      <c r="CP17" s="204">
        <f>BH275</f>
        <v>0</v>
      </c>
      <c r="CQ17" s="205"/>
      <c r="CR17" s="206"/>
      <c r="CS17" s="204">
        <f>BH282</f>
        <v>0</v>
      </c>
      <c r="CT17" s="205"/>
      <c r="CU17" s="206"/>
      <c r="CV17" s="204">
        <f>BH290</f>
        <v>0</v>
      </c>
      <c r="CW17" s="205"/>
      <c r="CX17" s="206"/>
      <c r="CY17" s="204">
        <f>BH296</f>
        <v>0</v>
      </c>
      <c r="CZ17" s="205"/>
      <c r="DA17" s="206"/>
      <c r="DB17" s="204">
        <f>BH303</f>
        <v>0</v>
      </c>
      <c r="DC17" s="205"/>
      <c r="DD17" s="206"/>
      <c r="DE17" s="229">
        <f t="shared" si="0"/>
        <v>0</v>
      </c>
      <c r="DF17" s="230"/>
      <c r="DG17" s="231"/>
      <c r="DH17" s="227"/>
      <c r="DI17" s="228"/>
      <c r="DJ17" s="227"/>
      <c r="DK17" s="228"/>
      <c r="DL17" s="147"/>
      <c r="DM17" s="148"/>
      <c r="DN17" s="147"/>
      <c r="DO17" s="148"/>
      <c r="DP17" s="147"/>
      <c r="DQ17" s="148"/>
    </row>
    <row r="18" spans="2:121" ht="15" customHeight="1" thickBot="1" x14ac:dyDescent="0.3">
      <c r="B18" s="26"/>
      <c r="C18" s="27" t="s">
        <v>67</v>
      </c>
      <c r="D18" s="28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>
        <f>(AP12+AP13+AP14+AP15+AP16+AP17)/6</f>
        <v>0</v>
      </c>
      <c r="AQ18" s="29">
        <f t="shared" ref="AQ18:BF18" si="1">(AQ12+AQ13+AQ14+AQ15+AQ16+AQ17)/6</f>
        <v>0</v>
      </c>
      <c r="AR18" s="29">
        <f t="shared" si="1"/>
        <v>0</v>
      </c>
      <c r="AS18" s="29">
        <f t="shared" si="1"/>
        <v>0</v>
      </c>
      <c r="AT18" s="29">
        <f t="shared" si="1"/>
        <v>0</v>
      </c>
      <c r="AU18" s="29">
        <f t="shared" si="1"/>
        <v>0</v>
      </c>
      <c r="AV18" s="29">
        <f t="shared" si="1"/>
        <v>0</v>
      </c>
      <c r="AW18" s="29">
        <f t="shared" si="1"/>
        <v>0</v>
      </c>
      <c r="AX18" s="29">
        <f t="shared" si="1"/>
        <v>0</v>
      </c>
      <c r="AY18" s="29">
        <f t="shared" si="1"/>
        <v>0</v>
      </c>
      <c r="AZ18" s="29">
        <f t="shared" si="1"/>
        <v>0</v>
      </c>
      <c r="BA18" s="29">
        <f t="shared" si="1"/>
        <v>0</v>
      </c>
      <c r="BB18" s="29">
        <f t="shared" si="1"/>
        <v>0</v>
      </c>
      <c r="BC18" s="29">
        <f t="shared" si="1"/>
        <v>0</v>
      </c>
      <c r="BD18" s="29">
        <f t="shared" si="1"/>
        <v>0</v>
      </c>
      <c r="BE18" s="29">
        <f>(BE12+BE13+BE14+BE15+BE16+BE17)/6</f>
        <v>0</v>
      </c>
      <c r="BF18" s="29">
        <f t="shared" si="1"/>
        <v>0</v>
      </c>
      <c r="BG18" s="118"/>
      <c r="BH18" s="119"/>
      <c r="BI18" s="12"/>
      <c r="BJ18" s="12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4"/>
      <c r="BV18" s="14"/>
      <c r="BX18" s="195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6"/>
      <c r="CJ18" s="196"/>
      <c r="CK18" s="196"/>
      <c r="CL18" s="196"/>
      <c r="CM18" s="196"/>
      <c r="CN18" s="196"/>
      <c r="CO18" s="196"/>
      <c r="CP18" s="196"/>
      <c r="CQ18" s="196"/>
      <c r="CR18" s="196"/>
      <c r="CS18" s="196"/>
      <c r="CT18" s="196"/>
      <c r="CU18" s="196"/>
      <c r="CV18" s="196"/>
      <c r="CW18" s="196"/>
      <c r="CX18" s="196"/>
      <c r="CY18" s="196"/>
      <c r="CZ18" s="196"/>
      <c r="DA18" s="196"/>
      <c r="DB18" s="196"/>
      <c r="DC18" s="196"/>
      <c r="DD18" s="196"/>
      <c r="DE18" s="196"/>
      <c r="DF18" s="196"/>
      <c r="DG18" s="196"/>
      <c r="DH18" s="196"/>
      <c r="DI18" s="196"/>
      <c r="DJ18" s="196"/>
      <c r="DK18" s="196"/>
      <c r="DL18" s="196"/>
      <c r="DM18" s="196"/>
      <c r="DN18" s="196"/>
      <c r="DO18" s="196"/>
      <c r="DP18" s="196"/>
      <c r="DQ18" s="197"/>
    </row>
    <row r="19" spans="2:121" ht="15.75" customHeight="1" thickBot="1" x14ac:dyDescent="0.3">
      <c r="B19" s="128" t="s">
        <v>68</v>
      </c>
      <c r="C19" s="15" t="s">
        <v>69</v>
      </c>
      <c r="D19" s="16">
        <v>5</v>
      </c>
      <c r="E19" s="17">
        <v>3</v>
      </c>
      <c r="F19" s="17">
        <v>4</v>
      </c>
      <c r="G19" s="17">
        <v>1</v>
      </c>
      <c r="H19" s="17">
        <v>5</v>
      </c>
      <c r="I19" s="17">
        <v>5</v>
      </c>
      <c r="J19" s="17">
        <v>4</v>
      </c>
      <c r="K19" s="17">
        <v>2</v>
      </c>
      <c r="L19" s="18">
        <v>5</v>
      </c>
      <c r="M19" s="18">
        <v>5</v>
      </c>
      <c r="N19" s="18">
        <v>1</v>
      </c>
      <c r="O19" s="18">
        <v>3</v>
      </c>
      <c r="P19" s="18">
        <v>5</v>
      </c>
      <c r="Q19" s="18">
        <v>2</v>
      </c>
      <c r="R19" s="18">
        <v>3</v>
      </c>
      <c r="S19" s="18">
        <v>5</v>
      </c>
      <c r="T19" s="18">
        <v>2</v>
      </c>
      <c r="U19" s="18">
        <v>1</v>
      </c>
      <c r="V19" s="18"/>
      <c r="W19" s="19"/>
      <c r="X19" s="19"/>
      <c r="Y19" s="19"/>
      <c r="Z19" s="19"/>
      <c r="AA19" s="19"/>
      <c r="AB19" s="19"/>
      <c r="AC19" s="19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21">
        <f>SUM(D19:BF19)/B9</f>
        <v>3.2105263157894739</v>
      </c>
      <c r="BH19" s="115">
        <f>SUM(BG19+BG20+BG21+BG22+BG23)/5</f>
        <v>3.8210526315789481</v>
      </c>
      <c r="BI19" s="12"/>
      <c r="BJ19" s="30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4"/>
      <c r="BV19" s="14"/>
      <c r="BX19" s="198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  <c r="DO19" s="199"/>
      <c r="DP19" s="199"/>
      <c r="DQ19" s="200"/>
    </row>
    <row r="20" spans="2:121" ht="15.75" thickBot="1" x14ac:dyDescent="0.3">
      <c r="B20" s="129"/>
      <c r="C20" s="22" t="s">
        <v>70</v>
      </c>
      <c r="D20" s="31">
        <v>2</v>
      </c>
      <c r="E20" s="32">
        <v>4</v>
      </c>
      <c r="F20" s="32">
        <v>3</v>
      </c>
      <c r="G20" s="32">
        <v>2</v>
      </c>
      <c r="H20" s="32">
        <v>1</v>
      </c>
      <c r="I20" s="32">
        <v>3</v>
      </c>
      <c r="J20" s="32">
        <v>3</v>
      </c>
      <c r="K20" s="32">
        <v>3</v>
      </c>
      <c r="L20" s="19">
        <v>4</v>
      </c>
      <c r="M20" s="19">
        <v>4</v>
      </c>
      <c r="N20" s="19">
        <v>4</v>
      </c>
      <c r="O20" s="19">
        <v>4</v>
      </c>
      <c r="P20" s="19">
        <v>5</v>
      </c>
      <c r="Q20" s="19">
        <v>4</v>
      </c>
      <c r="R20" s="19">
        <v>4</v>
      </c>
      <c r="S20" s="19">
        <v>5</v>
      </c>
      <c r="T20" s="19">
        <v>5</v>
      </c>
      <c r="U20" s="19">
        <v>3</v>
      </c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21">
        <f>SUM(D20:BF20)/B9</f>
        <v>3.3157894736842106</v>
      </c>
      <c r="BH20" s="116"/>
      <c r="BI20" s="12"/>
      <c r="BJ20" s="12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4"/>
      <c r="BV20" s="14"/>
      <c r="BX20" s="198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  <c r="DO20" s="199"/>
      <c r="DP20" s="199"/>
      <c r="DQ20" s="200"/>
    </row>
    <row r="21" spans="2:121" ht="15.75" customHeight="1" thickBot="1" x14ac:dyDescent="0.3">
      <c r="B21" s="129"/>
      <c r="C21" s="22" t="s">
        <v>71</v>
      </c>
      <c r="D21" s="31">
        <v>3</v>
      </c>
      <c r="E21" s="32">
        <v>4</v>
      </c>
      <c r="F21" s="32">
        <v>4</v>
      </c>
      <c r="G21" s="32">
        <v>3</v>
      </c>
      <c r="H21" s="32">
        <v>5</v>
      </c>
      <c r="I21" s="32">
        <v>5</v>
      </c>
      <c r="J21" s="32">
        <v>4</v>
      </c>
      <c r="K21" s="32">
        <v>5</v>
      </c>
      <c r="L21" s="19">
        <v>5</v>
      </c>
      <c r="M21" s="19">
        <v>5</v>
      </c>
      <c r="N21" s="19">
        <v>3</v>
      </c>
      <c r="O21" s="19">
        <v>4</v>
      </c>
      <c r="P21" s="19">
        <v>4</v>
      </c>
      <c r="Q21" s="19">
        <v>5</v>
      </c>
      <c r="R21" s="19">
        <v>4</v>
      </c>
      <c r="S21" s="19">
        <v>3</v>
      </c>
      <c r="T21" s="19">
        <v>5</v>
      </c>
      <c r="U21" s="19">
        <v>5</v>
      </c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21">
        <f>SUM(D21:BF21)/B9</f>
        <v>4</v>
      </c>
      <c r="BH21" s="116"/>
      <c r="BI21" s="12"/>
      <c r="BJ21" s="12"/>
      <c r="BK21" s="136" t="str">
        <f>B12</f>
        <v>Relaciones interpersonales</v>
      </c>
      <c r="BL21" s="136" t="s">
        <v>68</v>
      </c>
      <c r="BM21" s="173" t="s">
        <v>72</v>
      </c>
      <c r="BN21" s="136" t="s">
        <v>73</v>
      </c>
      <c r="BO21" s="136" t="s">
        <v>74</v>
      </c>
      <c r="BP21" s="136" t="s">
        <v>75</v>
      </c>
      <c r="BQ21" s="136" t="s">
        <v>76</v>
      </c>
      <c r="BR21" s="136" t="s">
        <v>77</v>
      </c>
      <c r="BS21" s="136" t="s">
        <v>78</v>
      </c>
      <c r="BT21" s="136" t="s">
        <v>79</v>
      </c>
      <c r="BU21" s="14"/>
      <c r="BV21" s="14"/>
      <c r="BX21" s="198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  <c r="DO21" s="199"/>
      <c r="DP21" s="199"/>
      <c r="DQ21" s="200"/>
    </row>
    <row r="22" spans="2:121" ht="15.75" thickBot="1" x14ac:dyDescent="0.3">
      <c r="B22" s="129"/>
      <c r="C22" s="22" t="s">
        <v>80</v>
      </c>
      <c r="D22" s="31">
        <v>5</v>
      </c>
      <c r="E22" s="32">
        <v>5</v>
      </c>
      <c r="F22" s="32">
        <v>5</v>
      </c>
      <c r="G22" s="32">
        <v>4</v>
      </c>
      <c r="H22" s="32">
        <v>5</v>
      </c>
      <c r="I22" s="32">
        <v>5</v>
      </c>
      <c r="J22" s="32">
        <v>5</v>
      </c>
      <c r="K22" s="32">
        <v>4</v>
      </c>
      <c r="L22" s="19">
        <v>5</v>
      </c>
      <c r="M22" s="19">
        <v>5</v>
      </c>
      <c r="N22" s="19">
        <v>5</v>
      </c>
      <c r="O22" s="19">
        <v>4</v>
      </c>
      <c r="P22" s="19">
        <v>5</v>
      </c>
      <c r="Q22" s="19">
        <v>4</v>
      </c>
      <c r="R22" s="19">
        <v>5</v>
      </c>
      <c r="S22" s="19">
        <v>5</v>
      </c>
      <c r="T22" s="19">
        <v>5</v>
      </c>
      <c r="U22" s="19">
        <v>5</v>
      </c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21">
        <f>SUM(D22:BF22)/B9</f>
        <v>4.5263157894736841</v>
      </c>
      <c r="BH22" s="116"/>
      <c r="BI22" s="12"/>
      <c r="BJ22" s="12"/>
      <c r="BK22" s="171"/>
      <c r="BL22" s="137"/>
      <c r="BM22" s="174"/>
      <c r="BN22" s="137"/>
      <c r="BO22" s="137"/>
      <c r="BP22" s="137"/>
      <c r="BQ22" s="137"/>
      <c r="BR22" s="137"/>
      <c r="BS22" s="137"/>
      <c r="BT22" s="137"/>
      <c r="BU22" s="14"/>
      <c r="BV22" s="14"/>
      <c r="BX22" s="198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  <c r="DO22" s="199"/>
      <c r="DP22" s="199"/>
      <c r="DQ22" s="200"/>
    </row>
    <row r="23" spans="2:121" ht="15.75" thickBot="1" x14ac:dyDescent="0.3">
      <c r="B23" s="130"/>
      <c r="C23" s="23" t="s">
        <v>81</v>
      </c>
      <c r="D23" s="31">
        <v>5</v>
      </c>
      <c r="E23" s="32">
        <v>3</v>
      </c>
      <c r="F23" s="32">
        <v>5</v>
      </c>
      <c r="G23" s="32">
        <v>3</v>
      </c>
      <c r="H23" s="32">
        <v>4</v>
      </c>
      <c r="I23" s="32">
        <v>3</v>
      </c>
      <c r="J23" s="32">
        <v>5</v>
      </c>
      <c r="K23" s="32">
        <v>4</v>
      </c>
      <c r="L23" s="19">
        <v>5</v>
      </c>
      <c r="M23" s="19">
        <v>5</v>
      </c>
      <c r="N23" s="19">
        <v>5</v>
      </c>
      <c r="O23" s="19">
        <v>5</v>
      </c>
      <c r="P23" s="19">
        <v>3</v>
      </c>
      <c r="Q23" s="19">
        <v>4</v>
      </c>
      <c r="R23" s="19">
        <v>5</v>
      </c>
      <c r="S23" s="19">
        <v>4</v>
      </c>
      <c r="T23" s="19">
        <v>5</v>
      </c>
      <c r="U23" s="19">
        <v>4</v>
      </c>
      <c r="V23" s="19"/>
      <c r="W23" s="19"/>
      <c r="X23" s="19"/>
      <c r="Y23" s="19"/>
      <c r="Z23" s="19"/>
      <c r="AA23" s="19"/>
      <c r="AB23" s="19"/>
      <c r="AC23" s="19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1">
        <f>SUM(D23:BF23)/B9</f>
        <v>4.0526315789473681</v>
      </c>
      <c r="BH23" s="117"/>
      <c r="BI23" s="12"/>
      <c r="BJ23" s="12"/>
      <c r="BK23" s="171"/>
      <c r="BL23" s="137"/>
      <c r="BM23" s="174"/>
      <c r="BN23" s="137"/>
      <c r="BO23" s="137"/>
      <c r="BP23" s="137"/>
      <c r="BQ23" s="137"/>
      <c r="BR23" s="137"/>
      <c r="BS23" s="137"/>
      <c r="BT23" s="137"/>
      <c r="BU23" s="14"/>
      <c r="BV23" s="14"/>
      <c r="BX23" s="198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  <c r="DO23" s="199"/>
      <c r="DP23" s="199"/>
      <c r="DQ23" s="200"/>
    </row>
    <row r="24" spans="2:121" ht="15.75" thickBot="1" x14ac:dyDescent="0.3">
      <c r="B24" s="26"/>
      <c r="C24" s="27" t="s">
        <v>67</v>
      </c>
      <c r="D24" s="28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>
        <f t="shared" ref="AP24:BF24" si="2">(AP19+AP20+AP21+AP22+AP23)/5</f>
        <v>0</v>
      </c>
      <c r="AQ24" s="29">
        <f t="shared" si="2"/>
        <v>0</v>
      </c>
      <c r="AR24" s="29">
        <f t="shared" si="2"/>
        <v>0</v>
      </c>
      <c r="AS24" s="29">
        <f t="shared" si="2"/>
        <v>0</v>
      </c>
      <c r="AT24" s="29">
        <f t="shared" si="2"/>
        <v>0</v>
      </c>
      <c r="AU24" s="29">
        <f t="shared" si="2"/>
        <v>0</v>
      </c>
      <c r="AV24" s="29">
        <f t="shared" si="2"/>
        <v>0</v>
      </c>
      <c r="AW24" s="29">
        <f t="shared" si="2"/>
        <v>0</v>
      </c>
      <c r="AX24" s="29">
        <f t="shared" si="2"/>
        <v>0</v>
      </c>
      <c r="AY24" s="29">
        <f t="shared" si="2"/>
        <v>0</v>
      </c>
      <c r="AZ24" s="29">
        <f t="shared" si="2"/>
        <v>0</v>
      </c>
      <c r="BA24" s="29">
        <f t="shared" si="2"/>
        <v>0</v>
      </c>
      <c r="BB24" s="29">
        <f t="shared" si="2"/>
        <v>0</v>
      </c>
      <c r="BC24" s="29">
        <f t="shared" si="2"/>
        <v>0</v>
      </c>
      <c r="BD24" s="29">
        <f t="shared" si="2"/>
        <v>0</v>
      </c>
      <c r="BE24" s="29">
        <f>(BE19+BE20+BE21+BE22+BE23)/5</f>
        <v>0</v>
      </c>
      <c r="BF24" s="29">
        <f t="shared" si="2"/>
        <v>0</v>
      </c>
      <c r="BG24" s="118"/>
      <c r="BH24" s="119"/>
      <c r="BI24" s="12"/>
      <c r="BJ24" s="12"/>
      <c r="BK24" s="171"/>
      <c r="BL24" s="137"/>
      <c r="BM24" s="174"/>
      <c r="BN24" s="137"/>
      <c r="BO24" s="137"/>
      <c r="BP24" s="137"/>
      <c r="BQ24" s="137"/>
      <c r="BR24" s="137"/>
      <c r="BS24" s="137"/>
      <c r="BT24" s="137"/>
      <c r="BU24" s="14"/>
      <c r="BV24" s="14"/>
      <c r="BX24" s="198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  <c r="DO24" s="199"/>
      <c r="DP24" s="199"/>
      <c r="DQ24" s="200"/>
    </row>
    <row r="25" spans="2:121" ht="15.75" thickBot="1" x14ac:dyDescent="0.3">
      <c r="B25" s="108" t="s">
        <v>72</v>
      </c>
      <c r="C25" s="15" t="s">
        <v>82</v>
      </c>
      <c r="D25" s="16">
        <v>5</v>
      </c>
      <c r="E25" s="17">
        <v>3</v>
      </c>
      <c r="F25" s="17">
        <v>5</v>
      </c>
      <c r="G25" s="17">
        <v>3</v>
      </c>
      <c r="H25" s="17">
        <v>5</v>
      </c>
      <c r="I25" s="17">
        <v>5</v>
      </c>
      <c r="J25" s="17">
        <v>5</v>
      </c>
      <c r="K25" s="17">
        <v>5</v>
      </c>
      <c r="L25" s="18">
        <v>5</v>
      </c>
      <c r="M25" s="18">
        <v>5</v>
      </c>
      <c r="N25" s="18">
        <v>4</v>
      </c>
      <c r="O25" s="18">
        <v>5</v>
      </c>
      <c r="P25" s="18">
        <v>3</v>
      </c>
      <c r="Q25" s="18">
        <v>4</v>
      </c>
      <c r="R25" s="18">
        <v>4</v>
      </c>
      <c r="S25" s="18">
        <v>4</v>
      </c>
      <c r="T25" s="18">
        <v>3</v>
      </c>
      <c r="U25" s="18">
        <v>5</v>
      </c>
      <c r="V25" s="18"/>
      <c r="W25" s="19"/>
      <c r="X25" s="19"/>
      <c r="Y25" s="19"/>
      <c r="Z25" s="19"/>
      <c r="AA25" s="19"/>
      <c r="AB25" s="19"/>
      <c r="AC25" s="19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21">
        <f>SUM(D25:BF25)/B9</f>
        <v>4.1052631578947372</v>
      </c>
      <c r="BH25" s="115">
        <f>SUM(BG25+BG26+BG27+BG28+BG29)/5</f>
        <v>4.1578947368421053</v>
      </c>
      <c r="BI25" s="12"/>
      <c r="BJ25" s="12"/>
      <c r="BK25" s="172"/>
      <c r="BL25" s="138"/>
      <c r="BM25" s="175"/>
      <c r="BN25" s="138"/>
      <c r="BO25" s="138"/>
      <c r="BP25" s="138"/>
      <c r="BQ25" s="138"/>
      <c r="BR25" s="138"/>
      <c r="BS25" s="138"/>
      <c r="BT25" s="138"/>
      <c r="BU25" s="14"/>
      <c r="BV25" s="14"/>
      <c r="BX25" s="198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  <c r="DO25" s="199"/>
      <c r="DP25" s="199"/>
      <c r="DQ25" s="200"/>
    </row>
    <row r="26" spans="2:121" ht="15.75" thickBot="1" x14ac:dyDescent="0.3">
      <c r="B26" s="109"/>
      <c r="C26" s="22" t="s">
        <v>83</v>
      </c>
      <c r="D26" s="31">
        <v>5</v>
      </c>
      <c r="E26" s="32">
        <v>3</v>
      </c>
      <c r="F26" s="32">
        <v>4</v>
      </c>
      <c r="G26" s="32">
        <v>1</v>
      </c>
      <c r="H26" s="32">
        <v>4</v>
      </c>
      <c r="I26" s="32">
        <v>4</v>
      </c>
      <c r="J26" s="32">
        <v>4</v>
      </c>
      <c r="K26" s="32">
        <v>5</v>
      </c>
      <c r="L26" s="19">
        <v>4</v>
      </c>
      <c r="M26" s="19">
        <v>4</v>
      </c>
      <c r="N26" s="19">
        <v>2</v>
      </c>
      <c r="O26" s="19">
        <v>5</v>
      </c>
      <c r="P26" s="19">
        <v>1</v>
      </c>
      <c r="Q26" s="19">
        <v>3</v>
      </c>
      <c r="R26" s="19">
        <v>5</v>
      </c>
      <c r="S26" s="19">
        <v>3</v>
      </c>
      <c r="T26" s="19">
        <v>5</v>
      </c>
      <c r="U26" s="19">
        <v>4</v>
      </c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21">
        <f>SUM(D26:BF26)/B9</f>
        <v>3.4736842105263159</v>
      </c>
      <c r="BH26" s="116"/>
      <c r="BI26" s="12"/>
      <c r="BJ26" s="12"/>
      <c r="BK26" s="33">
        <f>BH12</f>
        <v>3.4649122807017547</v>
      </c>
      <c r="BL26" s="33">
        <f>BH19</f>
        <v>3.8210526315789481</v>
      </c>
      <c r="BM26" s="33">
        <f>BH25</f>
        <v>4.1578947368421053</v>
      </c>
      <c r="BN26" s="33">
        <f>BH31</f>
        <v>3.4526315789473685</v>
      </c>
      <c r="BO26" s="34">
        <f>BH37</f>
        <v>3.9736842105263155</v>
      </c>
      <c r="BP26" s="35">
        <f>BH44</f>
        <v>3.9210526315789473</v>
      </c>
      <c r="BQ26" s="33">
        <f>BH51</f>
        <v>3.7293233082706765</v>
      </c>
      <c r="BR26" s="33">
        <f>BH59</f>
        <v>3.9263157894736844</v>
      </c>
      <c r="BS26" s="33">
        <f>BH65</f>
        <v>4.0263157894736841</v>
      </c>
      <c r="BT26" s="36">
        <f>BH72</f>
        <v>3.8771929824561404</v>
      </c>
      <c r="BU26" s="14"/>
      <c r="BV26" s="14"/>
      <c r="BX26" s="198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  <c r="DO26" s="199"/>
      <c r="DP26" s="199"/>
      <c r="DQ26" s="200"/>
    </row>
    <row r="27" spans="2:121" ht="15.75" thickBot="1" x14ac:dyDescent="0.3">
      <c r="B27" s="109"/>
      <c r="C27" s="22" t="s">
        <v>84</v>
      </c>
      <c r="D27" s="31">
        <v>5</v>
      </c>
      <c r="E27" s="32">
        <v>4</v>
      </c>
      <c r="F27" s="32">
        <v>5</v>
      </c>
      <c r="G27" s="32">
        <v>1</v>
      </c>
      <c r="H27" s="32">
        <v>5</v>
      </c>
      <c r="I27" s="32">
        <v>5</v>
      </c>
      <c r="J27" s="32">
        <v>5</v>
      </c>
      <c r="K27" s="32">
        <v>4</v>
      </c>
      <c r="L27" s="19">
        <v>5</v>
      </c>
      <c r="M27" s="19">
        <v>4</v>
      </c>
      <c r="N27" s="19">
        <v>5</v>
      </c>
      <c r="O27" s="19">
        <v>4</v>
      </c>
      <c r="P27" s="19">
        <v>4</v>
      </c>
      <c r="Q27" s="19">
        <v>5</v>
      </c>
      <c r="R27" s="19">
        <v>5</v>
      </c>
      <c r="S27" s="19">
        <v>5</v>
      </c>
      <c r="T27" s="19">
        <v>3</v>
      </c>
      <c r="U27" s="19">
        <v>4</v>
      </c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21">
        <f>SUM(D27:BF27)/B9</f>
        <v>4.1052631578947372</v>
      </c>
      <c r="BH27" s="116"/>
      <c r="BI27" s="12"/>
      <c r="BJ27" s="12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4"/>
      <c r="BV27" s="14"/>
      <c r="BX27" s="198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  <c r="DO27" s="199"/>
      <c r="DP27" s="199"/>
      <c r="DQ27" s="200"/>
    </row>
    <row r="28" spans="2:121" ht="15.75" thickBot="1" x14ac:dyDescent="0.3">
      <c r="B28" s="109"/>
      <c r="C28" s="22" t="s">
        <v>85</v>
      </c>
      <c r="D28" s="31">
        <v>5</v>
      </c>
      <c r="E28" s="32">
        <v>5</v>
      </c>
      <c r="F28" s="32">
        <v>5</v>
      </c>
      <c r="G28" s="32">
        <v>3</v>
      </c>
      <c r="H28" s="32">
        <v>5</v>
      </c>
      <c r="I28" s="32">
        <v>5</v>
      </c>
      <c r="J28" s="32">
        <v>5</v>
      </c>
      <c r="K28" s="32">
        <v>5</v>
      </c>
      <c r="L28" s="19">
        <v>5</v>
      </c>
      <c r="M28" s="19">
        <v>5</v>
      </c>
      <c r="N28" s="19">
        <v>4</v>
      </c>
      <c r="O28" s="19">
        <v>5</v>
      </c>
      <c r="P28" s="19">
        <v>4</v>
      </c>
      <c r="Q28" s="19">
        <v>5</v>
      </c>
      <c r="R28" s="19">
        <v>5</v>
      </c>
      <c r="S28" s="19">
        <v>5</v>
      </c>
      <c r="T28" s="19">
        <v>4</v>
      </c>
      <c r="U28" s="19">
        <v>5</v>
      </c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21">
        <f>SUM(D28:BF28)/B9</f>
        <v>4.4736842105263159</v>
      </c>
      <c r="BH28" s="116"/>
      <c r="BI28" s="12"/>
      <c r="BJ28" s="12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4"/>
      <c r="BV28" s="14"/>
      <c r="BX28" s="198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  <c r="DO28" s="199"/>
      <c r="DP28" s="199"/>
      <c r="DQ28" s="200"/>
    </row>
    <row r="29" spans="2:121" ht="15.75" thickBot="1" x14ac:dyDescent="0.3">
      <c r="B29" s="110"/>
      <c r="C29" s="23" t="s">
        <v>86</v>
      </c>
      <c r="D29" s="31">
        <v>5</v>
      </c>
      <c r="E29" s="32">
        <v>5</v>
      </c>
      <c r="F29" s="32">
        <v>5</v>
      </c>
      <c r="G29" s="32">
        <v>5</v>
      </c>
      <c r="H29" s="32">
        <v>5</v>
      </c>
      <c r="I29" s="32">
        <v>4</v>
      </c>
      <c r="J29" s="32">
        <v>5</v>
      </c>
      <c r="K29" s="32">
        <v>5</v>
      </c>
      <c r="L29" s="19">
        <v>5</v>
      </c>
      <c r="M29" s="19">
        <v>5</v>
      </c>
      <c r="N29" s="19">
        <v>5</v>
      </c>
      <c r="O29" s="19">
        <v>5</v>
      </c>
      <c r="P29" s="19">
        <v>5</v>
      </c>
      <c r="Q29" s="19">
        <v>5</v>
      </c>
      <c r="R29" s="19">
        <v>5</v>
      </c>
      <c r="S29" s="19">
        <v>5</v>
      </c>
      <c r="T29" s="19">
        <v>5</v>
      </c>
      <c r="U29" s="19">
        <v>4</v>
      </c>
      <c r="V29" s="19"/>
      <c r="W29" s="19"/>
      <c r="X29" s="19"/>
      <c r="Y29" s="19"/>
      <c r="Z29" s="19"/>
      <c r="AA29" s="19"/>
      <c r="AB29" s="19"/>
      <c r="AC29" s="19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18"/>
      <c r="BF29" s="24"/>
      <c r="BG29" s="21">
        <f>SUM(D29:BF29)/B9</f>
        <v>4.6315789473684212</v>
      </c>
      <c r="BH29" s="117"/>
      <c r="BI29" s="12"/>
      <c r="BJ29" s="12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4"/>
      <c r="BV29" s="14"/>
      <c r="BX29" s="198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  <c r="DO29" s="199"/>
      <c r="DP29" s="199"/>
      <c r="DQ29" s="200"/>
    </row>
    <row r="30" spans="2:121" ht="15.75" thickBot="1" x14ac:dyDescent="0.3">
      <c r="B30" s="37"/>
      <c r="C30" s="27" t="s">
        <v>67</v>
      </c>
      <c r="D30" s="28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>
        <f t="shared" ref="AP30:BD30" si="3">(AP25+AP26+AP27+AP28+AP29)/5</f>
        <v>0</v>
      </c>
      <c r="AQ30" s="29">
        <f t="shared" si="3"/>
        <v>0</v>
      </c>
      <c r="AR30" s="29">
        <f t="shared" si="3"/>
        <v>0</v>
      </c>
      <c r="AS30" s="29">
        <f t="shared" si="3"/>
        <v>0</v>
      </c>
      <c r="AT30" s="29">
        <f t="shared" si="3"/>
        <v>0</v>
      </c>
      <c r="AU30" s="29">
        <f t="shared" si="3"/>
        <v>0</v>
      </c>
      <c r="AV30" s="29">
        <f t="shared" si="3"/>
        <v>0</v>
      </c>
      <c r="AW30" s="29">
        <f t="shared" si="3"/>
        <v>0</v>
      </c>
      <c r="AX30" s="29">
        <f t="shared" si="3"/>
        <v>0</v>
      </c>
      <c r="AY30" s="29">
        <f t="shared" si="3"/>
        <v>0</v>
      </c>
      <c r="AZ30" s="29">
        <f t="shared" si="3"/>
        <v>0</v>
      </c>
      <c r="BA30" s="29">
        <f t="shared" si="3"/>
        <v>0</v>
      </c>
      <c r="BB30" s="29">
        <f t="shared" si="3"/>
        <v>0</v>
      </c>
      <c r="BC30" s="29">
        <f t="shared" si="3"/>
        <v>0</v>
      </c>
      <c r="BD30" s="29">
        <f t="shared" si="3"/>
        <v>0</v>
      </c>
      <c r="BE30" s="29">
        <f>(BE25+BE26+BE27+BE28+BE29)/5</f>
        <v>0</v>
      </c>
      <c r="BF30" s="29">
        <f>(BF25+BF26+BF27+BF28+BF29)/5</f>
        <v>0</v>
      </c>
      <c r="BG30" s="118"/>
      <c r="BH30" s="119"/>
      <c r="BI30" s="12"/>
      <c r="BJ30" s="12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4"/>
      <c r="BV30" s="14"/>
      <c r="BX30" s="198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  <c r="DO30" s="199"/>
      <c r="DP30" s="199"/>
      <c r="DQ30" s="200"/>
    </row>
    <row r="31" spans="2:121" ht="15" customHeight="1" x14ac:dyDescent="0.25">
      <c r="B31" s="128" t="s">
        <v>73</v>
      </c>
      <c r="C31" s="15" t="s">
        <v>87</v>
      </c>
      <c r="D31" s="16">
        <v>2</v>
      </c>
      <c r="E31" s="17">
        <v>3</v>
      </c>
      <c r="F31" s="17">
        <v>4</v>
      </c>
      <c r="G31" s="17">
        <v>1</v>
      </c>
      <c r="H31" s="17">
        <v>3</v>
      </c>
      <c r="I31" s="17">
        <v>5</v>
      </c>
      <c r="J31" s="17">
        <v>4</v>
      </c>
      <c r="K31" s="17">
        <v>3</v>
      </c>
      <c r="L31" s="18">
        <v>2</v>
      </c>
      <c r="M31" s="18">
        <v>3</v>
      </c>
      <c r="N31" s="18">
        <v>3</v>
      </c>
      <c r="O31" s="18">
        <v>3</v>
      </c>
      <c r="P31" s="18">
        <v>4</v>
      </c>
      <c r="Q31" s="18">
        <v>3</v>
      </c>
      <c r="R31" s="18">
        <v>3</v>
      </c>
      <c r="S31" s="18">
        <v>5</v>
      </c>
      <c r="T31" s="18">
        <v>2</v>
      </c>
      <c r="U31" s="18">
        <v>4</v>
      </c>
      <c r="V31" s="18"/>
      <c r="W31" s="19"/>
      <c r="X31" s="19"/>
      <c r="Y31" s="19"/>
      <c r="Z31" s="19"/>
      <c r="AA31" s="19"/>
      <c r="AB31" s="19"/>
      <c r="AC31" s="19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21">
        <f>SUM(D31:BF31)/B9</f>
        <v>3</v>
      </c>
      <c r="BH31" s="115">
        <f>SUM(BG31+BG32+BG33+BG34+BG35)/5</f>
        <v>3.4526315789473685</v>
      </c>
      <c r="BI31" s="12"/>
      <c r="BJ31" s="12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4"/>
      <c r="BV31" s="14"/>
      <c r="BX31" s="198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  <c r="DO31" s="199"/>
      <c r="DP31" s="199"/>
      <c r="DQ31" s="200"/>
    </row>
    <row r="32" spans="2:121" x14ac:dyDescent="0.25">
      <c r="B32" s="129"/>
      <c r="C32" s="22" t="s">
        <v>88</v>
      </c>
      <c r="D32" s="31">
        <v>1</v>
      </c>
      <c r="E32" s="32">
        <v>4</v>
      </c>
      <c r="F32" s="32">
        <v>4</v>
      </c>
      <c r="G32" s="32">
        <v>3</v>
      </c>
      <c r="H32" s="32">
        <v>2</v>
      </c>
      <c r="I32" s="32">
        <v>4</v>
      </c>
      <c r="J32" s="32">
        <v>4</v>
      </c>
      <c r="K32" s="32">
        <v>4</v>
      </c>
      <c r="L32" s="19">
        <v>1</v>
      </c>
      <c r="M32" s="19">
        <v>4</v>
      </c>
      <c r="N32" s="19">
        <v>3</v>
      </c>
      <c r="O32" s="19">
        <v>3</v>
      </c>
      <c r="P32" s="19">
        <v>5</v>
      </c>
      <c r="Q32" s="19">
        <v>3</v>
      </c>
      <c r="R32" s="19">
        <v>3</v>
      </c>
      <c r="S32" s="19">
        <v>5</v>
      </c>
      <c r="T32" s="19">
        <v>4</v>
      </c>
      <c r="U32" s="19">
        <v>5</v>
      </c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38">
        <f>SUM(D32:BF32)/B9</f>
        <v>3.263157894736842</v>
      </c>
      <c r="BH32" s="116"/>
      <c r="BI32" s="12"/>
      <c r="BJ32" s="12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4"/>
      <c r="BV32" s="14"/>
      <c r="BX32" s="198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  <c r="DO32" s="199"/>
      <c r="DP32" s="199"/>
      <c r="DQ32" s="200"/>
    </row>
    <row r="33" spans="2:121" x14ac:dyDescent="0.25">
      <c r="B33" s="129"/>
      <c r="C33" s="22" t="s">
        <v>89</v>
      </c>
      <c r="D33" s="31">
        <v>5</v>
      </c>
      <c r="E33" s="32">
        <v>5</v>
      </c>
      <c r="F33" s="32">
        <v>5</v>
      </c>
      <c r="G33" s="32">
        <v>5</v>
      </c>
      <c r="H33" s="32">
        <v>4</v>
      </c>
      <c r="I33" s="32">
        <v>2</v>
      </c>
      <c r="J33" s="32">
        <v>5</v>
      </c>
      <c r="K33" s="32">
        <v>5</v>
      </c>
      <c r="L33" s="19">
        <v>4</v>
      </c>
      <c r="M33" s="19">
        <v>4</v>
      </c>
      <c r="N33" s="19">
        <v>4</v>
      </c>
      <c r="O33" s="19">
        <v>5</v>
      </c>
      <c r="P33" s="19">
        <v>5</v>
      </c>
      <c r="Q33" s="19">
        <v>4</v>
      </c>
      <c r="R33" s="19">
        <v>2</v>
      </c>
      <c r="S33" s="19">
        <v>4</v>
      </c>
      <c r="T33" s="19">
        <v>4</v>
      </c>
      <c r="U33" s="19">
        <v>5</v>
      </c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38">
        <f>SUM(D33:BF33)/B9</f>
        <v>4.0526315789473681</v>
      </c>
      <c r="BH33" s="116"/>
      <c r="BI33" s="12"/>
      <c r="BJ33" s="12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4"/>
      <c r="BV33" s="14"/>
      <c r="BX33" s="198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  <c r="DO33" s="199"/>
      <c r="DP33" s="199"/>
      <c r="DQ33" s="200"/>
    </row>
    <row r="34" spans="2:121" ht="15.75" thickBot="1" x14ac:dyDescent="0.3">
      <c r="B34" s="129"/>
      <c r="C34" s="22" t="s">
        <v>90</v>
      </c>
      <c r="D34" s="31">
        <v>2</v>
      </c>
      <c r="E34" s="32">
        <v>4</v>
      </c>
      <c r="F34" s="32">
        <v>5</v>
      </c>
      <c r="G34" s="32">
        <v>2</v>
      </c>
      <c r="H34" s="32">
        <v>4</v>
      </c>
      <c r="I34" s="32">
        <v>4</v>
      </c>
      <c r="J34" s="32">
        <v>4</v>
      </c>
      <c r="K34" s="32">
        <v>4</v>
      </c>
      <c r="L34" s="19">
        <v>5</v>
      </c>
      <c r="M34" s="19">
        <v>4</v>
      </c>
      <c r="N34" s="19">
        <v>3</v>
      </c>
      <c r="O34" s="19">
        <v>5</v>
      </c>
      <c r="P34" s="19">
        <v>1</v>
      </c>
      <c r="Q34" s="19">
        <v>3</v>
      </c>
      <c r="R34" s="19">
        <v>5</v>
      </c>
      <c r="S34" s="19">
        <v>5</v>
      </c>
      <c r="T34" s="19">
        <v>1</v>
      </c>
      <c r="U34" s="19">
        <v>5</v>
      </c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38">
        <f>SUM(D34:BF34)/B9</f>
        <v>3.4736842105263159</v>
      </c>
      <c r="BH34" s="116"/>
      <c r="BI34" s="12"/>
      <c r="BJ34" s="12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4"/>
      <c r="BV34" s="14"/>
      <c r="BX34" s="198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  <c r="DO34" s="199"/>
      <c r="DP34" s="199"/>
      <c r="DQ34" s="200"/>
    </row>
    <row r="35" spans="2:121" ht="15.75" thickBot="1" x14ac:dyDescent="0.3">
      <c r="B35" s="130"/>
      <c r="C35" s="23" t="s">
        <v>91</v>
      </c>
      <c r="D35" s="31">
        <v>5</v>
      </c>
      <c r="E35" s="32">
        <v>5</v>
      </c>
      <c r="F35" s="32">
        <v>5</v>
      </c>
      <c r="G35" s="32">
        <v>4</v>
      </c>
      <c r="H35" s="32">
        <v>5</v>
      </c>
      <c r="I35" s="32">
        <v>3</v>
      </c>
      <c r="J35" s="32">
        <v>4</v>
      </c>
      <c r="K35" s="32">
        <v>5</v>
      </c>
      <c r="L35" s="19">
        <v>5</v>
      </c>
      <c r="M35" s="19">
        <v>3</v>
      </c>
      <c r="N35" s="19">
        <v>2</v>
      </c>
      <c r="O35" s="19">
        <v>1</v>
      </c>
      <c r="P35" s="19">
        <v>4</v>
      </c>
      <c r="Q35" s="19">
        <v>1</v>
      </c>
      <c r="R35" s="19">
        <v>3</v>
      </c>
      <c r="S35" s="19">
        <v>5</v>
      </c>
      <c r="T35" s="19">
        <v>1</v>
      </c>
      <c r="U35" s="19">
        <v>5</v>
      </c>
      <c r="V35" s="19"/>
      <c r="W35" s="19"/>
      <c r="X35" s="19"/>
      <c r="Y35" s="19"/>
      <c r="Z35" s="19"/>
      <c r="AA35" s="19"/>
      <c r="AB35" s="19"/>
      <c r="AC35" s="19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38">
        <f>SUM(D35:BF35)/B9</f>
        <v>3.4736842105263159</v>
      </c>
      <c r="BH35" s="117"/>
      <c r="BI35" s="12"/>
      <c r="BJ35" s="12"/>
      <c r="BK35" s="156" t="s">
        <v>92</v>
      </c>
      <c r="BL35" s="157"/>
      <c r="BM35" s="157"/>
      <c r="BN35" s="157"/>
      <c r="BO35" s="157"/>
      <c r="BP35" s="158"/>
      <c r="BQ35" s="13"/>
      <c r="BR35" s="13"/>
      <c r="BS35" s="13"/>
      <c r="BT35" s="13"/>
      <c r="BU35" s="14"/>
      <c r="BV35" s="14"/>
      <c r="BX35" s="198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  <c r="DO35" s="199"/>
      <c r="DP35" s="199"/>
      <c r="DQ35" s="200"/>
    </row>
    <row r="36" spans="2:121" ht="15.75" customHeight="1" thickBot="1" x14ac:dyDescent="0.3">
      <c r="B36" s="26"/>
      <c r="C36" s="27" t="s">
        <v>67</v>
      </c>
      <c r="D36" s="28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>
        <f t="shared" ref="AP36:BF36" si="4">(AP31+AP32+AP33+AP34+AP35)/5</f>
        <v>0</v>
      </c>
      <c r="AQ36" s="29">
        <f t="shared" si="4"/>
        <v>0</v>
      </c>
      <c r="AR36" s="29">
        <f t="shared" si="4"/>
        <v>0</v>
      </c>
      <c r="AS36" s="29">
        <f t="shared" si="4"/>
        <v>0</v>
      </c>
      <c r="AT36" s="29">
        <f t="shared" si="4"/>
        <v>0</v>
      </c>
      <c r="AU36" s="29">
        <f t="shared" si="4"/>
        <v>0</v>
      </c>
      <c r="AV36" s="29">
        <f t="shared" si="4"/>
        <v>0</v>
      </c>
      <c r="AW36" s="29">
        <f t="shared" si="4"/>
        <v>0</v>
      </c>
      <c r="AX36" s="29">
        <f t="shared" si="4"/>
        <v>0</v>
      </c>
      <c r="AY36" s="29">
        <f t="shared" si="4"/>
        <v>0</v>
      </c>
      <c r="AZ36" s="29">
        <f t="shared" si="4"/>
        <v>0</v>
      </c>
      <c r="BA36" s="29">
        <f t="shared" si="4"/>
        <v>0</v>
      </c>
      <c r="BB36" s="29">
        <f t="shared" si="4"/>
        <v>0</v>
      </c>
      <c r="BC36" s="29">
        <f t="shared" si="4"/>
        <v>0</v>
      </c>
      <c r="BD36" s="29">
        <f t="shared" si="4"/>
        <v>0</v>
      </c>
      <c r="BE36" s="29">
        <f>(BE31+BE32+BE33+BE34+BE35)/5</f>
        <v>0</v>
      </c>
      <c r="BF36" s="29">
        <f t="shared" si="4"/>
        <v>0</v>
      </c>
      <c r="BG36" s="118"/>
      <c r="BH36" s="119"/>
      <c r="BI36" s="12"/>
      <c r="BJ36" s="12"/>
      <c r="BK36" s="159"/>
      <c r="BL36" s="160"/>
      <c r="BM36" s="160"/>
      <c r="BN36" s="160"/>
      <c r="BO36" s="160"/>
      <c r="BP36" s="161"/>
      <c r="BQ36" s="13"/>
      <c r="BR36" s="13"/>
      <c r="BS36" s="13"/>
      <c r="BT36" s="13"/>
      <c r="BU36" s="14"/>
      <c r="BV36" s="14"/>
      <c r="BX36" s="198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  <c r="DO36" s="199"/>
      <c r="DP36" s="199"/>
      <c r="DQ36" s="200"/>
    </row>
    <row r="37" spans="2:121" ht="15" customHeight="1" thickBot="1" x14ac:dyDescent="0.3">
      <c r="B37" s="128" t="s">
        <v>74</v>
      </c>
      <c r="C37" s="15" t="s">
        <v>93</v>
      </c>
      <c r="D37" s="16">
        <v>2</v>
      </c>
      <c r="E37" s="17">
        <v>5</v>
      </c>
      <c r="F37" s="17">
        <v>5</v>
      </c>
      <c r="G37" s="17">
        <v>5</v>
      </c>
      <c r="H37" s="17">
        <v>5</v>
      </c>
      <c r="I37" s="17">
        <v>5</v>
      </c>
      <c r="J37" s="17">
        <v>5</v>
      </c>
      <c r="K37" s="17">
        <v>4</v>
      </c>
      <c r="L37" s="18">
        <v>5</v>
      </c>
      <c r="M37" s="18">
        <v>5</v>
      </c>
      <c r="N37" s="18">
        <v>4</v>
      </c>
      <c r="O37" s="18">
        <v>5</v>
      </c>
      <c r="P37" s="18">
        <v>5</v>
      </c>
      <c r="Q37" s="18">
        <v>2</v>
      </c>
      <c r="R37" s="18">
        <v>1</v>
      </c>
      <c r="S37" s="18">
        <v>3</v>
      </c>
      <c r="T37" s="18">
        <v>3</v>
      </c>
      <c r="U37" s="18">
        <v>5</v>
      </c>
      <c r="V37" s="18"/>
      <c r="W37" s="19"/>
      <c r="X37" s="19"/>
      <c r="Y37" s="19"/>
      <c r="Z37" s="19"/>
      <c r="AA37" s="19"/>
      <c r="AB37" s="19"/>
      <c r="AC37" s="19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21">
        <f>SUM(D37:BF37)/B9</f>
        <v>3.8947368421052633</v>
      </c>
      <c r="BH37" s="149">
        <f>SUM(BG37+BG38+BG39+BG40+BG41+BG42)/6</f>
        <v>3.9736842105263155</v>
      </c>
      <c r="BI37" s="12"/>
      <c r="BJ37" s="12"/>
      <c r="BK37" s="111" t="s">
        <v>94</v>
      </c>
      <c r="BL37" s="112"/>
      <c r="BM37" s="111" t="s">
        <v>95</v>
      </c>
      <c r="BN37" s="112"/>
      <c r="BO37" s="111" t="s">
        <v>96</v>
      </c>
      <c r="BP37" s="139"/>
      <c r="BQ37" s="13"/>
      <c r="BR37" s="13"/>
      <c r="BS37" s="13"/>
      <c r="BT37" s="13"/>
      <c r="BU37" s="14"/>
      <c r="BV37" s="14"/>
      <c r="BX37" s="198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  <c r="DO37" s="199"/>
      <c r="DP37" s="199"/>
      <c r="DQ37" s="200"/>
    </row>
    <row r="38" spans="2:121" ht="15.75" thickBot="1" x14ac:dyDescent="0.3">
      <c r="B38" s="129"/>
      <c r="C38" s="22" t="s">
        <v>97</v>
      </c>
      <c r="D38" s="31">
        <v>2</v>
      </c>
      <c r="E38" s="32">
        <v>4</v>
      </c>
      <c r="F38" s="32">
        <v>5</v>
      </c>
      <c r="G38" s="32">
        <v>3</v>
      </c>
      <c r="H38" s="32">
        <v>5</v>
      </c>
      <c r="I38" s="32">
        <v>5</v>
      </c>
      <c r="J38" s="32">
        <v>4</v>
      </c>
      <c r="K38" s="32">
        <v>5</v>
      </c>
      <c r="L38" s="19">
        <v>5</v>
      </c>
      <c r="M38" s="19">
        <v>4</v>
      </c>
      <c r="N38" s="19">
        <v>5</v>
      </c>
      <c r="O38" s="19">
        <v>5</v>
      </c>
      <c r="P38" s="19">
        <v>4</v>
      </c>
      <c r="Q38" s="19">
        <v>3</v>
      </c>
      <c r="R38" s="19">
        <v>5</v>
      </c>
      <c r="S38" s="19">
        <v>5</v>
      </c>
      <c r="T38" s="19">
        <v>4</v>
      </c>
      <c r="U38" s="19">
        <v>5</v>
      </c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21">
        <f>SUM(D38:BF38)/B9</f>
        <v>4.1052631578947372</v>
      </c>
      <c r="BH38" s="150"/>
      <c r="BI38" s="12"/>
      <c r="BJ38" s="12"/>
      <c r="BK38" s="113"/>
      <c r="BL38" s="114"/>
      <c r="BM38" s="113"/>
      <c r="BN38" s="114"/>
      <c r="BO38" s="113"/>
      <c r="BP38" s="142"/>
      <c r="BQ38" s="13"/>
      <c r="BR38" s="13"/>
      <c r="BS38" s="13"/>
      <c r="BT38" s="13"/>
      <c r="BU38" s="14"/>
      <c r="BV38" s="14"/>
      <c r="BX38" s="198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  <c r="DO38" s="199"/>
      <c r="DP38" s="199"/>
      <c r="DQ38" s="200"/>
    </row>
    <row r="39" spans="2:121" ht="15.75" thickBot="1" x14ac:dyDescent="0.3">
      <c r="B39" s="129"/>
      <c r="C39" s="22" t="s">
        <v>98</v>
      </c>
      <c r="D39" s="31">
        <v>2</v>
      </c>
      <c r="E39" s="32">
        <v>3</v>
      </c>
      <c r="F39" s="32">
        <v>5</v>
      </c>
      <c r="G39" s="32">
        <v>4</v>
      </c>
      <c r="H39" s="32">
        <v>5</v>
      </c>
      <c r="I39" s="32">
        <v>4</v>
      </c>
      <c r="J39" s="32">
        <v>5</v>
      </c>
      <c r="K39" s="32">
        <v>5</v>
      </c>
      <c r="L39" s="19">
        <v>5</v>
      </c>
      <c r="M39" s="19">
        <v>5</v>
      </c>
      <c r="N39" s="19">
        <v>3</v>
      </c>
      <c r="O39" s="19">
        <v>5</v>
      </c>
      <c r="P39" s="19">
        <v>5</v>
      </c>
      <c r="Q39" s="19">
        <v>3</v>
      </c>
      <c r="R39" s="19">
        <v>5</v>
      </c>
      <c r="S39" s="19">
        <v>5</v>
      </c>
      <c r="T39" s="19">
        <v>5</v>
      </c>
      <c r="U39" s="19">
        <v>5</v>
      </c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21">
        <f>SUM(D39:BF39)/B9</f>
        <v>4.1578947368421053</v>
      </c>
      <c r="BH39" s="150"/>
      <c r="BI39" s="12"/>
      <c r="BJ39" s="12"/>
      <c r="BK39" s="191">
        <f>(BG12+BG23+BG25+BG29+BG75)/5</f>
        <v>4.1157894736842104</v>
      </c>
      <c r="BL39" s="192"/>
      <c r="BM39" s="191">
        <f>(BG17+BG35+BG48+BG49+BG57)/5</f>
        <v>3.9789473684210526</v>
      </c>
      <c r="BN39" s="192"/>
      <c r="BO39" s="191">
        <f>(BG19+BG20+BG34+BG39+BG41+BG72)/6</f>
        <v>3.6578947368421049</v>
      </c>
      <c r="BP39" s="192"/>
      <c r="BQ39" s="13"/>
      <c r="BR39" s="13"/>
      <c r="BS39" s="13"/>
      <c r="BT39" s="13"/>
      <c r="BU39" s="14"/>
      <c r="BV39" s="14"/>
      <c r="BX39" s="198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  <c r="DO39" s="199"/>
      <c r="DP39" s="199"/>
      <c r="DQ39" s="200"/>
    </row>
    <row r="40" spans="2:121" ht="15.75" thickBot="1" x14ac:dyDescent="0.3">
      <c r="B40" s="129"/>
      <c r="C40" s="22" t="s">
        <v>99</v>
      </c>
      <c r="D40" s="31">
        <v>5</v>
      </c>
      <c r="E40" s="32">
        <v>4</v>
      </c>
      <c r="F40" s="32">
        <v>4</v>
      </c>
      <c r="G40" s="32">
        <v>2</v>
      </c>
      <c r="H40" s="32">
        <v>5</v>
      </c>
      <c r="I40" s="32">
        <v>4</v>
      </c>
      <c r="J40" s="32">
        <v>5</v>
      </c>
      <c r="K40" s="32">
        <v>2</v>
      </c>
      <c r="L40" s="19">
        <v>5</v>
      </c>
      <c r="M40" s="19">
        <v>5</v>
      </c>
      <c r="N40" s="19">
        <v>5</v>
      </c>
      <c r="O40" s="19">
        <v>4</v>
      </c>
      <c r="P40" s="19">
        <v>5</v>
      </c>
      <c r="Q40" s="19">
        <v>3</v>
      </c>
      <c r="R40" s="19">
        <v>4</v>
      </c>
      <c r="S40" s="19">
        <v>5</v>
      </c>
      <c r="T40" s="19">
        <v>5</v>
      </c>
      <c r="U40" s="19">
        <v>5</v>
      </c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21">
        <f>SUM(D40:BF40)/B9</f>
        <v>4.0526315789473681</v>
      </c>
      <c r="BH40" s="150"/>
      <c r="BI40" s="12"/>
      <c r="BJ40" s="12"/>
      <c r="BK40" s="193"/>
      <c r="BL40" s="194"/>
      <c r="BM40" s="193"/>
      <c r="BN40" s="194"/>
      <c r="BO40" s="193"/>
      <c r="BP40" s="194"/>
      <c r="BQ40" s="13"/>
      <c r="BR40" s="13"/>
      <c r="BS40" s="13"/>
      <c r="BT40" s="13"/>
      <c r="BU40" s="14"/>
      <c r="BV40" s="14"/>
      <c r="BX40" s="198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  <c r="DO40" s="199"/>
      <c r="DP40" s="199"/>
      <c r="DQ40" s="200"/>
    </row>
    <row r="41" spans="2:121" ht="15.75" thickBot="1" x14ac:dyDescent="0.3">
      <c r="B41" s="129"/>
      <c r="C41" s="22" t="s">
        <v>100</v>
      </c>
      <c r="D41" s="31">
        <v>5</v>
      </c>
      <c r="E41" s="32">
        <v>5</v>
      </c>
      <c r="F41" s="32">
        <v>5</v>
      </c>
      <c r="G41" s="32">
        <v>4</v>
      </c>
      <c r="H41" s="32">
        <v>5</v>
      </c>
      <c r="I41" s="32">
        <v>4</v>
      </c>
      <c r="J41" s="32">
        <v>1</v>
      </c>
      <c r="K41" s="32">
        <v>5</v>
      </c>
      <c r="L41" s="19">
        <v>5</v>
      </c>
      <c r="M41" s="19">
        <v>1</v>
      </c>
      <c r="N41" s="19">
        <v>3</v>
      </c>
      <c r="O41" s="19">
        <v>3</v>
      </c>
      <c r="P41" s="19">
        <v>5</v>
      </c>
      <c r="Q41" s="19">
        <v>4</v>
      </c>
      <c r="R41" s="19">
        <v>3</v>
      </c>
      <c r="S41" s="19">
        <v>3</v>
      </c>
      <c r="T41" s="19">
        <v>5</v>
      </c>
      <c r="U41" s="19">
        <v>5</v>
      </c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21">
        <f>SUM(D41:BF41)/B9</f>
        <v>3.736842105263158</v>
      </c>
      <c r="BH41" s="150"/>
      <c r="BI41" s="12"/>
      <c r="BJ41" s="12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4"/>
      <c r="BV41" s="14"/>
      <c r="BX41" s="198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  <c r="DO41" s="199"/>
      <c r="DP41" s="199"/>
      <c r="DQ41" s="200"/>
    </row>
    <row r="42" spans="2:121" ht="15.75" thickBot="1" x14ac:dyDescent="0.3">
      <c r="B42" s="130"/>
      <c r="C42" s="23" t="s">
        <v>101</v>
      </c>
      <c r="D42" s="39">
        <v>1</v>
      </c>
      <c r="E42" s="40">
        <v>5</v>
      </c>
      <c r="F42" s="40">
        <v>5</v>
      </c>
      <c r="G42" s="40">
        <v>5</v>
      </c>
      <c r="H42" s="40">
        <v>1</v>
      </c>
      <c r="I42" s="40">
        <v>4</v>
      </c>
      <c r="J42" s="40">
        <v>5</v>
      </c>
      <c r="K42" s="40">
        <v>5</v>
      </c>
      <c r="L42" s="24">
        <v>5</v>
      </c>
      <c r="M42" s="24">
        <v>5</v>
      </c>
      <c r="N42" s="24">
        <v>1</v>
      </c>
      <c r="O42" s="24">
        <v>4</v>
      </c>
      <c r="P42" s="24">
        <v>5</v>
      </c>
      <c r="Q42" s="24">
        <v>4</v>
      </c>
      <c r="R42" s="24">
        <v>4</v>
      </c>
      <c r="S42" s="24">
        <v>5</v>
      </c>
      <c r="T42" s="24">
        <v>5</v>
      </c>
      <c r="U42" s="24">
        <v>5</v>
      </c>
      <c r="V42" s="24"/>
      <c r="W42" s="19"/>
      <c r="X42" s="19"/>
      <c r="Y42" s="19"/>
      <c r="Z42" s="19"/>
      <c r="AA42" s="19"/>
      <c r="AB42" s="19"/>
      <c r="AC42" s="19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1">
        <f>SUM(D42:BF42)/B9</f>
        <v>3.8947368421052633</v>
      </c>
      <c r="BH42" s="151"/>
      <c r="BI42" s="12"/>
      <c r="BJ42" s="12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4"/>
      <c r="BV42" s="14"/>
      <c r="BX42" s="198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  <c r="DO42" s="199"/>
      <c r="DP42" s="199"/>
      <c r="DQ42" s="200"/>
    </row>
    <row r="43" spans="2:121" ht="15.75" thickBot="1" x14ac:dyDescent="0.3">
      <c r="B43" s="26"/>
      <c r="C43" s="41" t="s">
        <v>67</v>
      </c>
      <c r="D43" s="28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>
        <f t="shared" ref="AP43:BF43" si="5">(AP37+AP38+AP39+AP40+AP41+AP42)/6</f>
        <v>0</v>
      </c>
      <c r="AQ43" s="29">
        <f t="shared" si="5"/>
        <v>0</v>
      </c>
      <c r="AR43" s="29">
        <f t="shared" si="5"/>
        <v>0</v>
      </c>
      <c r="AS43" s="29">
        <f t="shared" si="5"/>
        <v>0</v>
      </c>
      <c r="AT43" s="29">
        <f t="shared" si="5"/>
        <v>0</v>
      </c>
      <c r="AU43" s="29">
        <f t="shared" si="5"/>
        <v>0</v>
      </c>
      <c r="AV43" s="29">
        <f t="shared" si="5"/>
        <v>0</v>
      </c>
      <c r="AW43" s="29">
        <f t="shared" si="5"/>
        <v>0</v>
      </c>
      <c r="AX43" s="29">
        <f t="shared" si="5"/>
        <v>0</v>
      </c>
      <c r="AY43" s="29">
        <f t="shared" si="5"/>
        <v>0</v>
      </c>
      <c r="AZ43" s="29">
        <f t="shared" si="5"/>
        <v>0</v>
      </c>
      <c r="BA43" s="29">
        <f t="shared" si="5"/>
        <v>0</v>
      </c>
      <c r="BB43" s="29">
        <f t="shared" si="5"/>
        <v>0</v>
      </c>
      <c r="BC43" s="29">
        <f t="shared" si="5"/>
        <v>0</v>
      </c>
      <c r="BD43" s="29">
        <f t="shared" si="5"/>
        <v>0</v>
      </c>
      <c r="BE43" s="29">
        <f>(BE37+BE38+BE39+BE40+BE41+BE42)/6</f>
        <v>0</v>
      </c>
      <c r="BF43" s="29">
        <f t="shared" si="5"/>
        <v>0</v>
      </c>
      <c r="BG43" s="127"/>
      <c r="BH43" s="119"/>
      <c r="BI43" s="12"/>
      <c r="BJ43" s="12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4"/>
      <c r="BV43" s="14"/>
      <c r="BX43" s="198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  <c r="DO43" s="199"/>
      <c r="DP43" s="199"/>
      <c r="DQ43" s="200"/>
    </row>
    <row r="44" spans="2:121" ht="15" customHeight="1" thickBot="1" x14ac:dyDescent="0.3">
      <c r="B44" s="128" t="s">
        <v>75</v>
      </c>
      <c r="C44" s="15" t="s">
        <v>102</v>
      </c>
      <c r="D44" s="16">
        <v>3</v>
      </c>
      <c r="E44" s="17">
        <v>5</v>
      </c>
      <c r="F44" s="17">
        <v>4</v>
      </c>
      <c r="G44" s="17">
        <v>3</v>
      </c>
      <c r="H44" s="17">
        <v>4</v>
      </c>
      <c r="I44" s="17">
        <v>4</v>
      </c>
      <c r="J44" s="17">
        <v>5</v>
      </c>
      <c r="K44" s="17">
        <v>4</v>
      </c>
      <c r="L44" s="18">
        <v>4</v>
      </c>
      <c r="M44" s="18">
        <v>5</v>
      </c>
      <c r="N44" s="18">
        <v>4</v>
      </c>
      <c r="O44" s="18">
        <v>1</v>
      </c>
      <c r="P44" s="18">
        <v>4</v>
      </c>
      <c r="Q44" s="18">
        <v>5</v>
      </c>
      <c r="R44" s="18">
        <v>5</v>
      </c>
      <c r="S44" s="18">
        <v>5</v>
      </c>
      <c r="T44" s="18">
        <v>4</v>
      </c>
      <c r="U44" s="18">
        <v>5</v>
      </c>
      <c r="V44" s="18"/>
      <c r="W44" s="19"/>
      <c r="X44" s="19"/>
      <c r="Y44" s="19"/>
      <c r="Z44" s="19"/>
      <c r="AA44" s="19"/>
      <c r="AB44" s="19"/>
      <c r="AC44" s="19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42">
        <f>SUM(D44:BF44)/B9</f>
        <v>3.8947368421052633</v>
      </c>
      <c r="BH44" s="115">
        <f>SUM(BG44+BG45+BG46+BG47+BG49+BG48)/6</f>
        <v>3.9210526315789473</v>
      </c>
      <c r="BI44" s="12"/>
      <c r="BJ44" s="12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4"/>
      <c r="BV44" s="14"/>
      <c r="BX44" s="198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  <c r="DO44" s="199"/>
      <c r="DP44" s="199"/>
      <c r="DQ44" s="200"/>
    </row>
    <row r="45" spans="2:121" ht="15.75" thickBot="1" x14ac:dyDescent="0.3">
      <c r="B45" s="129"/>
      <c r="C45" s="22" t="s">
        <v>103</v>
      </c>
      <c r="D45" s="31">
        <v>3</v>
      </c>
      <c r="E45" s="32">
        <v>4</v>
      </c>
      <c r="F45" s="32">
        <v>4</v>
      </c>
      <c r="G45" s="32">
        <v>5</v>
      </c>
      <c r="H45" s="32">
        <v>5</v>
      </c>
      <c r="I45" s="32">
        <v>3</v>
      </c>
      <c r="J45" s="32">
        <v>4</v>
      </c>
      <c r="K45" s="32">
        <v>3</v>
      </c>
      <c r="L45" s="19">
        <v>4</v>
      </c>
      <c r="M45" s="19">
        <v>4</v>
      </c>
      <c r="N45" s="19">
        <v>2</v>
      </c>
      <c r="O45" s="19">
        <v>1</v>
      </c>
      <c r="P45" s="19">
        <v>2</v>
      </c>
      <c r="Q45" s="19">
        <v>1</v>
      </c>
      <c r="R45" s="19">
        <v>5</v>
      </c>
      <c r="S45" s="19">
        <v>4</v>
      </c>
      <c r="T45" s="19">
        <v>3</v>
      </c>
      <c r="U45" s="19">
        <v>4</v>
      </c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42">
        <f>SUM(D45:BF45)/B9</f>
        <v>3.2105263157894739</v>
      </c>
      <c r="BH45" s="116"/>
      <c r="BI45" s="12"/>
      <c r="BJ45" s="12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4"/>
      <c r="BV45" s="14"/>
      <c r="BX45" s="198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  <c r="DO45" s="199"/>
      <c r="DP45" s="199"/>
      <c r="DQ45" s="200"/>
    </row>
    <row r="46" spans="2:121" ht="15.75" thickBot="1" x14ac:dyDescent="0.3">
      <c r="B46" s="129"/>
      <c r="C46" s="22" t="s">
        <v>104</v>
      </c>
      <c r="D46" s="31">
        <v>5</v>
      </c>
      <c r="E46" s="32">
        <v>5</v>
      </c>
      <c r="F46" s="32">
        <v>5</v>
      </c>
      <c r="G46" s="32">
        <v>5</v>
      </c>
      <c r="H46" s="32">
        <v>4</v>
      </c>
      <c r="I46" s="32">
        <v>5</v>
      </c>
      <c r="J46" s="32">
        <v>5</v>
      </c>
      <c r="K46" s="32">
        <v>4</v>
      </c>
      <c r="L46" s="19">
        <v>5</v>
      </c>
      <c r="M46" s="19">
        <v>5</v>
      </c>
      <c r="N46" s="19">
        <v>5</v>
      </c>
      <c r="O46" s="19">
        <v>3</v>
      </c>
      <c r="P46" s="19">
        <v>4</v>
      </c>
      <c r="Q46" s="19">
        <v>3</v>
      </c>
      <c r="R46" s="19">
        <v>3</v>
      </c>
      <c r="S46" s="19">
        <v>5</v>
      </c>
      <c r="T46" s="19">
        <v>2</v>
      </c>
      <c r="U46" s="19">
        <v>5</v>
      </c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42">
        <f>SUM(D46:BF46)/B9</f>
        <v>4.1052631578947372</v>
      </c>
      <c r="BH46" s="116"/>
      <c r="BI46" s="12"/>
      <c r="BJ46" s="12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4"/>
      <c r="BV46" s="14"/>
      <c r="BX46" s="198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  <c r="DO46" s="199"/>
      <c r="DP46" s="199"/>
      <c r="DQ46" s="200"/>
    </row>
    <row r="47" spans="2:121" ht="15.75" thickBot="1" x14ac:dyDescent="0.3">
      <c r="B47" s="129"/>
      <c r="C47" s="22" t="s">
        <v>105</v>
      </c>
      <c r="D47" s="31">
        <v>3</v>
      </c>
      <c r="E47" s="32">
        <v>4</v>
      </c>
      <c r="F47" s="32">
        <v>3</v>
      </c>
      <c r="G47" s="32">
        <v>5</v>
      </c>
      <c r="H47" s="32">
        <v>4</v>
      </c>
      <c r="I47" s="32">
        <v>4</v>
      </c>
      <c r="J47" s="32">
        <v>4</v>
      </c>
      <c r="K47" s="32">
        <v>4</v>
      </c>
      <c r="L47" s="19">
        <v>5</v>
      </c>
      <c r="M47" s="19">
        <v>5</v>
      </c>
      <c r="N47" s="19">
        <v>5</v>
      </c>
      <c r="O47" s="19">
        <v>3</v>
      </c>
      <c r="P47" s="19">
        <v>3</v>
      </c>
      <c r="Q47" s="19">
        <v>3</v>
      </c>
      <c r="R47" s="19">
        <v>3</v>
      </c>
      <c r="S47" s="19">
        <v>4</v>
      </c>
      <c r="T47" s="19">
        <v>5</v>
      </c>
      <c r="U47" s="19">
        <v>4</v>
      </c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42">
        <f>SUM(D47:BF47)/B9</f>
        <v>3.736842105263158</v>
      </c>
      <c r="BH47" s="116"/>
      <c r="BI47" s="12"/>
      <c r="BJ47" s="12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4"/>
      <c r="BV47" s="14"/>
      <c r="BX47" s="198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  <c r="DO47" s="199"/>
      <c r="DP47" s="199"/>
      <c r="DQ47" s="200"/>
    </row>
    <row r="48" spans="2:121" ht="15.75" thickBot="1" x14ac:dyDescent="0.3">
      <c r="B48" s="129"/>
      <c r="C48" s="22" t="s">
        <v>106</v>
      </c>
      <c r="D48" s="31">
        <v>5</v>
      </c>
      <c r="E48" s="32">
        <v>5</v>
      </c>
      <c r="F48" s="32">
        <v>5</v>
      </c>
      <c r="G48" s="32">
        <v>3</v>
      </c>
      <c r="H48" s="32">
        <v>5</v>
      </c>
      <c r="I48" s="32">
        <v>5</v>
      </c>
      <c r="J48" s="32">
        <v>5</v>
      </c>
      <c r="K48" s="32">
        <v>5</v>
      </c>
      <c r="L48" s="19">
        <v>5</v>
      </c>
      <c r="M48" s="19">
        <v>5</v>
      </c>
      <c r="N48" s="19">
        <v>2</v>
      </c>
      <c r="O48" s="19">
        <v>5</v>
      </c>
      <c r="P48" s="19">
        <v>1</v>
      </c>
      <c r="Q48" s="19">
        <v>4</v>
      </c>
      <c r="R48" s="19">
        <v>5</v>
      </c>
      <c r="S48" s="19">
        <v>5</v>
      </c>
      <c r="T48" s="19">
        <v>5</v>
      </c>
      <c r="U48" s="19">
        <v>5</v>
      </c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42">
        <f>SUM(D48:BF48)/B9</f>
        <v>4.2105263157894735</v>
      </c>
      <c r="BH48" s="116"/>
      <c r="BI48" s="12"/>
      <c r="BJ48" s="12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4"/>
      <c r="BV48" s="14"/>
      <c r="BX48" s="198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  <c r="DO48" s="199"/>
      <c r="DP48" s="199"/>
      <c r="DQ48" s="200"/>
    </row>
    <row r="49" spans="2:121" ht="15.75" thickBot="1" x14ac:dyDescent="0.3">
      <c r="B49" s="130"/>
      <c r="C49" s="23" t="s">
        <v>107</v>
      </c>
      <c r="D49" s="39">
        <v>5</v>
      </c>
      <c r="E49" s="40">
        <v>4</v>
      </c>
      <c r="F49" s="40">
        <v>5</v>
      </c>
      <c r="G49" s="40">
        <v>4</v>
      </c>
      <c r="H49" s="40">
        <v>5</v>
      </c>
      <c r="I49" s="40">
        <v>5</v>
      </c>
      <c r="J49" s="40">
        <v>5</v>
      </c>
      <c r="K49" s="40">
        <v>5</v>
      </c>
      <c r="L49" s="24">
        <v>5</v>
      </c>
      <c r="M49" s="24">
        <v>5</v>
      </c>
      <c r="N49" s="24">
        <v>5</v>
      </c>
      <c r="O49" s="24">
        <v>5</v>
      </c>
      <c r="P49" s="24">
        <v>4</v>
      </c>
      <c r="Q49" s="24">
        <v>1</v>
      </c>
      <c r="R49" s="24">
        <v>5</v>
      </c>
      <c r="S49" s="24">
        <v>5</v>
      </c>
      <c r="T49" s="24">
        <v>5</v>
      </c>
      <c r="U49" s="24">
        <v>5</v>
      </c>
      <c r="V49" s="24"/>
      <c r="W49" s="19"/>
      <c r="X49" s="19"/>
      <c r="Y49" s="19"/>
      <c r="Z49" s="19"/>
      <c r="AA49" s="19"/>
      <c r="AB49" s="19"/>
      <c r="AC49" s="19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42">
        <f>SUM(D49:BF49)/B9</f>
        <v>4.3684210526315788</v>
      </c>
      <c r="BH49" s="117"/>
      <c r="BI49" s="12"/>
      <c r="BJ49" s="12"/>
      <c r="BK49" s="111" t="s">
        <v>10</v>
      </c>
      <c r="BL49" s="139"/>
      <c r="BM49" s="111" t="s">
        <v>11</v>
      </c>
      <c r="BN49" s="139"/>
      <c r="BO49" s="111" t="s">
        <v>12</v>
      </c>
      <c r="BP49" s="139"/>
      <c r="BQ49" s="13"/>
      <c r="BR49" s="13"/>
      <c r="BS49" s="13"/>
      <c r="BT49" s="13"/>
      <c r="BU49" s="14"/>
      <c r="BV49" s="14"/>
      <c r="BX49" s="198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  <c r="DO49" s="199"/>
      <c r="DP49" s="199"/>
      <c r="DQ49" s="200"/>
    </row>
    <row r="50" spans="2:121" ht="15.75" thickBot="1" x14ac:dyDescent="0.3">
      <c r="B50" s="26"/>
      <c r="C50" s="41" t="s">
        <v>67</v>
      </c>
      <c r="D50" s="28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>
        <f t="shared" ref="AP50:BF50" si="6">(AP44+AP45+AP46+AP47+AP48+AP49)/6</f>
        <v>0</v>
      </c>
      <c r="AQ50" s="29">
        <f t="shared" si="6"/>
        <v>0</v>
      </c>
      <c r="AR50" s="29">
        <f t="shared" si="6"/>
        <v>0</v>
      </c>
      <c r="AS50" s="29">
        <f t="shared" si="6"/>
        <v>0</v>
      </c>
      <c r="AT50" s="29">
        <f t="shared" si="6"/>
        <v>0</v>
      </c>
      <c r="AU50" s="29">
        <f t="shared" si="6"/>
        <v>0</v>
      </c>
      <c r="AV50" s="29">
        <f t="shared" si="6"/>
        <v>0</v>
      </c>
      <c r="AW50" s="29">
        <f t="shared" si="6"/>
        <v>0</v>
      </c>
      <c r="AX50" s="29">
        <f t="shared" si="6"/>
        <v>0</v>
      </c>
      <c r="AY50" s="29">
        <f t="shared" si="6"/>
        <v>0</v>
      </c>
      <c r="AZ50" s="29">
        <f t="shared" si="6"/>
        <v>0</v>
      </c>
      <c r="BA50" s="29">
        <f t="shared" si="6"/>
        <v>0</v>
      </c>
      <c r="BB50" s="29">
        <f t="shared" si="6"/>
        <v>0</v>
      </c>
      <c r="BC50" s="29">
        <f t="shared" si="6"/>
        <v>0</v>
      </c>
      <c r="BD50" s="29">
        <f t="shared" si="6"/>
        <v>0</v>
      </c>
      <c r="BE50" s="29">
        <f t="shared" si="6"/>
        <v>0</v>
      </c>
      <c r="BF50" s="29">
        <f t="shared" si="6"/>
        <v>0</v>
      </c>
      <c r="BG50" s="127"/>
      <c r="BH50" s="119"/>
      <c r="BI50" s="12"/>
      <c r="BJ50" s="12"/>
      <c r="BK50" s="140"/>
      <c r="BL50" s="141"/>
      <c r="BM50" s="140"/>
      <c r="BN50" s="141"/>
      <c r="BO50" s="140"/>
      <c r="BP50" s="141"/>
      <c r="BQ50" s="13"/>
      <c r="BR50" s="13"/>
      <c r="BS50" s="13"/>
      <c r="BT50" s="13"/>
      <c r="BU50" s="14"/>
      <c r="BV50" s="14"/>
      <c r="BX50" s="198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  <c r="DO50" s="199"/>
      <c r="DP50" s="199"/>
      <c r="DQ50" s="200"/>
    </row>
    <row r="51" spans="2:121" ht="15" customHeight="1" thickBot="1" x14ac:dyDescent="0.3">
      <c r="B51" s="128" t="s">
        <v>108</v>
      </c>
      <c r="C51" s="15" t="s">
        <v>109</v>
      </c>
      <c r="D51" s="16">
        <v>2</v>
      </c>
      <c r="E51" s="17">
        <v>4</v>
      </c>
      <c r="F51" s="17">
        <v>3</v>
      </c>
      <c r="G51" s="17">
        <v>5</v>
      </c>
      <c r="H51" s="17">
        <v>3</v>
      </c>
      <c r="I51" s="17">
        <v>4</v>
      </c>
      <c r="J51" s="17">
        <v>5</v>
      </c>
      <c r="K51" s="17">
        <v>3</v>
      </c>
      <c r="L51" s="18">
        <v>4</v>
      </c>
      <c r="M51" s="18">
        <v>5</v>
      </c>
      <c r="N51" s="18">
        <v>1</v>
      </c>
      <c r="O51" s="18">
        <v>3</v>
      </c>
      <c r="P51" s="18">
        <v>3</v>
      </c>
      <c r="Q51" s="18">
        <v>4</v>
      </c>
      <c r="R51" s="18">
        <v>3</v>
      </c>
      <c r="S51" s="18">
        <v>5</v>
      </c>
      <c r="T51" s="18">
        <v>5</v>
      </c>
      <c r="U51" s="18">
        <v>4</v>
      </c>
      <c r="V51" s="18"/>
      <c r="W51" s="19"/>
      <c r="X51" s="19"/>
      <c r="Y51" s="19"/>
      <c r="Z51" s="19"/>
      <c r="AA51" s="19"/>
      <c r="AB51" s="19"/>
      <c r="AC51" s="19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21">
        <f>SUM(D51:BF51)/B9</f>
        <v>3.4736842105263159</v>
      </c>
      <c r="BH51" s="115">
        <f>SUM(BG51:BG57)/7</f>
        <v>3.7293233082706765</v>
      </c>
      <c r="BI51" s="12"/>
      <c r="BJ51" s="12"/>
      <c r="BK51" s="140"/>
      <c r="BL51" s="141"/>
      <c r="BM51" s="140"/>
      <c r="BN51" s="141"/>
      <c r="BO51" s="140"/>
      <c r="BP51" s="141"/>
      <c r="BQ51" s="13"/>
      <c r="BR51" s="13"/>
      <c r="BS51" s="13"/>
      <c r="BT51" s="13"/>
      <c r="BU51" s="14"/>
      <c r="BV51" s="14"/>
      <c r="BX51" s="198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  <c r="DO51" s="199"/>
      <c r="DP51" s="199"/>
      <c r="DQ51" s="200"/>
    </row>
    <row r="52" spans="2:121" ht="15.75" thickBot="1" x14ac:dyDescent="0.3">
      <c r="B52" s="129"/>
      <c r="C52" s="22" t="s">
        <v>110</v>
      </c>
      <c r="D52" s="31">
        <v>3</v>
      </c>
      <c r="E52" s="32">
        <v>5</v>
      </c>
      <c r="F52" s="32">
        <v>5</v>
      </c>
      <c r="G52" s="32">
        <v>5</v>
      </c>
      <c r="H52" s="32">
        <v>4</v>
      </c>
      <c r="I52" s="32">
        <v>5</v>
      </c>
      <c r="J52" s="32">
        <v>4</v>
      </c>
      <c r="K52" s="32">
        <v>4</v>
      </c>
      <c r="L52" s="19">
        <v>5</v>
      </c>
      <c r="M52" s="19">
        <v>3</v>
      </c>
      <c r="N52" s="19">
        <v>5</v>
      </c>
      <c r="O52" s="19">
        <v>3</v>
      </c>
      <c r="P52" s="19">
        <v>4</v>
      </c>
      <c r="Q52" s="19">
        <v>3</v>
      </c>
      <c r="R52" s="19">
        <v>3</v>
      </c>
      <c r="S52" s="19">
        <v>5</v>
      </c>
      <c r="T52" s="19">
        <v>2</v>
      </c>
      <c r="U52" s="19">
        <v>5</v>
      </c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21">
        <f>SUM(D52:BF52)/B9</f>
        <v>3.8421052631578947</v>
      </c>
      <c r="BH52" s="116"/>
      <c r="BI52" s="12"/>
      <c r="BJ52" s="12"/>
      <c r="BK52" s="140"/>
      <c r="BL52" s="141"/>
      <c r="BM52" s="140"/>
      <c r="BN52" s="141"/>
      <c r="BO52" s="140"/>
      <c r="BP52" s="141"/>
      <c r="BQ52" s="13"/>
      <c r="BR52" s="13"/>
      <c r="BS52" s="13"/>
      <c r="BT52" s="13"/>
      <c r="BU52" s="14"/>
      <c r="BV52" s="14"/>
      <c r="BX52" s="198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  <c r="DO52" s="199"/>
      <c r="DP52" s="199"/>
      <c r="DQ52" s="200"/>
    </row>
    <row r="53" spans="2:121" ht="15.75" thickBot="1" x14ac:dyDescent="0.3">
      <c r="B53" s="129"/>
      <c r="C53" s="22" t="s">
        <v>111</v>
      </c>
      <c r="D53" s="31">
        <v>3</v>
      </c>
      <c r="E53" s="32">
        <v>5</v>
      </c>
      <c r="F53" s="32">
        <v>5</v>
      </c>
      <c r="G53" s="32">
        <v>5</v>
      </c>
      <c r="H53" s="32">
        <v>5</v>
      </c>
      <c r="I53" s="32">
        <v>4</v>
      </c>
      <c r="J53" s="32">
        <v>4</v>
      </c>
      <c r="K53" s="32">
        <v>3</v>
      </c>
      <c r="L53" s="19">
        <v>5</v>
      </c>
      <c r="M53" s="19">
        <v>3</v>
      </c>
      <c r="N53" s="19">
        <v>3</v>
      </c>
      <c r="O53" s="19">
        <v>4</v>
      </c>
      <c r="P53" s="19">
        <v>5</v>
      </c>
      <c r="Q53" s="19">
        <v>4</v>
      </c>
      <c r="R53" s="19">
        <v>5</v>
      </c>
      <c r="S53" s="19">
        <v>5</v>
      </c>
      <c r="T53" s="19">
        <v>5</v>
      </c>
      <c r="U53" s="19">
        <v>5</v>
      </c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21">
        <f>SUM(D53:BF53)/B9</f>
        <v>4.1052631578947372</v>
      </c>
      <c r="BH53" s="116"/>
      <c r="BI53" s="12"/>
      <c r="BJ53" s="12"/>
      <c r="BK53" s="113"/>
      <c r="BL53" s="142"/>
      <c r="BM53" s="113"/>
      <c r="BN53" s="142"/>
      <c r="BO53" s="113"/>
      <c r="BP53" s="142"/>
      <c r="BQ53" s="13"/>
      <c r="BR53" s="13"/>
      <c r="BS53" s="13"/>
      <c r="BT53" s="13"/>
      <c r="BU53" s="14"/>
      <c r="BV53" s="14"/>
      <c r="BX53" s="198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  <c r="DO53" s="199"/>
      <c r="DP53" s="199"/>
      <c r="DQ53" s="200"/>
    </row>
    <row r="54" spans="2:121" ht="15.75" thickBot="1" x14ac:dyDescent="0.3">
      <c r="B54" s="129"/>
      <c r="C54" s="22" t="s">
        <v>112</v>
      </c>
      <c r="D54" s="31">
        <v>3</v>
      </c>
      <c r="E54" s="32">
        <v>3</v>
      </c>
      <c r="F54" s="32">
        <v>5</v>
      </c>
      <c r="G54" s="32">
        <v>1</v>
      </c>
      <c r="H54" s="32">
        <v>4</v>
      </c>
      <c r="I54" s="32">
        <v>5</v>
      </c>
      <c r="J54" s="32">
        <v>1</v>
      </c>
      <c r="K54" s="32">
        <v>3</v>
      </c>
      <c r="L54" s="19">
        <v>5</v>
      </c>
      <c r="M54" s="19">
        <v>4</v>
      </c>
      <c r="N54" s="19">
        <v>2</v>
      </c>
      <c r="O54" s="19">
        <v>3</v>
      </c>
      <c r="P54" s="19">
        <v>5</v>
      </c>
      <c r="Q54" s="19">
        <v>4</v>
      </c>
      <c r="R54" s="19">
        <v>4</v>
      </c>
      <c r="S54" s="19">
        <v>5</v>
      </c>
      <c r="T54" s="19">
        <v>3</v>
      </c>
      <c r="U54" s="19">
        <v>5</v>
      </c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21">
        <f>SUM(D54:BF54)/B9</f>
        <v>3.4210526315789473</v>
      </c>
      <c r="BH54" s="116"/>
      <c r="BI54" s="12"/>
      <c r="BJ54" s="12"/>
      <c r="BK54" s="143">
        <f>(BK26+BN26+BS26)/3</f>
        <v>3.6479532163742689</v>
      </c>
      <c r="BL54" s="144"/>
      <c r="BM54" s="143">
        <f>(BM26+BP26+BO26+BR26+BQ26)/5</f>
        <v>3.9416541353383456</v>
      </c>
      <c r="BN54" s="144"/>
      <c r="BO54" s="143">
        <f>(BL26+BT26)/2</f>
        <v>3.8491228070175443</v>
      </c>
      <c r="BP54" s="144"/>
      <c r="BQ54" s="13"/>
      <c r="BR54" s="13"/>
      <c r="BS54" s="13"/>
      <c r="BT54" s="13"/>
      <c r="BU54" s="14"/>
      <c r="BV54" s="14"/>
      <c r="BX54" s="198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200"/>
    </row>
    <row r="55" spans="2:121" ht="15.75" thickBot="1" x14ac:dyDescent="0.3">
      <c r="B55" s="129"/>
      <c r="C55" s="22" t="s">
        <v>113</v>
      </c>
      <c r="D55" s="31">
        <v>3</v>
      </c>
      <c r="E55" s="32">
        <v>4</v>
      </c>
      <c r="F55" s="32">
        <v>5</v>
      </c>
      <c r="G55" s="32">
        <v>1</v>
      </c>
      <c r="H55" s="32">
        <v>5</v>
      </c>
      <c r="I55" s="32">
        <v>3</v>
      </c>
      <c r="J55" s="32">
        <v>5</v>
      </c>
      <c r="K55" s="32">
        <v>5</v>
      </c>
      <c r="L55" s="19">
        <v>5</v>
      </c>
      <c r="M55" s="19">
        <v>5</v>
      </c>
      <c r="N55" s="19">
        <v>5</v>
      </c>
      <c r="O55" s="19">
        <v>3</v>
      </c>
      <c r="P55" s="19">
        <v>4</v>
      </c>
      <c r="Q55" s="19">
        <v>3</v>
      </c>
      <c r="R55" s="19">
        <v>4</v>
      </c>
      <c r="S55" s="19">
        <v>5</v>
      </c>
      <c r="T55" s="19">
        <v>5</v>
      </c>
      <c r="U55" s="19">
        <v>5</v>
      </c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21">
        <f>SUM(D55:BF55)/B9</f>
        <v>3.9473684210526314</v>
      </c>
      <c r="BH55" s="116"/>
      <c r="BI55" s="12"/>
      <c r="BJ55" s="12"/>
      <c r="BK55" s="145"/>
      <c r="BL55" s="146"/>
      <c r="BM55" s="145"/>
      <c r="BN55" s="146"/>
      <c r="BO55" s="145"/>
      <c r="BP55" s="146"/>
      <c r="BQ55" s="13"/>
      <c r="BR55" s="13"/>
      <c r="BS55" s="13"/>
      <c r="BT55" s="13"/>
      <c r="BU55" s="14"/>
      <c r="BV55" s="14"/>
      <c r="BX55" s="198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  <c r="DO55" s="199"/>
      <c r="DP55" s="199"/>
      <c r="DQ55" s="200"/>
    </row>
    <row r="56" spans="2:121" ht="15.75" thickBot="1" x14ac:dyDescent="0.3">
      <c r="B56" s="129"/>
      <c r="C56" s="22" t="s">
        <v>114</v>
      </c>
      <c r="D56" s="39">
        <v>2</v>
      </c>
      <c r="E56" s="40">
        <v>4</v>
      </c>
      <c r="F56" s="40">
        <v>5</v>
      </c>
      <c r="G56" s="40">
        <v>1</v>
      </c>
      <c r="H56" s="40">
        <v>4</v>
      </c>
      <c r="I56" s="40">
        <v>4</v>
      </c>
      <c r="J56" s="40">
        <v>5</v>
      </c>
      <c r="K56" s="40">
        <v>2</v>
      </c>
      <c r="L56" s="24">
        <v>5</v>
      </c>
      <c r="M56" s="24">
        <v>5</v>
      </c>
      <c r="N56" s="24">
        <v>1</v>
      </c>
      <c r="O56" s="24">
        <v>3</v>
      </c>
      <c r="P56" s="24">
        <v>3</v>
      </c>
      <c r="Q56" s="24">
        <v>3</v>
      </c>
      <c r="R56" s="24">
        <v>4</v>
      </c>
      <c r="S56" s="24">
        <v>5</v>
      </c>
      <c r="T56" s="24">
        <v>5</v>
      </c>
      <c r="U56" s="24">
        <v>5</v>
      </c>
      <c r="V56" s="24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21">
        <f>SUM(D56:BF56)/B9</f>
        <v>3.4736842105263159</v>
      </c>
      <c r="BH56" s="116"/>
      <c r="BI56" s="12"/>
      <c r="BJ56" s="12"/>
      <c r="BK56" s="145"/>
      <c r="BL56" s="146"/>
      <c r="BM56" s="145"/>
      <c r="BN56" s="146"/>
      <c r="BO56" s="145"/>
      <c r="BP56" s="146"/>
      <c r="BQ56" s="13"/>
      <c r="BR56" s="13"/>
      <c r="BS56" s="13"/>
      <c r="BT56" s="13"/>
      <c r="BU56" s="14"/>
      <c r="BV56" s="14"/>
      <c r="BX56" s="198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  <c r="DO56" s="199"/>
      <c r="DP56" s="199"/>
      <c r="DQ56" s="200"/>
    </row>
    <row r="57" spans="2:121" ht="15.75" thickBot="1" x14ac:dyDescent="0.3">
      <c r="B57" s="130"/>
      <c r="C57" s="23" t="s">
        <v>115</v>
      </c>
      <c r="D57" s="32">
        <v>2</v>
      </c>
      <c r="E57" s="32">
        <v>5</v>
      </c>
      <c r="F57" s="32">
        <v>4</v>
      </c>
      <c r="G57" s="32">
        <v>1</v>
      </c>
      <c r="H57" s="32">
        <v>4</v>
      </c>
      <c r="I57" s="32">
        <v>5</v>
      </c>
      <c r="J57" s="32">
        <v>5</v>
      </c>
      <c r="K57" s="32">
        <v>4</v>
      </c>
      <c r="L57" s="19">
        <v>5</v>
      </c>
      <c r="M57" s="19">
        <v>4</v>
      </c>
      <c r="N57" s="19">
        <v>5</v>
      </c>
      <c r="O57" s="19">
        <v>2</v>
      </c>
      <c r="P57" s="19">
        <v>5</v>
      </c>
      <c r="Q57" s="19">
        <v>4</v>
      </c>
      <c r="R57" s="19">
        <v>3</v>
      </c>
      <c r="S57" s="19">
        <v>5</v>
      </c>
      <c r="T57" s="19">
        <v>5</v>
      </c>
      <c r="U57" s="19">
        <v>5</v>
      </c>
      <c r="V57" s="19"/>
      <c r="W57" s="19"/>
      <c r="X57" s="19"/>
      <c r="Y57" s="19"/>
      <c r="Z57" s="19"/>
      <c r="AA57" s="19"/>
      <c r="AB57" s="19"/>
      <c r="AC57" s="19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1">
        <f>SUM(D57:BF57)/B9</f>
        <v>3.8421052631578947</v>
      </c>
      <c r="BH57" s="117"/>
      <c r="BI57" s="12"/>
      <c r="BJ57" s="12"/>
      <c r="BK57" s="147"/>
      <c r="BL57" s="148"/>
      <c r="BM57" s="147"/>
      <c r="BN57" s="148"/>
      <c r="BO57" s="147"/>
      <c r="BP57" s="148"/>
      <c r="BQ57" s="13"/>
      <c r="BR57" s="13"/>
      <c r="BS57" s="13"/>
      <c r="BT57" s="13"/>
      <c r="BU57" s="14"/>
      <c r="BV57" s="14"/>
      <c r="BX57" s="201"/>
      <c r="BY57" s="202"/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3"/>
    </row>
    <row r="58" spans="2:121" ht="15.75" thickBot="1" x14ac:dyDescent="0.3">
      <c r="B58" s="26"/>
      <c r="C58" s="41" t="s">
        <v>67</v>
      </c>
      <c r="D58" s="28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>
        <f t="shared" ref="AP58:BF58" si="7">(AP51+AP52+AP53+AP54+AP55+AP56+AP57)/7</f>
        <v>0</v>
      </c>
      <c r="AQ58" s="29">
        <f t="shared" si="7"/>
        <v>0</v>
      </c>
      <c r="AR58" s="29">
        <f t="shared" si="7"/>
        <v>0</v>
      </c>
      <c r="AS58" s="29">
        <f t="shared" si="7"/>
        <v>0</v>
      </c>
      <c r="AT58" s="29">
        <f t="shared" si="7"/>
        <v>0</v>
      </c>
      <c r="AU58" s="29">
        <f t="shared" si="7"/>
        <v>0</v>
      </c>
      <c r="AV58" s="29">
        <f t="shared" si="7"/>
        <v>0</v>
      </c>
      <c r="AW58" s="29">
        <f>(AW51+AW52+AW53+AW54+AW55+AW56+AW57)/7</f>
        <v>0</v>
      </c>
      <c r="AX58" s="29">
        <f t="shared" si="7"/>
        <v>0</v>
      </c>
      <c r="AY58" s="29">
        <f t="shared" si="7"/>
        <v>0</v>
      </c>
      <c r="AZ58" s="29">
        <f t="shared" si="7"/>
        <v>0</v>
      </c>
      <c r="BA58" s="29">
        <f t="shared" si="7"/>
        <v>0</v>
      </c>
      <c r="BB58" s="29">
        <f t="shared" si="7"/>
        <v>0</v>
      </c>
      <c r="BC58" s="29">
        <f t="shared" si="7"/>
        <v>0</v>
      </c>
      <c r="BD58" s="29">
        <f t="shared" si="7"/>
        <v>0</v>
      </c>
      <c r="BE58" s="29">
        <f>(BE51+BE52+BE53+BE54+BE55+BE56+BE57)/7</f>
        <v>0</v>
      </c>
      <c r="BF58" s="29">
        <f t="shared" si="7"/>
        <v>0</v>
      </c>
      <c r="BG58" s="127"/>
      <c r="BH58" s="119"/>
      <c r="BI58" s="12"/>
      <c r="BJ58" s="12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4"/>
      <c r="BV58" s="14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13"/>
      <c r="DF58" s="13"/>
      <c r="DG58" s="13"/>
      <c r="DH58" s="13"/>
      <c r="DI58" s="13"/>
      <c r="DJ58" s="13"/>
      <c r="DK58" s="13"/>
      <c r="DL58" s="1"/>
    </row>
    <row r="59" spans="2:121" ht="15" customHeight="1" thickBot="1" x14ac:dyDescent="0.3">
      <c r="B59" s="128" t="s">
        <v>77</v>
      </c>
      <c r="C59" s="15" t="s">
        <v>116</v>
      </c>
      <c r="D59" s="16">
        <v>2</v>
      </c>
      <c r="E59" s="17">
        <v>5</v>
      </c>
      <c r="F59" s="17">
        <v>5</v>
      </c>
      <c r="G59" s="17">
        <v>1</v>
      </c>
      <c r="H59" s="17">
        <v>5</v>
      </c>
      <c r="I59" s="17">
        <v>5</v>
      </c>
      <c r="J59" s="17">
        <v>4</v>
      </c>
      <c r="K59" s="17">
        <v>5</v>
      </c>
      <c r="L59" s="18">
        <v>5</v>
      </c>
      <c r="M59" s="18">
        <v>5</v>
      </c>
      <c r="N59" s="18">
        <v>5</v>
      </c>
      <c r="O59" s="18">
        <v>1</v>
      </c>
      <c r="P59" s="18">
        <v>4</v>
      </c>
      <c r="Q59" s="18">
        <v>4</v>
      </c>
      <c r="R59" s="18">
        <v>3</v>
      </c>
      <c r="S59" s="18">
        <v>5</v>
      </c>
      <c r="T59" s="18">
        <v>3</v>
      </c>
      <c r="U59" s="18">
        <v>5</v>
      </c>
      <c r="V59" s="18"/>
      <c r="W59" s="19"/>
      <c r="X59" s="19"/>
      <c r="Y59" s="19"/>
      <c r="Z59" s="19"/>
      <c r="AA59" s="19"/>
      <c r="AB59" s="19"/>
      <c r="AC59" s="19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21">
        <f>SUM(D59:BF59)/B9</f>
        <v>3.7894736842105261</v>
      </c>
      <c r="BH59" s="115">
        <f>SUM(BG59:BG63)/5</f>
        <v>3.9263157894736844</v>
      </c>
      <c r="BI59" s="12"/>
      <c r="BJ59" s="12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4"/>
      <c r="BV59" s="14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13"/>
      <c r="DF59" s="13"/>
      <c r="DG59" s="13"/>
      <c r="DH59" s="13"/>
      <c r="DI59" s="13"/>
      <c r="DJ59" s="13"/>
      <c r="DK59" s="13"/>
      <c r="DL59" s="1"/>
      <c r="DM59" s="1"/>
    </row>
    <row r="60" spans="2:121" ht="15.75" customHeight="1" thickBot="1" x14ac:dyDescent="0.3">
      <c r="B60" s="129"/>
      <c r="C60" s="22" t="s">
        <v>117</v>
      </c>
      <c r="D60" s="31">
        <v>5</v>
      </c>
      <c r="E60" s="32">
        <v>3</v>
      </c>
      <c r="F60" s="32">
        <v>4</v>
      </c>
      <c r="G60" s="32">
        <v>4</v>
      </c>
      <c r="H60" s="32">
        <v>5</v>
      </c>
      <c r="I60" s="32">
        <v>4</v>
      </c>
      <c r="J60" s="32">
        <v>3</v>
      </c>
      <c r="K60" s="32">
        <v>4</v>
      </c>
      <c r="L60" s="19">
        <v>4</v>
      </c>
      <c r="M60" s="19">
        <v>4</v>
      </c>
      <c r="N60" s="19">
        <v>4</v>
      </c>
      <c r="O60" s="19">
        <v>2</v>
      </c>
      <c r="P60" s="19">
        <v>5</v>
      </c>
      <c r="Q60" s="19">
        <v>3</v>
      </c>
      <c r="R60" s="19">
        <v>3</v>
      </c>
      <c r="S60" s="19">
        <v>5</v>
      </c>
      <c r="T60" s="19">
        <v>3</v>
      </c>
      <c r="U60" s="19">
        <v>5</v>
      </c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21">
        <f>SUM(D60:BF60)/B9</f>
        <v>3.6842105263157894</v>
      </c>
      <c r="BH60" s="116"/>
      <c r="BI60" s="12"/>
      <c r="BJ60" s="12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4"/>
      <c r="BV60" s="14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13"/>
      <c r="DF60" s="13"/>
      <c r="DG60" s="13"/>
      <c r="DH60" s="13"/>
      <c r="DI60" s="13"/>
      <c r="DJ60" s="13"/>
      <c r="DK60" s="13"/>
      <c r="DL60" s="1"/>
      <c r="DM60" s="1"/>
    </row>
    <row r="61" spans="2:121" ht="15.75" thickBot="1" x14ac:dyDescent="0.3">
      <c r="B61" s="129"/>
      <c r="C61" s="22" t="s">
        <v>118</v>
      </c>
      <c r="D61" s="31">
        <v>2</v>
      </c>
      <c r="E61" s="32">
        <v>4</v>
      </c>
      <c r="F61" s="32">
        <v>5</v>
      </c>
      <c r="G61" s="32">
        <v>3</v>
      </c>
      <c r="H61" s="32">
        <v>5</v>
      </c>
      <c r="I61" s="32">
        <v>5</v>
      </c>
      <c r="J61" s="32">
        <v>3</v>
      </c>
      <c r="K61" s="32">
        <v>3</v>
      </c>
      <c r="L61" s="19">
        <v>5</v>
      </c>
      <c r="M61" s="19">
        <v>5</v>
      </c>
      <c r="N61" s="19">
        <v>5</v>
      </c>
      <c r="O61" s="19">
        <v>3</v>
      </c>
      <c r="P61" s="19">
        <v>4</v>
      </c>
      <c r="Q61" s="19">
        <v>3</v>
      </c>
      <c r="R61" s="19">
        <v>4</v>
      </c>
      <c r="S61" s="19">
        <v>4</v>
      </c>
      <c r="T61" s="19">
        <v>4</v>
      </c>
      <c r="U61" s="19">
        <v>5</v>
      </c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21">
        <f>SUM(D61:BF61)/B9</f>
        <v>3.7894736842105261</v>
      </c>
      <c r="BH61" s="116"/>
      <c r="BI61" s="12"/>
      <c r="BJ61" s="12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4"/>
      <c r="BV61" s="14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13"/>
      <c r="DF61" s="13"/>
      <c r="DG61" s="13"/>
      <c r="DH61" s="13"/>
      <c r="DI61" s="13"/>
      <c r="DJ61" s="13"/>
      <c r="DK61" s="13"/>
      <c r="DL61" s="1"/>
      <c r="DM61" s="1"/>
    </row>
    <row r="62" spans="2:121" ht="15.75" thickBot="1" x14ac:dyDescent="0.3">
      <c r="B62" s="129"/>
      <c r="C62" s="22" t="s">
        <v>119</v>
      </c>
      <c r="D62" s="31">
        <v>2</v>
      </c>
      <c r="E62" s="32">
        <v>5</v>
      </c>
      <c r="F62" s="32">
        <v>5</v>
      </c>
      <c r="G62" s="32">
        <v>5</v>
      </c>
      <c r="H62" s="32">
        <v>5</v>
      </c>
      <c r="I62" s="32">
        <v>4</v>
      </c>
      <c r="J62" s="32">
        <v>4</v>
      </c>
      <c r="K62" s="32">
        <v>4</v>
      </c>
      <c r="L62" s="19">
        <v>5</v>
      </c>
      <c r="M62" s="19">
        <v>5</v>
      </c>
      <c r="N62" s="19">
        <v>5</v>
      </c>
      <c r="O62" s="19">
        <v>5</v>
      </c>
      <c r="P62" s="19">
        <v>3</v>
      </c>
      <c r="Q62" s="19">
        <v>4</v>
      </c>
      <c r="R62" s="19">
        <v>4</v>
      </c>
      <c r="S62" s="19">
        <v>5</v>
      </c>
      <c r="T62" s="19">
        <v>5</v>
      </c>
      <c r="U62" s="19">
        <v>5</v>
      </c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21">
        <f>SUM(D62:BF62)/B9</f>
        <v>4.2105263157894735</v>
      </c>
      <c r="BH62" s="116"/>
      <c r="BI62" s="12"/>
      <c r="BJ62" s="12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4"/>
      <c r="BV62" s="14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13"/>
      <c r="DF62" s="13"/>
      <c r="DG62" s="13"/>
      <c r="DH62" s="13"/>
      <c r="DI62" s="13"/>
      <c r="DJ62" s="13"/>
      <c r="DK62" s="13"/>
      <c r="DL62" s="1"/>
      <c r="DM62" s="1"/>
    </row>
    <row r="63" spans="2:121" ht="15.75" thickBot="1" x14ac:dyDescent="0.3">
      <c r="B63" s="130"/>
      <c r="C63" s="23" t="s">
        <v>120</v>
      </c>
      <c r="D63" s="31">
        <v>4</v>
      </c>
      <c r="E63" s="32">
        <v>5</v>
      </c>
      <c r="F63" s="32">
        <v>5</v>
      </c>
      <c r="G63" s="32">
        <v>2</v>
      </c>
      <c r="H63" s="32">
        <v>5</v>
      </c>
      <c r="I63" s="32">
        <v>5</v>
      </c>
      <c r="J63" s="32">
        <v>3</v>
      </c>
      <c r="K63" s="32">
        <v>5</v>
      </c>
      <c r="L63" s="19">
        <v>5</v>
      </c>
      <c r="M63" s="19">
        <v>5</v>
      </c>
      <c r="N63" s="19">
        <v>5</v>
      </c>
      <c r="O63" s="19">
        <v>1</v>
      </c>
      <c r="P63" s="19">
        <v>5</v>
      </c>
      <c r="Q63" s="19">
        <v>4</v>
      </c>
      <c r="R63" s="19">
        <v>5</v>
      </c>
      <c r="S63" s="19">
        <v>5</v>
      </c>
      <c r="T63" s="19">
        <v>5</v>
      </c>
      <c r="U63" s="19">
        <v>5</v>
      </c>
      <c r="V63" s="19"/>
      <c r="W63" s="19"/>
      <c r="X63" s="19"/>
      <c r="Y63" s="19"/>
      <c r="Z63" s="19"/>
      <c r="AA63" s="19"/>
      <c r="AB63" s="19"/>
      <c r="AC63" s="19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1">
        <f>SUM(D63:BF63)/B9</f>
        <v>4.1578947368421053</v>
      </c>
      <c r="BH63" s="117"/>
      <c r="BI63" s="12"/>
      <c r="BJ63" s="12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4"/>
      <c r="BV63" s="14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13"/>
      <c r="DF63" s="13"/>
      <c r="DG63" s="13"/>
      <c r="DH63" s="13"/>
      <c r="DI63" s="13"/>
      <c r="DJ63" s="13"/>
      <c r="DK63" s="13"/>
      <c r="DL63" s="1"/>
      <c r="DM63" s="1"/>
    </row>
    <row r="64" spans="2:121" ht="15.75" thickBot="1" x14ac:dyDescent="0.3">
      <c r="B64" s="26"/>
      <c r="C64" s="41" t="s">
        <v>67</v>
      </c>
      <c r="D64" s="28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>
        <f t="shared" ref="AP64:BF64" si="8">(AP59+AP60+AP61+AP62+AP63)/5</f>
        <v>0</v>
      </c>
      <c r="AQ64" s="29">
        <f t="shared" si="8"/>
        <v>0</v>
      </c>
      <c r="AR64" s="29">
        <f t="shared" si="8"/>
        <v>0</v>
      </c>
      <c r="AS64" s="29">
        <f t="shared" si="8"/>
        <v>0</v>
      </c>
      <c r="AT64" s="29">
        <f t="shared" si="8"/>
        <v>0</v>
      </c>
      <c r="AU64" s="29">
        <f t="shared" si="8"/>
        <v>0</v>
      </c>
      <c r="AV64" s="29">
        <f t="shared" si="8"/>
        <v>0</v>
      </c>
      <c r="AW64" s="29">
        <f t="shared" si="8"/>
        <v>0</v>
      </c>
      <c r="AX64" s="29">
        <f t="shared" si="8"/>
        <v>0</v>
      </c>
      <c r="AY64" s="29">
        <f t="shared" si="8"/>
        <v>0</v>
      </c>
      <c r="AZ64" s="29">
        <f t="shared" si="8"/>
        <v>0</v>
      </c>
      <c r="BA64" s="29">
        <f t="shared" si="8"/>
        <v>0</v>
      </c>
      <c r="BB64" s="29">
        <f t="shared" si="8"/>
        <v>0</v>
      </c>
      <c r="BC64" s="29">
        <f t="shared" si="8"/>
        <v>0</v>
      </c>
      <c r="BD64" s="29">
        <f t="shared" si="8"/>
        <v>0</v>
      </c>
      <c r="BE64" s="29">
        <f>(BE59+BE60+BE61+BE62+BE63)/5</f>
        <v>0</v>
      </c>
      <c r="BF64" s="29">
        <f t="shared" si="8"/>
        <v>0</v>
      </c>
      <c r="BG64" s="127"/>
      <c r="BH64" s="119"/>
      <c r="BI64" s="12"/>
      <c r="BJ64" s="12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4"/>
      <c r="BV64" s="14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13"/>
      <c r="DF64" s="13"/>
      <c r="DG64" s="13"/>
      <c r="DH64" s="13"/>
      <c r="DI64" s="13"/>
      <c r="DJ64" s="13"/>
      <c r="DK64" s="13"/>
      <c r="DL64" s="1"/>
      <c r="DM64" s="1"/>
    </row>
    <row r="65" spans="2:117" ht="15.75" thickBot="1" x14ac:dyDescent="0.3">
      <c r="B65" s="124" t="s">
        <v>121</v>
      </c>
      <c r="C65" s="15" t="s">
        <v>122</v>
      </c>
      <c r="D65" s="16">
        <v>4</v>
      </c>
      <c r="E65" s="17">
        <v>4</v>
      </c>
      <c r="F65" s="17">
        <v>5</v>
      </c>
      <c r="G65" s="17">
        <v>4</v>
      </c>
      <c r="H65" s="17">
        <v>3</v>
      </c>
      <c r="I65" s="17">
        <v>5</v>
      </c>
      <c r="J65" s="17">
        <v>5</v>
      </c>
      <c r="K65" s="17">
        <v>5</v>
      </c>
      <c r="L65" s="18">
        <v>5</v>
      </c>
      <c r="M65" s="18">
        <v>4</v>
      </c>
      <c r="N65" s="18">
        <v>5</v>
      </c>
      <c r="O65" s="18">
        <v>5</v>
      </c>
      <c r="P65" s="18">
        <v>5</v>
      </c>
      <c r="Q65" s="18">
        <v>4</v>
      </c>
      <c r="R65" s="18">
        <v>1</v>
      </c>
      <c r="S65" s="18">
        <v>5</v>
      </c>
      <c r="T65" s="18">
        <v>3</v>
      </c>
      <c r="U65" s="18">
        <v>5</v>
      </c>
      <c r="V65" s="18"/>
      <c r="W65" s="19"/>
      <c r="X65" s="19"/>
      <c r="Y65" s="19"/>
      <c r="Z65" s="19"/>
      <c r="AA65" s="19"/>
      <c r="AB65" s="19"/>
      <c r="AC65" s="19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21">
        <f>SUM(D65:BF65)/B9</f>
        <v>4.0526315789473681</v>
      </c>
      <c r="BH65" s="115">
        <f>SUM(BG65:BG70)/6</f>
        <v>4.0263157894736841</v>
      </c>
      <c r="BI65" s="12"/>
      <c r="BJ65" s="12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4"/>
      <c r="BV65" s="14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13"/>
      <c r="DF65" s="13"/>
      <c r="DG65" s="13"/>
      <c r="DH65" s="13"/>
      <c r="DI65" s="13"/>
      <c r="DJ65" s="13"/>
      <c r="DK65" s="13"/>
      <c r="DL65" s="1"/>
      <c r="DM65" s="1"/>
    </row>
    <row r="66" spans="2:117" ht="15.75" thickBot="1" x14ac:dyDescent="0.3">
      <c r="B66" s="125"/>
      <c r="C66" s="22" t="s">
        <v>123</v>
      </c>
      <c r="D66" s="31">
        <v>5</v>
      </c>
      <c r="E66" s="32">
        <v>5</v>
      </c>
      <c r="F66" s="32">
        <v>5</v>
      </c>
      <c r="G66" s="32">
        <v>2</v>
      </c>
      <c r="H66" s="32">
        <v>5</v>
      </c>
      <c r="I66" s="32">
        <v>4</v>
      </c>
      <c r="J66" s="32">
        <v>5</v>
      </c>
      <c r="K66" s="32">
        <v>4</v>
      </c>
      <c r="L66" s="19">
        <v>5</v>
      </c>
      <c r="M66" s="19">
        <v>3</v>
      </c>
      <c r="N66" s="19">
        <v>5</v>
      </c>
      <c r="O66" s="19">
        <v>5</v>
      </c>
      <c r="P66" s="19">
        <v>5</v>
      </c>
      <c r="Q66" s="19">
        <v>3</v>
      </c>
      <c r="R66" s="19">
        <v>5</v>
      </c>
      <c r="S66" s="19">
        <v>5</v>
      </c>
      <c r="T66" s="19">
        <v>5</v>
      </c>
      <c r="U66" s="19">
        <v>5</v>
      </c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21">
        <f>SUM(D66:BF66)/B9</f>
        <v>4.2631578947368425</v>
      </c>
      <c r="BH66" s="116"/>
      <c r="BI66" s="12"/>
      <c r="BJ66" s="12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4"/>
      <c r="BV66" s="14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13"/>
      <c r="DF66" s="13"/>
      <c r="DG66" s="13"/>
      <c r="DH66" s="13"/>
      <c r="DI66" s="13"/>
      <c r="DJ66" s="13"/>
      <c r="DK66" s="13"/>
      <c r="DL66" s="1"/>
      <c r="DM66" s="1"/>
    </row>
    <row r="67" spans="2:117" ht="15.75" thickBot="1" x14ac:dyDescent="0.3">
      <c r="B67" s="125"/>
      <c r="C67" s="22" t="s">
        <v>124</v>
      </c>
      <c r="D67" s="31">
        <v>5</v>
      </c>
      <c r="E67" s="32">
        <v>3</v>
      </c>
      <c r="F67" s="32">
        <v>5</v>
      </c>
      <c r="G67" s="32">
        <v>5</v>
      </c>
      <c r="H67" s="32">
        <v>5</v>
      </c>
      <c r="I67" s="32">
        <v>5</v>
      </c>
      <c r="J67" s="32">
        <v>4</v>
      </c>
      <c r="K67" s="32">
        <v>5</v>
      </c>
      <c r="L67" s="19">
        <v>5</v>
      </c>
      <c r="M67" s="19">
        <v>5</v>
      </c>
      <c r="N67" s="19">
        <v>5</v>
      </c>
      <c r="O67" s="19">
        <v>5</v>
      </c>
      <c r="P67" s="19">
        <v>4</v>
      </c>
      <c r="Q67" s="19">
        <v>3</v>
      </c>
      <c r="R67" s="19">
        <v>5</v>
      </c>
      <c r="S67" s="19">
        <v>5</v>
      </c>
      <c r="T67" s="19">
        <v>5</v>
      </c>
      <c r="U67" s="19">
        <v>5</v>
      </c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21">
        <f>SUM(D67:BF67)/B9</f>
        <v>4.4210526315789478</v>
      </c>
      <c r="BH67" s="116"/>
      <c r="BI67" s="12"/>
      <c r="BJ67" s="12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4"/>
      <c r="BV67" s="14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13"/>
      <c r="DF67" s="13"/>
      <c r="DG67" s="13"/>
      <c r="DH67" s="13"/>
      <c r="DI67" s="13"/>
      <c r="DJ67" s="13"/>
      <c r="DK67" s="13"/>
      <c r="DL67" s="1"/>
      <c r="DM67" s="1"/>
    </row>
    <row r="68" spans="2:117" ht="15.75" thickBot="1" x14ac:dyDescent="0.3">
      <c r="B68" s="125"/>
      <c r="C68" s="22" t="s">
        <v>125</v>
      </c>
      <c r="D68" s="31">
        <v>5</v>
      </c>
      <c r="E68" s="32">
        <v>5</v>
      </c>
      <c r="F68" s="32">
        <v>5</v>
      </c>
      <c r="G68" s="32">
        <v>5</v>
      </c>
      <c r="H68" s="32">
        <v>5</v>
      </c>
      <c r="I68" s="32">
        <v>4</v>
      </c>
      <c r="J68" s="32">
        <v>5</v>
      </c>
      <c r="K68" s="32">
        <v>5</v>
      </c>
      <c r="L68" s="19">
        <v>4</v>
      </c>
      <c r="M68" s="19">
        <v>5</v>
      </c>
      <c r="N68" s="19">
        <v>2</v>
      </c>
      <c r="O68" s="19">
        <v>5</v>
      </c>
      <c r="P68" s="19">
        <v>4</v>
      </c>
      <c r="Q68" s="19">
        <v>3</v>
      </c>
      <c r="R68" s="19">
        <v>5</v>
      </c>
      <c r="S68" s="19">
        <v>5</v>
      </c>
      <c r="T68" s="19">
        <v>5</v>
      </c>
      <c r="U68" s="19">
        <v>5</v>
      </c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20"/>
      <c r="BF68" s="19"/>
      <c r="BG68" s="21">
        <f>SUM(D68:BF68)/B9</f>
        <v>4.3157894736842106</v>
      </c>
      <c r="BH68" s="116"/>
      <c r="BI68" s="12"/>
      <c r="BJ68" s="44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6"/>
      <c r="BV68" s="14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13"/>
      <c r="DF68" s="13"/>
      <c r="DG68" s="13"/>
      <c r="DH68" s="13"/>
      <c r="DI68" s="13"/>
      <c r="DJ68" s="13"/>
      <c r="DK68" s="13"/>
      <c r="DL68" s="1"/>
      <c r="DM68" s="1"/>
    </row>
    <row r="69" spans="2:117" ht="15.75" thickBot="1" x14ac:dyDescent="0.3">
      <c r="B69" s="125"/>
      <c r="C69" s="22" t="s">
        <v>126</v>
      </c>
      <c r="D69" s="31">
        <v>2</v>
      </c>
      <c r="E69" s="32">
        <v>4</v>
      </c>
      <c r="F69" s="32">
        <v>4</v>
      </c>
      <c r="G69" s="32">
        <v>1</v>
      </c>
      <c r="H69" s="32">
        <v>4</v>
      </c>
      <c r="I69" s="32">
        <v>5</v>
      </c>
      <c r="J69" s="32">
        <v>4</v>
      </c>
      <c r="K69" s="32">
        <v>3</v>
      </c>
      <c r="L69" s="19">
        <v>5</v>
      </c>
      <c r="M69" s="19">
        <v>5</v>
      </c>
      <c r="N69" s="19">
        <v>2</v>
      </c>
      <c r="O69" s="19">
        <v>5</v>
      </c>
      <c r="P69" s="19">
        <v>5</v>
      </c>
      <c r="Q69" s="19">
        <v>1</v>
      </c>
      <c r="R69" s="19">
        <v>5</v>
      </c>
      <c r="S69" s="19">
        <v>5</v>
      </c>
      <c r="T69" s="19">
        <v>3</v>
      </c>
      <c r="U69" s="19">
        <v>5</v>
      </c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21">
        <f>SUM(D69:BF69)/B9</f>
        <v>3.5789473684210527</v>
      </c>
      <c r="BH69" s="116"/>
      <c r="BI69" s="12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4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13"/>
      <c r="DF69" s="13"/>
      <c r="DG69" s="13"/>
      <c r="DH69" s="13"/>
      <c r="DI69" s="13"/>
      <c r="DJ69" s="13"/>
      <c r="DK69" s="13"/>
      <c r="DL69" s="1"/>
      <c r="DM69" s="1"/>
    </row>
    <row r="70" spans="2:117" ht="15.75" thickBot="1" x14ac:dyDescent="0.3">
      <c r="B70" s="126"/>
      <c r="C70" s="23" t="s">
        <v>127</v>
      </c>
      <c r="D70" s="39">
        <v>2</v>
      </c>
      <c r="E70" s="40">
        <v>3</v>
      </c>
      <c r="F70" s="40">
        <v>4</v>
      </c>
      <c r="G70" s="40">
        <v>4</v>
      </c>
      <c r="H70" s="40">
        <v>4</v>
      </c>
      <c r="I70" s="40">
        <v>4</v>
      </c>
      <c r="J70" s="40">
        <v>5</v>
      </c>
      <c r="K70" s="40">
        <v>2</v>
      </c>
      <c r="L70" s="24">
        <v>5</v>
      </c>
      <c r="M70" s="24">
        <v>5</v>
      </c>
      <c r="N70" s="24">
        <v>3</v>
      </c>
      <c r="O70" s="24">
        <v>1</v>
      </c>
      <c r="P70" s="24">
        <v>4</v>
      </c>
      <c r="Q70" s="24">
        <v>3</v>
      </c>
      <c r="R70" s="24">
        <v>5</v>
      </c>
      <c r="S70" s="24">
        <v>5</v>
      </c>
      <c r="T70" s="24">
        <v>3</v>
      </c>
      <c r="U70" s="24">
        <v>5</v>
      </c>
      <c r="V70" s="24"/>
      <c r="W70" s="19"/>
      <c r="X70" s="19"/>
      <c r="Y70" s="19"/>
      <c r="Z70" s="19"/>
      <c r="AA70" s="19"/>
      <c r="AB70" s="19"/>
      <c r="AC70" s="19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1">
        <f>SUM(D70:BF70)/B9</f>
        <v>3.5263157894736841</v>
      </c>
      <c r="BH70" s="117"/>
      <c r="BI70" s="12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4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13"/>
      <c r="DF70" s="13"/>
      <c r="DG70" s="13"/>
      <c r="DH70" s="13"/>
      <c r="DI70" s="13"/>
      <c r="DJ70" s="13"/>
      <c r="DK70" s="13"/>
      <c r="DL70" s="1"/>
      <c r="DM70" s="1"/>
    </row>
    <row r="71" spans="2:117" ht="15.75" thickBot="1" x14ac:dyDescent="0.3">
      <c r="B71" s="47"/>
      <c r="C71" s="41" t="s">
        <v>67</v>
      </c>
      <c r="D71" s="28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>
        <f t="shared" ref="AP71:BF71" si="9">(AP65+AP66+AP67+AP68+AP70+AP69)/6</f>
        <v>0</v>
      </c>
      <c r="AQ71" s="29">
        <f t="shared" si="9"/>
        <v>0</v>
      </c>
      <c r="AR71" s="29">
        <f t="shared" si="9"/>
        <v>0</v>
      </c>
      <c r="AS71" s="29">
        <f t="shared" si="9"/>
        <v>0</v>
      </c>
      <c r="AT71" s="29">
        <f t="shared" si="9"/>
        <v>0</v>
      </c>
      <c r="AU71" s="29">
        <f t="shared" si="9"/>
        <v>0</v>
      </c>
      <c r="AV71" s="29">
        <f t="shared" si="9"/>
        <v>0</v>
      </c>
      <c r="AW71" s="29">
        <f t="shared" si="9"/>
        <v>0</v>
      </c>
      <c r="AX71" s="29">
        <f t="shared" si="9"/>
        <v>0</v>
      </c>
      <c r="AY71" s="29">
        <f t="shared" si="9"/>
        <v>0</v>
      </c>
      <c r="AZ71" s="29">
        <f t="shared" si="9"/>
        <v>0</v>
      </c>
      <c r="BA71" s="29">
        <f t="shared" si="9"/>
        <v>0</v>
      </c>
      <c r="BB71" s="29">
        <f t="shared" si="9"/>
        <v>0</v>
      </c>
      <c r="BC71" s="29">
        <f t="shared" si="9"/>
        <v>0</v>
      </c>
      <c r="BD71" s="29">
        <f>(BD65+BD66+BD67+BD68+BD70+BD69)/6</f>
        <v>0</v>
      </c>
      <c r="BE71" s="29">
        <f>(BE65+BE66+BE67+BE68+BE70+BE69)/6</f>
        <v>0</v>
      </c>
      <c r="BF71" s="29">
        <f t="shared" si="9"/>
        <v>0</v>
      </c>
      <c r="BG71" s="127"/>
      <c r="BH71" s="119"/>
      <c r="BI71" s="12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4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13"/>
      <c r="DF71" s="13"/>
      <c r="DG71" s="13"/>
      <c r="DH71" s="13"/>
      <c r="DI71" s="13"/>
      <c r="DJ71" s="13"/>
      <c r="DK71" s="13"/>
      <c r="DL71" s="1"/>
      <c r="DM71" s="1"/>
    </row>
    <row r="72" spans="2:117" ht="15" customHeight="1" thickBot="1" x14ac:dyDescent="0.3">
      <c r="B72" s="128" t="s">
        <v>79</v>
      </c>
      <c r="C72" s="15" t="s">
        <v>128</v>
      </c>
      <c r="D72" s="16">
        <v>5</v>
      </c>
      <c r="E72" s="17">
        <v>5</v>
      </c>
      <c r="F72" s="17">
        <v>4</v>
      </c>
      <c r="G72" s="17">
        <v>3</v>
      </c>
      <c r="H72" s="17">
        <v>5</v>
      </c>
      <c r="I72" s="17">
        <v>5</v>
      </c>
      <c r="J72" s="17">
        <v>5</v>
      </c>
      <c r="K72" s="17">
        <v>4</v>
      </c>
      <c r="L72" s="18">
        <v>5</v>
      </c>
      <c r="M72" s="18">
        <v>5</v>
      </c>
      <c r="N72" s="18">
        <v>5</v>
      </c>
      <c r="O72" s="18">
        <v>5</v>
      </c>
      <c r="P72" s="18">
        <v>3</v>
      </c>
      <c r="Q72" s="18">
        <v>2</v>
      </c>
      <c r="R72" s="18">
        <v>1</v>
      </c>
      <c r="S72" s="18">
        <v>5</v>
      </c>
      <c r="T72" s="18">
        <v>5</v>
      </c>
      <c r="U72" s="18">
        <v>5</v>
      </c>
      <c r="V72" s="18"/>
      <c r="W72" s="19"/>
      <c r="X72" s="19"/>
      <c r="Y72" s="19"/>
      <c r="Z72" s="19"/>
      <c r="AA72" s="19"/>
      <c r="AB72" s="19"/>
      <c r="AC72" s="19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21">
        <f>SUM(D72:BF72)/B9</f>
        <v>4.0526315789473681</v>
      </c>
      <c r="BH72" s="115">
        <f>SUM(BG72:BG77)/6</f>
        <v>3.8771929824561404</v>
      </c>
      <c r="BI72" s="12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4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"/>
      <c r="DM72" s="1"/>
    </row>
    <row r="73" spans="2:117" ht="15.75" thickBot="1" x14ac:dyDescent="0.3">
      <c r="B73" s="129"/>
      <c r="C73" s="22" t="s">
        <v>129</v>
      </c>
      <c r="D73" s="31">
        <v>5</v>
      </c>
      <c r="E73" s="32">
        <v>3</v>
      </c>
      <c r="F73" s="32">
        <v>1</v>
      </c>
      <c r="G73" s="32">
        <v>4</v>
      </c>
      <c r="H73" s="32">
        <v>3</v>
      </c>
      <c r="I73" s="32">
        <v>5</v>
      </c>
      <c r="J73" s="32">
        <v>4</v>
      </c>
      <c r="K73" s="32">
        <v>4</v>
      </c>
      <c r="L73" s="19">
        <v>5</v>
      </c>
      <c r="M73" s="19">
        <v>5</v>
      </c>
      <c r="N73" s="19">
        <v>4</v>
      </c>
      <c r="O73" s="19">
        <v>5</v>
      </c>
      <c r="P73" s="19">
        <v>4</v>
      </c>
      <c r="Q73" s="19">
        <v>3</v>
      </c>
      <c r="R73" s="19">
        <v>5</v>
      </c>
      <c r="S73" s="19">
        <v>5</v>
      </c>
      <c r="T73" s="19">
        <v>5</v>
      </c>
      <c r="U73" s="19">
        <v>5</v>
      </c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21">
        <f>SUM(D73:BF73)/B9</f>
        <v>3.9473684210526314</v>
      </c>
      <c r="BH73" s="116"/>
      <c r="BI73" s="12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4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"/>
      <c r="DM73" s="1"/>
    </row>
    <row r="74" spans="2:117" ht="15.75" thickBot="1" x14ac:dyDescent="0.3">
      <c r="B74" s="129"/>
      <c r="C74" s="22" t="s">
        <v>130</v>
      </c>
      <c r="D74" s="31">
        <v>5</v>
      </c>
      <c r="E74" s="32">
        <v>4</v>
      </c>
      <c r="F74" s="32">
        <v>5</v>
      </c>
      <c r="G74" s="32">
        <v>3</v>
      </c>
      <c r="H74" s="32">
        <v>5</v>
      </c>
      <c r="I74" s="32">
        <v>5</v>
      </c>
      <c r="J74" s="32">
        <v>5</v>
      </c>
      <c r="K74" s="32">
        <v>3</v>
      </c>
      <c r="L74" s="19">
        <v>5</v>
      </c>
      <c r="M74" s="19">
        <v>4</v>
      </c>
      <c r="N74" s="19">
        <v>5</v>
      </c>
      <c r="O74" s="19">
        <v>5</v>
      </c>
      <c r="P74" s="19">
        <v>5</v>
      </c>
      <c r="Q74" s="19">
        <v>3</v>
      </c>
      <c r="R74" s="19">
        <v>5</v>
      </c>
      <c r="S74" s="19">
        <v>5</v>
      </c>
      <c r="T74" s="19">
        <v>3</v>
      </c>
      <c r="U74" s="19">
        <v>5</v>
      </c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21">
        <f>SUM(D74:BF74)/B9</f>
        <v>4.2105263157894735</v>
      </c>
      <c r="BH74" s="116"/>
      <c r="BI74" s="12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4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"/>
      <c r="DM74" s="1"/>
    </row>
    <row r="75" spans="2:117" ht="15.75" thickBot="1" x14ac:dyDescent="0.3">
      <c r="B75" s="129"/>
      <c r="C75" s="22" t="s">
        <v>131</v>
      </c>
      <c r="D75" s="31">
        <v>5</v>
      </c>
      <c r="E75" s="32">
        <v>5</v>
      </c>
      <c r="F75" s="32">
        <v>5</v>
      </c>
      <c r="G75" s="32">
        <v>4</v>
      </c>
      <c r="H75" s="32">
        <v>5</v>
      </c>
      <c r="I75" s="32">
        <v>5</v>
      </c>
      <c r="J75" s="32">
        <v>4</v>
      </c>
      <c r="K75" s="32">
        <v>5</v>
      </c>
      <c r="L75" s="19">
        <v>5</v>
      </c>
      <c r="M75" s="19">
        <v>4</v>
      </c>
      <c r="N75" s="19">
        <v>4</v>
      </c>
      <c r="O75" s="19">
        <v>3</v>
      </c>
      <c r="P75" s="19">
        <v>5</v>
      </c>
      <c r="Q75" s="19">
        <v>3</v>
      </c>
      <c r="R75" s="19">
        <v>1</v>
      </c>
      <c r="S75" s="19">
        <v>5</v>
      </c>
      <c r="T75" s="19">
        <v>5</v>
      </c>
      <c r="U75" s="19">
        <v>5</v>
      </c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21">
        <f>SUM(D75:BF75)/B9</f>
        <v>4.1052631578947372</v>
      </c>
      <c r="BH75" s="116"/>
      <c r="BI75" s="12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4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</row>
    <row r="76" spans="2:117" ht="15.75" thickBot="1" x14ac:dyDescent="0.3">
      <c r="B76" s="129"/>
      <c r="C76" s="23" t="s">
        <v>132</v>
      </c>
      <c r="D76" s="31">
        <v>1</v>
      </c>
      <c r="E76" s="32">
        <v>5</v>
      </c>
      <c r="F76" s="32">
        <v>5</v>
      </c>
      <c r="G76" s="32">
        <v>3</v>
      </c>
      <c r="H76" s="32">
        <v>4</v>
      </c>
      <c r="I76" s="32">
        <v>5</v>
      </c>
      <c r="J76" s="32">
        <v>4</v>
      </c>
      <c r="K76" s="32">
        <v>5</v>
      </c>
      <c r="L76" s="19">
        <v>5</v>
      </c>
      <c r="M76" s="19">
        <v>5</v>
      </c>
      <c r="N76" s="19">
        <v>1</v>
      </c>
      <c r="O76" s="19">
        <v>3</v>
      </c>
      <c r="P76" s="19">
        <v>4</v>
      </c>
      <c r="Q76" s="19">
        <v>2</v>
      </c>
      <c r="R76" s="19">
        <v>3</v>
      </c>
      <c r="S76" s="19">
        <v>5</v>
      </c>
      <c r="T76" s="19">
        <v>5</v>
      </c>
      <c r="U76" s="19">
        <v>5</v>
      </c>
      <c r="V76" s="19"/>
      <c r="W76" s="19"/>
      <c r="X76" s="19"/>
      <c r="Y76" s="19"/>
      <c r="Z76" s="19"/>
      <c r="AA76" s="19"/>
      <c r="AB76" s="19"/>
      <c r="AC76" s="19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19"/>
      <c r="BF76" s="24"/>
      <c r="BG76" s="21">
        <f>SUM(D76:BF76)/B9</f>
        <v>3.6842105263157894</v>
      </c>
      <c r="BH76" s="131"/>
      <c r="BI76" s="12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4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</row>
    <row r="77" spans="2:117" ht="15.75" thickBot="1" x14ac:dyDescent="0.3">
      <c r="B77" s="130"/>
      <c r="C77" s="23" t="s">
        <v>133</v>
      </c>
      <c r="D77" s="31">
        <v>4</v>
      </c>
      <c r="E77" s="32">
        <v>4</v>
      </c>
      <c r="F77" s="32">
        <v>1</v>
      </c>
      <c r="G77" s="32">
        <v>1</v>
      </c>
      <c r="H77" s="32">
        <v>5</v>
      </c>
      <c r="I77" s="32">
        <v>4</v>
      </c>
      <c r="J77" s="32">
        <v>5</v>
      </c>
      <c r="K77" s="32">
        <v>3</v>
      </c>
      <c r="L77" s="19">
        <v>5</v>
      </c>
      <c r="M77" s="19">
        <v>4</v>
      </c>
      <c r="N77" s="19">
        <v>3</v>
      </c>
      <c r="O77" s="19">
        <v>1</v>
      </c>
      <c r="P77" s="19">
        <v>4</v>
      </c>
      <c r="Q77" s="19">
        <v>1</v>
      </c>
      <c r="R77" s="19">
        <v>4</v>
      </c>
      <c r="S77" s="19">
        <v>5</v>
      </c>
      <c r="T77" s="19">
        <v>3</v>
      </c>
      <c r="U77" s="19">
        <v>5</v>
      </c>
      <c r="V77" s="19"/>
      <c r="W77" s="19"/>
      <c r="X77" s="19"/>
      <c r="Y77" s="19"/>
      <c r="Z77" s="19"/>
      <c r="AA77" s="19"/>
      <c r="AB77" s="19"/>
      <c r="AC77" s="19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19"/>
      <c r="BF77" s="24"/>
      <c r="BG77" s="21">
        <f>SUM(D77:BF77)/B9</f>
        <v>3.263157894736842</v>
      </c>
      <c r="BH77" s="117"/>
      <c r="BI77" s="12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4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</row>
    <row r="78" spans="2:117" ht="15.75" thickBot="1" x14ac:dyDescent="0.3">
      <c r="B78" s="132" t="s">
        <v>67</v>
      </c>
      <c r="C78" s="133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>
        <f t="shared" ref="AP78:BC78" si="10">(AP72+AP73+AP74+AP75+AP76+AP77)/6</f>
        <v>0</v>
      </c>
      <c r="AQ78" s="29">
        <f t="shared" si="10"/>
        <v>0</v>
      </c>
      <c r="AR78" s="29">
        <f t="shared" si="10"/>
        <v>0</v>
      </c>
      <c r="AS78" s="29">
        <f t="shared" si="10"/>
        <v>0</v>
      </c>
      <c r="AT78" s="29">
        <f t="shared" si="10"/>
        <v>0</v>
      </c>
      <c r="AU78" s="29">
        <f t="shared" si="10"/>
        <v>0</v>
      </c>
      <c r="AV78" s="29">
        <f t="shared" si="10"/>
        <v>0</v>
      </c>
      <c r="AW78" s="29">
        <f t="shared" si="10"/>
        <v>0</v>
      </c>
      <c r="AX78" s="29">
        <f t="shared" si="10"/>
        <v>0</v>
      </c>
      <c r="AY78" s="29">
        <f>(AY72+AY73+AY74+AY75+AY76+AY77)/6</f>
        <v>0</v>
      </c>
      <c r="AZ78" s="29">
        <f t="shared" si="10"/>
        <v>0</v>
      </c>
      <c r="BA78" s="29">
        <f t="shared" si="10"/>
        <v>0</v>
      </c>
      <c r="BB78" s="29">
        <f t="shared" si="10"/>
        <v>0</v>
      </c>
      <c r="BC78" s="29">
        <f t="shared" si="10"/>
        <v>0</v>
      </c>
      <c r="BD78" s="29">
        <f>(BD72+BD73+BD74+BD75+BD76+BD77)/6</f>
        <v>0</v>
      </c>
      <c r="BE78" s="29">
        <f>(BE72+BE73+BE74+BE75+BE76+BE77)/6</f>
        <v>0</v>
      </c>
      <c r="BF78" s="29">
        <f>(BF72+BF73+BF74+BF75+BF76+BF77)/6</f>
        <v>0</v>
      </c>
      <c r="BG78" s="134"/>
      <c r="BH78" s="135"/>
      <c r="BI78" s="12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4"/>
    </row>
    <row r="79" spans="2:117" ht="15.75" thickBot="1" x14ac:dyDescent="0.3">
      <c r="B79" s="120" t="s">
        <v>134</v>
      </c>
      <c r="C79" s="121"/>
      <c r="D79" s="48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>
        <f t="shared" ref="AP79:BF79" si="11">(+AP78+AP71+AP64+AP58+AP50+AP43+AP36+AP30+AP24+AP18)/10</f>
        <v>0</v>
      </c>
      <c r="AQ79" s="49">
        <f t="shared" si="11"/>
        <v>0</v>
      </c>
      <c r="AR79" s="49">
        <f t="shared" si="11"/>
        <v>0</v>
      </c>
      <c r="AS79" s="49">
        <f t="shared" si="11"/>
        <v>0</v>
      </c>
      <c r="AT79" s="49">
        <f t="shared" si="11"/>
        <v>0</v>
      </c>
      <c r="AU79" s="49">
        <f t="shared" si="11"/>
        <v>0</v>
      </c>
      <c r="AV79" s="49">
        <f t="shared" si="11"/>
        <v>0</v>
      </c>
      <c r="AW79" s="49">
        <f t="shared" si="11"/>
        <v>0</v>
      </c>
      <c r="AX79" s="49">
        <f t="shared" si="11"/>
        <v>0</v>
      </c>
      <c r="AY79" s="49">
        <f t="shared" si="11"/>
        <v>0</v>
      </c>
      <c r="AZ79" s="49">
        <f t="shared" si="11"/>
        <v>0</v>
      </c>
      <c r="BA79" s="49">
        <f t="shared" si="11"/>
        <v>0</v>
      </c>
      <c r="BB79" s="49">
        <f t="shared" si="11"/>
        <v>0</v>
      </c>
      <c r="BC79" s="49">
        <f t="shared" si="11"/>
        <v>0</v>
      </c>
      <c r="BD79" s="49">
        <f>(+BD78+BD71+BD64+BD58+BD50+BD43+BD36+BD30+BD24+BD18)/10</f>
        <v>0</v>
      </c>
      <c r="BE79" s="49">
        <f t="shared" si="11"/>
        <v>0</v>
      </c>
      <c r="BF79" s="49">
        <f t="shared" si="11"/>
        <v>0</v>
      </c>
      <c r="BG79" s="122">
        <f>(BH72+BH65+BH59+BH51+BH44+BH37+BH31+BH25+BH19+BH12)/10</f>
        <v>3.8350375939849628</v>
      </c>
      <c r="BH79" s="123"/>
      <c r="BI79" s="44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6"/>
    </row>
    <row r="80" spans="2:117" x14ac:dyDescent="0.25">
      <c r="B80" s="5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51"/>
      <c r="BH80" s="51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13"/>
      <c r="BU80" s="13"/>
      <c r="BV80" s="20"/>
      <c r="BW80" s="13"/>
    </row>
    <row r="81" spans="2:75" x14ac:dyDescent="0.25">
      <c r="B81" s="5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13"/>
    </row>
    <row r="82" spans="2:75" ht="15" customHeight="1" thickBot="1" x14ac:dyDescent="0.3">
      <c r="B82" s="5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52"/>
      <c r="BW82"/>
    </row>
    <row r="83" spans="2:75" ht="15" customHeight="1" x14ac:dyDescent="0.25">
      <c r="B83" s="136" t="s">
        <v>2</v>
      </c>
      <c r="C83" s="178" t="str">
        <f>(C2&amp;" "&amp;C3&amp;"- II")</f>
        <v>INSTITUCION EDUCATIVA COLOMBIA/GIRARDOTA 2016- II</v>
      </c>
      <c r="D83" s="179"/>
      <c r="E83" s="179"/>
      <c r="F83" s="179"/>
      <c r="G83" s="179"/>
      <c r="H83" s="179"/>
      <c r="I83" s="179"/>
      <c r="J83" s="179"/>
      <c r="K83" s="179"/>
      <c r="L83" s="179"/>
      <c r="M83" s="179"/>
      <c r="N83" s="179"/>
      <c r="O83" s="179"/>
      <c r="P83" s="179"/>
      <c r="Q83" s="179"/>
      <c r="R83" s="179"/>
      <c r="S83" s="179"/>
      <c r="T83" s="179"/>
      <c r="U83" s="179"/>
      <c r="V83" s="179"/>
      <c r="W83" s="179"/>
      <c r="X83" s="179"/>
      <c r="Y83" s="179"/>
      <c r="Z83" s="179"/>
      <c r="AA83" s="179"/>
      <c r="AB83" s="179"/>
      <c r="AC83" s="179"/>
      <c r="AD83" s="179"/>
      <c r="AE83" s="179"/>
      <c r="AF83" s="179"/>
      <c r="AG83" s="179"/>
      <c r="AH83" s="179"/>
      <c r="AI83" s="179"/>
      <c r="AJ83" s="179"/>
      <c r="AK83" s="179"/>
      <c r="AL83" s="179"/>
      <c r="AM83" s="179"/>
      <c r="AN83" s="179"/>
      <c r="AO83" s="179"/>
      <c r="AP83" s="179"/>
      <c r="AQ83" s="179"/>
      <c r="AR83" s="179"/>
      <c r="AS83" s="179"/>
      <c r="AT83" s="179"/>
      <c r="AU83" s="179"/>
      <c r="AV83" s="179"/>
      <c r="AW83" s="179"/>
      <c r="AX83" s="179"/>
      <c r="AY83" s="179"/>
      <c r="AZ83" s="179"/>
      <c r="BA83" s="179"/>
      <c r="BB83" s="179"/>
      <c r="BC83" s="179"/>
      <c r="BD83" s="179"/>
      <c r="BE83" s="179"/>
      <c r="BF83" s="179"/>
      <c r="BG83" s="179"/>
      <c r="BH83" s="179"/>
      <c r="BI83" s="179"/>
      <c r="BJ83" s="179"/>
      <c r="BK83" s="179"/>
      <c r="BL83" s="179"/>
      <c r="BM83" s="179"/>
      <c r="BN83" s="179"/>
      <c r="BO83" s="179"/>
      <c r="BP83" s="179"/>
      <c r="BQ83" s="179"/>
      <c r="BR83" s="179"/>
      <c r="BS83" s="179"/>
      <c r="BT83" s="179"/>
      <c r="BU83" s="179"/>
      <c r="BV83" s="180"/>
      <c r="BW83"/>
    </row>
    <row r="84" spans="2:75" ht="15.75" customHeight="1" x14ac:dyDescent="0.25">
      <c r="B84" s="137"/>
      <c r="C84" s="181"/>
      <c r="D84" s="182"/>
      <c r="E84" s="182"/>
      <c r="F84" s="182"/>
      <c r="G84" s="182"/>
      <c r="H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2"/>
      <c r="AU84" s="182"/>
      <c r="AV84" s="182"/>
      <c r="AW84" s="182"/>
      <c r="AX84" s="182"/>
      <c r="AY84" s="182"/>
      <c r="AZ84" s="182"/>
      <c r="BA84" s="182"/>
      <c r="BB84" s="182"/>
      <c r="BC84" s="182"/>
      <c r="BD84" s="182"/>
      <c r="BE84" s="182"/>
      <c r="BF84" s="182"/>
      <c r="BG84" s="182"/>
      <c r="BH84" s="182"/>
      <c r="BI84" s="182"/>
      <c r="BJ84" s="182"/>
      <c r="BK84" s="182"/>
      <c r="BL84" s="182"/>
      <c r="BM84" s="182"/>
      <c r="BN84" s="182"/>
      <c r="BO84" s="182"/>
      <c r="BP84" s="182"/>
      <c r="BQ84" s="182"/>
      <c r="BR84" s="182"/>
      <c r="BS84" s="182"/>
      <c r="BT84" s="182"/>
      <c r="BU84" s="182"/>
      <c r="BV84" s="183"/>
      <c r="BW84"/>
    </row>
    <row r="85" spans="2:75" ht="21.75" customHeight="1" thickBot="1" x14ac:dyDescent="0.3">
      <c r="B85" s="138"/>
      <c r="C85" s="184"/>
      <c r="D85" s="185"/>
      <c r="E85" s="185"/>
      <c r="F85" s="185"/>
      <c r="G85" s="185"/>
      <c r="H85" s="185"/>
      <c r="I85" s="185"/>
      <c r="J85" s="185"/>
      <c r="K85" s="185"/>
      <c r="L85" s="185"/>
      <c r="M85" s="185"/>
      <c r="N85" s="185"/>
      <c r="O85" s="185"/>
      <c r="P85" s="185"/>
      <c r="Q85" s="185"/>
      <c r="R85" s="185"/>
      <c r="S85" s="185"/>
      <c r="T85" s="185"/>
      <c r="U85" s="185"/>
      <c r="V85" s="185"/>
      <c r="W85" s="185"/>
      <c r="X85" s="185"/>
      <c r="Y85" s="185"/>
      <c r="Z85" s="185"/>
      <c r="AA85" s="185"/>
      <c r="AB85" s="185"/>
      <c r="AC85" s="185"/>
      <c r="AD85" s="185"/>
      <c r="AE85" s="185"/>
      <c r="AF85" s="185"/>
      <c r="AG85" s="185"/>
      <c r="AH85" s="185"/>
      <c r="AI85" s="185"/>
      <c r="AJ85" s="185"/>
      <c r="AK85" s="185"/>
      <c r="AL85" s="185"/>
      <c r="AM85" s="185"/>
      <c r="AN85" s="185"/>
      <c r="AO85" s="185"/>
      <c r="AP85" s="185"/>
      <c r="AQ85" s="185"/>
      <c r="AR85" s="185"/>
      <c r="AS85" s="185"/>
      <c r="AT85" s="185"/>
      <c r="AU85" s="185"/>
      <c r="AV85" s="185"/>
      <c r="AW85" s="185"/>
      <c r="AX85" s="185"/>
      <c r="AY85" s="185"/>
      <c r="AZ85" s="185"/>
      <c r="BA85" s="185"/>
      <c r="BB85" s="185"/>
      <c r="BC85" s="185"/>
      <c r="BD85" s="185"/>
      <c r="BE85" s="185"/>
      <c r="BF85" s="185"/>
      <c r="BG85" s="185"/>
      <c r="BH85" s="185"/>
      <c r="BI85" s="185"/>
      <c r="BJ85" s="185"/>
      <c r="BK85" s="185"/>
      <c r="BL85" s="185"/>
      <c r="BM85" s="185"/>
      <c r="BN85" s="185"/>
      <c r="BO85" s="185"/>
      <c r="BP85" s="185"/>
      <c r="BQ85" s="185"/>
      <c r="BR85" s="185"/>
      <c r="BS85" s="185"/>
      <c r="BT85" s="185"/>
      <c r="BU85" s="185"/>
      <c r="BV85" s="186"/>
      <c r="BW85"/>
    </row>
    <row r="86" spans="2:75" ht="15" customHeight="1" thickBot="1" x14ac:dyDescent="0.3">
      <c r="B86" s="5">
        <v>1</v>
      </c>
      <c r="C86" s="6">
        <f>C9</f>
        <v>0</v>
      </c>
      <c r="D86" s="7">
        <v>1</v>
      </c>
      <c r="E86" s="8">
        <v>2</v>
      </c>
      <c r="F86" s="8">
        <v>3</v>
      </c>
      <c r="G86" s="8">
        <v>5</v>
      </c>
      <c r="H86" s="8">
        <v>6</v>
      </c>
      <c r="I86" s="8">
        <v>7</v>
      </c>
      <c r="J86" s="8">
        <v>8</v>
      </c>
      <c r="K86" s="8">
        <v>9</v>
      </c>
      <c r="L86" s="8">
        <v>10</v>
      </c>
      <c r="M86" s="8">
        <v>11</v>
      </c>
      <c r="N86" s="8">
        <v>13</v>
      </c>
      <c r="O86" s="8">
        <v>14</v>
      </c>
      <c r="P86" s="8">
        <v>15</v>
      </c>
      <c r="Q86" s="8">
        <v>16</v>
      </c>
      <c r="R86" s="8">
        <v>17</v>
      </c>
      <c r="S86" s="8">
        <v>20</v>
      </c>
      <c r="T86" s="8">
        <v>22</v>
      </c>
      <c r="U86" s="8">
        <v>23</v>
      </c>
      <c r="V86" s="8">
        <v>34</v>
      </c>
      <c r="W86" s="8">
        <v>35</v>
      </c>
      <c r="X86" s="8">
        <v>36</v>
      </c>
      <c r="Y86" s="8">
        <v>37</v>
      </c>
      <c r="Z86" s="8">
        <v>38</v>
      </c>
      <c r="AA86" s="8">
        <v>39</v>
      </c>
      <c r="AB86" s="8">
        <v>40</v>
      </c>
      <c r="AC86" s="8">
        <v>41</v>
      </c>
      <c r="AD86" s="8">
        <v>42</v>
      </c>
      <c r="AE86" s="8">
        <v>43</v>
      </c>
      <c r="AF86" s="8">
        <v>44</v>
      </c>
      <c r="AG86" s="8">
        <v>45</v>
      </c>
      <c r="AH86" s="8">
        <v>46</v>
      </c>
      <c r="AI86" s="8">
        <v>47</v>
      </c>
      <c r="AJ86" s="8">
        <v>48</v>
      </c>
      <c r="AK86" s="8">
        <v>49</v>
      </c>
      <c r="AL86" s="8">
        <v>50</v>
      </c>
      <c r="AM86" s="8">
        <v>51</v>
      </c>
      <c r="AN86" s="8">
        <v>52</v>
      </c>
      <c r="AO86" s="8">
        <v>53</v>
      </c>
      <c r="AP86" s="8">
        <v>54</v>
      </c>
      <c r="AQ86" s="8">
        <v>55</v>
      </c>
      <c r="AR86" s="8">
        <v>56</v>
      </c>
      <c r="AS86" s="8">
        <v>57</v>
      </c>
      <c r="AT86" s="8">
        <v>58</v>
      </c>
      <c r="AU86" s="8">
        <v>59</v>
      </c>
      <c r="AV86" s="8">
        <v>60</v>
      </c>
      <c r="AW86" s="8">
        <v>61</v>
      </c>
      <c r="AX86" s="8">
        <v>62</v>
      </c>
      <c r="AY86" s="8">
        <v>63</v>
      </c>
      <c r="AZ86" s="8">
        <v>64</v>
      </c>
      <c r="BA86" s="8">
        <v>65</v>
      </c>
      <c r="BB86" s="8">
        <v>66</v>
      </c>
      <c r="BC86" s="8">
        <v>67</v>
      </c>
      <c r="BD86" s="8">
        <v>68</v>
      </c>
      <c r="BE86" s="8">
        <v>69</v>
      </c>
      <c r="BF86" s="8">
        <v>70</v>
      </c>
      <c r="BG86" s="174" t="s">
        <v>4</v>
      </c>
      <c r="BH86" s="137" t="s">
        <v>5</v>
      </c>
      <c r="BI86" s="9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1"/>
      <c r="BW86"/>
    </row>
    <row r="87" spans="2:75" ht="15" customHeight="1" thickBot="1" x14ac:dyDescent="0.3">
      <c r="B87" s="187" t="s">
        <v>13</v>
      </c>
      <c r="C87" s="189" t="s">
        <v>14</v>
      </c>
      <c r="D87" s="106" t="s">
        <v>135</v>
      </c>
      <c r="E87" s="176" t="s">
        <v>136</v>
      </c>
      <c r="F87" s="106" t="s">
        <v>137</v>
      </c>
      <c r="G87" s="106" t="s">
        <v>139</v>
      </c>
      <c r="H87" s="106" t="s">
        <v>140</v>
      </c>
      <c r="I87" s="106" t="s">
        <v>141</v>
      </c>
      <c r="J87" s="106" t="s">
        <v>142</v>
      </c>
      <c r="K87" s="106" t="s">
        <v>143</v>
      </c>
      <c r="L87" s="106" t="s">
        <v>144</v>
      </c>
      <c r="M87" s="106" t="s">
        <v>145</v>
      </c>
      <c r="N87" s="106" t="s">
        <v>147</v>
      </c>
      <c r="O87" s="176" t="s">
        <v>148</v>
      </c>
      <c r="P87" s="106" t="s">
        <v>149</v>
      </c>
      <c r="Q87" s="106" t="s">
        <v>150</v>
      </c>
      <c r="R87" s="106" t="s">
        <v>151</v>
      </c>
      <c r="S87" s="106" t="s">
        <v>154</v>
      </c>
      <c r="T87" s="106" t="s">
        <v>156</v>
      </c>
      <c r="U87" s="106" t="s">
        <v>157</v>
      </c>
      <c r="V87" s="106" t="s">
        <v>168</v>
      </c>
      <c r="W87" s="106" t="s">
        <v>169</v>
      </c>
      <c r="X87" s="106" t="s">
        <v>170</v>
      </c>
      <c r="Y87" s="106" t="s">
        <v>171</v>
      </c>
      <c r="Z87" s="176" t="s">
        <v>172</v>
      </c>
      <c r="AA87" s="106" t="s">
        <v>173</v>
      </c>
      <c r="AB87" s="106" t="s">
        <v>174</v>
      </c>
      <c r="AC87" s="106" t="s">
        <v>175</v>
      </c>
      <c r="AD87" s="106" t="s">
        <v>176</v>
      </c>
      <c r="AE87" s="106" t="s">
        <v>177</v>
      </c>
      <c r="AF87" s="106" t="s">
        <v>28</v>
      </c>
      <c r="AG87" s="106" t="s">
        <v>29</v>
      </c>
      <c r="AH87" s="106" t="s">
        <v>30</v>
      </c>
      <c r="AI87" s="106" t="s">
        <v>31</v>
      </c>
      <c r="AJ87" s="106" t="s">
        <v>32</v>
      </c>
      <c r="AK87" s="106" t="s">
        <v>33</v>
      </c>
      <c r="AL87" s="106" t="s">
        <v>34</v>
      </c>
      <c r="AM87" s="106" t="s">
        <v>35</v>
      </c>
      <c r="AN87" s="106" t="s">
        <v>36</v>
      </c>
      <c r="AO87" s="106" t="s">
        <v>37</v>
      </c>
      <c r="AP87" s="106" t="s">
        <v>38</v>
      </c>
      <c r="AQ87" s="106" t="s">
        <v>39</v>
      </c>
      <c r="AR87" s="106" t="s">
        <v>40</v>
      </c>
      <c r="AS87" s="106" t="s">
        <v>41</v>
      </c>
      <c r="AT87" s="106" t="s">
        <v>42</v>
      </c>
      <c r="AU87" s="106" t="s">
        <v>43</v>
      </c>
      <c r="AV87" s="106" t="s">
        <v>44</v>
      </c>
      <c r="AW87" s="106" t="s">
        <v>45</v>
      </c>
      <c r="AX87" s="106" t="s">
        <v>46</v>
      </c>
      <c r="AY87" s="106" t="s">
        <v>47</v>
      </c>
      <c r="AZ87" s="106" t="s">
        <v>48</v>
      </c>
      <c r="BA87" s="106" t="s">
        <v>49</v>
      </c>
      <c r="BB87" s="106" t="s">
        <v>50</v>
      </c>
      <c r="BC87" s="106" t="s">
        <v>51</v>
      </c>
      <c r="BD87" s="106" t="s">
        <v>52</v>
      </c>
      <c r="BE87" s="106" t="s">
        <v>53</v>
      </c>
      <c r="BF87" s="106" t="s">
        <v>54</v>
      </c>
      <c r="BG87" s="174"/>
      <c r="BH87" s="137"/>
      <c r="BI87" s="12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4"/>
      <c r="BW87"/>
    </row>
    <row r="88" spans="2:75" ht="15" customHeight="1" thickBot="1" x14ac:dyDescent="0.3">
      <c r="B88" s="188"/>
      <c r="C88" s="190"/>
      <c r="D88" s="107"/>
      <c r="E88" s="177"/>
      <c r="F88" s="107"/>
      <c r="G88" s="107"/>
      <c r="H88" s="107"/>
      <c r="I88" s="107"/>
      <c r="J88" s="107"/>
      <c r="K88" s="107"/>
      <c r="L88" s="107"/>
      <c r="M88" s="107"/>
      <c r="N88" s="107"/>
      <c r="O88" s="17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77"/>
      <c r="AA88" s="10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  <c r="AR88" s="107"/>
      <c r="AS88" s="107"/>
      <c r="AT88" s="107"/>
      <c r="AU88" s="107"/>
      <c r="AV88" s="107"/>
      <c r="AW88" s="107"/>
      <c r="AX88" s="107"/>
      <c r="AY88" s="107"/>
      <c r="AZ88" s="107"/>
      <c r="BA88" s="107"/>
      <c r="BB88" s="107"/>
      <c r="BC88" s="107"/>
      <c r="BD88" s="107"/>
      <c r="BE88" s="107"/>
      <c r="BF88" s="107"/>
      <c r="BG88" s="174"/>
      <c r="BH88" s="137"/>
      <c r="BI88" s="12"/>
      <c r="BJ88" s="162" t="s">
        <v>55</v>
      </c>
      <c r="BK88" s="163"/>
      <c r="BL88" s="163"/>
      <c r="BM88" s="163"/>
      <c r="BN88" s="163"/>
      <c r="BO88" s="163"/>
      <c r="BP88" s="163"/>
      <c r="BQ88" s="163"/>
      <c r="BR88" s="163"/>
      <c r="BS88" s="163"/>
      <c r="BT88" s="163"/>
      <c r="BU88" s="164"/>
      <c r="BV88" s="14"/>
      <c r="BW88"/>
    </row>
    <row r="89" spans="2:75" ht="15" customHeight="1" thickBot="1" x14ac:dyDescent="0.3">
      <c r="B89" s="128" t="s">
        <v>56</v>
      </c>
      <c r="C89" s="15" t="s">
        <v>57</v>
      </c>
      <c r="D89" s="16"/>
      <c r="E89" s="17"/>
      <c r="F89" s="17"/>
      <c r="G89" s="17"/>
      <c r="H89" s="17"/>
      <c r="I89" s="17"/>
      <c r="J89" s="17"/>
      <c r="K89" s="17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9"/>
      <c r="X89" s="19"/>
      <c r="Y89" s="19"/>
      <c r="Z89" s="19"/>
      <c r="AA89" s="19"/>
      <c r="AB89" s="19"/>
      <c r="AC89" s="19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20"/>
      <c r="BF89" s="18"/>
      <c r="BG89" s="21">
        <f>SUM(D89:BF89)/B86</f>
        <v>0</v>
      </c>
      <c r="BH89" s="115">
        <f>SUM(BG89+BG90+BG91+BG92+BG93+BG94)/6</f>
        <v>0</v>
      </c>
      <c r="BI89" s="12"/>
      <c r="BJ89" s="165"/>
      <c r="BK89" s="166"/>
      <c r="BL89" s="166"/>
      <c r="BM89" s="166"/>
      <c r="BN89" s="166"/>
      <c r="BO89" s="166"/>
      <c r="BP89" s="166"/>
      <c r="BQ89" s="166"/>
      <c r="BR89" s="166"/>
      <c r="BS89" s="166"/>
      <c r="BT89" s="166"/>
      <c r="BU89" s="167"/>
      <c r="BV89" s="14"/>
      <c r="BW89"/>
    </row>
    <row r="90" spans="2:75" ht="15.75" thickBot="1" x14ac:dyDescent="0.3">
      <c r="B90" s="129"/>
      <c r="C90" s="22" t="s">
        <v>58</v>
      </c>
      <c r="D90" s="31"/>
      <c r="E90" s="32"/>
      <c r="F90" s="32"/>
      <c r="G90" s="32"/>
      <c r="H90" s="32"/>
      <c r="I90" s="32"/>
      <c r="J90" s="32"/>
      <c r="K90" s="32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21">
        <f>SUM(D90:BF90)/B86</f>
        <v>0</v>
      </c>
      <c r="BH90" s="116"/>
      <c r="BI90" s="12"/>
      <c r="BJ90" s="165"/>
      <c r="BK90" s="166"/>
      <c r="BL90" s="166"/>
      <c r="BM90" s="166"/>
      <c r="BN90" s="166"/>
      <c r="BO90" s="166"/>
      <c r="BP90" s="166"/>
      <c r="BQ90" s="166"/>
      <c r="BR90" s="166"/>
      <c r="BS90" s="166"/>
      <c r="BT90" s="166"/>
      <c r="BU90" s="167"/>
      <c r="BV90" s="14"/>
      <c r="BW90"/>
    </row>
    <row r="91" spans="2:75" ht="15.75" thickBot="1" x14ac:dyDescent="0.3">
      <c r="B91" s="129"/>
      <c r="C91" s="22" t="s">
        <v>59</v>
      </c>
      <c r="D91" s="31"/>
      <c r="E91" s="32"/>
      <c r="F91" s="32"/>
      <c r="G91" s="32"/>
      <c r="H91" s="32"/>
      <c r="I91" s="32"/>
      <c r="J91" s="32"/>
      <c r="K91" s="32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21">
        <f>SUM(D91:BF91)/B86</f>
        <v>0</v>
      </c>
      <c r="BH91" s="116"/>
      <c r="BI91" s="12"/>
      <c r="BJ91" s="168"/>
      <c r="BK91" s="169"/>
      <c r="BL91" s="169"/>
      <c r="BM91" s="169"/>
      <c r="BN91" s="169"/>
      <c r="BO91" s="169"/>
      <c r="BP91" s="169"/>
      <c r="BQ91" s="169"/>
      <c r="BR91" s="169"/>
      <c r="BS91" s="169"/>
      <c r="BT91" s="169"/>
      <c r="BU91" s="170"/>
      <c r="BV91" s="14"/>
      <c r="BW91"/>
    </row>
    <row r="92" spans="2:75" ht="15.75" thickBot="1" x14ac:dyDescent="0.3">
      <c r="B92" s="129"/>
      <c r="C92" s="22" t="s">
        <v>61</v>
      </c>
      <c r="D92" s="31"/>
      <c r="E92" s="32"/>
      <c r="F92" s="32"/>
      <c r="G92" s="32"/>
      <c r="H92" s="32"/>
      <c r="I92" s="32"/>
      <c r="J92" s="32"/>
      <c r="K92" s="32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21">
        <f>SUM(D92:BF92)/B86</f>
        <v>0</v>
      </c>
      <c r="BH92" s="116"/>
      <c r="BI92" s="12"/>
      <c r="BJ92" s="9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1"/>
      <c r="BV92" s="14"/>
      <c r="BW92"/>
    </row>
    <row r="93" spans="2:75" ht="15.75" thickBot="1" x14ac:dyDescent="0.3">
      <c r="B93" s="129"/>
      <c r="C93" s="22" t="s">
        <v>63</v>
      </c>
      <c r="D93" s="31"/>
      <c r="E93" s="32"/>
      <c r="F93" s="32"/>
      <c r="G93" s="32"/>
      <c r="H93" s="32"/>
      <c r="I93" s="32"/>
      <c r="J93" s="32"/>
      <c r="K93" s="32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21">
        <f>SUM(D93:BF93)/B86</f>
        <v>0</v>
      </c>
      <c r="BH93" s="116"/>
      <c r="BI93" s="12"/>
      <c r="BJ93" s="12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4"/>
      <c r="BV93" s="14"/>
      <c r="BW93"/>
    </row>
    <row r="94" spans="2:75" ht="15.75" customHeight="1" thickBot="1" x14ac:dyDescent="0.3">
      <c r="B94" s="130"/>
      <c r="C94" s="23" t="s">
        <v>65</v>
      </c>
      <c r="D94" s="39"/>
      <c r="E94" s="40"/>
      <c r="F94" s="40"/>
      <c r="G94" s="40"/>
      <c r="H94" s="40"/>
      <c r="I94" s="40"/>
      <c r="J94" s="40"/>
      <c r="K94" s="40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19"/>
      <c r="X94" s="19"/>
      <c r="Y94" s="19"/>
      <c r="Z94" s="19"/>
      <c r="AA94" s="19"/>
      <c r="AB94" s="19"/>
      <c r="AC94" s="19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1">
        <f>SUM(D94:BF94)/B86</f>
        <v>0</v>
      </c>
      <c r="BH94" s="117"/>
      <c r="BI94" s="12"/>
      <c r="BJ94" s="25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4"/>
      <c r="BV94" s="14"/>
      <c r="BW94"/>
    </row>
    <row r="95" spans="2:75" ht="15.75" customHeight="1" thickBot="1" x14ac:dyDescent="0.3">
      <c r="B95" s="26"/>
      <c r="C95" s="27" t="s">
        <v>67</v>
      </c>
      <c r="D95" s="28">
        <f>(D89+D90+D91+D92+D93+D94)/6</f>
        <v>0</v>
      </c>
      <c r="E95" s="29">
        <f t="shared" ref="E95:U95" si="12">(E89+E90+E91+E92+E93+E94)/6</f>
        <v>0</v>
      </c>
      <c r="F95" s="29">
        <f t="shared" si="12"/>
        <v>0</v>
      </c>
      <c r="G95" s="29">
        <f t="shared" si="12"/>
        <v>0</v>
      </c>
      <c r="H95" s="29">
        <f t="shared" si="12"/>
        <v>0</v>
      </c>
      <c r="I95" s="29">
        <f t="shared" si="12"/>
        <v>0</v>
      </c>
      <c r="J95" s="29">
        <f t="shared" si="12"/>
        <v>0</v>
      </c>
      <c r="K95" s="29">
        <f t="shared" si="12"/>
        <v>0</v>
      </c>
      <c r="L95" s="29">
        <f t="shared" si="12"/>
        <v>0</v>
      </c>
      <c r="M95" s="29">
        <f t="shared" si="12"/>
        <v>0</v>
      </c>
      <c r="N95" s="29">
        <f t="shared" si="12"/>
        <v>0</v>
      </c>
      <c r="O95" s="29">
        <f t="shared" si="12"/>
        <v>0</v>
      </c>
      <c r="P95" s="29">
        <f t="shared" si="12"/>
        <v>0</v>
      </c>
      <c r="Q95" s="29">
        <f t="shared" si="12"/>
        <v>0</v>
      </c>
      <c r="R95" s="29">
        <f t="shared" si="12"/>
        <v>0</v>
      </c>
      <c r="S95" s="29">
        <f t="shared" si="12"/>
        <v>0</v>
      </c>
      <c r="T95" s="29">
        <f t="shared" si="12"/>
        <v>0</v>
      </c>
      <c r="U95" s="29">
        <f t="shared" si="12"/>
        <v>0</v>
      </c>
      <c r="V95" s="29">
        <f>(V89+V90+V91+V92+V93+V94)/6</f>
        <v>0</v>
      </c>
      <c r="W95" s="29">
        <f t="shared" ref="W95:BD95" si="13">(W89+W90+W91+W92+W93+W94)/6</f>
        <v>0</v>
      </c>
      <c r="X95" s="29">
        <f t="shared" si="13"/>
        <v>0</v>
      </c>
      <c r="Y95" s="29">
        <f t="shared" si="13"/>
        <v>0</v>
      </c>
      <c r="Z95" s="29">
        <f t="shared" si="13"/>
        <v>0</v>
      </c>
      <c r="AA95" s="29">
        <f t="shared" si="13"/>
        <v>0</v>
      </c>
      <c r="AB95" s="29">
        <f t="shared" si="13"/>
        <v>0</v>
      </c>
      <c r="AC95" s="29">
        <f t="shared" si="13"/>
        <v>0</v>
      </c>
      <c r="AD95" s="29">
        <f t="shared" si="13"/>
        <v>0</v>
      </c>
      <c r="AE95" s="29">
        <f t="shared" si="13"/>
        <v>0</v>
      </c>
      <c r="AF95" s="29">
        <f t="shared" si="13"/>
        <v>0</v>
      </c>
      <c r="AG95" s="29">
        <f t="shared" si="13"/>
        <v>0</v>
      </c>
      <c r="AH95" s="29">
        <f t="shared" si="13"/>
        <v>0</v>
      </c>
      <c r="AI95" s="29">
        <f t="shared" si="13"/>
        <v>0</v>
      </c>
      <c r="AJ95" s="29">
        <f t="shared" si="13"/>
        <v>0</v>
      </c>
      <c r="AK95" s="29">
        <f t="shared" si="13"/>
        <v>0</v>
      </c>
      <c r="AL95" s="29">
        <f t="shared" si="13"/>
        <v>0</v>
      </c>
      <c r="AM95" s="29">
        <f t="shared" si="13"/>
        <v>0</v>
      </c>
      <c r="AN95" s="29">
        <f t="shared" si="13"/>
        <v>0</v>
      </c>
      <c r="AO95" s="29">
        <f t="shared" si="13"/>
        <v>0</v>
      </c>
      <c r="AP95" s="29">
        <f t="shared" si="13"/>
        <v>0</v>
      </c>
      <c r="AQ95" s="29">
        <f t="shared" si="13"/>
        <v>0</v>
      </c>
      <c r="AR95" s="29">
        <f t="shared" si="13"/>
        <v>0</v>
      </c>
      <c r="AS95" s="29">
        <f t="shared" si="13"/>
        <v>0</v>
      </c>
      <c r="AT95" s="29">
        <f t="shared" si="13"/>
        <v>0</v>
      </c>
      <c r="AU95" s="29">
        <f t="shared" si="13"/>
        <v>0</v>
      </c>
      <c r="AV95" s="29">
        <f t="shared" si="13"/>
        <v>0</v>
      </c>
      <c r="AW95" s="29">
        <f t="shared" si="13"/>
        <v>0</v>
      </c>
      <c r="AX95" s="29">
        <f t="shared" si="13"/>
        <v>0</v>
      </c>
      <c r="AY95" s="29">
        <f t="shared" si="13"/>
        <v>0</v>
      </c>
      <c r="AZ95" s="29">
        <f t="shared" si="13"/>
        <v>0</v>
      </c>
      <c r="BA95" s="29">
        <f t="shared" si="13"/>
        <v>0</v>
      </c>
      <c r="BB95" s="29">
        <f t="shared" si="13"/>
        <v>0</v>
      </c>
      <c r="BC95" s="29">
        <f t="shared" si="13"/>
        <v>0</v>
      </c>
      <c r="BD95" s="29">
        <f t="shared" si="13"/>
        <v>0</v>
      </c>
      <c r="BE95" s="29">
        <f>(BE89+BE90+BE91+BE92+BE93+BE94)/6</f>
        <v>0</v>
      </c>
      <c r="BF95" s="29">
        <f t="shared" ref="BF95" si="14">(BF89+BF90+BF91+BF92+BF93+BF94)/6</f>
        <v>0</v>
      </c>
      <c r="BG95" s="118"/>
      <c r="BH95" s="119"/>
      <c r="BI95" s="12"/>
      <c r="BJ95" s="12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4"/>
      <c r="BV95" s="14"/>
      <c r="BW95"/>
    </row>
    <row r="96" spans="2:75" ht="15.75" customHeight="1" thickBot="1" x14ac:dyDescent="0.3">
      <c r="B96" s="128" t="s">
        <v>68</v>
      </c>
      <c r="C96" s="15" t="s">
        <v>69</v>
      </c>
      <c r="D96" s="16"/>
      <c r="E96" s="17"/>
      <c r="F96" s="17"/>
      <c r="G96" s="17"/>
      <c r="H96" s="17"/>
      <c r="I96" s="17"/>
      <c r="J96" s="17"/>
      <c r="K96" s="17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9"/>
      <c r="X96" s="19"/>
      <c r="Y96" s="19"/>
      <c r="Z96" s="19"/>
      <c r="AA96" s="19"/>
      <c r="AB96" s="19"/>
      <c r="AC96" s="19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21">
        <f>SUM(D96:BF96)/B86</f>
        <v>0</v>
      </c>
      <c r="BH96" s="115">
        <f>SUM(BG96+BG97+BG98+BG99+BG100)/5</f>
        <v>0</v>
      </c>
      <c r="BI96" s="12"/>
      <c r="BJ96" s="30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4"/>
      <c r="BV96" s="14"/>
      <c r="BW96"/>
    </row>
    <row r="97" spans="2:75" ht="15.75" thickBot="1" x14ac:dyDescent="0.3">
      <c r="B97" s="129"/>
      <c r="C97" s="22" t="s">
        <v>70</v>
      </c>
      <c r="D97" s="31"/>
      <c r="E97" s="32"/>
      <c r="F97" s="32"/>
      <c r="G97" s="32"/>
      <c r="H97" s="32"/>
      <c r="I97" s="32"/>
      <c r="J97" s="32"/>
      <c r="K97" s="32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21">
        <f>SUM(D97:BF97)/B86</f>
        <v>0</v>
      </c>
      <c r="BH97" s="116"/>
      <c r="BI97" s="12"/>
      <c r="BJ97" s="12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4"/>
      <c r="BV97" s="14"/>
      <c r="BW97"/>
    </row>
    <row r="98" spans="2:75" ht="15.75" customHeight="1" thickBot="1" x14ac:dyDescent="0.3">
      <c r="B98" s="129"/>
      <c r="C98" s="22" t="s">
        <v>71</v>
      </c>
      <c r="D98" s="31"/>
      <c r="E98" s="32"/>
      <c r="F98" s="32"/>
      <c r="G98" s="32"/>
      <c r="H98" s="32"/>
      <c r="I98" s="32"/>
      <c r="J98" s="32"/>
      <c r="K98" s="32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21">
        <f>SUM(D98:BF98)/B86</f>
        <v>0</v>
      </c>
      <c r="BH98" s="116"/>
      <c r="BI98" s="12"/>
      <c r="BJ98" s="12"/>
      <c r="BK98" s="136" t="str">
        <f>B89</f>
        <v>Relaciones interpersonales</v>
      </c>
      <c r="BL98" s="136" t="s">
        <v>68</v>
      </c>
      <c r="BM98" s="173" t="s">
        <v>72</v>
      </c>
      <c r="BN98" s="136" t="s">
        <v>73</v>
      </c>
      <c r="BO98" s="136" t="s">
        <v>74</v>
      </c>
      <c r="BP98" s="136" t="s">
        <v>75</v>
      </c>
      <c r="BQ98" s="136" t="s">
        <v>76</v>
      </c>
      <c r="BR98" s="136" t="s">
        <v>77</v>
      </c>
      <c r="BS98" s="136" t="s">
        <v>78</v>
      </c>
      <c r="BT98" s="136" t="s">
        <v>79</v>
      </c>
      <c r="BU98" s="14"/>
      <c r="BV98" s="14"/>
      <c r="BW98"/>
    </row>
    <row r="99" spans="2:75" ht="15.75" thickBot="1" x14ac:dyDescent="0.3">
      <c r="B99" s="129"/>
      <c r="C99" s="22" t="s">
        <v>80</v>
      </c>
      <c r="D99" s="31"/>
      <c r="E99" s="32"/>
      <c r="F99" s="32"/>
      <c r="G99" s="32"/>
      <c r="H99" s="32"/>
      <c r="I99" s="32"/>
      <c r="J99" s="32"/>
      <c r="K99" s="32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21">
        <f>SUM(D99:BF99)/B86</f>
        <v>0</v>
      </c>
      <c r="BH99" s="116"/>
      <c r="BI99" s="12"/>
      <c r="BJ99" s="12"/>
      <c r="BK99" s="171"/>
      <c r="BL99" s="137"/>
      <c r="BM99" s="174"/>
      <c r="BN99" s="137"/>
      <c r="BO99" s="137"/>
      <c r="BP99" s="137"/>
      <c r="BQ99" s="137"/>
      <c r="BR99" s="137"/>
      <c r="BS99" s="137"/>
      <c r="BT99" s="137"/>
      <c r="BU99" s="14"/>
      <c r="BV99" s="14"/>
      <c r="BW99"/>
    </row>
    <row r="100" spans="2:75" ht="15.75" thickBot="1" x14ac:dyDescent="0.3">
      <c r="B100" s="130"/>
      <c r="C100" s="23" t="s">
        <v>81</v>
      </c>
      <c r="D100" s="31"/>
      <c r="E100" s="32"/>
      <c r="F100" s="32"/>
      <c r="G100" s="32"/>
      <c r="H100" s="32"/>
      <c r="I100" s="32"/>
      <c r="J100" s="32"/>
      <c r="K100" s="32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1">
        <f>SUM(D100:BF100)/B86</f>
        <v>0</v>
      </c>
      <c r="BH100" s="117"/>
      <c r="BI100" s="12"/>
      <c r="BJ100" s="12"/>
      <c r="BK100" s="171"/>
      <c r="BL100" s="137"/>
      <c r="BM100" s="174"/>
      <c r="BN100" s="137"/>
      <c r="BO100" s="137"/>
      <c r="BP100" s="137"/>
      <c r="BQ100" s="137"/>
      <c r="BR100" s="137"/>
      <c r="BS100" s="137"/>
      <c r="BT100" s="137"/>
      <c r="BU100" s="14"/>
      <c r="BV100" s="14"/>
      <c r="BW100"/>
    </row>
    <row r="101" spans="2:75" ht="15.75" thickBot="1" x14ac:dyDescent="0.3">
      <c r="B101" s="26"/>
      <c r="C101" s="27" t="s">
        <v>67</v>
      </c>
      <c r="D101" s="28">
        <f t="shared" ref="D101:R101" si="15">(D96+D97+D98+D99+D100)/5</f>
        <v>0</v>
      </c>
      <c r="E101" s="29">
        <f t="shared" si="15"/>
        <v>0</v>
      </c>
      <c r="F101" s="29">
        <f t="shared" si="15"/>
        <v>0</v>
      </c>
      <c r="G101" s="29">
        <f t="shared" si="15"/>
        <v>0</v>
      </c>
      <c r="H101" s="29">
        <f t="shared" si="15"/>
        <v>0</v>
      </c>
      <c r="I101" s="29">
        <f t="shared" si="15"/>
        <v>0</v>
      </c>
      <c r="J101" s="29">
        <f t="shared" si="15"/>
        <v>0</v>
      </c>
      <c r="K101" s="29">
        <f t="shared" si="15"/>
        <v>0</v>
      </c>
      <c r="L101" s="29">
        <f t="shared" si="15"/>
        <v>0</v>
      </c>
      <c r="M101" s="29">
        <f t="shared" si="15"/>
        <v>0</v>
      </c>
      <c r="N101" s="29">
        <f t="shared" si="15"/>
        <v>0</v>
      </c>
      <c r="O101" s="29">
        <f t="shared" si="15"/>
        <v>0</v>
      </c>
      <c r="P101" s="29">
        <f t="shared" si="15"/>
        <v>0</v>
      </c>
      <c r="Q101" s="29">
        <f t="shared" si="15"/>
        <v>0</v>
      </c>
      <c r="R101" s="29">
        <f t="shared" si="15"/>
        <v>0</v>
      </c>
      <c r="S101" s="29">
        <f t="shared" ref="S101:BD101" si="16">(S96+S97+S98+S99+S100)/5</f>
        <v>0</v>
      </c>
      <c r="T101" s="29">
        <f t="shared" si="16"/>
        <v>0</v>
      </c>
      <c r="U101" s="29">
        <f t="shared" si="16"/>
        <v>0</v>
      </c>
      <c r="V101" s="29">
        <f t="shared" si="16"/>
        <v>0</v>
      </c>
      <c r="W101" s="29">
        <f t="shared" si="16"/>
        <v>0</v>
      </c>
      <c r="X101" s="29">
        <f t="shared" si="16"/>
        <v>0</v>
      </c>
      <c r="Y101" s="29">
        <f t="shared" si="16"/>
        <v>0</v>
      </c>
      <c r="Z101" s="29">
        <f t="shared" si="16"/>
        <v>0</v>
      </c>
      <c r="AA101" s="29">
        <f t="shared" si="16"/>
        <v>0</v>
      </c>
      <c r="AB101" s="29">
        <f t="shared" si="16"/>
        <v>0</v>
      </c>
      <c r="AC101" s="29">
        <f t="shared" si="16"/>
        <v>0</v>
      </c>
      <c r="AD101" s="29">
        <f t="shared" si="16"/>
        <v>0</v>
      </c>
      <c r="AE101" s="29">
        <f t="shared" si="16"/>
        <v>0</v>
      </c>
      <c r="AF101" s="29">
        <f t="shared" si="16"/>
        <v>0</v>
      </c>
      <c r="AG101" s="29">
        <f t="shared" si="16"/>
        <v>0</v>
      </c>
      <c r="AH101" s="29">
        <f t="shared" si="16"/>
        <v>0</v>
      </c>
      <c r="AI101" s="29">
        <f t="shared" si="16"/>
        <v>0</v>
      </c>
      <c r="AJ101" s="29">
        <f t="shared" si="16"/>
        <v>0</v>
      </c>
      <c r="AK101" s="29">
        <f t="shared" si="16"/>
        <v>0</v>
      </c>
      <c r="AL101" s="29">
        <f t="shared" si="16"/>
        <v>0</v>
      </c>
      <c r="AM101" s="29">
        <f t="shared" si="16"/>
        <v>0</v>
      </c>
      <c r="AN101" s="29">
        <f t="shared" si="16"/>
        <v>0</v>
      </c>
      <c r="AO101" s="29">
        <f t="shared" si="16"/>
        <v>0</v>
      </c>
      <c r="AP101" s="29">
        <f t="shared" si="16"/>
        <v>0</v>
      </c>
      <c r="AQ101" s="29">
        <f t="shared" si="16"/>
        <v>0</v>
      </c>
      <c r="AR101" s="29">
        <f t="shared" si="16"/>
        <v>0</v>
      </c>
      <c r="AS101" s="29">
        <f t="shared" si="16"/>
        <v>0</v>
      </c>
      <c r="AT101" s="29">
        <f t="shared" si="16"/>
        <v>0</v>
      </c>
      <c r="AU101" s="29">
        <f t="shared" si="16"/>
        <v>0</v>
      </c>
      <c r="AV101" s="29">
        <f t="shared" si="16"/>
        <v>0</v>
      </c>
      <c r="AW101" s="29">
        <f t="shared" si="16"/>
        <v>0</v>
      </c>
      <c r="AX101" s="29">
        <f t="shared" si="16"/>
        <v>0</v>
      </c>
      <c r="AY101" s="29">
        <f t="shared" si="16"/>
        <v>0</v>
      </c>
      <c r="AZ101" s="29">
        <f t="shared" si="16"/>
        <v>0</v>
      </c>
      <c r="BA101" s="29">
        <f t="shared" si="16"/>
        <v>0</v>
      </c>
      <c r="BB101" s="29">
        <f t="shared" si="16"/>
        <v>0</v>
      </c>
      <c r="BC101" s="29">
        <f t="shared" si="16"/>
        <v>0</v>
      </c>
      <c r="BD101" s="29">
        <f t="shared" si="16"/>
        <v>0</v>
      </c>
      <c r="BE101" s="29">
        <f>(BE96+BE97+BE98+BE99+BE100)/5</f>
        <v>0</v>
      </c>
      <c r="BF101" s="29">
        <f t="shared" ref="BF101" si="17">(BF96+BF97+BF98+BF99+BF100)/5</f>
        <v>0</v>
      </c>
      <c r="BG101" s="118"/>
      <c r="BH101" s="119"/>
      <c r="BI101" s="12"/>
      <c r="BJ101" s="12"/>
      <c r="BK101" s="171"/>
      <c r="BL101" s="137"/>
      <c r="BM101" s="174"/>
      <c r="BN101" s="137"/>
      <c r="BO101" s="137"/>
      <c r="BP101" s="137"/>
      <c r="BQ101" s="137"/>
      <c r="BR101" s="137"/>
      <c r="BS101" s="137"/>
      <c r="BT101" s="137"/>
      <c r="BU101" s="14"/>
      <c r="BV101" s="14"/>
      <c r="BW101"/>
    </row>
    <row r="102" spans="2:75" ht="15.75" thickBot="1" x14ac:dyDescent="0.3">
      <c r="B102" s="108" t="s">
        <v>72</v>
      </c>
      <c r="C102" s="15" t="s">
        <v>82</v>
      </c>
      <c r="D102" s="16"/>
      <c r="E102" s="17"/>
      <c r="F102" s="17"/>
      <c r="G102" s="17"/>
      <c r="H102" s="17"/>
      <c r="I102" s="17"/>
      <c r="J102" s="17"/>
      <c r="K102" s="17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9"/>
      <c r="X102" s="19"/>
      <c r="Y102" s="19"/>
      <c r="Z102" s="19"/>
      <c r="AA102" s="19"/>
      <c r="AB102" s="19"/>
      <c r="AC102" s="19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21">
        <f>SUM(D102:BF102)/B86</f>
        <v>0</v>
      </c>
      <c r="BH102" s="115">
        <f>SUM(BG102+BG103+BG104+BG105+BG106)/5</f>
        <v>0</v>
      </c>
      <c r="BI102" s="12"/>
      <c r="BJ102" s="12"/>
      <c r="BK102" s="172"/>
      <c r="BL102" s="138"/>
      <c r="BM102" s="175"/>
      <c r="BN102" s="138"/>
      <c r="BO102" s="138"/>
      <c r="BP102" s="138"/>
      <c r="BQ102" s="138"/>
      <c r="BR102" s="138"/>
      <c r="BS102" s="138"/>
      <c r="BT102" s="138"/>
      <c r="BU102" s="14"/>
      <c r="BV102" s="14"/>
      <c r="BW102"/>
    </row>
    <row r="103" spans="2:75" ht="15.75" thickBot="1" x14ac:dyDescent="0.3">
      <c r="B103" s="109"/>
      <c r="C103" s="22" t="s">
        <v>83</v>
      </c>
      <c r="D103" s="31"/>
      <c r="E103" s="32"/>
      <c r="F103" s="32"/>
      <c r="G103" s="32"/>
      <c r="H103" s="32"/>
      <c r="I103" s="32"/>
      <c r="J103" s="32"/>
      <c r="K103" s="32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21">
        <f>SUM(D103:BF103)/B86</f>
        <v>0</v>
      </c>
      <c r="BH103" s="116"/>
      <c r="BI103" s="12"/>
      <c r="BJ103" s="12"/>
      <c r="BK103" s="33">
        <f>BH89</f>
        <v>0</v>
      </c>
      <c r="BL103" s="33">
        <f>BH96</f>
        <v>0</v>
      </c>
      <c r="BM103" s="33">
        <f>BH102</f>
        <v>0</v>
      </c>
      <c r="BN103" s="33">
        <f>BH108</f>
        <v>0</v>
      </c>
      <c r="BO103" s="34">
        <f>BH114</f>
        <v>0</v>
      </c>
      <c r="BP103" s="35">
        <f>BH121</f>
        <v>0</v>
      </c>
      <c r="BQ103" s="33">
        <f>BH128</f>
        <v>0</v>
      </c>
      <c r="BR103" s="33">
        <f>BH136</f>
        <v>0</v>
      </c>
      <c r="BS103" s="33">
        <f>BH142</f>
        <v>0</v>
      </c>
      <c r="BT103" s="36">
        <f>BH149</f>
        <v>0</v>
      </c>
      <c r="BU103" s="14"/>
      <c r="BV103" s="14"/>
      <c r="BW103"/>
    </row>
    <row r="104" spans="2:75" ht="15.75" thickBot="1" x14ac:dyDescent="0.3">
      <c r="B104" s="109"/>
      <c r="C104" s="22" t="s">
        <v>84</v>
      </c>
      <c r="D104" s="31"/>
      <c r="E104" s="32"/>
      <c r="F104" s="32"/>
      <c r="G104" s="32"/>
      <c r="H104" s="32"/>
      <c r="I104" s="32"/>
      <c r="J104" s="32"/>
      <c r="K104" s="32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21">
        <f>SUM(D104:BF104)/B86</f>
        <v>0</v>
      </c>
      <c r="BH104" s="116"/>
      <c r="BI104" s="12"/>
      <c r="BJ104" s="12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4"/>
      <c r="BV104" s="14"/>
      <c r="BW104"/>
    </row>
    <row r="105" spans="2:75" ht="15.75" thickBot="1" x14ac:dyDescent="0.3">
      <c r="B105" s="109"/>
      <c r="C105" s="22" t="s">
        <v>85</v>
      </c>
      <c r="D105" s="31"/>
      <c r="E105" s="32"/>
      <c r="F105" s="32"/>
      <c r="G105" s="32"/>
      <c r="H105" s="32"/>
      <c r="I105" s="32"/>
      <c r="J105" s="32"/>
      <c r="K105" s="3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21">
        <f>SUM(D105:BF105)/B86</f>
        <v>0</v>
      </c>
      <c r="BH105" s="116"/>
      <c r="BI105" s="12"/>
      <c r="BJ105" s="12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4"/>
      <c r="BV105" s="14"/>
      <c r="BW105"/>
    </row>
    <row r="106" spans="2:75" ht="15" customHeight="1" thickBot="1" x14ac:dyDescent="0.3">
      <c r="B106" s="110"/>
      <c r="C106" s="23" t="s">
        <v>86</v>
      </c>
      <c r="D106" s="31"/>
      <c r="E106" s="32"/>
      <c r="F106" s="32"/>
      <c r="G106" s="32"/>
      <c r="H106" s="32"/>
      <c r="I106" s="32"/>
      <c r="J106" s="32"/>
      <c r="K106" s="32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18"/>
      <c r="BF106" s="24"/>
      <c r="BG106" s="21">
        <f>SUM(D106:BF106)/B86</f>
        <v>0</v>
      </c>
      <c r="BH106" s="117"/>
      <c r="BI106" s="12"/>
      <c r="BJ106" s="12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4"/>
      <c r="BV106" s="14"/>
      <c r="BW106"/>
    </row>
    <row r="107" spans="2:75" ht="15" customHeight="1" thickBot="1" x14ac:dyDescent="0.3">
      <c r="B107" s="37"/>
      <c r="C107" s="27" t="s">
        <v>67</v>
      </c>
      <c r="D107" s="28">
        <f t="shared" ref="D107:BD107" si="18">(D102+D103+D104+D105+D106)/5</f>
        <v>0</v>
      </c>
      <c r="E107" s="29">
        <f t="shared" si="18"/>
        <v>0</v>
      </c>
      <c r="F107" s="29">
        <f t="shared" si="18"/>
        <v>0</v>
      </c>
      <c r="G107" s="29">
        <f t="shared" si="18"/>
        <v>0</v>
      </c>
      <c r="H107" s="29">
        <f t="shared" si="18"/>
        <v>0</v>
      </c>
      <c r="I107" s="29">
        <f t="shared" si="18"/>
        <v>0</v>
      </c>
      <c r="J107" s="29">
        <f t="shared" si="18"/>
        <v>0</v>
      </c>
      <c r="K107" s="29">
        <f t="shared" si="18"/>
        <v>0</v>
      </c>
      <c r="L107" s="29">
        <f t="shared" si="18"/>
        <v>0</v>
      </c>
      <c r="M107" s="29">
        <f t="shared" si="18"/>
        <v>0</v>
      </c>
      <c r="N107" s="29">
        <f t="shared" si="18"/>
        <v>0</v>
      </c>
      <c r="O107" s="29">
        <f t="shared" si="18"/>
        <v>0</v>
      </c>
      <c r="P107" s="29">
        <f t="shared" si="18"/>
        <v>0</v>
      </c>
      <c r="Q107" s="29">
        <f t="shared" si="18"/>
        <v>0</v>
      </c>
      <c r="R107" s="29">
        <f t="shared" si="18"/>
        <v>0</v>
      </c>
      <c r="S107" s="29">
        <f t="shared" si="18"/>
        <v>0</v>
      </c>
      <c r="T107" s="29">
        <f t="shared" si="18"/>
        <v>0</v>
      </c>
      <c r="U107" s="29">
        <f t="shared" si="18"/>
        <v>0</v>
      </c>
      <c r="V107" s="29">
        <f t="shared" si="18"/>
        <v>0</v>
      </c>
      <c r="W107" s="29">
        <f t="shared" si="18"/>
        <v>0</v>
      </c>
      <c r="X107" s="29">
        <f t="shared" si="18"/>
        <v>0</v>
      </c>
      <c r="Y107" s="29">
        <f t="shared" si="18"/>
        <v>0</v>
      </c>
      <c r="Z107" s="29">
        <f t="shared" si="18"/>
        <v>0</v>
      </c>
      <c r="AA107" s="29">
        <f t="shared" si="18"/>
        <v>0</v>
      </c>
      <c r="AB107" s="29">
        <f t="shared" si="18"/>
        <v>0</v>
      </c>
      <c r="AC107" s="29">
        <f t="shared" si="18"/>
        <v>0</v>
      </c>
      <c r="AD107" s="29">
        <f t="shared" si="18"/>
        <v>0</v>
      </c>
      <c r="AE107" s="29">
        <f t="shared" si="18"/>
        <v>0</v>
      </c>
      <c r="AF107" s="29">
        <f t="shared" si="18"/>
        <v>0</v>
      </c>
      <c r="AG107" s="29">
        <f t="shared" si="18"/>
        <v>0</v>
      </c>
      <c r="AH107" s="29">
        <f t="shared" si="18"/>
        <v>0</v>
      </c>
      <c r="AI107" s="29">
        <f t="shared" si="18"/>
        <v>0</v>
      </c>
      <c r="AJ107" s="29">
        <f t="shared" si="18"/>
        <v>0</v>
      </c>
      <c r="AK107" s="29">
        <f t="shared" si="18"/>
        <v>0</v>
      </c>
      <c r="AL107" s="29">
        <f t="shared" si="18"/>
        <v>0</v>
      </c>
      <c r="AM107" s="29">
        <f t="shared" si="18"/>
        <v>0</v>
      </c>
      <c r="AN107" s="29">
        <f t="shared" si="18"/>
        <v>0</v>
      </c>
      <c r="AO107" s="29">
        <f t="shared" si="18"/>
        <v>0</v>
      </c>
      <c r="AP107" s="29">
        <f t="shared" si="18"/>
        <v>0</v>
      </c>
      <c r="AQ107" s="29">
        <f t="shared" si="18"/>
        <v>0</v>
      </c>
      <c r="AR107" s="29">
        <f t="shared" si="18"/>
        <v>0</v>
      </c>
      <c r="AS107" s="29">
        <f t="shared" si="18"/>
        <v>0</v>
      </c>
      <c r="AT107" s="29">
        <f t="shared" si="18"/>
        <v>0</v>
      </c>
      <c r="AU107" s="29">
        <f t="shared" si="18"/>
        <v>0</v>
      </c>
      <c r="AV107" s="29">
        <f t="shared" si="18"/>
        <v>0</v>
      </c>
      <c r="AW107" s="29">
        <f t="shared" si="18"/>
        <v>0</v>
      </c>
      <c r="AX107" s="29">
        <f t="shared" si="18"/>
        <v>0</v>
      </c>
      <c r="AY107" s="29">
        <f t="shared" si="18"/>
        <v>0</v>
      </c>
      <c r="AZ107" s="29">
        <f t="shared" si="18"/>
        <v>0</v>
      </c>
      <c r="BA107" s="29">
        <f t="shared" si="18"/>
        <v>0</v>
      </c>
      <c r="BB107" s="29">
        <f t="shared" si="18"/>
        <v>0</v>
      </c>
      <c r="BC107" s="29">
        <f t="shared" si="18"/>
        <v>0</v>
      </c>
      <c r="BD107" s="29">
        <f t="shared" si="18"/>
        <v>0</v>
      </c>
      <c r="BE107" s="29">
        <f>(BE102+BE103+BE104+BE105+BE106)/5</f>
        <v>0</v>
      </c>
      <c r="BF107" s="29">
        <f t="shared" ref="BF107" si="19">(BF102+BF103+BF104+BF105+BF106)/5</f>
        <v>0</v>
      </c>
      <c r="BG107" s="118"/>
      <c r="BH107" s="119"/>
      <c r="BI107" s="12"/>
      <c r="BJ107" s="12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4"/>
      <c r="BV107" s="14"/>
      <c r="BW107"/>
    </row>
    <row r="108" spans="2:75" ht="15" customHeight="1" x14ac:dyDescent="0.25">
      <c r="B108" s="128" t="s">
        <v>73</v>
      </c>
      <c r="C108" s="15" t="s">
        <v>87</v>
      </c>
      <c r="D108" s="16"/>
      <c r="E108" s="17"/>
      <c r="F108" s="17"/>
      <c r="G108" s="17"/>
      <c r="H108" s="17"/>
      <c r="I108" s="17"/>
      <c r="J108" s="17"/>
      <c r="K108" s="17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9"/>
      <c r="X108" s="19"/>
      <c r="Y108" s="19"/>
      <c r="Z108" s="19"/>
      <c r="AA108" s="19"/>
      <c r="AB108" s="19"/>
      <c r="AC108" s="19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21">
        <f>SUM(D108:BF108)/B86</f>
        <v>0</v>
      </c>
      <c r="BH108" s="115">
        <f>SUM(BG108+BG109+BG110+BG111+BG112)/5</f>
        <v>0</v>
      </c>
      <c r="BI108" s="12"/>
      <c r="BJ108" s="12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4"/>
      <c r="BV108" s="14"/>
      <c r="BW108"/>
    </row>
    <row r="109" spans="2:75" x14ac:dyDescent="0.25">
      <c r="B109" s="129"/>
      <c r="C109" s="22" t="s">
        <v>88</v>
      </c>
      <c r="D109" s="31"/>
      <c r="E109" s="32"/>
      <c r="F109" s="32"/>
      <c r="G109" s="32"/>
      <c r="H109" s="32"/>
      <c r="I109" s="32"/>
      <c r="J109" s="32"/>
      <c r="K109" s="32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38">
        <f>SUM(D109:BF109)/B86</f>
        <v>0</v>
      </c>
      <c r="BH109" s="116"/>
      <c r="BI109" s="12"/>
      <c r="BJ109" s="12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4"/>
      <c r="BV109" s="14"/>
      <c r="BW109"/>
    </row>
    <row r="110" spans="2:75" x14ac:dyDescent="0.25">
      <c r="B110" s="129"/>
      <c r="C110" s="22" t="s">
        <v>89</v>
      </c>
      <c r="D110" s="31"/>
      <c r="E110" s="32"/>
      <c r="F110" s="32"/>
      <c r="G110" s="32"/>
      <c r="H110" s="32"/>
      <c r="I110" s="32"/>
      <c r="J110" s="32"/>
      <c r="K110" s="32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38">
        <f>SUM(D110:BF110)/B86</f>
        <v>0</v>
      </c>
      <c r="BH110" s="116"/>
      <c r="BI110" s="12"/>
      <c r="BJ110" s="12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4"/>
      <c r="BV110" s="14"/>
      <c r="BW110"/>
    </row>
    <row r="111" spans="2:75" ht="15.75" thickBot="1" x14ac:dyDescent="0.3">
      <c r="B111" s="129"/>
      <c r="C111" s="22" t="s">
        <v>90</v>
      </c>
      <c r="D111" s="31"/>
      <c r="E111" s="32"/>
      <c r="F111" s="32"/>
      <c r="G111" s="32"/>
      <c r="H111" s="32"/>
      <c r="I111" s="32"/>
      <c r="J111" s="32"/>
      <c r="K111" s="32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38">
        <f>SUM(D111:BF111)/B86</f>
        <v>0</v>
      </c>
      <c r="BH111" s="116"/>
      <c r="BI111" s="12"/>
      <c r="BJ111" s="12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4"/>
      <c r="BV111" s="14"/>
      <c r="BW111"/>
    </row>
    <row r="112" spans="2:75" ht="15" customHeight="1" thickBot="1" x14ac:dyDescent="0.3">
      <c r="B112" s="130"/>
      <c r="C112" s="23" t="s">
        <v>91</v>
      </c>
      <c r="D112" s="31"/>
      <c r="E112" s="32"/>
      <c r="F112" s="32"/>
      <c r="G112" s="32"/>
      <c r="H112" s="32"/>
      <c r="I112" s="32"/>
      <c r="J112" s="32"/>
      <c r="K112" s="32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38">
        <f>SUM(D112:BF112)/B86</f>
        <v>0</v>
      </c>
      <c r="BH112" s="117"/>
      <c r="BI112" s="12"/>
      <c r="BJ112" s="12"/>
      <c r="BK112" s="156" t="s">
        <v>92</v>
      </c>
      <c r="BL112" s="157"/>
      <c r="BM112" s="157"/>
      <c r="BN112" s="157"/>
      <c r="BO112" s="157"/>
      <c r="BP112" s="158"/>
      <c r="BQ112" s="13"/>
      <c r="BR112" s="13"/>
      <c r="BS112" s="13"/>
      <c r="BT112" s="13"/>
      <c r="BU112" s="14"/>
      <c r="BV112" s="14"/>
      <c r="BW112"/>
    </row>
    <row r="113" spans="2:75" ht="15" customHeight="1" thickBot="1" x14ac:dyDescent="0.3">
      <c r="B113" s="26"/>
      <c r="C113" s="27" t="s">
        <v>67</v>
      </c>
      <c r="D113" s="28">
        <f t="shared" ref="D113:BD113" si="20">(D108+D109+D110+D111+D112)/5</f>
        <v>0</v>
      </c>
      <c r="E113" s="29">
        <f t="shared" si="20"/>
        <v>0</v>
      </c>
      <c r="F113" s="29">
        <f t="shared" si="20"/>
        <v>0</v>
      </c>
      <c r="G113" s="29">
        <f t="shared" si="20"/>
        <v>0</v>
      </c>
      <c r="H113" s="29">
        <f t="shared" si="20"/>
        <v>0</v>
      </c>
      <c r="I113" s="29">
        <f t="shared" si="20"/>
        <v>0</v>
      </c>
      <c r="J113" s="29">
        <f t="shared" si="20"/>
        <v>0</v>
      </c>
      <c r="K113" s="29">
        <f t="shared" si="20"/>
        <v>0</v>
      </c>
      <c r="L113" s="29">
        <f t="shared" si="20"/>
        <v>0</v>
      </c>
      <c r="M113" s="29">
        <f t="shared" si="20"/>
        <v>0</v>
      </c>
      <c r="N113" s="29">
        <f t="shared" si="20"/>
        <v>0</v>
      </c>
      <c r="O113" s="29">
        <f t="shared" si="20"/>
        <v>0</v>
      </c>
      <c r="P113" s="29">
        <f t="shared" si="20"/>
        <v>0</v>
      </c>
      <c r="Q113" s="29">
        <f t="shared" si="20"/>
        <v>0</v>
      </c>
      <c r="R113" s="29">
        <f t="shared" si="20"/>
        <v>0</v>
      </c>
      <c r="S113" s="29">
        <f t="shared" si="20"/>
        <v>0</v>
      </c>
      <c r="T113" s="29">
        <f t="shared" si="20"/>
        <v>0</v>
      </c>
      <c r="U113" s="29">
        <f t="shared" si="20"/>
        <v>0</v>
      </c>
      <c r="V113" s="29">
        <f t="shared" si="20"/>
        <v>0</v>
      </c>
      <c r="W113" s="29">
        <f t="shared" si="20"/>
        <v>0</v>
      </c>
      <c r="X113" s="29">
        <f t="shared" si="20"/>
        <v>0</v>
      </c>
      <c r="Y113" s="29">
        <f t="shared" si="20"/>
        <v>0</v>
      </c>
      <c r="Z113" s="29">
        <f t="shared" si="20"/>
        <v>0</v>
      </c>
      <c r="AA113" s="29">
        <f t="shared" si="20"/>
        <v>0</v>
      </c>
      <c r="AB113" s="29">
        <f t="shared" si="20"/>
        <v>0</v>
      </c>
      <c r="AC113" s="29">
        <f t="shared" si="20"/>
        <v>0</v>
      </c>
      <c r="AD113" s="29">
        <f t="shared" si="20"/>
        <v>0</v>
      </c>
      <c r="AE113" s="29">
        <f t="shared" si="20"/>
        <v>0</v>
      </c>
      <c r="AF113" s="29">
        <f t="shared" si="20"/>
        <v>0</v>
      </c>
      <c r="AG113" s="29">
        <f t="shared" si="20"/>
        <v>0</v>
      </c>
      <c r="AH113" s="29">
        <f t="shared" si="20"/>
        <v>0</v>
      </c>
      <c r="AI113" s="29">
        <f t="shared" si="20"/>
        <v>0</v>
      </c>
      <c r="AJ113" s="29">
        <f t="shared" si="20"/>
        <v>0</v>
      </c>
      <c r="AK113" s="29">
        <f t="shared" si="20"/>
        <v>0</v>
      </c>
      <c r="AL113" s="29">
        <f t="shared" si="20"/>
        <v>0</v>
      </c>
      <c r="AM113" s="29">
        <f t="shared" si="20"/>
        <v>0</v>
      </c>
      <c r="AN113" s="29">
        <f t="shared" si="20"/>
        <v>0</v>
      </c>
      <c r="AO113" s="29">
        <f t="shared" si="20"/>
        <v>0</v>
      </c>
      <c r="AP113" s="29">
        <f t="shared" si="20"/>
        <v>0</v>
      </c>
      <c r="AQ113" s="29">
        <f t="shared" si="20"/>
        <v>0</v>
      </c>
      <c r="AR113" s="29">
        <f t="shared" si="20"/>
        <v>0</v>
      </c>
      <c r="AS113" s="29">
        <f t="shared" si="20"/>
        <v>0</v>
      </c>
      <c r="AT113" s="29">
        <f t="shared" si="20"/>
        <v>0</v>
      </c>
      <c r="AU113" s="29">
        <f t="shared" si="20"/>
        <v>0</v>
      </c>
      <c r="AV113" s="29">
        <f t="shared" si="20"/>
        <v>0</v>
      </c>
      <c r="AW113" s="29">
        <f t="shared" si="20"/>
        <v>0</v>
      </c>
      <c r="AX113" s="29">
        <f t="shared" si="20"/>
        <v>0</v>
      </c>
      <c r="AY113" s="29">
        <f t="shared" si="20"/>
        <v>0</v>
      </c>
      <c r="AZ113" s="29">
        <f t="shared" si="20"/>
        <v>0</v>
      </c>
      <c r="BA113" s="29">
        <f t="shared" si="20"/>
        <v>0</v>
      </c>
      <c r="BB113" s="29">
        <f t="shared" si="20"/>
        <v>0</v>
      </c>
      <c r="BC113" s="29">
        <f t="shared" si="20"/>
        <v>0</v>
      </c>
      <c r="BD113" s="29">
        <f t="shared" si="20"/>
        <v>0</v>
      </c>
      <c r="BE113" s="29">
        <f>(BE108+BE109+BE110+BE111+BE112)/5</f>
        <v>0</v>
      </c>
      <c r="BF113" s="29">
        <f t="shared" ref="BF113" si="21">(BF108+BF109+BF110+BF111+BF112)/5</f>
        <v>0</v>
      </c>
      <c r="BG113" s="118"/>
      <c r="BH113" s="119"/>
      <c r="BI113" s="12"/>
      <c r="BJ113" s="12"/>
      <c r="BK113" s="159"/>
      <c r="BL113" s="160"/>
      <c r="BM113" s="160"/>
      <c r="BN113" s="160"/>
      <c r="BO113" s="160"/>
      <c r="BP113" s="161"/>
      <c r="BQ113" s="13"/>
      <c r="BR113" s="13"/>
      <c r="BS113" s="13"/>
      <c r="BT113" s="13"/>
      <c r="BU113" s="14"/>
      <c r="BV113" s="14"/>
      <c r="BW113"/>
    </row>
    <row r="114" spans="2:75" ht="15" customHeight="1" thickBot="1" x14ac:dyDescent="0.3">
      <c r="B114" s="128" t="s">
        <v>74</v>
      </c>
      <c r="C114" s="15" t="s">
        <v>93</v>
      </c>
      <c r="D114" s="16"/>
      <c r="E114" s="17"/>
      <c r="F114" s="17"/>
      <c r="G114" s="17"/>
      <c r="H114" s="17"/>
      <c r="I114" s="17"/>
      <c r="J114" s="17"/>
      <c r="K114" s="17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9"/>
      <c r="X114" s="19"/>
      <c r="Y114" s="19"/>
      <c r="Z114" s="19"/>
      <c r="AA114" s="19"/>
      <c r="AB114" s="19"/>
      <c r="AC114" s="19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21">
        <f>SUM(D114:BF114)/B86</f>
        <v>0</v>
      </c>
      <c r="BH114" s="149">
        <f>SUM(BG114+BG115+BG116+BG117+BG118+BG119)/6</f>
        <v>0</v>
      </c>
      <c r="BI114" s="12"/>
      <c r="BJ114" s="12"/>
      <c r="BK114" s="111" t="s">
        <v>94</v>
      </c>
      <c r="BL114" s="112"/>
      <c r="BM114" s="111" t="s">
        <v>95</v>
      </c>
      <c r="BN114" s="112"/>
      <c r="BO114" s="111" t="s">
        <v>96</v>
      </c>
      <c r="BP114" s="139"/>
      <c r="BQ114" s="13"/>
      <c r="BR114" s="13"/>
      <c r="BS114" s="13"/>
      <c r="BT114" s="13"/>
      <c r="BU114" s="14"/>
      <c r="BV114" s="14"/>
      <c r="BW114"/>
    </row>
    <row r="115" spans="2:75" ht="15.75" thickBot="1" x14ac:dyDescent="0.3">
      <c r="B115" s="129"/>
      <c r="C115" s="22" t="s">
        <v>97</v>
      </c>
      <c r="D115" s="31"/>
      <c r="E115" s="32"/>
      <c r="F115" s="32"/>
      <c r="G115" s="32"/>
      <c r="H115" s="32"/>
      <c r="I115" s="32"/>
      <c r="J115" s="32"/>
      <c r="K115" s="32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21">
        <f>SUM(D115:BF115)/B86</f>
        <v>0</v>
      </c>
      <c r="BH115" s="150"/>
      <c r="BI115" s="12"/>
      <c r="BJ115" s="12"/>
      <c r="BK115" s="113"/>
      <c r="BL115" s="114"/>
      <c r="BM115" s="113"/>
      <c r="BN115" s="114"/>
      <c r="BO115" s="113"/>
      <c r="BP115" s="142"/>
      <c r="BQ115" s="13"/>
      <c r="BR115" s="13"/>
      <c r="BS115" s="13"/>
      <c r="BT115" s="13"/>
      <c r="BU115" s="14"/>
      <c r="BV115" s="14"/>
      <c r="BW115"/>
    </row>
    <row r="116" spans="2:75" ht="15.75" thickBot="1" x14ac:dyDescent="0.3">
      <c r="B116" s="129"/>
      <c r="C116" s="22" t="s">
        <v>98</v>
      </c>
      <c r="D116" s="31"/>
      <c r="E116" s="32"/>
      <c r="F116" s="32"/>
      <c r="G116" s="32"/>
      <c r="H116" s="32"/>
      <c r="I116" s="32"/>
      <c r="J116" s="32"/>
      <c r="K116" s="32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21">
        <f>SUM(D116:BF116)/B86</f>
        <v>0</v>
      </c>
      <c r="BH116" s="150"/>
      <c r="BI116" s="12"/>
      <c r="BJ116" s="12"/>
      <c r="BK116" s="152">
        <f>(BG89+BG100+BG102+BG106+BG152)/5</f>
        <v>0</v>
      </c>
      <c r="BL116" s="153"/>
      <c r="BM116" s="152">
        <f>(BG94+BG112+BG125+BG126+BG134)/5</f>
        <v>0</v>
      </c>
      <c r="BN116" s="153"/>
      <c r="BO116" s="152">
        <f>(BG96+BG97+BG111+BG116+BG118+BG149)/6</f>
        <v>0</v>
      </c>
      <c r="BP116" s="153"/>
      <c r="BQ116" s="13"/>
      <c r="BR116" s="13"/>
      <c r="BS116" s="13"/>
      <c r="BT116" s="13"/>
      <c r="BU116" s="14"/>
      <c r="BV116" s="14"/>
      <c r="BW116"/>
    </row>
    <row r="117" spans="2:75" ht="15.75" thickBot="1" x14ac:dyDescent="0.3">
      <c r="B117" s="129"/>
      <c r="C117" s="22" t="s">
        <v>99</v>
      </c>
      <c r="D117" s="31"/>
      <c r="E117" s="32"/>
      <c r="F117" s="32"/>
      <c r="G117" s="32"/>
      <c r="H117" s="32"/>
      <c r="I117" s="32"/>
      <c r="J117" s="32"/>
      <c r="K117" s="32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21">
        <f>SUM(D117:BF117)/B86</f>
        <v>0</v>
      </c>
      <c r="BH117" s="150"/>
      <c r="BI117" s="12"/>
      <c r="BJ117" s="12"/>
      <c r="BK117" s="154"/>
      <c r="BL117" s="155"/>
      <c r="BM117" s="154"/>
      <c r="BN117" s="155"/>
      <c r="BO117" s="154"/>
      <c r="BP117" s="155"/>
      <c r="BQ117" s="13"/>
      <c r="BR117" s="13"/>
      <c r="BS117" s="13"/>
      <c r="BT117" s="13"/>
      <c r="BU117" s="14"/>
      <c r="BV117" s="14"/>
      <c r="BW117"/>
    </row>
    <row r="118" spans="2:75" ht="15.75" thickBot="1" x14ac:dyDescent="0.3">
      <c r="B118" s="129"/>
      <c r="C118" s="22" t="s">
        <v>100</v>
      </c>
      <c r="D118" s="31"/>
      <c r="E118" s="32"/>
      <c r="F118" s="32"/>
      <c r="G118" s="32"/>
      <c r="H118" s="32"/>
      <c r="I118" s="32"/>
      <c r="J118" s="32"/>
      <c r="K118" s="32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21">
        <f>SUM(D118:BF118)/B86</f>
        <v>0</v>
      </c>
      <c r="BH118" s="150"/>
      <c r="BI118" s="12"/>
      <c r="BJ118" s="12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4"/>
      <c r="BV118" s="14"/>
      <c r="BW118"/>
    </row>
    <row r="119" spans="2:75" ht="15" customHeight="1" thickBot="1" x14ac:dyDescent="0.3">
      <c r="B119" s="130"/>
      <c r="C119" s="23" t="s">
        <v>101</v>
      </c>
      <c r="D119" s="39"/>
      <c r="E119" s="40"/>
      <c r="F119" s="40"/>
      <c r="G119" s="40"/>
      <c r="H119" s="40"/>
      <c r="I119" s="40"/>
      <c r="J119" s="40"/>
      <c r="K119" s="40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19"/>
      <c r="X119" s="19"/>
      <c r="Y119" s="19"/>
      <c r="Z119" s="19"/>
      <c r="AA119" s="19"/>
      <c r="AB119" s="19"/>
      <c r="AC119" s="19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1">
        <f>SUM(D119:BF119)/B86</f>
        <v>0</v>
      </c>
      <c r="BH119" s="151"/>
      <c r="BI119" s="12"/>
      <c r="BJ119" s="12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4"/>
      <c r="BV119" s="14"/>
      <c r="BW119"/>
    </row>
    <row r="120" spans="2:75" ht="15" customHeight="1" thickBot="1" x14ac:dyDescent="0.3">
      <c r="B120" s="26"/>
      <c r="C120" s="41" t="s">
        <v>67</v>
      </c>
      <c r="D120" s="28">
        <f t="shared" ref="D120:BD120" si="22">(D114+D115+D116+D117+D118+D119)/6</f>
        <v>0</v>
      </c>
      <c r="E120" s="29">
        <f t="shared" si="22"/>
        <v>0</v>
      </c>
      <c r="F120" s="29">
        <f t="shared" si="22"/>
        <v>0</v>
      </c>
      <c r="G120" s="29">
        <f t="shared" si="22"/>
        <v>0</v>
      </c>
      <c r="H120" s="29">
        <f t="shared" si="22"/>
        <v>0</v>
      </c>
      <c r="I120" s="29">
        <f t="shared" si="22"/>
        <v>0</v>
      </c>
      <c r="J120" s="29">
        <f t="shared" si="22"/>
        <v>0</v>
      </c>
      <c r="K120" s="29">
        <f t="shared" si="22"/>
        <v>0</v>
      </c>
      <c r="L120" s="29">
        <f t="shared" si="22"/>
        <v>0</v>
      </c>
      <c r="M120" s="29">
        <f t="shared" si="22"/>
        <v>0</v>
      </c>
      <c r="N120" s="29">
        <f t="shared" si="22"/>
        <v>0</v>
      </c>
      <c r="O120" s="29">
        <f t="shared" si="22"/>
        <v>0</v>
      </c>
      <c r="P120" s="29">
        <f t="shared" si="22"/>
        <v>0</v>
      </c>
      <c r="Q120" s="29">
        <f t="shared" si="22"/>
        <v>0</v>
      </c>
      <c r="R120" s="29">
        <f t="shared" si="22"/>
        <v>0</v>
      </c>
      <c r="S120" s="29">
        <f t="shared" si="22"/>
        <v>0</v>
      </c>
      <c r="T120" s="29">
        <f t="shared" si="22"/>
        <v>0</v>
      </c>
      <c r="U120" s="29">
        <f t="shared" si="22"/>
        <v>0</v>
      </c>
      <c r="V120" s="29">
        <f t="shared" si="22"/>
        <v>0</v>
      </c>
      <c r="W120" s="29">
        <f t="shared" si="22"/>
        <v>0</v>
      </c>
      <c r="X120" s="29">
        <f t="shared" si="22"/>
        <v>0</v>
      </c>
      <c r="Y120" s="29">
        <f t="shared" si="22"/>
        <v>0</v>
      </c>
      <c r="Z120" s="29">
        <f t="shared" si="22"/>
        <v>0</v>
      </c>
      <c r="AA120" s="29">
        <f t="shared" si="22"/>
        <v>0</v>
      </c>
      <c r="AB120" s="29">
        <f t="shared" si="22"/>
        <v>0</v>
      </c>
      <c r="AC120" s="29">
        <f t="shared" si="22"/>
        <v>0</v>
      </c>
      <c r="AD120" s="29">
        <f t="shared" si="22"/>
        <v>0</v>
      </c>
      <c r="AE120" s="29">
        <f t="shared" si="22"/>
        <v>0</v>
      </c>
      <c r="AF120" s="29">
        <f t="shared" si="22"/>
        <v>0</v>
      </c>
      <c r="AG120" s="29">
        <f t="shared" si="22"/>
        <v>0</v>
      </c>
      <c r="AH120" s="29">
        <f t="shared" si="22"/>
        <v>0</v>
      </c>
      <c r="AI120" s="29">
        <f t="shared" si="22"/>
        <v>0</v>
      </c>
      <c r="AJ120" s="29">
        <f t="shared" si="22"/>
        <v>0</v>
      </c>
      <c r="AK120" s="29">
        <f t="shared" si="22"/>
        <v>0</v>
      </c>
      <c r="AL120" s="29">
        <f t="shared" si="22"/>
        <v>0</v>
      </c>
      <c r="AM120" s="29">
        <f t="shared" si="22"/>
        <v>0</v>
      </c>
      <c r="AN120" s="29">
        <f t="shared" si="22"/>
        <v>0</v>
      </c>
      <c r="AO120" s="29">
        <f t="shared" si="22"/>
        <v>0</v>
      </c>
      <c r="AP120" s="29">
        <f t="shared" si="22"/>
        <v>0</v>
      </c>
      <c r="AQ120" s="29">
        <f t="shared" si="22"/>
        <v>0</v>
      </c>
      <c r="AR120" s="29">
        <f t="shared" si="22"/>
        <v>0</v>
      </c>
      <c r="AS120" s="29">
        <f t="shared" si="22"/>
        <v>0</v>
      </c>
      <c r="AT120" s="29">
        <f t="shared" si="22"/>
        <v>0</v>
      </c>
      <c r="AU120" s="29">
        <f t="shared" si="22"/>
        <v>0</v>
      </c>
      <c r="AV120" s="29">
        <f t="shared" si="22"/>
        <v>0</v>
      </c>
      <c r="AW120" s="29">
        <f t="shared" si="22"/>
        <v>0</v>
      </c>
      <c r="AX120" s="29">
        <f t="shared" si="22"/>
        <v>0</v>
      </c>
      <c r="AY120" s="29">
        <f t="shared" si="22"/>
        <v>0</v>
      </c>
      <c r="AZ120" s="29">
        <f t="shared" si="22"/>
        <v>0</v>
      </c>
      <c r="BA120" s="29">
        <f t="shared" si="22"/>
        <v>0</v>
      </c>
      <c r="BB120" s="29">
        <f t="shared" si="22"/>
        <v>0</v>
      </c>
      <c r="BC120" s="29">
        <f t="shared" si="22"/>
        <v>0</v>
      </c>
      <c r="BD120" s="29">
        <f t="shared" si="22"/>
        <v>0</v>
      </c>
      <c r="BE120" s="29">
        <f>(BE114+BE115+BE116+BE117+BE118+BE119)/6</f>
        <v>0</v>
      </c>
      <c r="BF120" s="29">
        <f t="shared" ref="BF120" si="23">(BF114+BF115+BF116+BF117+BF118+BF119)/6</f>
        <v>0</v>
      </c>
      <c r="BG120" s="127"/>
      <c r="BH120" s="119"/>
      <c r="BI120" s="12"/>
      <c r="BJ120" s="12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4"/>
      <c r="BV120" s="14"/>
      <c r="BW120"/>
    </row>
    <row r="121" spans="2:75" ht="15" customHeight="1" thickBot="1" x14ac:dyDescent="0.3">
      <c r="B121" s="128" t="s">
        <v>75</v>
      </c>
      <c r="C121" s="15" t="s">
        <v>102</v>
      </c>
      <c r="D121" s="16"/>
      <c r="E121" s="17"/>
      <c r="F121" s="17"/>
      <c r="G121" s="17"/>
      <c r="H121" s="17"/>
      <c r="I121" s="17"/>
      <c r="J121" s="17"/>
      <c r="K121" s="17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9"/>
      <c r="X121" s="19"/>
      <c r="Y121" s="19"/>
      <c r="Z121" s="19"/>
      <c r="AA121" s="19"/>
      <c r="AB121" s="19"/>
      <c r="AC121" s="19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42">
        <f>SUM(D121:BF121)/B86</f>
        <v>0</v>
      </c>
      <c r="BH121" s="115">
        <f>SUM(BG121+BG122+BG123+BG124+BG126+BG125)/6</f>
        <v>0</v>
      </c>
      <c r="BI121" s="12"/>
      <c r="BJ121" s="12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4"/>
      <c r="BV121" s="14"/>
      <c r="BW121"/>
    </row>
    <row r="122" spans="2:75" ht="15.75" thickBot="1" x14ac:dyDescent="0.3">
      <c r="B122" s="129"/>
      <c r="C122" s="22" t="s">
        <v>103</v>
      </c>
      <c r="D122" s="31"/>
      <c r="E122" s="32"/>
      <c r="F122" s="32"/>
      <c r="G122" s="32"/>
      <c r="H122" s="32"/>
      <c r="I122" s="32"/>
      <c r="J122" s="32"/>
      <c r="K122" s="32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42">
        <f>SUM(D122:BF122)/B86</f>
        <v>0</v>
      </c>
      <c r="BH122" s="116"/>
      <c r="BI122" s="12"/>
      <c r="BJ122" s="12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4"/>
      <c r="BV122" s="14"/>
      <c r="BW122"/>
    </row>
    <row r="123" spans="2:75" ht="15.75" thickBot="1" x14ac:dyDescent="0.3">
      <c r="B123" s="129"/>
      <c r="C123" s="22" t="s">
        <v>104</v>
      </c>
      <c r="D123" s="31"/>
      <c r="E123" s="32"/>
      <c r="F123" s="32"/>
      <c r="G123" s="32"/>
      <c r="H123" s="32"/>
      <c r="I123" s="32"/>
      <c r="J123" s="32"/>
      <c r="K123" s="32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42">
        <f>SUM(D123:BF123)/B86</f>
        <v>0</v>
      </c>
      <c r="BH123" s="116"/>
      <c r="BI123" s="12"/>
      <c r="BJ123" s="12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4"/>
      <c r="BV123" s="14"/>
      <c r="BW123"/>
    </row>
    <row r="124" spans="2:75" ht="15.75" thickBot="1" x14ac:dyDescent="0.3">
      <c r="B124" s="129"/>
      <c r="C124" s="22" t="s">
        <v>105</v>
      </c>
      <c r="D124" s="31"/>
      <c r="E124" s="32"/>
      <c r="F124" s="32"/>
      <c r="G124" s="32"/>
      <c r="H124" s="32"/>
      <c r="I124" s="32"/>
      <c r="J124" s="32"/>
      <c r="K124" s="32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42">
        <f>SUM(D124:BF124)/B86</f>
        <v>0</v>
      </c>
      <c r="BH124" s="116"/>
      <c r="BI124" s="12"/>
      <c r="BJ124" s="12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4"/>
      <c r="BV124" s="14"/>
      <c r="BW124"/>
    </row>
    <row r="125" spans="2:75" ht="15.75" thickBot="1" x14ac:dyDescent="0.3">
      <c r="B125" s="129"/>
      <c r="C125" s="22" t="s">
        <v>106</v>
      </c>
      <c r="D125" s="31"/>
      <c r="E125" s="32"/>
      <c r="F125" s="32"/>
      <c r="G125" s="32"/>
      <c r="H125" s="32"/>
      <c r="I125" s="32"/>
      <c r="J125" s="32"/>
      <c r="K125" s="32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42">
        <f>SUM(D125:BF125)/B86</f>
        <v>0</v>
      </c>
      <c r="BH125" s="116"/>
      <c r="BI125" s="12"/>
      <c r="BJ125" s="12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4"/>
      <c r="BV125" s="14"/>
      <c r="BW125"/>
    </row>
    <row r="126" spans="2:75" ht="15" customHeight="1" thickBot="1" x14ac:dyDescent="0.3">
      <c r="B126" s="130"/>
      <c r="C126" s="23" t="s">
        <v>107</v>
      </c>
      <c r="D126" s="39"/>
      <c r="E126" s="40"/>
      <c r="F126" s="40"/>
      <c r="G126" s="40"/>
      <c r="H126" s="40"/>
      <c r="I126" s="40"/>
      <c r="J126" s="40"/>
      <c r="K126" s="40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19"/>
      <c r="X126" s="19"/>
      <c r="Y126" s="19"/>
      <c r="Z126" s="19"/>
      <c r="AA126" s="19"/>
      <c r="AB126" s="19"/>
      <c r="AC126" s="19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42">
        <f>SUM(D126:BF126)/B86</f>
        <v>0</v>
      </c>
      <c r="BH126" s="117"/>
      <c r="BI126" s="12"/>
      <c r="BJ126" s="12"/>
      <c r="BK126" s="111" t="s">
        <v>178</v>
      </c>
      <c r="BL126" s="139"/>
      <c r="BM126" s="111" t="s">
        <v>179</v>
      </c>
      <c r="BN126" s="139"/>
      <c r="BO126" s="111" t="s">
        <v>180</v>
      </c>
      <c r="BP126" s="139"/>
      <c r="BQ126" s="13"/>
      <c r="BR126" s="13"/>
      <c r="BS126" s="13"/>
      <c r="BT126" s="13"/>
      <c r="BU126" s="14"/>
      <c r="BV126" s="14"/>
      <c r="BW126"/>
    </row>
    <row r="127" spans="2:75" ht="15" customHeight="1" thickBot="1" x14ac:dyDescent="0.3">
      <c r="B127" s="26"/>
      <c r="C127" s="41" t="s">
        <v>67</v>
      </c>
      <c r="D127" s="28">
        <f t="shared" ref="D127:BF127" si="24">(D121+D122+D123+D124+D125+D126)/6</f>
        <v>0</v>
      </c>
      <c r="E127" s="29">
        <f t="shared" si="24"/>
        <v>0</v>
      </c>
      <c r="F127" s="29">
        <f t="shared" si="24"/>
        <v>0</v>
      </c>
      <c r="G127" s="29">
        <f t="shared" si="24"/>
        <v>0</v>
      </c>
      <c r="H127" s="29">
        <f t="shared" si="24"/>
        <v>0</v>
      </c>
      <c r="I127" s="29">
        <f t="shared" si="24"/>
        <v>0</v>
      </c>
      <c r="J127" s="29">
        <f t="shared" si="24"/>
        <v>0</v>
      </c>
      <c r="K127" s="29">
        <f t="shared" si="24"/>
        <v>0</v>
      </c>
      <c r="L127" s="29">
        <f t="shared" si="24"/>
        <v>0</v>
      </c>
      <c r="M127" s="29">
        <f t="shared" si="24"/>
        <v>0</v>
      </c>
      <c r="N127" s="29">
        <f t="shared" si="24"/>
        <v>0</v>
      </c>
      <c r="O127" s="29">
        <f t="shared" si="24"/>
        <v>0</v>
      </c>
      <c r="P127" s="29">
        <f t="shared" si="24"/>
        <v>0</v>
      </c>
      <c r="Q127" s="29">
        <f t="shared" si="24"/>
        <v>0</v>
      </c>
      <c r="R127" s="29">
        <f t="shared" si="24"/>
        <v>0</v>
      </c>
      <c r="S127" s="29">
        <f t="shared" si="24"/>
        <v>0</v>
      </c>
      <c r="T127" s="29">
        <f t="shared" si="24"/>
        <v>0</v>
      </c>
      <c r="U127" s="29">
        <f t="shared" si="24"/>
        <v>0</v>
      </c>
      <c r="V127" s="29">
        <f t="shared" si="24"/>
        <v>0</v>
      </c>
      <c r="W127" s="29">
        <f t="shared" si="24"/>
        <v>0</v>
      </c>
      <c r="X127" s="29">
        <f t="shared" si="24"/>
        <v>0</v>
      </c>
      <c r="Y127" s="29">
        <f t="shared" si="24"/>
        <v>0</v>
      </c>
      <c r="Z127" s="29">
        <f t="shared" si="24"/>
        <v>0</v>
      </c>
      <c r="AA127" s="29">
        <f t="shared" si="24"/>
        <v>0</v>
      </c>
      <c r="AB127" s="29">
        <f t="shared" si="24"/>
        <v>0</v>
      </c>
      <c r="AC127" s="29">
        <f t="shared" si="24"/>
        <v>0</v>
      </c>
      <c r="AD127" s="29">
        <f t="shared" si="24"/>
        <v>0</v>
      </c>
      <c r="AE127" s="29">
        <f t="shared" si="24"/>
        <v>0</v>
      </c>
      <c r="AF127" s="29">
        <f t="shared" si="24"/>
        <v>0</v>
      </c>
      <c r="AG127" s="29">
        <f t="shared" si="24"/>
        <v>0</v>
      </c>
      <c r="AH127" s="29">
        <f t="shared" si="24"/>
        <v>0</v>
      </c>
      <c r="AI127" s="29">
        <f t="shared" si="24"/>
        <v>0</v>
      </c>
      <c r="AJ127" s="29">
        <f t="shared" si="24"/>
        <v>0</v>
      </c>
      <c r="AK127" s="29">
        <f t="shared" si="24"/>
        <v>0</v>
      </c>
      <c r="AL127" s="29">
        <f t="shared" si="24"/>
        <v>0</v>
      </c>
      <c r="AM127" s="29">
        <f t="shared" si="24"/>
        <v>0</v>
      </c>
      <c r="AN127" s="29">
        <f t="shared" si="24"/>
        <v>0</v>
      </c>
      <c r="AO127" s="29">
        <f t="shared" si="24"/>
        <v>0</v>
      </c>
      <c r="AP127" s="29">
        <f t="shared" si="24"/>
        <v>0</v>
      </c>
      <c r="AQ127" s="29">
        <f t="shared" si="24"/>
        <v>0</v>
      </c>
      <c r="AR127" s="29">
        <f t="shared" si="24"/>
        <v>0</v>
      </c>
      <c r="AS127" s="29">
        <f t="shared" si="24"/>
        <v>0</v>
      </c>
      <c r="AT127" s="29">
        <f t="shared" si="24"/>
        <v>0</v>
      </c>
      <c r="AU127" s="29">
        <f t="shared" si="24"/>
        <v>0</v>
      </c>
      <c r="AV127" s="29">
        <f t="shared" si="24"/>
        <v>0</v>
      </c>
      <c r="AW127" s="29">
        <f t="shared" si="24"/>
        <v>0</v>
      </c>
      <c r="AX127" s="29">
        <f t="shared" si="24"/>
        <v>0</v>
      </c>
      <c r="AY127" s="29">
        <f t="shared" si="24"/>
        <v>0</v>
      </c>
      <c r="AZ127" s="29">
        <f t="shared" si="24"/>
        <v>0</v>
      </c>
      <c r="BA127" s="29">
        <f t="shared" si="24"/>
        <v>0</v>
      </c>
      <c r="BB127" s="29">
        <f t="shared" si="24"/>
        <v>0</v>
      </c>
      <c r="BC127" s="29">
        <f t="shared" si="24"/>
        <v>0</v>
      </c>
      <c r="BD127" s="29">
        <f t="shared" si="24"/>
        <v>0</v>
      </c>
      <c r="BE127" s="29">
        <f t="shared" si="24"/>
        <v>0</v>
      </c>
      <c r="BF127" s="29">
        <f t="shared" si="24"/>
        <v>0</v>
      </c>
      <c r="BG127" s="127"/>
      <c r="BH127" s="119"/>
      <c r="BI127" s="12"/>
      <c r="BJ127" s="12"/>
      <c r="BK127" s="140"/>
      <c r="BL127" s="141"/>
      <c r="BM127" s="140"/>
      <c r="BN127" s="141"/>
      <c r="BO127" s="140"/>
      <c r="BP127" s="141"/>
      <c r="BQ127" s="13"/>
      <c r="BR127" s="13"/>
      <c r="BS127" s="13"/>
      <c r="BT127" s="13"/>
      <c r="BU127" s="14"/>
      <c r="BV127" s="14"/>
      <c r="BW127"/>
    </row>
    <row r="128" spans="2:75" ht="15" customHeight="1" thickBot="1" x14ac:dyDescent="0.3">
      <c r="B128" s="128" t="s">
        <v>108</v>
      </c>
      <c r="C128" s="15" t="s">
        <v>109</v>
      </c>
      <c r="D128" s="16"/>
      <c r="E128" s="17"/>
      <c r="F128" s="17"/>
      <c r="G128" s="17"/>
      <c r="H128" s="17"/>
      <c r="I128" s="17"/>
      <c r="J128" s="17"/>
      <c r="K128" s="17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9"/>
      <c r="X128" s="19"/>
      <c r="Y128" s="19"/>
      <c r="Z128" s="19"/>
      <c r="AA128" s="19"/>
      <c r="AB128" s="19"/>
      <c r="AC128" s="19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21">
        <f>SUM(D128:BF128)/B86</f>
        <v>0</v>
      </c>
      <c r="BH128" s="115">
        <f>SUM(BG128:BG134)/7</f>
        <v>0</v>
      </c>
      <c r="BI128" s="12"/>
      <c r="BJ128" s="12"/>
      <c r="BK128" s="140"/>
      <c r="BL128" s="141"/>
      <c r="BM128" s="140"/>
      <c r="BN128" s="141"/>
      <c r="BO128" s="140"/>
      <c r="BP128" s="141"/>
      <c r="BQ128" s="13"/>
      <c r="BR128" s="13"/>
      <c r="BS128" s="13"/>
      <c r="BT128" s="13"/>
      <c r="BU128" s="14"/>
      <c r="BV128" s="14"/>
      <c r="BW128"/>
    </row>
    <row r="129" spans="2:75" ht="15.75" thickBot="1" x14ac:dyDescent="0.3">
      <c r="B129" s="129"/>
      <c r="C129" s="22" t="s">
        <v>110</v>
      </c>
      <c r="D129" s="31"/>
      <c r="E129" s="32"/>
      <c r="F129" s="32"/>
      <c r="G129" s="32"/>
      <c r="H129" s="32"/>
      <c r="I129" s="32"/>
      <c r="J129" s="32"/>
      <c r="K129" s="32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21">
        <f>SUM(D129:BF129)/B86</f>
        <v>0</v>
      </c>
      <c r="BH129" s="116"/>
      <c r="BI129" s="12"/>
      <c r="BJ129" s="12"/>
      <c r="BK129" s="140"/>
      <c r="BL129" s="141"/>
      <c r="BM129" s="140"/>
      <c r="BN129" s="141"/>
      <c r="BO129" s="140"/>
      <c r="BP129" s="141"/>
      <c r="BQ129" s="13"/>
      <c r="BR129" s="13"/>
      <c r="BS129" s="13"/>
      <c r="BT129" s="13"/>
      <c r="BU129" s="14"/>
      <c r="BV129" s="14"/>
      <c r="BW129"/>
    </row>
    <row r="130" spans="2:75" ht="15.75" thickBot="1" x14ac:dyDescent="0.3">
      <c r="B130" s="129"/>
      <c r="C130" s="22" t="s">
        <v>111</v>
      </c>
      <c r="D130" s="31"/>
      <c r="E130" s="32"/>
      <c r="F130" s="32"/>
      <c r="G130" s="32"/>
      <c r="H130" s="32"/>
      <c r="I130" s="32"/>
      <c r="J130" s="32"/>
      <c r="K130" s="32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21">
        <f>SUM(D130:BF130)/B86</f>
        <v>0</v>
      </c>
      <c r="BH130" s="116"/>
      <c r="BI130" s="12"/>
      <c r="BJ130" s="12"/>
      <c r="BK130" s="113"/>
      <c r="BL130" s="142"/>
      <c r="BM130" s="113"/>
      <c r="BN130" s="142"/>
      <c r="BO130" s="113"/>
      <c r="BP130" s="142"/>
      <c r="BQ130" s="13"/>
      <c r="BR130" s="13"/>
      <c r="BS130" s="13"/>
      <c r="BT130" s="13"/>
      <c r="BU130" s="14"/>
      <c r="BV130" s="14"/>
      <c r="BW130"/>
    </row>
    <row r="131" spans="2:75" ht="15.75" thickBot="1" x14ac:dyDescent="0.3">
      <c r="B131" s="129"/>
      <c r="C131" s="22" t="s">
        <v>112</v>
      </c>
      <c r="D131" s="31"/>
      <c r="E131" s="32"/>
      <c r="F131" s="32"/>
      <c r="G131" s="32"/>
      <c r="H131" s="32"/>
      <c r="I131" s="32"/>
      <c r="J131" s="32"/>
      <c r="K131" s="32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21">
        <f>SUM(D131:BF131)/B86</f>
        <v>0</v>
      </c>
      <c r="BH131" s="116"/>
      <c r="BI131" s="12"/>
      <c r="BJ131" s="12"/>
      <c r="BK131" s="143">
        <f>(BK103+BN103+BS103)/3</f>
        <v>0</v>
      </c>
      <c r="BL131" s="144"/>
      <c r="BM131" s="143">
        <f>(BM103+BP103+BO103+BR103+BQ103)/5</f>
        <v>0</v>
      </c>
      <c r="BN131" s="144"/>
      <c r="BO131" s="143">
        <f>(BL103+BT103)/2</f>
        <v>0</v>
      </c>
      <c r="BP131" s="144"/>
      <c r="BQ131" s="13"/>
      <c r="BR131" s="13"/>
      <c r="BS131" s="13"/>
      <c r="BT131" s="13"/>
      <c r="BU131" s="14"/>
      <c r="BV131" s="14"/>
      <c r="BW131"/>
    </row>
    <row r="132" spans="2:75" ht="15.75" thickBot="1" x14ac:dyDescent="0.3">
      <c r="B132" s="129"/>
      <c r="C132" s="22" t="s">
        <v>113</v>
      </c>
      <c r="D132" s="31"/>
      <c r="E132" s="32"/>
      <c r="F132" s="32"/>
      <c r="G132" s="32"/>
      <c r="H132" s="32"/>
      <c r="I132" s="32"/>
      <c r="J132" s="32"/>
      <c r="K132" s="32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21">
        <f>SUM(D132:BF132)/B86</f>
        <v>0</v>
      </c>
      <c r="BH132" s="116"/>
      <c r="BI132" s="12"/>
      <c r="BJ132" s="12"/>
      <c r="BK132" s="145"/>
      <c r="BL132" s="146"/>
      <c r="BM132" s="145"/>
      <c r="BN132" s="146"/>
      <c r="BO132" s="145"/>
      <c r="BP132" s="146"/>
      <c r="BQ132" s="13"/>
      <c r="BR132" s="13"/>
      <c r="BS132" s="13"/>
      <c r="BT132" s="13"/>
      <c r="BU132" s="14"/>
      <c r="BV132" s="14"/>
      <c r="BW132"/>
    </row>
    <row r="133" spans="2:75" ht="15.75" thickBot="1" x14ac:dyDescent="0.3">
      <c r="B133" s="129"/>
      <c r="C133" s="22" t="s">
        <v>114</v>
      </c>
      <c r="D133" s="39"/>
      <c r="E133" s="40"/>
      <c r="F133" s="40"/>
      <c r="G133" s="40"/>
      <c r="H133" s="40"/>
      <c r="I133" s="40"/>
      <c r="J133" s="40"/>
      <c r="K133" s="40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21">
        <f>SUM(D133:BF133)/B86</f>
        <v>0</v>
      </c>
      <c r="BH133" s="116"/>
      <c r="BI133" s="12"/>
      <c r="BJ133" s="12"/>
      <c r="BK133" s="145"/>
      <c r="BL133" s="146"/>
      <c r="BM133" s="145"/>
      <c r="BN133" s="146"/>
      <c r="BO133" s="145"/>
      <c r="BP133" s="146"/>
      <c r="BQ133" s="13"/>
      <c r="BR133" s="13"/>
      <c r="BS133" s="13"/>
      <c r="BT133" s="13"/>
      <c r="BU133" s="14"/>
      <c r="BV133" s="14"/>
      <c r="BW133"/>
    </row>
    <row r="134" spans="2:75" ht="15" customHeight="1" thickBot="1" x14ac:dyDescent="0.3">
      <c r="B134" s="130"/>
      <c r="C134" s="23" t="s">
        <v>115</v>
      </c>
      <c r="D134" s="32"/>
      <c r="E134" s="32"/>
      <c r="F134" s="32"/>
      <c r="G134" s="32"/>
      <c r="H134" s="32"/>
      <c r="I134" s="32"/>
      <c r="J134" s="32"/>
      <c r="K134" s="32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1">
        <f>SUM(D134:BF134)/B86</f>
        <v>0</v>
      </c>
      <c r="BH134" s="117"/>
      <c r="BI134" s="12"/>
      <c r="BJ134" s="12"/>
      <c r="BK134" s="147"/>
      <c r="BL134" s="148"/>
      <c r="BM134" s="147"/>
      <c r="BN134" s="148"/>
      <c r="BO134" s="147"/>
      <c r="BP134" s="148"/>
      <c r="BQ134" s="13"/>
      <c r="BR134" s="13"/>
      <c r="BS134" s="13"/>
      <c r="BT134" s="13"/>
      <c r="BU134" s="14"/>
      <c r="BV134" s="14"/>
      <c r="BW134"/>
    </row>
    <row r="135" spans="2:75" ht="15" customHeight="1" thickBot="1" x14ac:dyDescent="0.3">
      <c r="B135" s="26"/>
      <c r="C135" s="41" t="s">
        <v>67</v>
      </c>
      <c r="D135" s="28">
        <f t="shared" ref="D135:BD135" si="25">(D128+D129+D130+D131+D132+D133+D134)/7</f>
        <v>0</v>
      </c>
      <c r="E135" s="29">
        <f t="shared" si="25"/>
        <v>0</v>
      </c>
      <c r="F135" s="29">
        <f t="shared" si="25"/>
        <v>0</v>
      </c>
      <c r="G135" s="29">
        <f t="shared" si="25"/>
        <v>0</v>
      </c>
      <c r="H135" s="29">
        <f t="shared" si="25"/>
        <v>0</v>
      </c>
      <c r="I135" s="29">
        <f t="shared" si="25"/>
        <v>0</v>
      </c>
      <c r="J135" s="29">
        <f t="shared" si="25"/>
        <v>0</v>
      </c>
      <c r="K135" s="29">
        <f t="shared" si="25"/>
        <v>0</v>
      </c>
      <c r="L135" s="29">
        <f t="shared" si="25"/>
        <v>0</v>
      </c>
      <c r="M135" s="29">
        <f t="shared" si="25"/>
        <v>0</v>
      </c>
      <c r="N135" s="29">
        <f t="shared" si="25"/>
        <v>0</v>
      </c>
      <c r="O135" s="29">
        <f t="shared" si="25"/>
        <v>0</v>
      </c>
      <c r="P135" s="29">
        <f t="shared" si="25"/>
        <v>0</v>
      </c>
      <c r="Q135" s="29">
        <f t="shared" si="25"/>
        <v>0</v>
      </c>
      <c r="R135" s="29">
        <f t="shared" si="25"/>
        <v>0</v>
      </c>
      <c r="S135" s="29">
        <f t="shared" si="25"/>
        <v>0</v>
      </c>
      <c r="T135" s="29">
        <f t="shared" si="25"/>
        <v>0</v>
      </c>
      <c r="U135" s="29">
        <f t="shared" si="25"/>
        <v>0</v>
      </c>
      <c r="V135" s="29">
        <f t="shared" si="25"/>
        <v>0</v>
      </c>
      <c r="W135" s="29">
        <f t="shared" si="25"/>
        <v>0</v>
      </c>
      <c r="X135" s="29">
        <f t="shared" si="25"/>
        <v>0</v>
      </c>
      <c r="Y135" s="29">
        <f t="shared" si="25"/>
        <v>0</v>
      </c>
      <c r="Z135" s="29">
        <f t="shared" si="25"/>
        <v>0</v>
      </c>
      <c r="AA135" s="29">
        <f t="shared" si="25"/>
        <v>0</v>
      </c>
      <c r="AB135" s="29">
        <f t="shared" si="25"/>
        <v>0</v>
      </c>
      <c r="AC135" s="29">
        <f t="shared" si="25"/>
        <v>0</v>
      </c>
      <c r="AD135" s="29">
        <f t="shared" si="25"/>
        <v>0</v>
      </c>
      <c r="AE135" s="29">
        <f t="shared" si="25"/>
        <v>0</v>
      </c>
      <c r="AF135" s="29">
        <f t="shared" si="25"/>
        <v>0</v>
      </c>
      <c r="AG135" s="29">
        <f t="shared" si="25"/>
        <v>0</v>
      </c>
      <c r="AH135" s="29">
        <f t="shared" si="25"/>
        <v>0</v>
      </c>
      <c r="AI135" s="29">
        <f t="shared" si="25"/>
        <v>0</v>
      </c>
      <c r="AJ135" s="29">
        <f t="shared" si="25"/>
        <v>0</v>
      </c>
      <c r="AK135" s="29">
        <f t="shared" si="25"/>
        <v>0</v>
      </c>
      <c r="AL135" s="29">
        <f t="shared" si="25"/>
        <v>0</v>
      </c>
      <c r="AM135" s="29">
        <f t="shared" si="25"/>
        <v>0</v>
      </c>
      <c r="AN135" s="29">
        <f t="shared" si="25"/>
        <v>0</v>
      </c>
      <c r="AO135" s="29">
        <f t="shared" si="25"/>
        <v>0</v>
      </c>
      <c r="AP135" s="29">
        <f t="shared" si="25"/>
        <v>0</v>
      </c>
      <c r="AQ135" s="29">
        <f t="shared" si="25"/>
        <v>0</v>
      </c>
      <c r="AR135" s="29">
        <f t="shared" si="25"/>
        <v>0</v>
      </c>
      <c r="AS135" s="29">
        <f t="shared" si="25"/>
        <v>0</v>
      </c>
      <c r="AT135" s="29">
        <f t="shared" si="25"/>
        <v>0</v>
      </c>
      <c r="AU135" s="29">
        <f t="shared" si="25"/>
        <v>0</v>
      </c>
      <c r="AV135" s="29">
        <f t="shared" si="25"/>
        <v>0</v>
      </c>
      <c r="AW135" s="29">
        <f t="shared" si="25"/>
        <v>0</v>
      </c>
      <c r="AX135" s="29">
        <f t="shared" si="25"/>
        <v>0</v>
      </c>
      <c r="AY135" s="29">
        <f t="shared" si="25"/>
        <v>0</v>
      </c>
      <c r="AZ135" s="29">
        <f t="shared" si="25"/>
        <v>0</v>
      </c>
      <c r="BA135" s="29">
        <f t="shared" si="25"/>
        <v>0</v>
      </c>
      <c r="BB135" s="29">
        <f t="shared" si="25"/>
        <v>0</v>
      </c>
      <c r="BC135" s="29">
        <f t="shared" si="25"/>
        <v>0</v>
      </c>
      <c r="BD135" s="29">
        <f t="shared" si="25"/>
        <v>0</v>
      </c>
      <c r="BE135" s="29">
        <f>(BE128+BE129+BE130+BE131+BE132+BE133+BE134)/7</f>
        <v>0</v>
      </c>
      <c r="BF135" s="29">
        <f t="shared" ref="BF135" si="26">(BF128+BF129+BF130+BF131+BF132+BF133+BF134)/7</f>
        <v>0</v>
      </c>
      <c r="BG135" s="127"/>
      <c r="BH135" s="119"/>
      <c r="BI135" s="12"/>
      <c r="BJ135" s="12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4"/>
      <c r="BV135" s="14"/>
      <c r="BW135"/>
    </row>
    <row r="136" spans="2:75" ht="15" customHeight="1" thickBot="1" x14ac:dyDescent="0.3">
      <c r="B136" s="128" t="s">
        <v>77</v>
      </c>
      <c r="C136" s="15" t="s">
        <v>116</v>
      </c>
      <c r="D136" s="16"/>
      <c r="E136" s="17"/>
      <c r="F136" s="17"/>
      <c r="G136" s="17"/>
      <c r="H136" s="17"/>
      <c r="I136" s="17"/>
      <c r="J136" s="17"/>
      <c r="K136" s="17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9"/>
      <c r="X136" s="19"/>
      <c r="Y136" s="19"/>
      <c r="Z136" s="19"/>
      <c r="AA136" s="19"/>
      <c r="AB136" s="19"/>
      <c r="AC136" s="19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21">
        <f>SUM(D136:BF136)/B86</f>
        <v>0</v>
      </c>
      <c r="BH136" s="115">
        <f>SUM(BG136:BG140)/5</f>
        <v>0</v>
      </c>
      <c r="BI136" s="12"/>
      <c r="BJ136" s="12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4"/>
      <c r="BV136" s="14"/>
      <c r="BW136"/>
    </row>
    <row r="137" spans="2:75" ht="15.75" thickBot="1" x14ac:dyDescent="0.3">
      <c r="B137" s="129"/>
      <c r="C137" s="22" t="s">
        <v>117</v>
      </c>
      <c r="D137" s="31"/>
      <c r="E137" s="32"/>
      <c r="F137" s="32"/>
      <c r="G137" s="32"/>
      <c r="H137" s="32"/>
      <c r="I137" s="32"/>
      <c r="J137" s="32"/>
      <c r="K137" s="32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21">
        <f>SUM(D137:BF137)/B86</f>
        <v>0</v>
      </c>
      <c r="BH137" s="116"/>
      <c r="BI137" s="12"/>
      <c r="BJ137" s="12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4"/>
      <c r="BV137" s="14"/>
      <c r="BW137"/>
    </row>
    <row r="138" spans="2:75" ht="15.75" thickBot="1" x14ac:dyDescent="0.3">
      <c r="B138" s="129"/>
      <c r="C138" s="22" t="s">
        <v>118</v>
      </c>
      <c r="D138" s="31"/>
      <c r="E138" s="32"/>
      <c r="F138" s="32"/>
      <c r="G138" s="32"/>
      <c r="H138" s="32"/>
      <c r="I138" s="32"/>
      <c r="J138" s="32"/>
      <c r="K138" s="32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21">
        <f>SUM(D138:BF138)/B86</f>
        <v>0</v>
      </c>
      <c r="BH138" s="116"/>
      <c r="BI138" s="12"/>
      <c r="BJ138" s="12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4"/>
      <c r="BV138" s="14"/>
      <c r="BW138"/>
    </row>
    <row r="139" spans="2:75" ht="15.75" thickBot="1" x14ac:dyDescent="0.3">
      <c r="B139" s="129"/>
      <c r="C139" s="22" t="s">
        <v>119</v>
      </c>
      <c r="D139" s="31"/>
      <c r="E139" s="32"/>
      <c r="F139" s="32"/>
      <c r="G139" s="32"/>
      <c r="H139" s="32"/>
      <c r="I139" s="32"/>
      <c r="J139" s="32"/>
      <c r="K139" s="32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21">
        <f>SUM(D139:BF139)/B86</f>
        <v>0</v>
      </c>
      <c r="BH139" s="116"/>
      <c r="BI139" s="12"/>
      <c r="BJ139" s="12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4"/>
      <c r="BV139" s="14"/>
      <c r="BW139"/>
    </row>
    <row r="140" spans="2:75" ht="15.75" thickBot="1" x14ac:dyDescent="0.3">
      <c r="B140" s="130"/>
      <c r="C140" s="23" t="s">
        <v>120</v>
      </c>
      <c r="D140" s="31"/>
      <c r="E140" s="32"/>
      <c r="F140" s="32"/>
      <c r="G140" s="32"/>
      <c r="H140" s="32"/>
      <c r="I140" s="32"/>
      <c r="J140" s="32"/>
      <c r="K140" s="32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1">
        <f>SUM(D140:BF140)/B86</f>
        <v>0</v>
      </c>
      <c r="BH140" s="117"/>
      <c r="BI140" s="12"/>
      <c r="BJ140" s="12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4"/>
      <c r="BV140" s="14"/>
      <c r="BW140"/>
    </row>
    <row r="141" spans="2:75" ht="15.75" thickBot="1" x14ac:dyDescent="0.3">
      <c r="B141" s="26"/>
      <c r="C141" s="41" t="s">
        <v>67</v>
      </c>
      <c r="D141" s="28">
        <f t="shared" ref="D141:BD141" si="27">(D136+D137+D138+D139+D140)/5</f>
        <v>0</v>
      </c>
      <c r="E141" s="29">
        <f t="shared" si="27"/>
        <v>0</v>
      </c>
      <c r="F141" s="29">
        <f t="shared" si="27"/>
        <v>0</v>
      </c>
      <c r="G141" s="29">
        <f t="shared" si="27"/>
        <v>0</v>
      </c>
      <c r="H141" s="29">
        <f t="shared" si="27"/>
        <v>0</v>
      </c>
      <c r="I141" s="29">
        <f t="shared" si="27"/>
        <v>0</v>
      </c>
      <c r="J141" s="29">
        <f t="shared" si="27"/>
        <v>0</v>
      </c>
      <c r="K141" s="29">
        <f t="shared" si="27"/>
        <v>0</v>
      </c>
      <c r="L141" s="29">
        <f t="shared" si="27"/>
        <v>0</v>
      </c>
      <c r="M141" s="29">
        <f t="shared" si="27"/>
        <v>0</v>
      </c>
      <c r="N141" s="29">
        <f t="shared" si="27"/>
        <v>0</v>
      </c>
      <c r="O141" s="29">
        <f t="shared" si="27"/>
        <v>0</v>
      </c>
      <c r="P141" s="29">
        <f t="shared" si="27"/>
        <v>0</v>
      </c>
      <c r="Q141" s="29">
        <f t="shared" si="27"/>
        <v>0</v>
      </c>
      <c r="R141" s="29">
        <f t="shared" si="27"/>
        <v>0</v>
      </c>
      <c r="S141" s="29">
        <f t="shared" si="27"/>
        <v>0</v>
      </c>
      <c r="T141" s="29">
        <f t="shared" si="27"/>
        <v>0</v>
      </c>
      <c r="U141" s="29">
        <f t="shared" si="27"/>
        <v>0</v>
      </c>
      <c r="V141" s="29">
        <f t="shared" si="27"/>
        <v>0</v>
      </c>
      <c r="W141" s="29">
        <f t="shared" si="27"/>
        <v>0</v>
      </c>
      <c r="X141" s="29">
        <f t="shared" si="27"/>
        <v>0</v>
      </c>
      <c r="Y141" s="29">
        <f t="shared" si="27"/>
        <v>0</v>
      </c>
      <c r="Z141" s="29">
        <f t="shared" si="27"/>
        <v>0</v>
      </c>
      <c r="AA141" s="29">
        <f t="shared" si="27"/>
        <v>0</v>
      </c>
      <c r="AB141" s="29">
        <f t="shared" si="27"/>
        <v>0</v>
      </c>
      <c r="AC141" s="29">
        <f t="shared" si="27"/>
        <v>0</v>
      </c>
      <c r="AD141" s="29">
        <f t="shared" si="27"/>
        <v>0</v>
      </c>
      <c r="AE141" s="29">
        <f t="shared" si="27"/>
        <v>0</v>
      </c>
      <c r="AF141" s="29">
        <f t="shared" si="27"/>
        <v>0</v>
      </c>
      <c r="AG141" s="29">
        <f t="shared" si="27"/>
        <v>0</v>
      </c>
      <c r="AH141" s="29">
        <f t="shared" si="27"/>
        <v>0</v>
      </c>
      <c r="AI141" s="29">
        <f t="shared" si="27"/>
        <v>0</v>
      </c>
      <c r="AJ141" s="29">
        <f t="shared" si="27"/>
        <v>0</v>
      </c>
      <c r="AK141" s="29">
        <f t="shared" si="27"/>
        <v>0</v>
      </c>
      <c r="AL141" s="29">
        <f t="shared" si="27"/>
        <v>0</v>
      </c>
      <c r="AM141" s="29">
        <f t="shared" si="27"/>
        <v>0</v>
      </c>
      <c r="AN141" s="29">
        <f t="shared" si="27"/>
        <v>0</v>
      </c>
      <c r="AO141" s="29">
        <f t="shared" si="27"/>
        <v>0</v>
      </c>
      <c r="AP141" s="29">
        <f t="shared" si="27"/>
        <v>0</v>
      </c>
      <c r="AQ141" s="29">
        <f t="shared" si="27"/>
        <v>0</v>
      </c>
      <c r="AR141" s="29">
        <f t="shared" si="27"/>
        <v>0</v>
      </c>
      <c r="AS141" s="29">
        <f t="shared" si="27"/>
        <v>0</v>
      </c>
      <c r="AT141" s="29">
        <f t="shared" si="27"/>
        <v>0</v>
      </c>
      <c r="AU141" s="29">
        <f t="shared" si="27"/>
        <v>0</v>
      </c>
      <c r="AV141" s="29">
        <f t="shared" si="27"/>
        <v>0</v>
      </c>
      <c r="AW141" s="29">
        <f t="shared" si="27"/>
        <v>0</v>
      </c>
      <c r="AX141" s="29">
        <f t="shared" si="27"/>
        <v>0</v>
      </c>
      <c r="AY141" s="29">
        <f t="shared" si="27"/>
        <v>0</v>
      </c>
      <c r="AZ141" s="29">
        <f t="shared" si="27"/>
        <v>0</v>
      </c>
      <c r="BA141" s="29">
        <f t="shared" si="27"/>
        <v>0</v>
      </c>
      <c r="BB141" s="29">
        <f t="shared" si="27"/>
        <v>0</v>
      </c>
      <c r="BC141" s="29">
        <f t="shared" si="27"/>
        <v>0</v>
      </c>
      <c r="BD141" s="29">
        <f t="shared" si="27"/>
        <v>0</v>
      </c>
      <c r="BE141" s="29">
        <f>(BE136+BE137+BE138+BE139+BE140)/5</f>
        <v>0</v>
      </c>
      <c r="BF141" s="29">
        <f t="shared" ref="BF141" si="28">(BF136+BF137+BF138+BF139+BF140)/5</f>
        <v>0</v>
      </c>
      <c r="BG141" s="127"/>
      <c r="BH141" s="119"/>
      <c r="BI141" s="12"/>
      <c r="BJ141" s="12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4"/>
      <c r="BV141" s="14"/>
      <c r="BW141"/>
    </row>
    <row r="142" spans="2:75" ht="15.75" thickBot="1" x14ac:dyDescent="0.3">
      <c r="B142" s="124" t="s">
        <v>121</v>
      </c>
      <c r="C142" s="15" t="s">
        <v>122</v>
      </c>
      <c r="D142" s="16"/>
      <c r="E142" s="17"/>
      <c r="F142" s="17"/>
      <c r="G142" s="17"/>
      <c r="H142" s="17"/>
      <c r="I142" s="17"/>
      <c r="J142" s="17"/>
      <c r="K142" s="17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9"/>
      <c r="X142" s="19"/>
      <c r="Y142" s="19"/>
      <c r="Z142" s="19"/>
      <c r="AA142" s="19"/>
      <c r="AB142" s="19"/>
      <c r="AC142" s="19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21">
        <f>SUM(D142:BF142)/B86</f>
        <v>0</v>
      </c>
      <c r="BH142" s="115">
        <f>SUM(BG142:BG147)/6</f>
        <v>0</v>
      </c>
      <c r="BI142" s="12"/>
      <c r="BJ142" s="12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4"/>
      <c r="BV142" s="14"/>
      <c r="BW142"/>
    </row>
    <row r="143" spans="2:75" ht="15.75" thickBot="1" x14ac:dyDescent="0.3">
      <c r="B143" s="125"/>
      <c r="C143" s="22" t="s">
        <v>123</v>
      </c>
      <c r="D143" s="31"/>
      <c r="E143" s="32"/>
      <c r="F143" s="32"/>
      <c r="G143" s="32"/>
      <c r="H143" s="32"/>
      <c r="I143" s="32"/>
      <c r="J143" s="32"/>
      <c r="K143" s="32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21">
        <f>SUM(D143:BF143)/B86</f>
        <v>0</v>
      </c>
      <c r="BH143" s="116"/>
      <c r="BI143" s="12"/>
      <c r="BJ143" s="12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4"/>
      <c r="BV143" s="14"/>
      <c r="BW143"/>
    </row>
    <row r="144" spans="2:75" ht="15.75" thickBot="1" x14ac:dyDescent="0.3">
      <c r="B144" s="125"/>
      <c r="C144" s="22" t="s">
        <v>124</v>
      </c>
      <c r="D144" s="31"/>
      <c r="E144" s="32"/>
      <c r="F144" s="32"/>
      <c r="G144" s="32"/>
      <c r="H144" s="32"/>
      <c r="I144" s="32"/>
      <c r="J144" s="32"/>
      <c r="K144" s="32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21">
        <f>SUM(D144:BF144)/B86</f>
        <v>0</v>
      </c>
      <c r="BH144" s="116"/>
      <c r="BI144" s="12"/>
      <c r="BJ144" s="12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4"/>
      <c r="BV144" s="14"/>
      <c r="BW144"/>
    </row>
    <row r="145" spans="1:75" ht="15.75" thickBot="1" x14ac:dyDescent="0.3">
      <c r="B145" s="125"/>
      <c r="C145" s="22" t="s">
        <v>125</v>
      </c>
      <c r="D145" s="31"/>
      <c r="E145" s="32"/>
      <c r="F145" s="32"/>
      <c r="G145" s="32"/>
      <c r="H145" s="32"/>
      <c r="I145" s="32"/>
      <c r="J145" s="32"/>
      <c r="K145" s="32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20"/>
      <c r="BF145" s="19"/>
      <c r="BG145" s="21">
        <f>SUM(D145:BF145)/B86</f>
        <v>0</v>
      </c>
      <c r="BH145" s="116"/>
      <c r="BI145" s="12"/>
      <c r="BJ145" s="44"/>
      <c r="BK145" s="45"/>
      <c r="BL145" s="45"/>
      <c r="BM145" s="45"/>
      <c r="BN145" s="45"/>
      <c r="BO145" s="45"/>
      <c r="BP145" s="45"/>
      <c r="BQ145" s="45"/>
      <c r="BR145" s="45"/>
      <c r="BS145" s="45"/>
      <c r="BT145" s="45"/>
      <c r="BU145" s="46"/>
      <c r="BV145" s="14"/>
      <c r="BW145"/>
    </row>
    <row r="146" spans="1:75" ht="15.75" thickBot="1" x14ac:dyDescent="0.3">
      <c r="B146" s="125"/>
      <c r="C146" s="22" t="s">
        <v>126</v>
      </c>
      <c r="D146" s="31"/>
      <c r="E146" s="32"/>
      <c r="F146" s="32"/>
      <c r="G146" s="32"/>
      <c r="H146" s="32"/>
      <c r="I146" s="32"/>
      <c r="J146" s="32"/>
      <c r="K146" s="32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21">
        <f>SUM(D146:BF146)/B86</f>
        <v>0</v>
      </c>
      <c r="BH146" s="116"/>
      <c r="BI146" s="12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4"/>
      <c r="BW146"/>
    </row>
    <row r="147" spans="1:75" ht="15" customHeight="1" thickBot="1" x14ac:dyDescent="0.3">
      <c r="B147" s="126"/>
      <c r="C147" s="23" t="s">
        <v>127</v>
      </c>
      <c r="D147" s="39"/>
      <c r="E147" s="40"/>
      <c r="F147" s="40"/>
      <c r="G147" s="40"/>
      <c r="H147" s="40"/>
      <c r="I147" s="40"/>
      <c r="J147" s="40"/>
      <c r="K147" s="40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19"/>
      <c r="X147" s="19"/>
      <c r="Y147" s="19"/>
      <c r="Z147" s="19"/>
      <c r="AA147" s="19"/>
      <c r="AB147" s="19"/>
      <c r="AC147" s="19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1">
        <f>SUM(D147:BF147)/B86</f>
        <v>0</v>
      </c>
      <c r="BH147" s="117"/>
      <c r="BI147" s="12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4"/>
      <c r="BW147"/>
    </row>
    <row r="148" spans="1:75" ht="15" customHeight="1" thickBot="1" x14ac:dyDescent="0.3">
      <c r="B148" s="47"/>
      <c r="C148" s="41" t="s">
        <v>67</v>
      </c>
      <c r="D148" s="28">
        <f t="shared" ref="D148:BC148" si="29">(D142+D143+D144+D145+D147+D146)/6</f>
        <v>0</v>
      </c>
      <c r="E148" s="29">
        <f t="shared" si="29"/>
        <v>0</v>
      </c>
      <c r="F148" s="29">
        <f t="shared" si="29"/>
        <v>0</v>
      </c>
      <c r="G148" s="29">
        <f t="shared" si="29"/>
        <v>0</v>
      </c>
      <c r="H148" s="29">
        <f t="shared" si="29"/>
        <v>0</v>
      </c>
      <c r="I148" s="29">
        <f t="shared" si="29"/>
        <v>0</v>
      </c>
      <c r="J148" s="29">
        <f t="shared" si="29"/>
        <v>0</v>
      </c>
      <c r="K148" s="29">
        <f t="shared" si="29"/>
        <v>0</v>
      </c>
      <c r="L148" s="29">
        <f t="shared" si="29"/>
        <v>0</v>
      </c>
      <c r="M148" s="29">
        <f t="shared" si="29"/>
        <v>0</v>
      </c>
      <c r="N148" s="29">
        <f t="shared" si="29"/>
        <v>0</v>
      </c>
      <c r="O148" s="29">
        <f t="shared" si="29"/>
        <v>0</v>
      </c>
      <c r="P148" s="29">
        <f t="shared" si="29"/>
        <v>0</v>
      </c>
      <c r="Q148" s="29">
        <f t="shared" si="29"/>
        <v>0</v>
      </c>
      <c r="R148" s="29">
        <f t="shared" si="29"/>
        <v>0</v>
      </c>
      <c r="S148" s="29">
        <f t="shared" si="29"/>
        <v>0</v>
      </c>
      <c r="T148" s="29">
        <f t="shared" si="29"/>
        <v>0</v>
      </c>
      <c r="U148" s="29">
        <f t="shared" si="29"/>
        <v>0</v>
      </c>
      <c r="V148" s="29">
        <f t="shared" si="29"/>
        <v>0</v>
      </c>
      <c r="W148" s="29">
        <f t="shared" si="29"/>
        <v>0</v>
      </c>
      <c r="X148" s="29">
        <f t="shared" si="29"/>
        <v>0</v>
      </c>
      <c r="Y148" s="29">
        <f t="shared" si="29"/>
        <v>0</v>
      </c>
      <c r="Z148" s="29">
        <f t="shared" si="29"/>
        <v>0</v>
      </c>
      <c r="AA148" s="29">
        <f t="shared" si="29"/>
        <v>0</v>
      </c>
      <c r="AB148" s="29">
        <f t="shared" si="29"/>
        <v>0</v>
      </c>
      <c r="AC148" s="29">
        <f t="shared" si="29"/>
        <v>0</v>
      </c>
      <c r="AD148" s="29">
        <f t="shared" si="29"/>
        <v>0</v>
      </c>
      <c r="AE148" s="29">
        <f t="shared" si="29"/>
        <v>0</v>
      </c>
      <c r="AF148" s="29">
        <f t="shared" si="29"/>
        <v>0</v>
      </c>
      <c r="AG148" s="29">
        <f t="shared" si="29"/>
        <v>0</v>
      </c>
      <c r="AH148" s="29">
        <f t="shared" si="29"/>
        <v>0</v>
      </c>
      <c r="AI148" s="29">
        <f t="shared" si="29"/>
        <v>0</v>
      </c>
      <c r="AJ148" s="29">
        <f t="shared" si="29"/>
        <v>0</v>
      </c>
      <c r="AK148" s="29">
        <f t="shared" si="29"/>
        <v>0</v>
      </c>
      <c r="AL148" s="29">
        <f t="shared" si="29"/>
        <v>0</v>
      </c>
      <c r="AM148" s="29">
        <f t="shared" si="29"/>
        <v>0</v>
      </c>
      <c r="AN148" s="29">
        <f t="shared" si="29"/>
        <v>0</v>
      </c>
      <c r="AO148" s="29">
        <f t="shared" si="29"/>
        <v>0</v>
      </c>
      <c r="AP148" s="29">
        <f t="shared" si="29"/>
        <v>0</v>
      </c>
      <c r="AQ148" s="29">
        <f t="shared" si="29"/>
        <v>0</v>
      </c>
      <c r="AR148" s="29">
        <f t="shared" si="29"/>
        <v>0</v>
      </c>
      <c r="AS148" s="29">
        <f t="shared" si="29"/>
        <v>0</v>
      </c>
      <c r="AT148" s="29">
        <f t="shared" si="29"/>
        <v>0</v>
      </c>
      <c r="AU148" s="29">
        <f t="shared" si="29"/>
        <v>0</v>
      </c>
      <c r="AV148" s="29">
        <f t="shared" si="29"/>
        <v>0</v>
      </c>
      <c r="AW148" s="29">
        <f t="shared" si="29"/>
        <v>0</v>
      </c>
      <c r="AX148" s="29">
        <f t="shared" si="29"/>
        <v>0</v>
      </c>
      <c r="AY148" s="29">
        <f t="shared" si="29"/>
        <v>0</v>
      </c>
      <c r="AZ148" s="29">
        <f t="shared" si="29"/>
        <v>0</v>
      </c>
      <c r="BA148" s="29">
        <f t="shared" si="29"/>
        <v>0</v>
      </c>
      <c r="BB148" s="29">
        <f t="shared" si="29"/>
        <v>0</v>
      </c>
      <c r="BC148" s="29">
        <f t="shared" si="29"/>
        <v>0</v>
      </c>
      <c r="BD148" s="29">
        <f>(BD142+BD143+BD144+BD145+BD147+BD146)/6</f>
        <v>0</v>
      </c>
      <c r="BE148" s="29">
        <f>(BE142+BE143+BE144+BE145+BE147+BE146)/6</f>
        <v>0</v>
      </c>
      <c r="BF148" s="29">
        <f t="shared" ref="BF148" si="30">(BF142+BF143+BF144+BF145+BF147+BF146)/6</f>
        <v>0</v>
      </c>
      <c r="BG148" s="127"/>
      <c r="BH148" s="119"/>
      <c r="BI148" s="12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4"/>
      <c r="BW148"/>
    </row>
    <row r="149" spans="1:75" ht="15" customHeight="1" thickBot="1" x14ac:dyDescent="0.3">
      <c r="B149" s="128" t="s">
        <v>79</v>
      </c>
      <c r="C149" s="15" t="s">
        <v>128</v>
      </c>
      <c r="D149" s="16"/>
      <c r="E149" s="17"/>
      <c r="F149" s="17"/>
      <c r="G149" s="17"/>
      <c r="H149" s="17"/>
      <c r="I149" s="17"/>
      <c r="J149" s="17"/>
      <c r="K149" s="17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9"/>
      <c r="X149" s="19"/>
      <c r="Y149" s="19"/>
      <c r="Z149" s="19"/>
      <c r="AA149" s="19"/>
      <c r="AB149" s="19"/>
      <c r="AC149" s="19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21">
        <f>SUM(D149:BF149)/B86</f>
        <v>0</v>
      </c>
      <c r="BH149" s="115">
        <f>SUM(BG149:BG154)/6</f>
        <v>0</v>
      </c>
      <c r="BI149" s="12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4"/>
      <c r="BW149"/>
    </row>
    <row r="150" spans="1:75" ht="15.75" thickBot="1" x14ac:dyDescent="0.3">
      <c r="B150" s="129"/>
      <c r="C150" s="22" t="s">
        <v>129</v>
      </c>
      <c r="D150" s="31"/>
      <c r="E150" s="32"/>
      <c r="F150" s="32"/>
      <c r="G150" s="32"/>
      <c r="H150" s="32"/>
      <c r="I150" s="32"/>
      <c r="J150" s="32"/>
      <c r="K150" s="32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21">
        <f>SUM(D150:BF150)/B86</f>
        <v>0</v>
      </c>
      <c r="BH150" s="116"/>
      <c r="BI150" s="12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4"/>
      <c r="BW150"/>
    </row>
    <row r="151" spans="1:75" ht="15.75" thickBot="1" x14ac:dyDescent="0.3">
      <c r="B151" s="129"/>
      <c r="C151" s="22" t="s">
        <v>130</v>
      </c>
      <c r="D151" s="31"/>
      <c r="E151" s="32"/>
      <c r="F151" s="32"/>
      <c r="G151" s="32"/>
      <c r="H151" s="32"/>
      <c r="I151" s="32"/>
      <c r="J151" s="32"/>
      <c r="K151" s="32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21">
        <f>SUM(D151:BF151)/B86</f>
        <v>0</v>
      </c>
      <c r="BH151" s="116"/>
      <c r="BI151" s="12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4"/>
      <c r="BW151"/>
    </row>
    <row r="152" spans="1:75" ht="15.75" thickBot="1" x14ac:dyDescent="0.3">
      <c r="B152" s="129"/>
      <c r="C152" s="22" t="s">
        <v>131</v>
      </c>
      <c r="D152" s="31"/>
      <c r="E152" s="32"/>
      <c r="F152" s="32"/>
      <c r="G152" s="32"/>
      <c r="H152" s="32"/>
      <c r="I152" s="32"/>
      <c r="J152" s="32"/>
      <c r="K152" s="32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21">
        <f>SUM(D152:BF152)/B86</f>
        <v>0</v>
      </c>
      <c r="BH152" s="116"/>
      <c r="BI152" s="12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4"/>
      <c r="BW152"/>
    </row>
    <row r="153" spans="1:75" ht="15.75" thickBot="1" x14ac:dyDescent="0.3">
      <c r="B153" s="129"/>
      <c r="C153" s="23" t="s">
        <v>132</v>
      </c>
      <c r="D153" s="31"/>
      <c r="E153" s="32"/>
      <c r="F153" s="32"/>
      <c r="G153" s="32"/>
      <c r="H153" s="32"/>
      <c r="I153" s="32"/>
      <c r="J153" s="32"/>
      <c r="K153" s="32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19"/>
      <c r="BF153" s="24"/>
      <c r="BG153" s="21">
        <f>SUM(D153:BF153)/B9</f>
        <v>0</v>
      </c>
      <c r="BH153" s="131"/>
      <c r="BI153" s="12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4"/>
      <c r="BW153"/>
    </row>
    <row r="154" spans="1:75" ht="15.75" thickBot="1" x14ac:dyDescent="0.3">
      <c r="B154" s="130"/>
      <c r="C154" s="23" t="s">
        <v>133</v>
      </c>
      <c r="D154" s="31"/>
      <c r="E154" s="32"/>
      <c r="F154" s="32"/>
      <c r="G154" s="32"/>
      <c r="H154" s="32"/>
      <c r="I154" s="32"/>
      <c r="J154" s="32"/>
      <c r="K154" s="32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19"/>
      <c r="BF154" s="24"/>
      <c r="BG154" s="21">
        <f>SUM(D154:BF154)/B86</f>
        <v>0</v>
      </c>
      <c r="BH154" s="117"/>
      <c r="BI154" s="12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4"/>
      <c r="BW154"/>
    </row>
    <row r="155" spans="1:75" ht="15.75" thickBot="1" x14ac:dyDescent="0.3">
      <c r="B155" s="132" t="s">
        <v>67</v>
      </c>
      <c r="C155" s="133"/>
      <c r="D155" s="29">
        <f t="shared" ref="D155:AZ155" si="31">(D149+D150+D151+D152+D153+D154)/6</f>
        <v>0</v>
      </c>
      <c r="E155" s="29">
        <f t="shared" si="31"/>
        <v>0</v>
      </c>
      <c r="F155" s="29">
        <f t="shared" si="31"/>
        <v>0</v>
      </c>
      <c r="G155" s="29">
        <f t="shared" si="31"/>
        <v>0</v>
      </c>
      <c r="H155" s="29">
        <f t="shared" si="31"/>
        <v>0</v>
      </c>
      <c r="I155" s="29">
        <f t="shared" si="31"/>
        <v>0</v>
      </c>
      <c r="J155" s="29">
        <f t="shared" si="31"/>
        <v>0</v>
      </c>
      <c r="K155" s="29">
        <f t="shared" si="31"/>
        <v>0</v>
      </c>
      <c r="L155" s="29">
        <f t="shared" si="31"/>
        <v>0</v>
      </c>
      <c r="M155" s="29">
        <f t="shared" si="31"/>
        <v>0</v>
      </c>
      <c r="N155" s="29">
        <f t="shared" si="31"/>
        <v>0</v>
      </c>
      <c r="O155" s="29">
        <f t="shared" si="31"/>
        <v>0</v>
      </c>
      <c r="P155" s="29">
        <f t="shared" si="31"/>
        <v>0</v>
      </c>
      <c r="Q155" s="29">
        <f t="shared" si="31"/>
        <v>0</v>
      </c>
      <c r="R155" s="29">
        <f t="shared" si="31"/>
        <v>0</v>
      </c>
      <c r="S155" s="29">
        <f t="shared" si="31"/>
        <v>0</v>
      </c>
      <c r="T155" s="29">
        <f t="shared" si="31"/>
        <v>0</v>
      </c>
      <c r="U155" s="29">
        <f t="shared" si="31"/>
        <v>0</v>
      </c>
      <c r="V155" s="29">
        <f t="shared" si="31"/>
        <v>0</v>
      </c>
      <c r="W155" s="29">
        <f t="shared" si="31"/>
        <v>0</v>
      </c>
      <c r="X155" s="29">
        <f t="shared" si="31"/>
        <v>0</v>
      </c>
      <c r="Y155" s="29">
        <f t="shared" si="31"/>
        <v>0</v>
      </c>
      <c r="Z155" s="29">
        <f t="shared" si="31"/>
        <v>0</v>
      </c>
      <c r="AA155" s="29">
        <f t="shared" si="31"/>
        <v>0</v>
      </c>
      <c r="AB155" s="29">
        <f t="shared" si="31"/>
        <v>0</v>
      </c>
      <c r="AC155" s="29">
        <f t="shared" si="31"/>
        <v>0</v>
      </c>
      <c r="AD155" s="29">
        <f t="shared" si="31"/>
        <v>0</v>
      </c>
      <c r="AE155" s="29">
        <f t="shared" si="31"/>
        <v>0</v>
      </c>
      <c r="AF155" s="29">
        <f t="shared" si="31"/>
        <v>0</v>
      </c>
      <c r="AG155" s="29">
        <f t="shared" si="31"/>
        <v>0</v>
      </c>
      <c r="AH155" s="29">
        <f t="shared" si="31"/>
        <v>0</v>
      </c>
      <c r="AI155" s="29">
        <f t="shared" si="31"/>
        <v>0</v>
      </c>
      <c r="AJ155" s="29">
        <f t="shared" si="31"/>
        <v>0</v>
      </c>
      <c r="AK155" s="29">
        <f t="shared" si="31"/>
        <v>0</v>
      </c>
      <c r="AL155" s="29">
        <f t="shared" si="31"/>
        <v>0</v>
      </c>
      <c r="AM155" s="29">
        <f t="shared" si="31"/>
        <v>0</v>
      </c>
      <c r="AN155" s="29">
        <f t="shared" si="31"/>
        <v>0</v>
      </c>
      <c r="AO155" s="29">
        <f t="shared" si="31"/>
        <v>0</v>
      </c>
      <c r="AP155" s="29">
        <f t="shared" si="31"/>
        <v>0</v>
      </c>
      <c r="AQ155" s="29">
        <f t="shared" si="31"/>
        <v>0</v>
      </c>
      <c r="AR155" s="29">
        <f t="shared" si="31"/>
        <v>0</v>
      </c>
      <c r="AS155" s="29">
        <f t="shared" si="31"/>
        <v>0</v>
      </c>
      <c r="AT155" s="29">
        <f>(AT149+AT150+AT151+AT152+AT153+AT154)/6</f>
        <v>0</v>
      </c>
      <c r="AU155" s="29">
        <f t="shared" si="31"/>
        <v>0</v>
      </c>
      <c r="AV155" s="29">
        <f t="shared" si="31"/>
        <v>0</v>
      </c>
      <c r="AW155" s="29">
        <f>(AW149+AW150+AW151+AW152+AW153+AW154)/6</f>
        <v>0</v>
      </c>
      <c r="AX155" s="29">
        <f t="shared" si="31"/>
        <v>0</v>
      </c>
      <c r="AY155" s="29">
        <f t="shared" si="31"/>
        <v>0</v>
      </c>
      <c r="AZ155" s="29">
        <f t="shared" si="31"/>
        <v>0</v>
      </c>
      <c r="BA155" s="29">
        <f t="shared" ref="BA155:BD155" si="32">(BA149+BA150+BA151+BA152+BA153+BA154)/6</f>
        <v>0</v>
      </c>
      <c r="BB155" s="29">
        <f t="shared" si="32"/>
        <v>0</v>
      </c>
      <c r="BC155" s="29">
        <f t="shared" si="32"/>
        <v>0</v>
      </c>
      <c r="BD155" s="29">
        <f t="shared" si="32"/>
        <v>0</v>
      </c>
      <c r="BE155" s="29">
        <f>(BE149+BE150+BE151+BE152+BE153+BE154)/6</f>
        <v>0</v>
      </c>
      <c r="BF155" s="29">
        <f>(BF149+BF150+BF151+BF152+BF153+BF154)/6</f>
        <v>0</v>
      </c>
      <c r="BG155" s="134"/>
      <c r="BH155" s="135"/>
      <c r="BI155" s="12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4"/>
      <c r="BW155"/>
    </row>
    <row r="156" spans="1:75" ht="15.75" thickBot="1" x14ac:dyDescent="0.3">
      <c r="B156" s="120" t="s">
        <v>134</v>
      </c>
      <c r="C156" s="121"/>
      <c r="D156" s="48">
        <f t="shared" ref="D156:U156" si="33">(+D155+D148+D141+D135+D127+D120+D113+D107+D101+D95)/10</f>
        <v>0</v>
      </c>
      <c r="E156" s="49">
        <f t="shared" si="33"/>
        <v>0</v>
      </c>
      <c r="F156" s="49">
        <f t="shared" si="33"/>
        <v>0</v>
      </c>
      <c r="G156" s="49">
        <f t="shared" si="33"/>
        <v>0</v>
      </c>
      <c r="H156" s="49">
        <f t="shared" si="33"/>
        <v>0</v>
      </c>
      <c r="I156" s="49">
        <f t="shared" si="33"/>
        <v>0</v>
      </c>
      <c r="J156" s="49">
        <f t="shared" si="33"/>
        <v>0</v>
      </c>
      <c r="K156" s="49">
        <f t="shared" si="33"/>
        <v>0</v>
      </c>
      <c r="L156" s="49">
        <f t="shared" si="33"/>
        <v>0</v>
      </c>
      <c r="M156" s="49">
        <f t="shared" si="33"/>
        <v>0</v>
      </c>
      <c r="N156" s="49">
        <f t="shared" si="33"/>
        <v>0</v>
      </c>
      <c r="O156" s="49">
        <f t="shared" si="33"/>
        <v>0</v>
      </c>
      <c r="P156" s="49">
        <f t="shared" si="33"/>
        <v>0</v>
      </c>
      <c r="Q156" s="49">
        <f t="shared" si="33"/>
        <v>0</v>
      </c>
      <c r="R156" s="49">
        <f t="shared" si="33"/>
        <v>0</v>
      </c>
      <c r="S156" s="49">
        <f t="shared" si="33"/>
        <v>0</v>
      </c>
      <c r="T156" s="49">
        <f t="shared" si="33"/>
        <v>0</v>
      </c>
      <c r="U156" s="49">
        <f t="shared" si="33"/>
        <v>0</v>
      </c>
      <c r="V156" s="49">
        <f t="shared" ref="V156:BF156" si="34">(+V155+V148+V141+V135+V127+V120+V113+V107+V101+V95)/10</f>
        <v>0</v>
      </c>
      <c r="W156" s="49">
        <f t="shared" si="34"/>
        <v>0</v>
      </c>
      <c r="X156" s="49">
        <f t="shared" si="34"/>
        <v>0</v>
      </c>
      <c r="Y156" s="49">
        <f t="shared" si="34"/>
        <v>0</v>
      </c>
      <c r="Z156" s="49">
        <f t="shared" si="34"/>
        <v>0</v>
      </c>
      <c r="AA156" s="49">
        <f t="shared" si="34"/>
        <v>0</v>
      </c>
      <c r="AB156" s="49">
        <f t="shared" si="34"/>
        <v>0</v>
      </c>
      <c r="AC156" s="49">
        <f t="shared" si="34"/>
        <v>0</v>
      </c>
      <c r="AD156" s="49">
        <f t="shared" si="34"/>
        <v>0</v>
      </c>
      <c r="AE156" s="49">
        <f t="shared" si="34"/>
        <v>0</v>
      </c>
      <c r="AF156" s="49">
        <f t="shared" si="34"/>
        <v>0</v>
      </c>
      <c r="AG156" s="49">
        <f t="shared" si="34"/>
        <v>0</v>
      </c>
      <c r="AH156" s="49">
        <f t="shared" si="34"/>
        <v>0</v>
      </c>
      <c r="AI156" s="49">
        <f t="shared" si="34"/>
        <v>0</v>
      </c>
      <c r="AJ156" s="49">
        <f t="shared" si="34"/>
        <v>0</v>
      </c>
      <c r="AK156" s="49">
        <f t="shared" si="34"/>
        <v>0</v>
      </c>
      <c r="AL156" s="49">
        <f t="shared" si="34"/>
        <v>0</v>
      </c>
      <c r="AM156" s="49">
        <f t="shared" si="34"/>
        <v>0</v>
      </c>
      <c r="AN156" s="49">
        <f t="shared" si="34"/>
        <v>0</v>
      </c>
      <c r="AO156" s="49">
        <f t="shared" si="34"/>
        <v>0</v>
      </c>
      <c r="AP156" s="49">
        <f t="shared" si="34"/>
        <v>0</v>
      </c>
      <c r="AQ156" s="49">
        <f t="shared" si="34"/>
        <v>0</v>
      </c>
      <c r="AR156" s="49">
        <f t="shared" si="34"/>
        <v>0</v>
      </c>
      <c r="AS156" s="49">
        <f t="shared" si="34"/>
        <v>0</v>
      </c>
      <c r="AT156" s="49">
        <f t="shared" si="34"/>
        <v>0</v>
      </c>
      <c r="AU156" s="49">
        <f t="shared" si="34"/>
        <v>0</v>
      </c>
      <c r="AV156" s="49">
        <f t="shared" si="34"/>
        <v>0</v>
      </c>
      <c r="AW156" s="49">
        <f t="shared" si="34"/>
        <v>0</v>
      </c>
      <c r="AX156" s="49">
        <f>(+AX155+AX148+AX141+AX135+AX127+AX120+AX113+AX107+AX101+AX95)/10</f>
        <v>0</v>
      </c>
      <c r="AY156" s="49">
        <f t="shared" si="34"/>
        <v>0</v>
      </c>
      <c r="AZ156" s="49">
        <f t="shared" si="34"/>
        <v>0</v>
      </c>
      <c r="BA156" s="49">
        <f t="shared" si="34"/>
        <v>0</v>
      </c>
      <c r="BB156" s="49">
        <f t="shared" si="34"/>
        <v>0</v>
      </c>
      <c r="BC156" s="49">
        <f t="shared" si="34"/>
        <v>0</v>
      </c>
      <c r="BD156" s="49">
        <f t="shared" si="34"/>
        <v>0</v>
      </c>
      <c r="BE156" s="49">
        <f>(+BE155+BE148+BE141+BE135+BE127+BE120+BE113+BE107+BE101+BE95)/10</f>
        <v>0</v>
      </c>
      <c r="BF156" s="49">
        <f t="shared" si="34"/>
        <v>0</v>
      </c>
      <c r="BG156" s="122">
        <f>(BH149+BH142+BH136+BH128+BH121+BH114+BH108+BH102+BH96+BH89)/10</f>
        <v>0</v>
      </c>
      <c r="BH156" s="123"/>
      <c r="BI156" s="44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6"/>
      <c r="BW156"/>
    </row>
    <row r="159" spans="1:75" ht="15.7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/>
    </row>
    <row r="160" spans="1:75" x14ac:dyDescent="0.25">
      <c r="B160" s="136" t="s">
        <v>2</v>
      </c>
      <c r="C160" s="178" t="str">
        <f>("Control 1 "&amp;C3&amp;"- I")</f>
        <v>Control 1 2016- I</v>
      </c>
      <c r="D160" s="179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79"/>
      <c r="P160" s="179"/>
      <c r="Q160" s="179"/>
      <c r="R160" s="179"/>
      <c r="S160" s="179"/>
      <c r="T160" s="179"/>
      <c r="U160" s="179"/>
      <c r="V160" s="179"/>
      <c r="W160" s="179"/>
      <c r="X160" s="179"/>
      <c r="Y160" s="179"/>
      <c r="Z160" s="179"/>
      <c r="AA160" s="179"/>
      <c r="AB160" s="179"/>
      <c r="AC160" s="179"/>
      <c r="AD160" s="179"/>
      <c r="AE160" s="179"/>
      <c r="AF160" s="179"/>
      <c r="AG160" s="179"/>
      <c r="AH160" s="179"/>
      <c r="AI160" s="179"/>
      <c r="AJ160" s="179"/>
      <c r="AK160" s="179"/>
      <c r="AL160" s="179"/>
      <c r="AM160" s="179"/>
      <c r="AN160" s="179"/>
      <c r="AO160" s="179"/>
      <c r="AP160" s="179"/>
      <c r="AQ160" s="179"/>
      <c r="AR160" s="179"/>
      <c r="AS160" s="179"/>
      <c r="AT160" s="179"/>
      <c r="AU160" s="179"/>
      <c r="AV160" s="179"/>
      <c r="AW160" s="179"/>
      <c r="AX160" s="179"/>
      <c r="AY160" s="179"/>
      <c r="AZ160" s="179"/>
      <c r="BA160" s="179"/>
      <c r="BB160" s="179"/>
      <c r="BC160" s="179"/>
      <c r="BD160" s="179"/>
      <c r="BE160" s="179"/>
      <c r="BF160" s="179"/>
      <c r="BG160" s="179"/>
      <c r="BH160" s="179"/>
      <c r="BI160" s="179"/>
      <c r="BJ160" s="179"/>
      <c r="BK160" s="179"/>
      <c r="BL160" s="179"/>
      <c r="BM160" s="179"/>
      <c r="BN160" s="179"/>
      <c r="BO160" s="179"/>
      <c r="BP160" s="179"/>
      <c r="BQ160" s="179"/>
      <c r="BR160" s="179"/>
      <c r="BS160" s="179"/>
      <c r="BT160" s="179"/>
      <c r="BU160" s="179"/>
      <c r="BV160" s="180"/>
      <c r="BW160"/>
    </row>
    <row r="161" spans="2:75" x14ac:dyDescent="0.25">
      <c r="B161" s="137"/>
      <c r="C161" s="181"/>
      <c r="D161" s="182"/>
      <c r="E161" s="182"/>
      <c r="F161" s="182"/>
      <c r="G161" s="182"/>
      <c r="H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2"/>
      <c r="AH161" s="182"/>
      <c r="AI161" s="182"/>
      <c r="AJ161" s="182"/>
      <c r="AK161" s="182"/>
      <c r="AL161" s="182"/>
      <c r="AM161" s="182"/>
      <c r="AN161" s="182"/>
      <c r="AO161" s="182"/>
      <c r="AP161" s="182"/>
      <c r="AQ161" s="182"/>
      <c r="AR161" s="182"/>
      <c r="AS161" s="182"/>
      <c r="AT161" s="182"/>
      <c r="AU161" s="182"/>
      <c r="AV161" s="182"/>
      <c r="AW161" s="182"/>
      <c r="AX161" s="182"/>
      <c r="AY161" s="182"/>
      <c r="AZ161" s="182"/>
      <c r="BA161" s="182"/>
      <c r="BB161" s="182"/>
      <c r="BC161" s="182"/>
      <c r="BD161" s="182"/>
      <c r="BE161" s="182"/>
      <c r="BF161" s="182"/>
      <c r="BG161" s="182"/>
      <c r="BH161" s="182"/>
      <c r="BI161" s="182"/>
      <c r="BJ161" s="182"/>
      <c r="BK161" s="182"/>
      <c r="BL161" s="182"/>
      <c r="BM161" s="182"/>
      <c r="BN161" s="182"/>
      <c r="BO161" s="182"/>
      <c r="BP161" s="182"/>
      <c r="BQ161" s="182"/>
      <c r="BR161" s="182"/>
      <c r="BS161" s="182"/>
      <c r="BT161" s="182"/>
      <c r="BU161" s="182"/>
      <c r="BV161" s="183"/>
      <c r="BW161"/>
    </row>
    <row r="162" spans="2:75" ht="15.75" thickBot="1" x14ac:dyDescent="0.3">
      <c r="B162" s="138"/>
      <c r="C162" s="184"/>
      <c r="D162" s="185"/>
      <c r="E162" s="185"/>
      <c r="F162" s="185"/>
      <c r="G162" s="185"/>
      <c r="H162" s="185"/>
      <c r="I162" s="185"/>
      <c r="J162" s="185"/>
      <c r="K162" s="185"/>
      <c r="L162" s="185"/>
      <c r="M162" s="185"/>
      <c r="N162" s="185"/>
      <c r="O162" s="185"/>
      <c r="P162" s="185"/>
      <c r="Q162" s="185"/>
      <c r="R162" s="185"/>
      <c r="S162" s="185"/>
      <c r="T162" s="185"/>
      <c r="U162" s="185"/>
      <c r="V162" s="185"/>
      <c r="W162" s="185"/>
      <c r="X162" s="185"/>
      <c r="Y162" s="185"/>
      <c r="Z162" s="185"/>
      <c r="AA162" s="185"/>
      <c r="AB162" s="185"/>
      <c r="AC162" s="185"/>
      <c r="AD162" s="185"/>
      <c r="AE162" s="185"/>
      <c r="AF162" s="185"/>
      <c r="AG162" s="185"/>
      <c r="AH162" s="185"/>
      <c r="AI162" s="185"/>
      <c r="AJ162" s="185"/>
      <c r="AK162" s="185"/>
      <c r="AL162" s="185"/>
      <c r="AM162" s="185"/>
      <c r="AN162" s="185"/>
      <c r="AO162" s="185"/>
      <c r="AP162" s="185"/>
      <c r="AQ162" s="185"/>
      <c r="AR162" s="185"/>
      <c r="AS162" s="185"/>
      <c r="AT162" s="185"/>
      <c r="AU162" s="185"/>
      <c r="AV162" s="185"/>
      <c r="AW162" s="185"/>
      <c r="AX162" s="185"/>
      <c r="AY162" s="185"/>
      <c r="AZ162" s="185"/>
      <c r="BA162" s="185"/>
      <c r="BB162" s="185"/>
      <c r="BC162" s="185"/>
      <c r="BD162" s="185"/>
      <c r="BE162" s="185"/>
      <c r="BF162" s="185"/>
      <c r="BG162" s="185"/>
      <c r="BH162" s="185"/>
      <c r="BI162" s="185"/>
      <c r="BJ162" s="185"/>
      <c r="BK162" s="185"/>
      <c r="BL162" s="185"/>
      <c r="BM162" s="185"/>
      <c r="BN162" s="185"/>
      <c r="BO162" s="185"/>
      <c r="BP162" s="185"/>
      <c r="BQ162" s="185"/>
      <c r="BR162" s="185"/>
      <c r="BS162" s="185"/>
      <c r="BT162" s="185"/>
      <c r="BU162" s="185"/>
      <c r="BV162" s="186"/>
      <c r="BW162"/>
    </row>
    <row r="163" spans="2:75" ht="21.75" customHeight="1" thickBot="1" x14ac:dyDescent="0.3">
      <c r="B163" s="5">
        <v>1</v>
      </c>
      <c r="C163" s="6">
        <f>C86</f>
        <v>0</v>
      </c>
      <c r="D163" s="7">
        <v>1</v>
      </c>
      <c r="E163" s="8">
        <v>2</v>
      </c>
      <c r="F163" s="8">
        <v>3</v>
      </c>
      <c r="G163" s="8">
        <v>5</v>
      </c>
      <c r="H163" s="8">
        <v>6</v>
      </c>
      <c r="I163" s="8">
        <v>7</v>
      </c>
      <c r="J163" s="8">
        <v>8</v>
      </c>
      <c r="K163" s="8">
        <v>9</v>
      </c>
      <c r="L163" s="8">
        <v>10</v>
      </c>
      <c r="M163" s="8">
        <v>11</v>
      </c>
      <c r="N163" s="8">
        <v>13</v>
      </c>
      <c r="O163" s="8">
        <v>14</v>
      </c>
      <c r="P163" s="8">
        <v>15</v>
      </c>
      <c r="Q163" s="8">
        <v>16</v>
      </c>
      <c r="R163" s="8">
        <v>17</v>
      </c>
      <c r="S163" s="8">
        <v>20</v>
      </c>
      <c r="T163" s="8">
        <v>22</v>
      </c>
      <c r="U163" s="8">
        <v>23</v>
      </c>
      <c r="V163" s="8">
        <v>34</v>
      </c>
      <c r="W163" s="8">
        <v>35</v>
      </c>
      <c r="X163" s="8">
        <v>36</v>
      </c>
      <c r="Y163" s="8">
        <v>37</v>
      </c>
      <c r="Z163" s="8">
        <v>38</v>
      </c>
      <c r="AA163" s="8">
        <v>39</v>
      </c>
      <c r="AB163" s="8">
        <v>40</v>
      </c>
      <c r="AC163" s="8">
        <v>41</v>
      </c>
      <c r="AD163" s="8">
        <v>42</v>
      </c>
      <c r="AE163" s="8">
        <v>43</v>
      </c>
      <c r="AF163" s="8">
        <v>44</v>
      </c>
      <c r="AG163" s="8">
        <v>45</v>
      </c>
      <c r="AH163" s="8">
        <v>46</v>
      </c>
      <c r="AI163" s="8">
        <v>47</v>
      </c>
      <c r="AJ163" s="8">
        <v>48</v>
      </c>
      <c r="AK163" s="8">
        <v>49</v>
      </c>
      <c r="AL163" s="8">
        <v>50</v>
      </c>
      <c r="AM163" s="8">
        <v>51</v>
      </c>
      <c r="AN163" s="8">
        <v>52</v>
      </c>
      <c r="AO163" s="8">
        <v>53</v>
      </c>
      <c r="AP163" s="8">
        <v>54</v>
      </c>
      <c r="AQ163" s="8">
        <v>55</v>
      </c>
      <c r="AR163" s="8">
        <v>56</v>
      </c>
      <c r="AS163" s="8">
        <v>57</v>
      </c>
      <c r="AT163" s="8">
        <v>58</v>
      </c>
      <c r="AU163" s="8">
        <v>59</v>
      </c>
      <c r="AV163" s="8">
        <v>60</v>
      </c>
      <c r="AW163" s="8">
        <v>61</v>
      </c>
      <c r="AX163" s="8">
        <v>62</v>
      </c>
      <c r="AY163" s="8">
        <v>63</v>
      </c>
      <c r="AZ163" s="8">
        <v>64</v>
      </c>
      <c r="BA163" s="8">
        <v>65</v>
      </c>
      <c r="BB163" s="8">
        <v>66</v>
      </c>
      <c r="BC163" s="8">
        <v>67</v>
      </c>
      <c r="BD163" s="8">
        <v>68</v>
      </c>
      <c r="BE163" s="8">
        <v>69</v>
      </c>
      <c r="BF163" s="8">
        <v>70</v>
      </c>
      <c r="BG163" s="174" t="s">
        <v>4</v>
      </c>
      <c r="BH163" s="137" t="s">
        <v>5</v>
      </c>
      <c r="BI163" s="9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1"/>
      <c r="BW163"/>
    </row>
    <row r="164" spans="2:75" ht="15" customHeight="1" thickBot="1" x14ac:dyDescent="0.3">
      <c r="B164" s="187" t="s">
        <v>13</v>
      </c>
      <c r="C164" s="189" t="s">
        <v>14</v>
      </c>
      <c r="D164" s="106" t="s">
        <v>135</v>
      </c>
      <c r="E164" s="176" t="s">
        <v>136</v>
      </c>
      <c r="F164" s="106" t="s">
        <v>137</v>
      </c>
      <c r="G164" s="106" t="s">
        <v>139</v>
      </c>
      <c r="H164" s="106" t="s">
        <v>140</v>
      </c>
      <c r="I164" s="106" t="s">
        <v>141</v>
      </c>
      <c r="J164" s="106" t="s">
        <v>142</v>
      </c>
      <c r="K164" s="106" t="s">
        <v>143</v>
      </c>
      <c r="L164" s="106" t="s">
        <v>144</v>
      </c>
      <c r="M164" s="106" t="s">
        <v>145</v>
      </c>
      <c r="N164" s="106" t="s">
        <v>147</v>
      </c>
      <c r="O164" s="176" t="s">
        <v>148</v>
      </c>
      <c r="P164" s="106" t="s">
        <v>149</v>
      </c>
      <c r="Q164" s="106" t="s">
        <v>150</v>
      </c>
      <c r="R164" s="106" t="s">
        <v>151</v>
      </c>
      <c r="S164" s="106" t="s">
        <v>154</v>
      </c>
      <c r="T164" s="106" t="s">
        <v>156</v>
      </c>
      <c r="U164" s="106" t="s">
        <v>157</v>
      </c>
      <c r="V164" s="106" t="s">
        <v>168</v>
      </c>
      <c r="W164" s="106" t="s">
        <v>169</v>
      </c>
      <c r="X164" s="106" t="s">
        <v>170</v>
      </c>
      <c r="Y164" s="106" t="s">
        <v>171</v>
      </c>
      <c r="Z164" s="176" t="s">
        <v>172</v>
      </c>
      <c r="AA164" s="106" t="s">
        <v>173</v>
      </c>
      <c r="AB164" s="106" t="s">
        <v>174</v>
      </c>
      <c r="AC164" s="106" t="s">
        <v>175</v>
      </c>
      <c r="AD164" s="106" t="s">
        <v>176</v>
      </c>
      <c r="AE164" s="106" t="s">
        <v>177</v>
      </c>
      <c r="AF164" s="106" t="s">
        <v>28</v>
      </c>
      <c r="AG164" s="106" t="s">
        <v>29</v>
      </c>
      <c r="AH164" s="106" t="s">
        <v>30</v>
      </c>
      <c r="AI164" s="106" t="s">
        <v>31</v>
      </c>
      <c r="AJ164" s="106" t="s">
        <v>32</v>
      </c>
      <c r="AK164" s="106" t="s">
        <v>33</v>
      </c>
      <c r="AL164" s="106" t="s">
        <v>34</v>
      </c>
      <c r="AM164" s="106" t="s">
        <v>35</v>
      </c>
      <c r="AN164" s="106" t="s">
        <v>36</v>
      </c>
      <c r="AO164" s="106" t="s">
        <v>37</v>
      </c>
      <c r="AP164" s="106" t="s">
        <v>38</v>
      </c>
      <c r="AQ164" s="106" t="s">
        <v>39</v>
      </c>
      <c r="AR164" s="106" t="s">
        <v>40</v>
      </c>
      <c r="AS164" s="106" t="s">
        <v>41</v>
      </c>
      <c r="AT164" s="106" t="s">
        <v>42</v>
      </c>
      <c r="AU164" s="106" t="s">
        <v>43</v>
      </c>
      <c r="AV164" s="106" t="s">
        <v>44</v>
      </c>
      <c r="AW164" s="106" t="s">
        <v>45</v>
      </c>
      <c r="AX164" s="106" t="s">
        <v>46</v>
      </c>
      <c r="AY164" s="106" t="s">
        <v>47</v>
      </c>
      <c r="AZ164" s="106" t="s">
        <v>48</v>
      </c>
      <c r="BA164" s="106" t="s">
        <v>49</v>
      </c>
      <c r="BB164" s="106" t="s">
        <v>50</v>
      </c>
      <c r="BC164" s="106" t="s">
        <v>51</v>
      </c>
      <c r="BD164" s="106" t="s">
        <v>52</v>
      </c>
      <c r="BE164" s="106" t="s">
        <v>53</v>
      </c>
      <c r="BF164" s="106" t="s">
        <v>54</v>
      </c>
      <c r="BG164" s="174"/>
      <c r="BH164" s="137"/>
      <c r="BI164" s="12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4"/>
      <c r="BW164"/>
    </row>
    <row r="165" spans="2:75" ht="15.75" thickBot="1" x14ac:dyDescent="0.3">
      <c r="B165" s="188"/>
      <c r="C165" s="190"/>
      <c r="D165" s="107"/>
      <c r="E165" s="177"/>
      <c r="F165" s="107"/>
      <c r="G165" s="107"/>
      <c r="H165" s="107"/>
      <c r="I165" s="107"/>
      <c r="J165" s="107"/>
      <c r="K165" s="107"/>
      <c r="L165" s="107"/>
      <c r="M165" s="107"/>
      <c r="N165" s="107"/>
      <c r="O165" s="17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7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  <c r="AR165" s="107"/>
      <c r="AS165" s="107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07"/>
      <c r="BD165" s="107"/>
      <c r="BE165" s="107"/>
      <c r="BF165" s="107"/>
      <c r="BG165" s="174"/>
      <c r="BH165" s="137"/>
      <c r="BI165" s="12"/>
      <c r="BJ165" s="162" t="s">
        <v>55</v>
      </c>
      <c r="BK165" s="163"/>
      <c r="BL165" s="163"/>
      <c r="BM165" s="163"/>
      <c r="BN165" s="163"/>
      <c r="BO165" s="163"/>
      <c r="BP165" s="163"/>
      <c r="BQ165" s="163"/>
      <c r="BR165" s="163"/>
      <c r="BS165" s="163"/>
      <c r="BT165" s="163"/>
      <c r="BU165" s="164"/>
      <c r="BV165" s="14"/>
      <c r="BW165"/>
    </row>
    <row r="166" spans="2:75" ht="15.75" customHeight="1" thickBot="1" x14ac:dyDescent="0.3">
      <c r="B166" s="128" t="s">
        <v>56</v>
      </c>
      <c r="C166" s="15" t="s">
        <v>57</v>
      </c>
      <c r="D166" s="16"/>
      <c r="E166" s="17"/>
      <c r="F166" s="17"/>
      <c r="G166" s="17"/>
      <c r="H166" s="17"/>
      <c r="I166" s="17"/>
      <c r="J166" s="17"/>
      <c r="K166" s="17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9"/>
      <c r="X166" s="19"/>
      <c r="Y166" s="19"/>
      <c r="Z166" s="19"/>
      <c r="AA166" s="19"/>
      <c r="AB166" s="19"/>
      <c r="AC166" s="19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20"/>
      <c r="BF166" s="18"/>
      <c r="BG166" s="21">
        <f>SUM(D166:BF166)/B163</f>
        <v>0</v>
      </c>
      <c r="BH166" s="115">
        <f>SUM(BG166+BG167+BG168+BG169+BG170+BG171)/6</f>
        <v>0</v>
      </c>
      <c r="BI166" s="12"/>
      <c r="BJ166" s="165"/>
      <c r="BK166" s="166"/>
      <c r="BL166" s="166"/>
      <c r="BM166" s="166"/>
      <c r="BN166" s="166"/>
      <c r="BO166" s="166"/>
      <c r="BP166" s="166"/>
      <c r="BQ166" s="166"/>
      <c r="BR166" s="166"/>
      <c r="BS166" s="166"/>
      <c r="BT166" s="166"/>
      <c r="BU166" s="167"/>
      <c r="BV166" s="14"/>
      <c r="BW166"/>
    </row>
    <row r="167" spans="2:75" ht="15.75" thickBot="1" x14ac:dyDescent="0.3">
      <c r="B167" s="129"/>
      <c r="C167" s="22" t="s">
        <v>58</v>
      </c>
      <c r="D167" s="31"/>
      <c r="E167" s="32"/>
      <c r="F167" s="32"/>
      <c r="G167" s="32"/>
      <c r="H167" s="32"/>
      <c r="I167" s="32"/>
      <c r="J167" s="32"/>
      <c r="K167" s="32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21">
        <f>SUM(D167:BF167)/B163</f>
        <v>0</v>
      </c>
      <c r="BH167" s="116"/>
      <c r="BI167" s="12"/>
      <c r="BJ167" s="165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7"/>
      <c r="BV167" s="14"/>
      <c r="BW167"/>
    </row>
    <row r="168" spans="2:75" ht="15.75" thickBot="1" x14ac:dyDescent="0.3">
      <c r="B168" s="129"/>
      <c r="C168" s="22" t="s">
        <v>59</v>
      </c>
      <c r="D168" s="31"/>
      <c r="E168" s="32"/>
      <c r="F168" s="32"/>
      <c r="G168" s="32"/>
      <c r="H168" s="32"/>
      <c r="I168" s="32"/>
      <c r="J168" s="32"/>
      <c r="K168" s="32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21">
        <f>SUM(D168:BF168)/B163</f>
        <v>0</v>
      </c>
      <c r="BH168" s="116"/>
      <c r="BI168" s="12"/>
      <c r="BJ168" s="168"/>
      <c r="BK168" s="169"/>
      <c r="BL168" s="169"/>
      <c r="BM168" s="169"/>
      <c r="BN168" s="169"/>
      <c r="BO168" s="169"/>
      <c r="BP168" s="169"/>
      <c r="BQ168" s="169"/>
      <c r="BR168" s="169"/>
      <c r="BS168" s="169"/>
      <c r="BT168" s="169"/>
      <c r="BU168" s="170"/>
      <c r="BV168" s="14"/>
      <c r="BW168"/>
    </row>
    <row r="169" spans="2:75" ht="15.75" thickBot="1" x14ac:dyDescent="0.3">
      <c r="B169" s="129"/>
      <c r="C169" s="22" t="s">
        <v>61</v>
      </c>
      <c r="D169" s="31"/>
      <c r="E169" s="32"/>
      <c r="F169" s="32"/>
      <c r="G169" s="32"/>
      <c r="H169" s="32"/>
      <c r="I169" s="32"/>
      <c r="J169" s="32"/>
      <c r="K169" s="32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21">
        <f>SUM(D169:BF169)/B163</f>
        <v>0</v>
      </c>
      <c r="BH169" s="116"/>
      <c r="BI169" s="12"/>
      <c r="BJ169" s="9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1"/>
      <c r="BV169" s="14"/>
      <c r="BW169"/>
    </row>
    <row r="170" spans="2:75" ht="15.75" thickBot="1" x14ac:dyDescent="0.3">
      <c r="B170" s="129"/>
      <c r="C170" s="22" t="s">
        <v>63</v>
      </c>
      <c r="D170" s="31"/>
      <c r="E170" s="32"/>
      <c r="F170" s="32"/>
      <c r="G170" s="32"/>
      <c r="H170" s="32"/>
      <c r="I170" s="32"/>
      <c r="J170" s="32"/>
      <c r="K170" s="32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21">
        <f>SUM(D170:BF170)/B163</f>
        <v>0</v>
      </c>
      <c r="BH170" s="116"/>
      <c r="BI170" s="12"/>
      <c r="BJ170" s="12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4"/>
      <c r="BV170" s="14"/>
      <c r="BW170"/>
    </row>
    <row r="171" spans="2:75" ht="15.75" thickBot="1" x14ac:dyDescent="0.3">
      <c r="B171" s="130"/>
      <c r="C171" s="23" t="s">
        <v>65</v>
      </c>
      <c r="D171" s="39"/>
      <c r="E171" s="40"/>
      <c r="F171" s="40"/>
      <c r="G171" s="40"/>
      <c r="H171" s="40"/>
      <c r="I171" s="40"/>
      <c r="J171" s="40"/>
      <c r="K171" s="40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19"/>
      <c r="X171" s="19"/>
      <c r="Y171" s="19"/>
      <c r="Z171" s="19"/>
      <c r="AA171" s="19"/>
      <c r="AB171" s="19"/>
      <c r="AC171" s="19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1">
        <f>SUM(D171:BF171)/B163</f>
        <v>0</v>
      </c>
      <c r="BH171" s="117"/>
      <c r="BI171" s="12"/>
      <c r="BJ171" s="25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4"/>
      <c r="BV171" s="14"/>
      <c r="BW171"/>
    </row>
    <row r="172" spans="2:75" ht="15.75" thickBot="1" x14ac:dyDescent="0.3">
      <c r="B172" s="26"/>
      <c r="C172" s="27" t="s">
        <v>67</v>
      </c>
      <c r="D172" s="28">
        <f>(D166+D167+D168+D169+D170+D171)/6</f>
        <v>0</v>
      </c>
      <c r="E172" s="29">
        <f t="shared" ref="E172:U172" si="35">(E166+E167+E168+E169+E170+E171)/6</f>
        <v>0</v>
      </c>
      <c r="F172" s="29">
        <f t="shared" si="35"/>
        <v>0</v>
      </c>
      <c r="G172" s="29">
        <f t="shared" si="35"/>
        <v>0</v>
      </c>
      <c r="H172" s="29">
        <f t="shared" si="35"/>
        <v>0</v>
      </c>
      <c r="I172" s="29">
        <f t="shared" si="35"/>
        <v>0</v>
      </c>
      <c r="J172" s="29">
        <f t="shared" si="35"/>
        <v>0</v>
      </c>
      <c r="K172" s="29">
        <f t="shared" si="35"/>
        <v>0</v>
      </c>
      <c r="L172" s="29">
        <f t="shared" si="35"/>
        <v>0</v>
      </c>
      <c r="M172" s="29">
        <f t="shared" si="35"/>
        <v>0</v>
      </c>
      <c r="N172" s="29">
        <f t="shared" si="35"/>
        <v>0</v>
      </c>
      <c r="O172" s="29">
        <f t="shared" si="35"/>
        <v>0</v>
      </c>
      <c r="P172" s="29">
        <f t="shared" si="35"/>
        <v>0</v>
      </c>
      <c r="Q172" s="29">
        <f t="shared" si="35"/>
        <v>0</v>
      </c>
      <c r="R172" s="29">
        <f t="shared" si="35"/>
        <v>0</v>
      </c>
      <c r="S172" s="29">
        <f t="shared" si="35"/>
        <v>0</v>
      </c>
      <c r="T172" s="29">
        <f t="shared" si="35"/>
        <v>0</v>
      </c>
      <c r="U172" s="29">
        <f t="shared" si="35"/>
        <v>0</v>
      </c>
      <c r="V172" s="29">
        <f>(V166+V167+V168+V169+V170+V171)/6</f>
        <v>0</v>
      </c>
      <c r="W172" s="29">
        <f t="shared" ref="W172:BD172" si="36">(W166+W167+W168+W169+W170+W171)/6</f>
        <v>0</v>
      </c>
      <c r="X172" s="29">
        <f t="shared" si="36"/>
        <v>0</v>
      </c>
      <c r="Y172" s="29">
        <f t="shared" si="36"/>
        <v>0</v>
      </c>
      <c r="Z172" s="29">
        <f t="shared" si="36"/>
        <v>0</v>
      </c>
      <c r="AA172" s="29">
        <f t="shared" si="36"/>
        <v>0</v>
      </c>
      <c r="AB172" s="29">
        <f t="shared" si="36"/>
        <v>0</v>
      </c>
      <c r="AC172" s="29">
        <f t="shared" si="36"/>
        <v>0</v>
      </c>
      <c r="AD172" s="29">
        <f t="shared" si="36"/>
        <v>0</v>
      </c>
      <c r="AE172" s="29">
        <f t="shared" si="36"/>
        <v>0</v>
      </c>
      <c r="AF172" s="29">
        <f t="shared" si="36"/>
        <v>0</v>
      </c>
      <c r="AG172" s="29">
        <f t="shared" si="36"/>
        <v>0</v>
      </c>
      <c r="AH172" s="29">
        <f t="shared" si="36"/>
        <v>0</v>
      </c>
      <c r="AI172" s="29">
        <f t="shared" si="36"/>
        <v>0</v>
      </c>
      <c r="AJ172" s="29">
        <f t="shared" si="36"/>
        <v>0</v>
      </c>
      <c r="AK172" s="29">
        <f t="shared" si="36"/>
        <v>0</v>
      </c>
      <c r="AL172" s="29">
        <f t="shared" si="36"/>
        <v>0</v>
      </c>
      <c r="AM172" s="29">
        <f t="shared" si="36"/>
        <v>0</v>
      </c>
      <c r="AN172" s="29">
        <f t="shared" si="36"/>
        <v>0</v>
      </c>
      <c r="AO172" s="29">
        <f t="shared" si="36"/>
        <v>0</v>
      </c>
      <c r="AP172" s="29">
        <f t="shared" si="36"/>
        <v>0</v>
      </c>
      <c r="AQ172" s="29">
        <f t="shared" si="36"/>
        <v>0</v>
      </c>
      <c r="AR172" s="29">
        <f t="shared" si="36"/>
        <v>0</v>
      </c>
      <c r="AS172" s="29">
        <f t="shared" si="36"/>
        <v>0</v>
      </c>
      <c r="AT172" s="29">
        <f t="shared" si="36"/>
        <v>0</v>
      </c>
      <c r="AU172" s="29">
        <f t="shared" si="36"/>
        <v>0</v>
      </c>
      <c r="AV172" s="29">
        <f t="shared" si="36"/>
        <v>0</v>
      </c>
      <c r="AW172" s="29">
        <f t="shared" si="36"/>
        <v>0</v>
      </c>
      <c r="AX172" s="29">
        <f t="shared" si="36"/>
        <v>0</v>
      </c>
      <c r="AY172" s="29">
        <f t="shared" si="36"/>
        <v>0</v>
      </c>
      <c r="AZ172" s="29">
        <f t="shared" si="36"/>
        <v>0</v>
      </c>
      <c r="BA172" s="29">
        <f t="shared" si="36"/>
        <v>0</v>
      </c>
      <c r="BB172" s="29">
        <f t="shared" si="36"/>
        <v>0</v>
      </c>
      <c r="BC172" s="29">
        <f t="shared" si="36"/>
        <v>0</v>
      </c>
      <c r="BD172" s="29">
        <f t="shared" si="36"/>
        <v>0</v>
      </c>
      <c r="BE172" s="29">
        <f>(BE166+BE167+BE168+BE169+BE170+BE171)/6</f>
        <v>0</v>
      </c>
      <c r="BF172" s="29">
        <f t="shared" ref="BF172" si="37">(BF166+BF167+BF168+BF169+BF170+BF171)/6</f>
        <v>0</v>
      </c>
      <c r="BG172" s="118"/>
      <c r="BH172" s="119"/>
      <c r="BI172" s="12"/>
      <c r="BJ172" s="12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4"/>
      <c r="BV172" s="14"/>
      <c r="BW172"/>
    </row>
    <row r="173" spans="2:75" ht="15.75" customHeight="1" thickBot="1" x14ac:dyDescent="0.3">
      <c r="B173" s="128" t="s">
        <v>68</v>
      </c>
      <c r="C173" s="15" t="s">
        <v>69</v>
      </c>
      <c r="D173" s="16"/>
      <c r="E173" s="17"/>
      <c r="F173" s="17"/>
      <c r="G173" s="17"/>
      <c r="H173" s="17"/>
      <c r="I173" s="17"/>
      <c r="J173" s="17"/>
      <c r="K173" s="17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9"/>
      <c r="X173" s="19"/>
      <c r="Y173" s="19"/>
      <c r="Z173" s="19"/>
      <c r="AA173" s="19"/>
      <c r="AB173" s="19"/>
      <c r="AC173" s="19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21">
        <f>SUM(D173:BF173)/B163</f>
        <v>0</v>
      </c>
      <c r="BH173" s="115">
        <f>SUM(BG173+BG174+BG175+BG176+BG177)/5</f>
        <v>0</v>
      </c>
      <c r="BI173" s="12"/>
      <c r="BJ173" s="30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4"/>
      <c r="BV173" s="14"/>
      <c r="BW173"/>
    </row>
    <row r="174" spans="2:75" ht="15.75" thickBot="1" x14ac:dyDescent="0.3">
      <c r="B174" s="129"/>
      <c r="C174" s="22" t="s">
        <v>70</v>
      </c>
      <c r="D174" s="31"/>
      <c r="E174" s="32"/>
      <c r="F174" s="32"/>
      <c r="G174" s="32"/>
      <c r="H174" s="32"/>
      <c r="I174" s="32"/>
      <c r="J174" s="32"/>
      <c r="K174" s="32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21">
        <f>SUM(D174:BF174)/B163</f>
        <v>0</v>
      </c>
      <c r="BH174" s="116"/>
      <c r="BI174" s="12"/>
      <c r="BJ174" s="12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4"/>
      <c r="BV174" s="14"/>
      <c r="BW174"/>
    </row>
    <row r="175" spans="2:75" ht="15.75" thickBot="1" x14ac:dyDescent="0.3">
      <c r="B175" s="129"/>
      <c r="C175" s="22" t="s">
        <v>71</v>
      </c>
      <c r="D175" s="31"/>
      <c r="E175" s="32"/>
      <c r="F175" s="32"/>
      <c r="G175" s="32"/>
      <c r="H175" s="32"/>
      <c r="I175" s="32"/>
      <c r="J175" s="32"/>
      <c r="K175" s="32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21">
        <f>SUM(D175:BF175)/B163</f>
        <v>0</v>
      </c>
      <c r="BH175" s="116"/>
      <c r="BI175" s="12"/>
      <c r="BJ175" s="12"/>
      <c r="BK175" s="136" t="str">
        <f>B166</f>
        <v>Relaciones interpersonales</v>
      </c>
      <c r="BL175" s="136" t="s">
        <v>68</v>
      </c>
      <c r="BM175" s="173" t="s">
        <v>72</v>
      </c>
      <c r="BN175" s="136" t="s">
        <v>73</v>
      </c>
      <c r="BO175" s="136" t="s">
        <v>74</v>
      </c>
      <c r="BP175" s="136" t="s">
        <v>75</v>
      </c>
      <c r="BQ175" s="136" t="s">
        <v>76</v>
      </c>
      <c r="BR175" s="136" t="s">
        <v>77</v>
      </c>
      <c r="BS175" s="136" t="s">
        <v>78</v>
      </c>
      <c r="BT175" s="136" t="s">
        <v>79</v>
      </c>
      <c r="BU175" s="14"/>
      <c r="BV175" s="14"/>
      <c r="BW175"/>
    </row>
    <row r="176" spans="2:75" ht="15.75" thickBot="1" x14ac:dyDescent="0.3">
      <c r="B176" s="129"/>
      <c r="C176" s="22" t="s">
        <v>80</v>
      </c>
      <c r="D176" s="31"/>
      <c r="E176" s="32"/>
      <c r="F176" s="32"/>
      <c r="G176" s="32"/>
      <c r="H176" s="32"/>
      <c r="I176" s="32"/>
      <c r="J176" s="32"/>
      <c r="K176" s="32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21">
        <f>SUM(D176:BF176)/B163</f>
        <v>0</v>
      </c>
      <c r="BH176" s="116"/>
      <c r="BI176" s="12"/>
      <c r="BJ176" s="12"/>
      <c r="BK176" s="171"/>
      <c r="BL176" s="137"/>
      <c r="BM176" s="174"/>
      <c r="BN176" s="137"/>
      <c r="BO176" s="137"/>
      <c r="BP176" s="137"/>
      <c r="BQ176" s="137"/>
      <c r="BR176" s="137"/>
      <c r="BS176" s="137"/>
      <c r="BT176" s="137"/>
      <c r="BU176" s="14"/>
      <c r="BV176" s="14"/>
      <c r="BW176"/>
    </row>
    <row r="177" spans="2:75" ht="15.75" thickBot="1" x14ac:dyDescent="0.3">
      <c r="B177" s="130"/>
      <c r="C177" s="23" t="s">
        <v>81</v>
      </c>
      <c r="D177" s="31"/>
      <c r="E177" s="32"/>
      <c r="F177" s="32"/>
      <c r="G177" s="32"/>
      <c r="H177" s="32"/>
      <c r="I177" s="32"/>
      <c r="J177" s="32"/>
      <c r="K177" s="32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1">
        <f>SUM(D177:BF177)/B163</f>
        <v>0</v>
      </c>
      <c r="BH177" s="117"/>
      <c r="BI177" s="12"/>
      <c r="BJ177" s="12"/>
      <c r="BK177" s="171"/>
      <c r="BL177" s="137"/>
      <c r="BM177" s="174"/>
      <c r="BN177" s="137"/>
      <c r="BO177" s="137"/>
      <c r="BP177" s="137"/>
      <c r="BQ177" s="137"/>
      <c r="BR177" s="137"/>
      <c r="BS177" s="137"/>
      <c r="BT177" s="137"/>
      <c r="BU177" s="14"/>
      <c r="BV177" s="14"/>
      <c r="BW177"/>
    </row>
    <row r="178" spans="2:75" ht="15.75" thickBot="1" x14ac:dyDescent="0.3">
      <c r="B178" s="26"/>
      <c r="C178" s="27" t="s">
        <v>67</v>
      </c>
      <c r="D178" s="28">
        <f t="shared" ref="D178:R178" si="38">(D173+D174+D175+D176+D177)/5</f>
        <v>0</v>
      </c>
      <c r="E178" s="29">
        <f t="shared" si="38"/>
        <v>0</v>
      </c>
      <c r="F178" s="29">
        <f t="shared" si="38"/>
        <v>0</v>
      </c>
      <c r="G178" s="29">
        <f t="shared" si="38"/>
        <v>0</v>
      </c>
      <c r="H178" s="29">
        <f t="shared" si="38"/>
        <v>0</v>
      </c>
      <c r="I178" s="29">
        <f t="shared" si="38"/>
        <v>0</v>
      </c>
      <c r="J178" s="29">
        <f t="shared" si="38"/>
        <v>0</v>
      </c>
      <c r="K178" s="29">
        <f t="shared" si="38"/>
        <v>0</v>
      </c>
      <c r="L178" s="29">
        <f t="shared" si="38"/>
        <v>0</v>
      </c>
      <c r="M178" s="29">
        <f t="shared" si="38"/>
        <v>0</v>
      </c>
      <c r="N178" s="29">
        <f t="shared" si="38"/>
        <v>0</v>
      </c>
      <c r="O178" s="29">
        <f t="shared" si="38"/>
        <v>0</v>
      </c>
      <c r="P178" s="29">
        <f t="shared" si="38"/>
        <v>0</v>
      </c>
      <c r="Q178" s="29">
        <f t="shared" si="38"/>
        <v>0</v>
      </c>
      <c r="R178" s="29">
        <f t="shared" si="38"/>
        <v>0</v>
      </c>
      <c r="S178" s="29">
        <f t="shared" ref="S178:BD178" si="39">(S173+S174+S175+S176+S177)/5</f>
        <v>0</v>
      </c>
      <c r="T178" s="29">
        <f t="shared" si="39"/>
        <v>0</v>
      </c>
      <c r="U178" s="29">
        <f t="shared" si="39"/>
        <v>0</v>
      </c>
      <c r="V178" s="29">
        <f t="shared" si="39"/>
        <v>0</v>
      </c>
      <c r="W178" s="29">
        <f t="shared" si="39"/>
        <v>0</v>
      </c>
      <c r="X178" s="29">
        <f t="shared" si="39"/>
        <v>0</v>
      </c>
      <c r="Y178" s="29">
        <f t="shared" si="39"/>
        <v>0</v>
      </c>
      <c r="Z178" s="29">
        <f t="shared" si="39"/>
        <v>0</v>
      </c>
      <c r="AA178" s="29">
        <f t="shared" si="39"/>
        <v>0</v>
      </c>
      <c r="AB178" s="29">
        <f t="shared" si="39"/>
        <v>0</v>
      </c>
      <c r="AC178" s="29">
        <f t="shared" si="39"/>
        <v>0</v>
      </c>
      <c r="AD178" s="29">
        <f t="shared" si="39"/>
        <v>0</v>
      </c>
      <c r="AE178" s="29">
        <f t="shared" si="39"/>
        <v>0</v>
      </c>
      <c r="AF178" s="29">
        <f t="shared" si="39"/>
        <v>0</v>
      </c>
      <c r="AG178" s="29">
        <f t="shared" si="39"/>
        <v>0</v>
      </c>
      <c r="AH178" s="29">
        <f t="shared" si="39"/>
        <v>0</v>
      </c>
      <c r="AI178" s="29">
        <f t="shared" si="39"/>
        <v>0</v>
      </c>
      <c r="AJ178" s="29">
        <f t="shared" si="39"/>
        <v>0</v>
      </c>
      <c r="AK178" s="29">
        <f t="shared" si="39"/>
        <v>0</v>
      </c>
      <c r="AL178" s="29">
        <f t="shared" si="39"/>
        <v>0</v>
      </c>
      <c r="AM178" s="29">
        <f t="shared" si="39"/>
        <v>0</v>
      </c>
      <c r="AN178" s="29">
        <f t="shared" si="39"/>
        <v>0</v>
      </c>
      <c r="AO178" s="29">
        <f t="shared" si="39"/>
        <v>0</v>
      </c>
      <c r="AP178" s="29">
        <f t="shared" si="39"/>
        <v>0</v>
      </c>
      <c r="AQ178" s="29">
        <f t="shared" si="39"/>
        <v>0</v>
      </c>
      <c r="AR178" s="29">
        <f t="shared" si="39"/>
        <v>0</v>
      </c>
      <c r="AS178" s="29">
        <f t="shared" si="39"/>
        <v>0</v>
      </c>
      <c r="AT178" s="29">
        <f t="shared" si="39"/>
        <v>0</v>
      </c>
      <c r="AU178" s="29">
        <f t="shared" si="39"/>
        <v>0</v>
      </c>
      <c r="AV178" s="29">
        <f t="shared" si="39"/>
        <v>0</v>
      </c>
      <c r="AW178" s="29">
        <f t="shared" si="39"/>
        <v>0</v>
      </c>
      <c r="AX178" s="29">
        <f t="shared" si="39"/>
        <v>0</v>
      </c>
      <c r="AY178" s="29">
        <f t="shared" si="39"/>
        <v>0</v>
      </c>
      <c r="AZ178" s="29">
        <f t="shared" si="39"/>
        <v>0</v>
      </c>
      <c r="BA178" s="29">
        <f t="shared" si="39"/>
        <v>0</v>
      </c>
      <c r="BB178" s="29">
        <f t="shared" si="39"/>
        <v>0</v>
      </c>
      <c r="BC178" s="29">
        <f t="shared" si="39"/>
        <v>0</v>
      </c>
      <c r="BD178" s="29">
        <f t="shared" si="39"/>
        <v>0</v>
      </c>
      <c r="BE178" s="29">
        <f>(BE173+BE174+BE175+BE176+BE177)/5</f>
        <v>0</v>
      </c>
      <c r="BF178" s="29">
        <f t="shared" ref="BF178" si="40">(BF173+BF174+BF175+BF176+BF177)/5</f>
        <v>0</v>
      </c>
      <c r="BG178" s="118"/>
      <c r="BH178" s="119"/>
      <c r="BI178" s="12"/>
      <c r="BJ178" s="12"/>
      <c r="BK178" s="171"/>
      <c r="BL178" s="137"/>
      <c r="BM178" s="174"/>
      <c r="BN178" s="137"/>
      <c r="BO178" s="137"/>
      <c r="BP178" s="137"/>
      <c r="BQ178" s="137"/>
      <c r="BR178" s="137"/>
      <c r="BS178" s="137"/>
      <c r="BT178" s="137"/>
      <c r="BU178" s="14"/>
      <c r="BV178" s="14"/>
      <c r="BW178"/>
    </row>
    <row r="179" spans="2:75" ht="15.75" thickBot="1" x14ac:dyDescent="0.3">
      <c r="B179" s="108" t="s">
        <v>72</v>
      </c>
      <c r="C179" s="15" t="s">
        <v>82</v>
      </c>
      <c r="D179" s="16"/>
      <c r="E179" s="17"/>
      <c r="F179" s="17"/>
      <c r="G179" s="17"/>
      <c r="H179" s="17"/>
      <c r="I179" s="17"/>
      <c r="J179" s="17"/>
      <c r="K179" s="17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9"/>
      <c r="X179" s="19"/>
      <c r="Y179" s="19"/>
      <c r="Z179" s="19"/>
      <c r="AA179" s="19"/>
      <c r="AB179" s="19"/>
      <c r="AC179" s="19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21">
        <f>SUM(D179:BF179)/B163</f>
        <v>0</v>
      </c>
      <c r="BH179" s="115">
        <f>SUM(BG179+BG180+BG181+BG182+BG183)/5</f>
        <v>0</v>
      </c>
      <c r="BI179" s="12"/>
      <c r="BJ179" s="12"/>
      <c r="BK179" s="172"/>
      <c r="BL179" s="138"/>
      <c r="BM179" s="175"/>
      <c r="BN179" s="138"/>
      <c r="BO179" s="138"/>
      <c r="BP179" s="138"/>
      <c r="BQ179" s="138"/>
      <c r="BR179" s="138"/>
      <c r="BS179" s="138"/>
      <c r="BT179" s="138"/>
      <c r="BU179" s="14"/>
      <c r="BV179" s="14"/>
      <c r="BW179"/>
    </row>
    <row r="180" spans="2:75" ht="15.75" thickBot="1" x14ac:dyDescent="0.3">
      <c r="B180" s="109"/>
      <c r="C180" s="22" t="s">
        <v>83</v>
      </c>
      <c r="D180" s="31"/>
      <c r="E180" s="32"/>
      <c r="F180" s="32"/>
      <c r="G180" s="32"/>
      <c r="H180" s="32"/>
      <c r="I180" s="32"/>
      <c r="J180" s="32"/>
      <c r="K180" s="32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21">
        <f>SUM(D180:BF180)/B163</f>
        <v>0</v>
      </c>
      <c r="BH180" s="116"/>
      <c r="BI180" s="12"/>
      <c r="BJ180" s="12"/>
      <c r="BK180" s="33">
        <f>BH166</f>
        <v>0</v>
      </c>
      <c r="BL180" s="33">
        <f>BH173</f>
        <v>0</v>
      </c>
      <c r="BM180" s="33">
        <f>BH179</f>
        <v>0</v>
      </c>
      <c r="BN180" s="33">
        <f>BH185</f>
        <v>0</v>
      </c>
      <c r="BO180" s="34">
        <f>BH191</f>
        <v>0</v>
      </c>
      <c r="BP180" s="35">
        <f>BH198</f>
        <v>0</v>
      </c>
      <c r="BQ180" s="33">
        <f>BH205</f>
        <v>0</v>
      </c>
      <c r="BR180" s="33">
        <f>BH213</f>
        <v>0</v>
      </c>
      <c r="BS180" s="33">
        <f>BH219</f>
        <v>0</v>
      </c>
      <c r="BT180" s="36">
        <f>BH226</f>
        <v>0</v>
      </c>
      <c r="BU180" s="14"/>
      <c r="BV180" s="14"/>
      <c r="BW180"/>
    </row>
    <row r="181" spans="2:75" ht="15.75" thickBot="1" x14ac:dyDescent="0.3">
      <c r="B181" s="109"/>
      <c r="C181" s="22" t="s">
        <v>84</v>
      </c>
      <c r="D181" s="31"/>
      <c r="E181" s="32"/>
      <c r="F181" s="32"/>
      <c r="G181" s="32"/>
      <c r="H181" s="32"/>
      <c r="I181" s="32"/>
      <c r="J181" s="32"/>
      <c r="K181" s="32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21">
        <f>SUM(D181:BF181)/B163</f>
        <v>0</v>
      </c>
      <c r="BH181" s="116"/>
      <c r="BI181" s="12"/>
      <c r="BJ181" s="12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4"/>
      <c r="BV181" s="14"/>
      <c r="BW181"/>
    </row>
    <row r="182" spans="2:75" ht="15.75" thickBot="1" x14ac:dyDescent="0.3">
      <c r="B182" s="109"/>
      <c r="C182" s="22" t="s">
        <v>85</v>
      </c>
      <c r="D182" s="31"/>
      <c r="E182" s="32"/>
      <c r="F182" s="32"/>
      <c r="G182" s="32"/>
      <c r="H182" s="32"/>
      <c r="I182" s="32"/>
      <c r="J182" s="32"/>
      <c r="K182" s="32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21">
        <f>SUM(D182:BF182)/B163</f>
        <v>0</v>
      </c>
      <c r="BH182" s="116"/>
      <c r="BI182" s="12"/>
      <c r="BJ182" s="12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4"/>
      <c r="BV182" s="14"/>
      <c r="BW182"/>
    </row>
    <row r="183" spans="2:75" ht="15.75" thickBot="1" x14ac:dyDescent="0.3">
      <c r="B183" s="110"/>
      <c r="C183" s="23" t="s">
        <v>86</v>
      </c>
      <c r="D183" s="31"/>
      <c r="E183" s="32"/>
      <c r="F183" s="32"/>
      <c r="G183" s="32"/>
      <c r="H183" s="32"/>
      <c r="I183" s="32"/>
      <c r="J183" s="32"/>
      <c r="K183" s="32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18"/>
      <c r="BF183" s="24"/>
      <c r="BG183" s="21">
        <f>SUM(D183:BF183)/B163</f>
        <v>0</v>
      </c>
      <c r="BH183" s="117"/>
      <c r="BI183" s="12"/>
      <c r="BJ183" s="12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4"/>
      <c r="BV183" s="14"/>
      <c r="BW183"/>
    </row>
    <row r="184" spans="2:75" ht="15.75" thickBot="1" x14ac:dyDescent="0.3">
      <c r="B184" s="37"/>
      <c r="C184" s="27" t="s">
        <v>67</v>
      </c>
      <c r="D184" s="28">
        <f t="shared" ref="D184:BD184" si="41">(D179+D180+D181+D182+D183)/5</f>
        <v>0</v>
      </c>
      <c r="E184" s="29">
        <f t="shared" si="41"/>
        <v>0</v>
      </c>
      <c r="F184" s="29">
        <f t="shared" si="41"/>
        <v>0</v>
      </c>
      <c r="G184" s="29">
        <f t="shared" si="41"/>
        <v>0</v>
      </c>
      <c r="H184" s="29">
        <f t="shared" si="41"/>
        <v>0</v>
      </c>
      <c r="I184" s="29">
        <f t="shared" si="41"/>
        <v>0</v>
      </c>
      <c r="J184" s="29">
        <f t="shared" si="41"/>
        <v>0</v>
      </c>
      <c r="K184" s="29">
        <f t="shared" si="41"/>
        <v>0</v>
      </c>
      <c r="L184" s="29">
        <f t="shared" si="41"/>
        <v>0</v>
      </c>
      <c r="M184" s="29">
        <f t="shared" si="41"/>
        <v>0</v>
      </c>
      <c r="N184" s="29">
        <f t="shared" si="41"/>
        <v>0</v>
      </c>
      <c r="O184" s="29">
        <f t="shared" si="41"/>
        <v>0</v>
      </c>
      <c r="P184" s="29">
        <f t="shared" si="41"/>
        <v>0</v>
      </c>
      <c r="Q184" s="29">
        <f t="shared" si="41"/>
        <v>0</v>
      </c>
      <c r="R184" s="29">
        <f t="shared" si="41"/>
        <v>0</v>
      </c>
      <c r="S184" s="29">
        <f t="shared" si="41"/>
        <v>0</v>
      </c>
      <c r="T184" s="29">
        <f t="shared" si="41"/>
        <v>0</v>
      </c>
      <c r="U184" s="29">
        <f t="shared" si="41"/>
        <v>0</v>
      </c>
      <c r="V184" s="29">
        <f t="shared" si="41"/>
        <v>0</v>
      </c>
      <c r="W184" s="29">
        <f t="shared" si="41"/>
        <v>0</v>
      </c>
      <c r="X184" s="29">
        <f t="shared" si="41"/>
        <v>0</v>
      </c>
      <c r="Y184" s="29">
        <f t="shared" si="41"/>
        <v>0</v>
      </c>
      <c r="Z184" s="29">
        <f t="shared" si="41"/>
        <v>0</v>
      </c>
      <c r="AA184" s="29">
        <f t="shared" si="41"/>
        <v>0</v>
      </c>
      <c r="AB184" s="29">
        <f t="shared" si="41"/>
        <v>0</v>
      </c>
      <c r="AC184" s="29">
        <f t="shared" si="41"/>
        <v>0</v>
      </c>
      <c r="AD184" s="29">
        <f t="shared" si="41"/>
        <v>0</v>
      </c>
      <c r="AE184" s="29">
        <f t="shared" si="41"/>
        <v>0</v>
      </c>
      <c r="AF184" s="29">
        <f t="shared" si="41"/>
        <v>0</v>
      </c>
      <c r="AG184" s="29">
        <f t="shared" si="41"/>
        <v>0</v>
      </c>
      <c r="AH184" s="29">
        <f t="shared" si="41"/>
        <v>0</v>
      </c>
      <c r="AI184" s="29">
        <f t="shared" si="41"/>
        <v>0</v>
      </c>
      <c r="AJ184" s="29">
        <f t="shared" si="41"/>
        <v>0</v>
      </c>
      <c r="AK184" s="29">
        <f t="shared" si="41"/>
        <v>0</v>
      </c>
      <c r="AL184" s="29">
        <f t="shared" si="41"/>
        <v>0</v>
      </c>
      <c r="AM184" s="29">
        <f t="shared" si="41"/>
        <v>0</v>
      </c>
      <c r="AN184" s="29">
        <f t="shared" si="41"/>
        <v>0</v>
      </c>
      <c r="AO184" s="29">
        <f t="shared" si="41"/>
        <v>0</v>
      </c>
      <c r="AP184" s="29">
        <f t="shared" si="41"/>
        <v>0</v>
      </c>
      <c r="AQ184" s="29">
        <f t="shared" si="41"/>
        <v>0</v>
      </c>
      <c r="AR184" s="29">
        <f t="shared" si="41"/>
        <v>0</v>
      </c>
      <c r="AS184" s="29">
        <f t="shared" si="41"/>
        <v>0</v>
      </c>
      <c r="AT184" s="29">
        <f t="shared" si="41"/>
        <v>0</v>
      </c>
      <c r="AU184" s="29">
        <f t="shared" si="41"/>
        <v>0</v>
      </c>
      <c r="AV184" s="29">
        <f t="shared" si="41"/>
        <v>0</v>
      </c>
      <c r="AW184" s="29">
        <f t="shared" si="41"/>
        <v>0</v>
      </c>
      <c r="AX184" s="29">
        <f t="shared" si="41"/>
        <v>0</v>
      </c>
      <c r="AY184" s="29">
        <f t="shared" si="41"/>
        <v>0</v>
      </c>
      <c r="AZ184" s="29">
        <f t="shared" si="41"/>
        <v>0</v>
      </c>
      <c r="BA184" s="29">
        <f t="shared" si="41"/>
        <v>0</v>
      </c>
      <c r="BB184" s="29">
        <f t="shared" si="41"/>
        <v>0</v>
      </c>
      <c r="BC184" s="29">
        <f t="shared" si="41"/>
        <v>0</v>
      </c>
      <c r="BD184" s="29">
        <f t="shared" si="41"/>
        <v>0</v>
      </c>
      <c r="BE184" s="29">
        <f>(BE179+BE180+BE181+BE182+BE183)/5</f>
        <v>0</v>
      </c>
      <c r="BF184" s="29">
        <f t="shared" ref="BF184" si="42">(BF179+BF180+BF181+BF182+BF183)/5</f>
        <v>0</v>
      </c>
      <c r="BG184" s="118"/>
      <c r="BH184" s="119"/>
      <c r="BI184" s="12"/>
      <c r="BJ184" s="12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4"/>
      <c r="BV184" s="14"/>
      <c r="BW184"/>
    </row>
    <row r="185" spans="2:75" ht="15" customHeight="1" x14ac:dyDescent="0.25">
      <c r="B185" s="128" t="s">
        <v>73</v>
      </c>
      <c r="C185" s="15" t="s">
        <v>87</v>
      </c>
      <c r="D185" s="16"/>
      <c r="E185" s="17"/>
      <c r="F185" s="17"/>
      <c r="G185" s="17"/>
      <c r="H185" s="17"/>
      <c r="I185" s="17"/>
      <c r="J185" s="17"/>
      <c r="K185" s="17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9"/>
      <c r="X185" s="19"/>
      <c r="Y185" s="19"/>
      <c r="Z185" s="19"/>
      <c r="AA185" s="19"/>
      <c r="AB185" s="19"/>
      <c r="AC185" s="19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21">
        <f>SUM(D185:BF185)/B163</f>
        <v>0</v>
      </c>
      <c r="BH185" s="115">
        <f>SUM(BG185+BG186+BG187+BG188+BG189)/5</f>
        <v>0</v>
      </c>
      <c r="BI185" s="12"/>
      <c r="BJ185" s="12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4"/>
      <c r="BV185" s="14"/>
      <c r="BW185"/>
    </row>
    <row r="186" spans="2:75" x14ac:dyDescent="0.25">
      <c r="B186" s="129"/>
      <c r="C186" s="22" t="s">
        <v>88</v>
      </c>
      <c r="D186" s="31"/>
      <c r="E186" s="32"/>
      <c r="F186" s="32"/>
      <c r="G186" s="32"/>
      <c r="H186" s="32"/>
      <c r="I186" s="32"/>
      <c r="J186" s="32"/>
      <c r="K186" s="32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38">
        <f>SUM(D186:BF186)/B163</f>
        <v>0</v>
      </c>
      <c r="BH186" s="116"/>
      <c r="BI186" s="12"/>
      <c r="BJ186" s="12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4"/>
      <c r="BV186" s="14"/>
      <c r="BW186"/>
    </row>
    <row r="187" spans="2:75" x14ac:dyDescent="0.25">
      <c r="B187" s="129"/>
      <c r="C187" s="22" t="s">
        <v>89</v>
      </c>
      <c r="D187" s="31"/>
      <c r="E187" s="32"/>
      <c r="F187" s="32"/>
      <c r="G187" s="32"/>
      <c r="H187" s="32"/>
      <c r="I187" s="32"/>
      <c r="J187" s="32"/>
      <c r="K187" s="32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38">
        <f>SUM(D187:BF187)/B163</f>
        <v>0</v>
      </c>
      <c r="BH187" s="116"/>
      <c r="BI187" s="12"/>
      <c r="BJ187" s="12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4"/>
      <c r="BV187" s="14"/>
      <c r="BW187"/>
    </row>
    <row r="188" spans="2:75" ht="15.75" thickBot="1" x14ac:dyDescent="0.3">
      <c r="B188" s="129"/>
      <c r="C188" s="22" t="s">
        <v>90</v>
      </c>
      <c r="D188" s="31"/>
      <c r="E188" s="32"/>
      <c r="F188" s="32"/>
      <c r="G188" s="32"/>
      <c r="H188" s="32"/>
      <c r="I188" s="32"/>
      <c r="J188" s="32"/>
      <c r="K188" s="32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38">
        <f>SUM(D188:BF188)/B163</f>
        <v>0</v>
      </c>
      <c r="BH188" s="116"/>
      <c r="BI188" s="12"/>
      <c r="BJ188" s="12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4"/>
      <c r="BV188" s="14"/>
      <c r="BW188"/>
    </row>
    <row r="189" spans="2:75" ht="15.75" thickBot="1" x14ac:dyDescent="0.3">
      <c r="B189" s="130"/>
      <c r="C189" s="23" t="s">
        <v>91</v>
      </c>
      <c r="D189" s="31"/>
      <c r="E189" s="32"/>
      <c r="F189" s="32"/>
      <c r="G189" s="32"/>
      <c r="H189" s="32"/>
      <c r="I189" s="32"/>
      <c r="J189" s="32"/>
      <c r="K189" s="32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38">
        <f>SUM(D189:BF189)/B163</f>
        <v>0</v>
      </c>
      <c r="BH189" s="117"/>
      <c r="BI189" s="12"/>
      <c r="BJ189" s="12"/>
      <c r="BK189" s="156" t="s">
        <v>92</v>
      </c>
      <c r="BL189" s="157"/>
      <c r="BM189" s="157"/>
      <c r="BN189" s="157"/>
      <c r="BO189" s="157"/>
      <c r="BP189" s="158"/>
      <c r="BQ189" s="13"/>
      <c r="BR189" s="13"/>
      <c r="BS189" s="13"/>
      <c r="BT189" s="13"/>
      <c r="BU189" s="14"/>
      <c r="BV189" s="14"/>
      <c r="BW189"/>
    </row>
    <row r="190" spans="2:75" ht="15.75" thickBot="1" x14ac:dyDescent="0.3">
      <c r="B190" s="26"/>
      <c r="C190" s="27" t="s">
        <v>67</v>
      </c>
      <c r="D190" s="28">
        <f t="shared" ref="D190:BD190" si="43">(D185+D186+D187+D188+D189)/5</f>
        <v>0</v>
      </c>
      <c r="E190" s="29">
        <f t="shared" si="43"/>
        <v>0</v>
      </c>
      <c r="F190" s="29">
        <f t="shared" si="43"/>
        <v>0</v>
      </c>
      <c r="G190" s="29">
        <f t="shared" si="43"/>
        <v>0</v>
      </c>
      <c r="H190" s="29">
        <f t="shared" si="43"/>
        <v>0</v>
      </c>
      <c r="I190" s="29">
        <f t="shared" si="43"/>
        <v>0</v>
      </c>
      <c r="J190" s="29">
        <f t="shared" si="43"/>
        <v>0</v>
      </c>
      <c r="K190" s="29">
        <f t="shared" si="43"/>
        <v>0</v>
      </c>
      <c r="L190" s="29">
        <f t="shared" si="43"/>
        <v>0</v>
      </c>
      <c r="M190" s="29">
        <f t="shared" si="43"/>
        <v>0</v>
      </c>
      <c r="N190" s="29">
        <f t="shared" si="43"/>
        <v>0</v>
      </c>
      <c r="O190" s="29">
        <f t="shared" si="43"/>
        <v>0</v>
      </c>
      <c r="P190" s="29">
        <f t="shared" si="43"/>
        <v>0</v>
      </c>
      <c r="Q190" s="29">
        <f t="shared" si="43"/>
        <v>0</v>
      </c>
      <c r="R190" s="29">
        <f t="shared" si="43"/>
        <v>0</v>
      </c>
      <c r="S190" s="29">
        <f t="shared" si="43"/>
        <v>0</v>
      </c>
      <c r="T190" s="29">
        <f t="shared" si="43"/>
        <v>0</v>
      </c>
      <c r="U190" s="29">
        <f t="shared" si="43"/>
        <v>0</v>
      </c>
      <c r="V190" s="29">
        <f t="shared" si="43"/>
        <v>0</v>
      </c>
      <c r="W190" s="29">
        <f t="shared" si="43"/>
        <v>0</v>
      </c>
      <c r="X190" s="29">
        <f t="shared" si="43"/>
        <v>0</v>
      </c>
      <c r="Y190" s="29">
        <f t="shared" si="43"/>
        <v>0</v>
      </c>
      <c r="Z190" s="29">
        <f t="shared" si="43"/>
        <v>0</v>
      </c>
      <c r="AA190" s="29">
        <f t="shared" si="43"/>
        <v>0</v>
      </c>
      <c r="AB190" s="29">
        <f t="shared" si="43"/>
        <v>0</v>
      </c>
      <c r="AC190" s="29">
        <f t="shared" si="43"/>
        <v>0</v>
      </c>
      <c r="AD190" s="29">
        <f t="shared" si="43"/>
        <v>0</v>
      </c>
      <c r="AE190" s="29">
        <f t="shared" si="43"/>
        <v>0</v>
      </c>
      <c r="AF190" s="29">
        <f t="shared" si="43"/>
        <v>0</v>
      </c>
      <c r="AG190" s="29">
        <f t="shared" si="43"/>
        <v>0</v>
      </c>
      <c r="AH190" s="29">
        <f t="shared" si="43"/>
        <v>0</v>
      </c>
      <c r="AI190" s="29">
        <f t="shared" si="43"/>
        <v>0</v>
      </c>
      <c r="AJ190" s="29">
        <f t="shared" si="43"/>
        <v>0</v>
      </c>
      <c r="AK190" s="29">
        <f t="shared" si="43"/>
        <v>0</v>
      </c>
      <c r="AL190" s="29">
        <f t="shared" si="43"/>
        <v>0</v>
      </c>
      <c r="AM190" s="29">
        <f t="shared" si="43"/>
        <v>0</v>
      </c>
      <c r="AN190" s="29">
        <f t="shared" si="43"/>
        <v>0</v>
      </c>
      <c r="AO190" s="29">
        <f t="shared" si="43"/>
        <v>0</v>
      </c>
      <c r="AP190" s="29">
        <f t="shared" si="43"/>
        <v>0</v>
      </c>
      <c r="AQ190" s="29">
        <f t="shared" si="43"/>
        <v>0</v>
      </c>
      <c r="AR190" s="29">
        <f t="shared" si="43"/>
        <v>0</v>
      </c>
      <c r="AS190" s="29">
        <f t="shared" si="43"/>
        <v>0</v>
      </c>
      <c r="AT190" s="29">
        <f t="shared" si="43"/>
        <v>0</v>
      </c>
      <c r="AU190" s="29">
        <f t="shared" si="43"/>
        <v>0</v>
      </c>
      <c r="AV190" s="29">
        <f t="shared" si="43"/>
        <v>0</v>
      </c>
      <c r="AW190" s="29">
        <f t="shared" si="43"/>
        <v>0</v>
      </c>
      <c r="AX190" s="29">
        <f t="shared" si="43"/>
        <v>0</v>
      </c>
      <c r="AY190" s="29">
        <f t="shared" si="43"/>
        <v>0</v>
      </c>
      <c r="AZ190" s="29">
        <f t="shared" si="43"/>
        <v>0</v>
      </c>
      <c r="BA190" s="29">
        <f t="shared" si="43"/>
        <v>0</v>
      </c>
      <c r="BB190" s="29">
        <f t="shared" si="43"/>
        <v>0</v>
      </c>
      <c r="BC190" s="29">
        <f t="shared" si="43"/>
        <v>0</v>
      </c>
      <c r="BD190" s="29">
        <f t="shared" si="43"/>
        <v>0</v>
      </c>
      <c r="BE190" s="29">
        <f>(BE185+BE186+BE187+BE188+BE189)/5</f>
        <v>0</v>
      </c>
      <c r="BF190" s="29">
        <f t="shared" ref="BF190" si="44">(BF185+BF186+BF187+BF188+BF189)/5</f>
        <v>0</v>
      </c>
      <c r="BG190" s="118"/>
      <c r="BH190" s="119"/>
      <c r="BI190" s="12"/>
      <c r="BJ190" s="12"/>
      <c r="BK190" s="159"/>
      <c r="BL190" s="160"/>
      <c r="BM190" s="160"/>
      <c r="BN190" s="160"/>
      <c r="BO190" s="160"/>
      <c r="BP190" s="161"/>
      <c r="BQ190" s="13"/>
      <c r="BR190" s="13"/>
      <c r="BS190" s="13"/>
      <c r="BT190" s="13"/>
      <c r="BU190" s="14"/>
      <c r="BV190" s="14"/>
      <c r="BW190"/>
    </row>
    <row r="191" spans="2:75" ht="15.75" customHeight="1" thickBot="1" x14ac:dyDescent="0.3">
      <c r="B191" s="128" t="s">
        <v>74</v>
      </c>
      <c r="C191" s="15" t="s">
        <v>93</v>
      </c>
      <c r="D191" s="16"/>
      <c r="E191" s="17"/>
      <c r="F191" s="17"/>
      <c r="G191" s="17"/>
      <c r="H191" s="17"/>
      <c r="I191" s="17"/>
      <c r="J191" s="17"/>
      <c r="K191" s="17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9"/>
      <c r="X191" s="19"/>
      <c r="Y191" s="19"/>
      <c r="Z191" s="19"/>
      <c r="AA191" s="19"/>
      <c r="AB191" s="19"/>
      <c r="AC191" s="19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21">
        <f>SUM(D191:BF191)/B163</f>
        <v>0</v>
      </c>
      <c r="BH191" s="149">
        <f>SUM(BG191+BG192+BG193+BG194+BG195+BG196)/6</f>
        <v>0</v>
      </c>
      <c r="BI191" s="12"/>
      <c r="BJ191" s="12"/>
      <c r="BK191" s="111" t="s">
        <v>94</v>
      </c>
      <c r="BL191" s="112"/>
      <c r="BM191" s="111" t="s">
        <v>95</v>
      </c>
      <c r="BN191" s="112"/>
      <c r="BO191" s="111" t="s">
        <v>96</v>
      </c>
      <c r="BP191" s="139"/>
      <c r="BQ191" s="13"/>
      <c r="BR191" s="13"/>
      <c r="BS191" s="13"/>
      <c r="BT191" s="13"/>
      <c r="BU191" s="14"/>
      <c r="BV191" s="14"/>
      <c r="BW191"/>
    </row>
    <row r="192" spans="2:75" ht="15.75" thickBot="1" x14ac:dyDescent="0.3">
      <c r="B192" s="129"/>
      <c r="C192" s="22" t="s">
        <v>97</v>
      </c>
      <c r="D192" s="31"/>
      <c r="E192" s="32"/>
      <c r="F192" s="32"/>
      <c r="G192" s="32"/>
      <c r="H192" s="32"/>
      <c r="I192" s="32"/>
      <c r="J192" s="32"/>
      <c r="K192" s="32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21">
        <f>SUM(D192:BF192)/B163</f>
        <v>0</v>
      </c>
      <c r="BH192" s="150"/>
      <c r="BI192" s="12"/>
      <c r="BJ192" s="12"/>
      <c r="BK192" s="113"/>
      <c r="BL192" s="114"/>
      <c r="BM192" s="113"/>
      <c r="BN192" s="114"/>
      <c r="BO192" s="113"/>
      <c r="BP192" s="142"/>
      <c r="BQ192" s="13"/>
      <c r="BR192" s="13"/>
      <c r="BS192" s="13"/>
      <c r="BT192" s="13"/>
      <c r="BU192" s="14"/>
      <c r="BV192" s="14"/>
      <c r="BW192"/>
    </row>
    <row r="193" spans="2:75" ht="15.75" thickBot="1" x14ac:dyDescent="0.3">
      <c r="B193" s="129"/>
      <c r="C193" s="22" t="s">
        <v>98</v>
      </c>
      <c r="D193" s="31"/>
      <c r="E193" s="32"/>
      <c r="F193" s="32"/>
      <c r="G193" s="32"/>
      <c r="H193" s="32"/>
      <c r="I193" s="32"/>
      <c r="J193" s="32"/>
      <c r="K193" s="32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21">
        <f>SUM(D193:BF193)/B163</f>
        <v>0</v>
      </c>
      <c r="BH193" s="150"/>
      <c r="BI193" s="12"/>
      <c r="BJ193" s="12"/>
      <c r="BK193" s="152">
        <f>(BG166+BG177+BG179+BG183+BG229)/5</f>
        <v>0</v>
      </c>
      <c r="BL193" s="153"/>
      <c r="BM193" s="152">
        <f>(BG171+BG189+BG202+BG203+BG211)/5</f>
        <v>0</v>
      </c>
      <c r="BN193" s="153"/>
      <c r="BO193" s="152">
        <f>(BG173+BG174+BG188+BG193+BG195+BG226)/6</f>
        <v>0</v>
      </c>
      <c r="BP193" s="153"/>
      <c r="BQ193" s="13"/>
      <c r="BR193" s="13"/>
      <c r="BS193" s="13"/>
      <c r="BT193" s="13"/>
      <c r="BU193" s="14"/>
      <c r="BV193" s="14"/>
      <c r="BW193"/>
    </row>
    <row r="194" spans="2:75" ht="15.75" thickBot="1" x14ac:dyDescent="0.3">
      <c r="B194" s="129"/>
      <c r="C194" s="22" t="s">
        <v>99</v>
      </c>
      <c r="D194" s="31"/>
      <c r="E194" s="32"/>
      <c r="F194" s="32"/>
      <c r="G194" s="32"/>
      <c r="H194" s="32"/>
      <c r="I194" s="32"/>
      <c r="J194" s="32"/>
      <c r="K194" s="32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21">
        <f>SUM(D194:BF194)/B163</f>
        <v>0</v>
      </c>
      <c r="BH194" s="150"/>
      <c r="BI194" s="12"/>
      <c r="BJ194" s="12"/>
      <c r="BK194" s="154"/>
      <c r="BL194" s="155"/>
      <c r="BM194" s="154"/>
      <c r="BN194" s="155"/>
      <c r="BO194" s="154"/>
      <c r="BP194" s="155"/>
      <c r="BQ194" s="13"/>
      <c r="BR194" s="13"/>
      <c r="BS194" s="13"/>
      <c r="BT194" s="13"/>
      <c r="BU194" s="14"/>
      <c r="BV194" s="14"/>
      <c r="BW194"/>
    </row>
    <row r="195" spans="2:75" ht="15.75" thickBot="1" x14ac:dyDescent="0.3">
      <c r="B195" s="129"/>
      <c r="C195" s="22" t="s">
        <v>100</v>
      </c>
      <c r="D195" s="31"/>
      <c r="E195" s="32"/>
      <c r="F195" s="32"/>
      <c r="G195" s="32"/>
      <c r="H195" s="32"/>
      <c r="I195" s="32"/>
      <c r="J195" s="32"/>
      <c r="K195" s="32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21">
        <f>SUM(D195:BF195)/B163</f>
        <v>0</v>
      </c>
      <c r="BH195" s="150"/>
      <c r="BI195" s="12"/>
      <c r="BJ195" s="12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4"/>
      <c r="BV195" s="14"/>
      <c r="BW195"/>
    </row>
    <row r="196" spans="2:75" ht="15.75" thickBot="1" x14ac:dyDescent="0.3">
      <c r="B196" s="130"/>
      <c r="C196" s="23" t="s">
        <v>101</v>
      </c>
      <c r="D196" s="39"/>
      <c r="E196" s="40"/>
      <c r="F196" s="40"/>
      <c r="G196" s="40"/>
      <c r="H196" s="40"/>
      <c r="I196" s="40"/>
      <c r="J196" s="40"/>
      <c r="K196" s="40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19"/>
      <c r="X196" s="19"/>
      <c r="Y196" s="19"/>
      <c r="Z196" s="19"/>
      <c r="AA196" s="19"/>
      <c r="AB196" s="19"/>
      <c r="AC196" s="19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1">
        <f>SUM(D196:BF196)/B163</f>
        <v>0</v>
      </c>
      <c r="BH196" s="151"/>
      <c r="BI196" s="12"/>
      <c r="BJ196" s="12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4"/>
      <c r="BV196" s="14"/>
      <c r="BW196"/>
    </row>
    <row r="197" spans="2:75" ht="15.75" thickBot="1" x14ac:dyDescent="0.3">
      <c r="B197" s="26"/>
      <c r="C197" s="41" t="s">
        <v>67</v>
      </c>
      <c r="D197" s="28">
        <f t="shared" ref="D197:BD197" si="45">(D191+D192+D193+D194+D195+D196)/6</f>
        <v>0</v>
      </c>
      <c r="E197" s="29">
        <f t="shared" si="45"/>
        <v>0</v>
      </c>
      <c r="F197" s="29">
        <f t="shared" si="45"/>
        <v>0</v>
      </c>
      <c r="G197" s="29">
        <f t="shared" si="45"/>
        <v>0</v>
      </c>
      <c r="H197" s="29">
        <f t="shared" si="45"/>
        <v>0</v>
      </c>
      <c r="I197" s="29">
        <f t="shared" si="45"/>
        <v>0</v>
      </c>
      <c r="J197" s="29">
        <f t="shared" si="45"/>
        <v>0</v>
      </c>
      <c r="K197" s="29">
        <f t="shared" si="45"/>
        <v>0</v>
      </c>
      <c r="L197" s="29">
        <f t="shared" si="45"/>
        <v>0</v>
      </c>
      <c r="M197" s="29">
        <f t="shared" si="45"/>
        <v>0</v>
      </c>
      <c r="N197" s="29">
        <f t="shared" si="45"/>
        <v>0</v>
      </c>
      <c r="O197" s="29">
        <f t="shared" si="45"/>
        <v>0</v>
      </c>
      <c r="P197" s="29">
        <f t="shared" si="45"/>
        <v>0</v>
      </c>
      <c r="Q197" s="29">
        <f t="shared" si="45"/>
        <v>0</v>
      </c>
      <c r="R197" s="29">
        <f t="shared" si="45"/>
        <v>0</v>
      </c>
      <c r="S197" s="29">
        <f t="shared" si="45"/>
        <v>0</v>
      </c>
      <c r="T197" s="29">
        <f t="shared" si="45"/>
        <v>0</v>
      </c>
      <c r="U197" s="29">
        <f t="shared" si="45"/>
        <v>0</v>
      </c>
      <c r="V197" s="29">
        <f t="shared" si="45"/>
        <v>0</v>
      </c>
      <c r="W197" s="29">
        <f t="shared" si="45"/>
        <v>0</v>
      </c>
      <c r="X197" s="29">
        <f t="shared" si="45"/>
        <v>0</v>
      </c>
      <c r="Y197" s="29">
        <f t="shared" si="45"/>
        <v>0</v>
      </c>
      <c r="Z197" s="29">
        <f t="shared" si="45"/>
        <v>0</v>
      </c>
      <c r="AA197" s="29">
        <f t="shared" si="45"/>
        <v>0</v>
      </c>
      <c r="AB197" s="29">
        <f t="shared" si="45"/>
        <v>0</v>
      </c>
      <c r="AC197" s="29">
        <f t="shared" si="45"/>
        <v>0</v>
      </c>
      <c r="AD197" s="29">
        <f t="shared" si="45"/>
        <v>0</v>
      </c>
      <c r="AE197" s="29">
        <f t="shared" si="45"/>
        <v>0</v>
      </c>
      <c r="AF197" s="29">
        <f t="shared" si="45"/>
        <v>0</v>
      </c>
      <c r="AG197" s="29">
        <f t="shared" si="45"/>
        <v>0</v>
      </c>
      <c r="AH197" s="29">
        <f t="shared" si="45"/>
        <v>0</v>
      </c>
      <c r="AI197" s="29">
        <f t="shared" si="45"/>
        <v>0</v>
      </c>
      <c r="AJ197" s="29">
        <f t="shared" si="45"/>
        <v>0</v>
      </c>
      <c r="AK197" s="29">
        <f t="shared" si="45"/>
        <v>0</v>
      </c>
      <c r="AL197" s="29">
        <f t="shared" si="45"/>
        <v>0</v>
      </c>
      <c r="AM197" s="29">
        <f t="shared" si="45"/>
        <v>0</v>
      </c>
      <c r="AN197" s="29">
        <f t="shared" si="45"/>
        <v>0</v>
      </c>
      <c r="AO197" s="29">
        <f t="shared" si="45"/>
        <v>0</v>
      </c>
      <c r="AP197" s="29">
        <f t="shared" si="45"/>
        <v>0</v>
      </c>
      <c r="AQ197" s="29">
        <f t="shared" si="45"/>
        <v>0</v>
      </c>
      <c r="AR197" s="29">
        <f t="shared" si="45"/>
        <v>0</v>
      </c>
      <c r="AS197" s="29">
        <f t="shared" si="45"/>
        <v>0</v>
      </c>
      <c r="AT197" s="29">
        <f t="shared" si="45"/>
        <v>0</v>
      </c>
      <c r="AU197" s="29">
        <f t="shared" si="45"/>
        <v>0</v>
      </c>
      <c r="AV197" s="29">
        <f t="shared" si="45"/>
        <v>0</v>
      </c>
      <c r="AW197" s="29">
        <f t="shared" si="45"/>
        <v>0</v>
      </c>
      <c r="AX197" s="29">
        <f t="shared" si="45"/>
        <v>0</v>
      </c>
      <c r="AY197" s="29">
        <f t="shared" si="45"/>
        <v>0</v>
      </c>
      <c r="AZ197" s="29">
        <f t="shared" si="45"/>
        <v>0</v>
      </c>
      <c r="BA197" s="29">
        <f t="shared" si="45"/>
        <v>0</v>
      </c>
      <c r="BB197" s="29">
        <f t="shared" si="45"/>
        <v>0</v>
      </c>
      <c r="BC197" s="29">
        <f t="shared" si="45"/>
        <v>0</v>
      </c>
      <c r="BD197" s="29">
        <f t="shared" si="45"/>
        <v>0</v>
      </c>
      <c r="BE197" s="29">
        <f>(BE191+BE192+BE193+BE194+BE195+BE196)/6</f>
        <v>0</v>
      </c>
      <c r="BF197" s="29">
        <f t="shared" ref="BF197" si="46">(BF191+BF192+BF193+BF194+BF195+BF196)/6</f>
        <v>0</v>
      </c>
      <c r="BG197" s="127"/>
      <c r="BH197" s="119"/>
      <c r="BI197" s="12"/>
      <c r="BJ197" s="12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4"/>
      <c r="BV197" s="14"/>
      <c r="BW197"/>
    </row>
    <row r="198" spans="2:75" ht="15.75" customHeight="1" thickBot="1" x14ac:dyDescent="0.3">
      <c r="B198" s="128" t="s">
        <v>75</v>
      </c>
      <c r="C198" s="15" t="s">
        <v>102</v>
      </c>
      <c r="D198" s="16"/>
      <c r="E198" s="17"/>
      <c r="F198" s="17"/>
      <c r="G198" s="17"/>
      <c r="H198" s="17"/>
      <c r="I198" s="17"/>
      <c r="J198" s="17"/>
      <c r="K198" s="17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9"/>
      <c r="X198" s="19"/>
      <c r="Y198" s="19"/>
      <c r="Z198" s="19"/>
      <c r="AA198" s="19"/>
      <c r="AB198" s="19"/>
      <c r="AC198" s="19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42">
        <f>SUM(D198:BF198)/B163</f>
        <v>0</v>
      </c>
      <c r="BH198" s="115">
        <f>SUM(BG198+BG199+BG200+BG201+BG203+BG202)/6</f>
        <v>0</v>
      </c>
      <c r="BI198" s="12"/>
      <c r="BJ198" s="12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4"/>
      <c r="BV198" s="14"/>
      <c r="BW198"/>
    </row>
    <row r="199" spans="2:75" ht="15.75" thickBot="1" x14ac:dyDescent="0.3">
      <c r="B199" s="129"/>
      <c r="C199" s="22" t="s">
        <v>103</v>
      </c>
      <c r="D199" s="31"/>
      <c r="E199" s="32"/>
      <c r="F199" s="32"/>
      <c r="G199" s="32"/>
      <c r="H199" s="32"/>
      <c r="I199" s="32"/>
      <c r="J199" s="32"/>
      <c r="K199" s="32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42">
        <f>SUM(D199:BF199)/B163</f>
        <v>0</v>
      </c>
      <c r="BH199" s="116"/>
      <c r="BI199" s="12"/>
      <c r="BJ199" s="12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4"/>
      <c r="BV199" s="14"/>
      <c r="BW199"/>
    </row>
    <row r="200" spans="2:75" ht="15.75" thickBot="1" x14ac:dyDescent="0.3">
      <c r="B200" s="129"/>
      <c r="C200" s="22" t="s">
        <v>104</v>
      </c>
      <c r="D200" s="31"/>
      <c r="E200" s="32"/>
      <c r="F200" s="32"/>
      <c r="G200" s="32"/>
      <c r="H200" s="32"/>
      <c r="I200" s="32"/>
      <c r="J200" s="32"/>
      <c r="K200" s="32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42">
        <f>SUM(D200:BF200)/B163</f>
        <v>0</v>
      </c>
      <c r="BH200" s="116"/>
      <c r="BI200" s="12"/>
      <c r="BJ200" s="12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4"/>
      <c r="BV200" s="14"/>
      <c r="BW200"/>
    </row>
    <row r="201" spans="2:75" ht="15.75" thickBot="1" x14ac:dyDescent="0.3">
      <c r="B201" s="129"/>
      <c r="C201" s="22" t="s">
        <v>105</v>
      </c>
      <c r="D201" s="31"/>
      <c r="E201" s="32"/>
      <c r="F201" s="32"/>
      <c r="G201" s="32"/>
      <c r="H201" s="32"/>
      <c r="I201" s="32"/>
      <c r="J201" s="32"/>
      <c r="K201" s="32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42">
        <f>SUM(D201:BF201)/B163</f>
        <v>0</v>
      </c>
      <c r="BH201" s="116"/>
      <c r="BI201" s="12"/>
      <c r="BJ201" s="12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4"/>
      <c r="BV201" s="14"/>
      <c r="BW201"/>
    </row>
    <row r="202" spans="2:75" ht="15.75" thickBot="1" x14ac:dyDescent="0.3">
      <c r="B202" s="129"/>
      <c r="C202" s="22" t="s">
        <v>106</v>
      </c>
      <c r="D202" s="31"/>
      <c r="E202" s="32"/>
      <c r="F202" s="32"/>
      <c r="G202" s="32"/>
      <c r="H202" s="32"/>
      <c r="I202" s="32"/>
      <c r="J202" s="32"/>
      <c r="K202" s="32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42">
        <f>SUM(D202:BF202)/B163</f>
        <v>0</v>
      </c>
      <c r="BH202" s="116"/>
      <c r="BI202" s="12"/>
      <c r="BJ202" s="12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4"/>
      <c r="BV202" s="14"/>
      <c r="BW202"/>
    </row>
    <row r="203" spans="2:75" ht="15.75" thickBot="1" x14ac:dyDescent="0.3">
      <c r="B203" s="130"/>
      <c r="C203" s="23" t="s">
        <v>107</v>
      </c>
      <c r="D203" s="39"/>
      <c r="E203" s="40"/>
      <c r="F203" s="40"/>
      <c r="G203" s="40"/>
      <c r="H203" s="40"/>
      <c r="I203" s="40"/>
      <c r="J203" s="40"/>
      <c r="K203" s="40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19"/>
      <c r="X203" s="19"/>
      <c r="Y203" s="19"/>
      <c r="Z203" s="19"/>
      <c r="AA203" s="19"/>
      <c r="AB203" s="19"/>
      <c r="AC203" s="19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42">
        <f>SUM(D203:BF203)/B163</f>
        <v>0</v>
      </c>
      <c r="BH203" s="117"/>
      <c r="BI203" s="12"/>
      <c r="BJ203" s="12"/>
      <c r="BK203" s="111" t="s">
        <v>178</v>
      </c>
      <c r="BL203" s="139"/>
      <c r="BM203" s="111" t="s">
        <v>179</v>
      </c>
      <c r="BN203" s="139"/>
      <c r="BO203" s="111" t="s">
        <v>180</v>
      </c>
      <c r="BP203" s="139"/>
      <c r="BQ203" s="13"/>
      <c r="BR203" s="13"/>
      <c r="BS203" s="13"/>
      <c r="BT203" s="13"/>
      <c r="BU203" s="14"/>
      <c r="BV203" s="14"/>
      <c r="BW203"/>
    </row>
    <row r="204" spans="2:75" ht="15.75" thickBot="1" x14ac:dyDescent="0.3">
      <c r="B204" s="26"/>
      <c r="C204" s="41" t="s">
        <v>67</v>
      </c>
      <c r="D204" s="28">
        <f t="shared" ref="D204:BF204" si="47">(D198+D199+D200+D201+D202+D203)/6</f>
        <v>0</v>
      </c>
      <c r="E204" s="29">
        <f t="shared" si="47"/>
        <v>0</v>
      </c>
      <c r="F204" s="29">
        <f t="shared" si="47"/>
        <v>0</v>
      </c>
      <c r="G204" s="29">
        <f t="shared" si="47"/>
        <v>0</v>
      </c>
      <c r="H204" s="29">
        <f t="shared" si="47"/>
        <v>0</v>
      </c>
      <c r="I204" s="29">
        <f t="shared" si="47"/>
        <v>0</v>
      </c>
      <c r="J204" s="29">
        <f t="shared" si="47"/>
        <v>0</v>
      </c>
      <c r="K204" s="29">
        <f t="shared" si="47"/>
        <v>0</v>
      </c>
      <c r="L204" s="29">
        <f t="shared" si="47"/>
        <v>0</v>
      </c>
      <c r="M204" s="29">
        <f t="shared" si="47"/>
        <v>0</v>
      </c>
      <c r="N204" s="29">
        <f t="shared" si="47"/>
        <v>0</v>
      </c>
      <c r="O204" s="29">
        <f t="shared" si="47"/>
        <v>0</v>
      </c>
      <c r="P204" s="29">
        <f t="shared" si="47"/>
        <v>0</v>
      </c>
      <c r="Q204" s="29">
        <f t="shared" si="47"/>
        <v>0</v>
      </c>
      <c r="R204" s="29">
        <f t="shared" si="47"/>
        <v>0</v>
      </c>
      <c r="S204" s="29">
        <f t="shared" si="47"/>
        <v>0</v>
      </c>
      <c r="T204" s="29">
        <f t="shared" si="47"/>
        <v>0</v>
      </c>
      <c r="U204" s="29">
        <f t="shared" si="47"/>
        <v>0</v>
      </c>
      <c r="V204" s="29">
        <f t="shared" si="47"/>
        <v>0</v>
      </c>
      <c r="W204" s="29">
        <f t="shared" si="47"/>
        <v>0</v>
      </c>
      <c r="X204" s="29">
        <f t="shared" si="47"/>
        <v>0</v>
      </c>
      <c r="Y204" s="29">
        <f t="shared" si="47"/>
        <v>0</v>
      </c>
      <c r="Z204" s="29">
        <f t="shared" si="47"/>
        <v>0</v>
      </c>
      <c r="AA204" s="29">
        <f t="shared" si="47"/>
        <v>0</v>
      </c>
      <c r="AB204" s="29">
        <f t="shared" si="47"/>
        <v>0</v>
      </c>
      <c r="AC204" s="29">
        <f t="shared" si="47"/>
        <v>0</v>
      </c>
      <c r="AD204" s="29">
        <f t="shared" si="47"/>
        <v>0</v>
      </c>
      <c r="AE204" s="29">
        <f t="shared" si="47"/>
        <v>0</v>
      </c>
      <c r="AF204" s="29">
        <f t="shared" si="47"/>
        <v>0</v>
      </c>
      <c r="AG204" s="29">
        <f t="shared" si="47"/>
        <v>0</v>
      </c>
      <c r="AH204" s="29">
        <f t="shared" si="47"/>
        <v>0</v>
      </c>
      <c r="AI204" s="29">
        <f t="shared" si="47"/>
        <v>0</v>
      </c>
      <c r="AJ204" s="29">
        <f t="shared" si="47"/>
        <v>0</v>
      </c>
      <c r="AK204" s="29">
        <f t="shared" si="47"/>
        <v>0</v>
      </c>
      <c r="AL204" s="29">
        <f t="shared" si="47"/>
        <v>0</v>
      </c>
      <c r="AM204" s="29">
        <f t="shared" si="47"/>
        <v>0</v>
      </c>
      <c r="AN204" s="29">
        <f t="shared" si="47"/>
        <v>0</v>
      </c>
      <c r="AO204" s="29">
        <f t="shared" si="47"/>
        <v>0</v>
      </c>
      <c r="AP204" s="29">
        <f t="shared" si="47"/>
        <v>0</v>
      </c>
      <c r="AQ204" s="29">
        <f t="shared" si="47"/>
        <v>0</v>
      </c>
      <c r="AR204" s="29">
        <f t="shared" si="47"/>
        <v>0</v>
      </c>
      <c r="AS204" s="29">
        <f t="shared" si="47"/>
        <v>0</v>
      </c>
      <c r="AT204" s="29">
        <f t="shared" si="47"/>
        <v>0</v>
      </c>
      <c r="AU204" s="29">
        <f t="shared" si="47"/>
        <v>0</v>
      </c>
      <c r="AV204" s="29">
        <f t="shared" si="47"/>
        <v>0</v>
      </c>
      <c r="AW204" s="29">
        <f t="shared" si="47"/>
        <v>0</v>
      </c>
      <c r="AX204" s="29">
        <f t="shared" si="47"/>
        <v>0</v>
      </c>
      <c r="AY204" s="29">
        <f t="shared" si="47"/>
        <v>0</v>
      </c>
      <c r="AZ204" s="29">
        <f t="shared" si="47"/>
        <v>0</v>
      </c>
      <c r="BA204" s="29">
        <f t="shared" si="47"/>
        <v>0</v>
      </c>
      <c r="BB204" s="29">
        <f t="shared" si="47"/>
        <v>0</v>
      </c>
      <c r="BC204" s="29">
        <f t="shared" si="47"/>
        <v>0</v>
      </c>
      <c r="BD204" s="29">
        <f t="shared" si="47"/>
        <v>0</v>
      </c>
      <c r="BE204" s="29">
        <f t="shared" si="47"/>
        <v>0</v>
      </c>
      <c r="BF204" s="29">
        <f t="shared" si="47"/>
        <v>0</v>
      </c>
      <c r="BG204" s="127"/>
      <c r="BH204" s="119"/>
      <c r="BI204" s="12"/>
      <c r="BJ204" s="12"/>
      <c r="BK204" s="140"/>
      <c r="BL204" s="141"/>
      <c r="BM204" s="140"/>
      <c r="BN204" s="141"/>
      <c r="BO204" s="140"/>
      <c r="BP204" s="141"/>
      <c r="BQ204" s="13"/>
      <c r="BR204" s="13"/>
      <c r="BS204" s="13"/>
      <c r="BT204" s="13"/>
      <c r="BU204" s="14"/>
      <c r="BV204" s="14"/>
      <c r="BW204"/>
    </row>
    <row r="205" spans="2:75" ht="15.75" customHeight="1" thickBot="1" x14ac:dyDescent="0.3">
      <c r="B205" s="128" t="s">
        <v>108</v>
      </c>
      <c r="C205" s="15" t="s">
        <v>109</v>
      </c>
      <c r="D205" s="16"/>
      <c r="E205" s="17"/>
      <c r="F205" s="17"/>
      <c r="G205" s="17"/>
      <c r="H205" s="17"/>
      <c r="I205" s="17"/>
      <c r="J205" s="17"/>
      <c r="K205" s="17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9"/>
      <c r="X205" s="19"/>
      <c r="Y205" s="19"/>
      <c r="Z205" s="19"/>
      <c r="AA205" s="19"/>
      <c r="AB205" s="19"/>
      <c r="AC205" s="19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21">
        <f>SUM(D205:BF205)/B163</f>
        <v>0</v>
      </c>
      <c r="BH205" s="115">
        <f>SUM(BG205:BG211)/7</f>
        <v>0</v>
      </c>
      <c r="BI205" s="12"/>
      <c r="BJ205" s="12"/>
      <c r="BK205" s="140"/>
      <c r="BL205" s="141"/>
      <c r="BM205" s="140"/>
      <c r="BN205" s="141"/>
      <c r="BO205" s="140"/>
      <c r="BP205" s="141"/>
      <c r="BQ205" s="13"/>
      <c r="BR205" s="13"/>
      <c r="BS205" s="13"/>
      <c r="BT205" s="13"/>
      <c r="BU205" s="14"/>
      <c r="BV205" s="14"/>
      <c r="BW205"/>
    </row>
    <row r="206" spans="2:75" ht="15.75" thickBot="1" x14ac:dyDescent="0.3">
      <c r="B206" s="129"/>
      <c r="C206" s="22" t="s">
        <v>110</v>
      </c>
      <c r="D206" s="31"/>
      <c r="E206" s="32"/>
      <c r="F206" s="32"/>
      <c r="G206" s="32"/>
      <c r="H206" s="32"/>
      <c r="I206" s="32"/>
      <c r="J206" s="32"/>
      <c r="K206" s="32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21">
        <f>SUM(D206:BF206)/B163</f>
        <v>0</v>
      </c>
      <c r="BH206" s="116"/>
      <c r="BI206" s="12"/>
      <c r="BJ206" s="12"/>
      <c r="BK206" s="140"/>
      <c r="BL206" s="141"/>
      <c r="BM206" s="140"/>
      <c r="BN206" s="141"/>
      <c r="BO206" s="140"/>
      <c r="BP206" s="141"/>
      <c r="BQ206" s="13"/>
      <c r="BR206" s="13"/>
      <c r="BS206" s="13"/>
      <c r="BT206" s="13"/>
      <c r="BU206" s="14"/>
      <c r="BV206" s="14"/>
      <c r="BW206"/>
    </row>
    <row r="207" spans="2:75" ht="15.75" thickBot="1" x14ac:dyDescent="0.3">
      <c r="B207" s="129"/>
      <c r="C207" s="22" t="s">
        <v>111</v>
      </c>
      <c r="D207" s="31"/>
      <c r="E207" s="32"/>
      <c r="F207" s="32"/>
      <c r="G207" s="32"/>
      <c r="H207" s="32"/>
      <c r="I207" s="32"/>
      <c r="J207" s="32"/>
      <c r="K207" s="32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21">
        <f>SUM(D207:BF207)/B163</f>
        <v>0</v>
      </c>
      <c r="BH207" s="116"/>
      <c r="BI207" s="12"/>
      <c r="BJ207" s="12"/>
      <c r="BK207" s="113"/>
      <c r="BL207" s="142"/>
      <c r="BM207" s="113"/>
      <c r="BN207" s="142"/>
      <c r="BO207" s="113"/>
      <c r="BP207" s="142"/>
      <c r="BQ207" s="13"/>
      <c r="BR207" s="13"/>
      <c r="BS207" s="13"/>
      <c r="BT207" s="13"/>
      <c r="BU207" s="14"/>
      <c r="BV207" s="14"/>
      <c r="BW207"/>
    </row>
    <row r="208" spans="2:75" ht="15.75" thickBot="1" x14ac:dyDescent="0.3">
      <c r="B208" s="129"/>
      <c r="C208" s="22" t="s">
        <v>112</v>
      </c>
      <c r="D208" s="31"/>
      <c r="E208" s="32"/>
      <c r="F208" s="32"/>
      <c r="G208" s="32"/>
      <c r="H208" s="32"/>
      <c r="I208" s="32"/>
      <c r="J208" s="32"/>
      <c r="K208" s="32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21">
        <f>SUM(D208:BF208)/B163</f>
        <v>0</v>
      </c>
      <c r="BH208" s="116"/>
      <c r="BI208" s="12"/>
      <c r="BJ208" s="12"/>
      <c r="BK208" s="143">
        <f>(BK180+BN180+BS180)/3</f>
        <v>0</v>
      </c>
      <c r="BL208" s="144"/>
      <c r="BM208" s="143">
        <f>(BM180+BP180+BO180+BR180+BQ180)/5</f>
        <v>0</v>
      </c>
      <c r="BN208" s="144"/>
      <c r="BO208" s="143">
        <f>(BL180+BT180)/2</f>
        <v>0</v>
      </c>
      <c r="BP208" s="144"/>
      <c r="BQ208" s="13"/>
      <c r="BR208" s="13"/>
      <c r="BS208" s="13"/>
      <c r="BT208" s="13"/>
      <c r="BU208" s="14"/>
      <c r="BV208" s="14"/>
      <c r="BW208"/>
    </row>
    <row r="209" spans="2:75" ht="15.75" thickBot="1" x14ac:dyDescent="0.3">
      <c r="B209" s="129"/>
      <c r="C209" s="22" t="s">
        <v>113</v>
      </c>
      <c r="D209" s="31"/>
      <c r="E209" s="32"/>
      <c r="F209" s="32"/>
      <c r="G209" s="32"/>
      <c r="H209" s="32"/>
      <c r="I209" s="32"/>
      <c r="J209" s="32"/>
      <c r="K209" s="32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21">
        <f>SUM(D209:BF209)/B163</f>
        <v>0</v>
      </c>
      <c r="BH209" s="116"/>
      <c r="BI209" s="12"/>
      <c r="BJ209" s="12"/>
      <c r="BK209" s="145"/>
      <c r="BL209" s="146"/>
      <c r="BM209" s="145"/>
      <c r="BN209" s="146"/>
      <c r="BO209" s="145"/>
      <c r="BP209" s="146"/>
      <c r="BQ209" s="13"/>
      <c r="BR209" s="13"/>
      <c r="BS209" s="13"/>
      <c r="BT209" s="13"/>
      <c r="BU209" s="14"/>
      <c r="BV209" s="14"/>
      <c r="BW209"/>
    </row>
    <row r="210" spans="2:75" ht="15.75" thickBot="1" x14ac:dyDescent="0.3">
      <c r="B210" s="129"/>
      <c r="C210" s="22" t="s">
        <v>114</v>
      </c>
      <c r="D210" s="39"/>
      <c r="E210" s="40"/>
      <c r="F210" s="40"/>
      <c r="G210" s="40"/>
      <c r="H210" s="40"/>
      <c r="I210" s="40"/>
      <c r="J210" s="40"/>
      <c r="K210" s="40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21">
        <f>SUM(D210:BF210)/B163</f>
        <v>0</v>
      </c>
      <c r="BH210" s="116"/>
      <c r="BI210" s="12"/>
      <c r="BJ210" s="12"/>
      <c r="BK210" s="145"/>
      <c r="BL210" s="146"/>
      <c r="BM210" s="145"/>
      <c r="BN210" s="146"/>
      <c r="BO210" s="145"/>
      <c r="BP210" s="146"/>
      <c r="BQ210" s="13"/>
      <c r="BR210" s="13"/>
      <c r="BS210" s="13"/>
      <c r="BT210" s="13"/>
      <c r="BU210" s="14"/>
      <c r="BV210" s="14"/>
      <c r="BW210"/>
    </row>
    <row r="211" spans="2:75" ht="15.75" thickBot="1" x14ac:dyDescent="0.3">
      <c r="B211" s="130"/>
      <c r="C211" s="23" t="s">
        <v>115</v>
      </c>
      <c r="D211" s="32"/>
      <c r="E211" s="32"/>
      <c r="F211" s="32"/>
      <c r="G211" s="32"/>
      <c r="H211" s="32"/>
      <c r="I211" s="32"/>
      <c r="J211" s="32"/>
      <c r="K211" s="32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1">
        <f>SUM(D211:BF211)/B163</f>
        <v>0</v>
      </c>
      <c r="BH211" s="117"/>
      <c r="BI211" s="12"/>
      <c r="BJ211" s="12"/>
      <c r="BK211" s="147"/>
      <c r="BL211" s="148"/>
      <c r="BM211" s="147"/>
      <c r="BN211" s="148"/>
      <c r="BO211" s="147"/>
      <c r="BP211" s="148"/>
      <c r="BQ211" s="13"/>
      <c r="BR211" s="13"/>
      <c r="BS211" s="13"/>
      <c r="BT211" s="13"/>
      <c r="BU211" s="14"/>
      <c r="BV211" s="14"/>
      <c r="BW211"/>
    </row>
    <row r="212" spans="2:75" ht="15.75" thickBot="1" x14ac:dyDescent="0.3">
      <c r="B212" s="26"/>
      <c r="C212" s="41" t="s">
        <v>67</v>
      </c>
      <c r="D212" s="28">
        <f t="shared" ref="D212:BD212" si="48">(D205+D206+D207+D208+D209+D210+D211)/7</f>
        <v>0</v>
      </c>
      <c r="E212" s="29">
        <f t="shared" si="48"/>
        <v>0</v>
      </c>
      <c r="F212" s="29">
        <f t="shared" si="48"/>
        <v>0</v>
      </c>
      <c r="G212" s="29">
        <f t="shared" si="48"/>
        <v>0</v>
      </c>
      <c r="H212" s="29">
        <f t="shared" si="48"/>
        <v>0</v>
      </c>
      <c r="I212" s="29">
        <f t="shared" si="48"/>
        <v>0</v>
      </c>
      <c r="J212" s="29">
        <f t="shared" si="48"/>
        <v>0</v>
      </c>
      <c r="K212" s="29">
        <f t="shared" si="48"/>
        <v>0</v>
      </c>
      <c r="L212" s="29">
        <f t="shared" si="48"/>
        <v>0</v>
      </c>
      <c r="M212" s="29">
        <f t="shared" si="48"/>
        <v>0</v>
      </c>
      <c r="N212" s="29">
        <f t="shared" si="48"/>
        <v>0</v>
      </c>
      <c r="O212" s="29">
        <f t="shared" si="48"/>
        <v>0</v>
      </c>
      <c r="P212" s="29">
        <f t="shared" si="48"/>
        <v>0</v>
      </c>
      <c r="Q212" s="29">
        <f t="shared" si="48"/>
        <v>0</v>
      </c>
      <c r="R212" s="29">
        <f t="shared" si="48"/>
        <v>0</v>
      </c>
      <c r="S212" s="29">
        <f t="shared" si="48"/>
        <v>0</v>
      </c>
      <c r="T212" s="29">
        <f t="shared" si="48"/>
        <v>0</v>
      </c>
      <c r="U212" s="29">
        <f t="shared" si="48"/>
        <v>0</v>
      </c>
      <c r="V212" s="29">
        <f t="shared" si="48"/>
        <v>0</v>
      </c>
      <c r="W212" s="29">
        <f t="shared" si="48"/>
        <v>0</v>
      </c>
      <c r="X212" s="29">
        <f t="shared" si="48"/>
        <v>0</v>
      </c>
      <c r="Y212" s="29">
        <f t="shared" si="48"/>
        <v>0</v>
      </c>
      <c r="Z212" s="29">
        <f t="shared" si="48"/>
        <v>0</v>
      </c>
      <c r="AA212" s="29">
        <f t="shared" si="48"/>
        <v>0</v>
      </c>
      <c r="AB212" s="29">
        <f t="shared" si="48"/>
        <v>0</v>
      </c>
      <c r="AC212" s="29">
        <f t="shared" si="48"/>
        <v>0</v>
      </c>
      <c r="AD212" s="29">
        <f t="shared" si="48"/>
        <v>0</v>
      </c>
      <c r="AE212" s="29">
        <f t="shared" si="48"/>
        <v>0</v>
      </c>
      <c r="AF212" s="29">
        <f t="shared" si="48"/>
        <v>0</v>
      </c>
      <c r="AG212" s="29">
        <f t="shared" si="48"/>
        <v>0</v>
      </c>
      <c r="AH212" s="29">
        <f t="shared" si="48"/>
        <v>0</v>
      </c>
      <c r="AI212" s="29">
        <f t="shared" si="48"/>
        <v>0</v>
      </c>
      <c r="AJ212" s="29">
        <f t="shared" si="48"/>
        <v>0</v>
      </c>
      <c r="AK212" s="29">
        <f t="shared" si="48"/>
        <v>0</v>
      </c>
      <c r="AL212" s="29">
        <f t="shared" si="48"/>
        <v>0</v>
      </c>
      <c r="AM212" s="29">
        <f t="shared" si="48"/>
        <v>0</v>
      </c>
      <c r="AN212" s="29">
        <f t="shared" si="48"/>
        <v>0</v>
      </c>
      <c r="AO212" s="29">
        <f t="shared" si="48"/>
        <v>0</v>
      </c>
      <c r="AP212" s="29">
        <f t="shared" si="48"/>
        <v>0</v>
      </c>
      <c r="AQ212" s="29">
        <f t="shared" si="48"/>
        <v>0</v>
      </c>
      <c r="AR212" s="29">
        <f t="shared" si="48"/>
        <v>0</v>
      </c>
      <c r="AS212" s="29">
        <f t="shared" si="48"/>
        <v>0</v>
      </c>
      <c r="AT212" s="29">
        <f t="shared" si="48"/>
        <v>0</v>
      </c>
      <c r="AU212" s="29">
        <f t="shared" si="48"/>
        <v>0</v>
      </c>
      <c r="AV212" s="29">
        <f t="shared" si="48"/>
        <v>0</v>
      </c>
      <c r="AW212" s="29">
        <f t="shared" si="48"/>
        <v>0</v>
      </c>
      <c r="AX212" s="29">
        <f t="shared" si="48"/>
        <v>0</v>
      </c>
      <c r="AY212" s="29">
        <f t="shared" si="48"/>
        <v>0</v>
      </c>
      <c r="AZ212" s="29">
        <f t="shared" si="48"/>
        <v>0</v>
      </c>
      <c r="BA212" s="29">
        <f t="shared" si="48"/>
        <v>0</v>
      </c>
      <c r="BB212" s="29">
        <f t="shared" si="48"/>
        <v>0</v>
      </c>
      <c r="BC212" s="29">
        <f t="shared" si="48"/>
        <v>0</v>
      </c>
      <c r="BD212" s="29">
        <f t="shared" si="48"/>
        <v>0</v>
      </c>
      <c r="BE212" s="29">
        <f>(BE205+BE206+BE207+BE208+BE209+BE210+BE211)/7</f>
        <v>0</v>
      </c>
      <c r="BF212" s="29">
        <f t="shared" ref="BF212" si="49">(BF205+BF206+BF207+BF208+BF209+BF210+BF211)/7</f>
        <v>0</v>
      </c>
      <c r="BG212" s="127"/>
      <c r="BH212" s="119"/>
      <c r="BI212" s="12"/>
      <c r="BJ212" s="12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4"/>
      <c r="BV212" s="14"/>
      <c r="BW212"/>
    </row>
    <row r="213" spans="2:75" ht="15.75" customHeight="1" thickBot="1" x14ac:dyDescent="0.3">
      <c r="B213" s="128" t="s">
        <v>77</v>
      </c>
      <c r="C213" s="15" t="s">
        <v>116</v>
      </c>
      <c r="D213" s="16"/>
      <c r="E213" s="17"/>
      <c r="F213" s="17"/>
      <c r="G213" s="17"/>
      <c r="H213" s="17"/>
      <c r="I213" s="17"/>
      <c r="J213" s="17"/>
      <c r="K213" s="17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9"/>
      <c r="X213" s="19"/>
      <c r="Y213" s="19"/>
      <c r="Z213" s="19"/>
      <c r="AA213" s="19"/>
      <c r="AB213" s="19"/>
      <c r="AC213" s="19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21">
        <f>SUM(D213:BF213)/B163</f>
        <v>0</v>
      </c>
      <c r="BH213" s="115">
        <f>SUM(BG213:BG217)/5</f>
        <v>0</v>
      </c>
      <c r="BI213" s="12"/>
      <c r="BJ213" s="12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4"/>
      <c r="BV213" s="14"/>
      <c r="BW213"/>
    </row>
    <row r="214" spans="2:75" ht="15.75" thickBot="1" x14ac:dyDescent="0.3">
      <c r="B214" s="129"/>
      <c r="C214" s="22" t="s">
        <v>117</v>
      </c>
      <c r="D214" s="31"/>
      <c r="E214" s="32"/>
      <c r="F214" s="32"/>
      <c r="G214" s="32"/>
      <c r="H214" s="32"/>
      <c r="I214" s="32"/>
      <c r="J214" s="32"/>
      <c r="K214" s="32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21">
        <f>SUM(D214:BF214)/B163</f>
        <v>0</v>
      </c>
      <c r="BH214" s="116"/>
      <c r="BI214" s="12"/>
      <c r="BJ214" s="12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4"/>
      <c r="BV214" s="14"/>
      <c r="BW214"/>
    </row>
    <row r="215" spans="2:75" ht="15.75" thickBot="1" x14ac:dyDescent="0.3">
      <c r="B215" s="129"/>
      <c r="C215" s="22" t="s">
        <v>118</v>
      </c>
      <c r="D215" s="31"/>
      <c r="E215" s="32"/>
      <c r="F215" s="32"/>
      <c r="G215" s="32"/>
      <c r="H215" s="32"/>
      <c r="I215" s="32"/>
      <c r="J215" s="32"/>
      <c r="K215" s="32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21">
        <f>SUM(D215:BF215)/B163</f>
        <v>0</v>
      </c>
      <c r="BH215" s="116"/>
      <c r="BI215" s="12"/>
      <c r="BJ215" s="12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4"/>
      <c r="BV215" s="14"/>
      <c r="BW215"/>
    </row>
    <row r="216" spans="2:75" ht="15.75" thickBot="1" x14ac:dyDescent="0.3">
      <c r="B216" s="129"/>
      <c r="C216" s="22" t="s">
        <v>119</v>
      </c>
      <c r="D216" s="31"/>
      <c r="E216" s="32"/>
      <c r="F216" s="32"/>
      <c r="G216" s="32"/>
      <c r="H216" s="32"/>
      <c r="I216" s="32"/>
      <c r="J216" s="32"/>
      <c r="K216" s="32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21">
        <f>SUM(D216:BF216)/B163</f>
        <v>0</v>
      </c>
      <c r="BH216" s="116"/>
      <c r="BI216" s="12"/>
      <c r="BJ216" s="12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4"/>
      <c r="BV216" s="14"/>
      <c r="BW216"/>
    </row>
    <row r="217" spans="2:75" ht="15.75" thickBot="1" x14ac:dyDescent="0.3">
      <c r="B217" s="130"/>
      <c r="C217" s="23" t="s">
        <v>120</v>
      </c>
      <c r="D217" s="31"/>
      <c r="E217" s="32"/>
      <c r="F217" s="32"/>
      <c r="G217" s="32"/>
      <c r="H217" s="32"/>
      <c r="I217" s="32"/>
      <c r="J217" s="32"/>
      <c r="K217" s="32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1">
        <f>SUM(D217:BF217)/B163</f>
        <v>0</v>
      </c>
      <c r="BH217" s="117"/>
      <c r="BI217" s="12"/>
      <c r="BJ217" s="12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4"/>
      <c r="BV217" s="14"/>
      <c r="BW217"/>
    </row>
    <row r="218" spans="2:75" ht="15.75" thickBot="1" x14ac:dyDescent="0.3">
      <c r="B218" s="26"/>
      <c r="C218" s="41" t="s">
        <v>67</v>
      </c>
      <c r="D218" s="28">
        <f t="shared" ref="D218:BD218" si="50">(D213+D214+D215+D216+D217)/5</f>
        <v>0</v>
      </c>
      <c r="E218" s="29">
        <f t="shared" si="50"/>
        <v>0</v>
      </c>
      <c r="F218" s="29">
        <f t="shared" si="50"/>
        <v>0</v>
      </c>
      <c r="G218" s="29">
        <f t="shared" si="50"/>
        <v>0</v>
      </c>
      <c r="H218" s="29">
        <f t="shared" si="50"/>
        <v>0</v>
      </c>
      <c r="I218" s="29">
        <f t="shared" si="50"/>
        <v>0</v>
      </c>
      <c r="J218" s="29">
        <f t="shared" si="50"/>
        <v>0</v>
      </c>
      <c r="K218" s="29">
        <f t="shared" si="50"/>
        <v>0</v>
      </c>
      <c r="L218" s="29">
        <f t="shared" si="50"/>
        <v>0</v>
      </c>
      <c r="M218" s="29">
        <f t="shared" si="50"/>
        <v>0</v>
      </c>
      <c r="N218" s="29">
        <f t="shared" si="50"/>
        <v>0</v>
      </c>
      <c r="O218" s="29">
        <f t="shared" si="50"/>
        <v>0</v>
      </c>
      <c r="P218" s="29">
        <f t="shared" si="50"/>
        <v>0</v>
      </c>
      <c r="Q218" s="29">
        <f t="shared" si="50"/>
        <v>0</v>
      </c>
      <c r="R218" s="29">
        <f t="shared" si="50"/>
        <v>0</v>
      </c>
      <c r="S218" s="29">
        <f t="shared" si="50"/>
        <v>0</v>
      </c>
      <c r="T218" s="29">
        <f t="shared" si="50"/>
        <v>0</v>
      </c>
      <c r="U218" s="29">
        <f t="shared" si="50"/>
        <v>0</v>
      </c>
      <c r="V218" s="29">
        <f t="shared" si="50"/>
        <v>0</v>
      </c>
      <c r="W218" s="29">
        <f t="shared" si="50"/>
        <v>0</v>
      </c>
      <c r="X218" s="29">
        <f t="shared" si="50"/>
        <v>0</v>
      </c>
      <c r="Y218" s="29">
        <f t="shared" si="50"/>
        <v>0</v>
      </c>
      <c r="Z218" s="29">
        <f t="shared" si="50"/>
        <v>0</v>
      </c>
      <c r="AA218" s="29">
        <f t="shared" si="50"/>
        <v>0</v>
      </c>
      <c r="AB218" s="29">
        <f t="shared" si="50"/>
        <v>0</v>
      </c>
      <c r="AC218" s="29">
        <f t="shared" si="50"/>
        <v>0</v>
      </c>
      <c r="AD218" s="29">
        <f t="shared" si="50"/>
        <v>0</v>
      </c>
      <c r="AE218" s="29">
        <f t="shared" si="50"/>
        <v>0</v>
      </c>
      <c r="AF218" s="29">
        <f t="shared" si="50"/>
        <v>0</v>
      </c>
      <c r="AG218" s="29">
        <f t="shared" si="50"/>
        <v>0</v>
      </c>
      <c r="AH218" s="29">
        <f t="shared" si="50"/>
        <v>0</v>
      </c>
      <c r="AI218" s="29">
        <f t="shared" si="50"/>
        <v>0</v>
      </c>
      <c r="AJ218" s="29">
        <f t="shared" si="50"/>
        <v>0</v>
      </c>
      <c r="AK218" s="29">
        <f t="shared" si="50"/>
        <v>0</v>
      </c>
      <c r="AL218" s="29">
        <f t="shared" si="50"/>
        <v>0</v>
      </c>
      <c r="AM218" s="29">
        <f t="shared" si="50"/>
        <v>0</v>
      </c>
      <c r="AN218" s="29">
        <f t="shared" si="50"/>
        <v>0</v>
      </c>
      <c r="AO218" s="29">
        <f t="shared" si="50"/>
        <v>0</v>
      </c>
      <c r="AP218" s="29">
        <f t="shared" si="50"/>
        <v>0</v>
      </c>
      <c r="AQ218" s="29">
        <f t="shared" si="50"/>
        <v>0</v>
      </c>
      <c r="AR218" s="29">
        <f t="shared" si="50"/>
        <v>0</v>
      </c>
      <c r="AS218" s="29">
        <f t="shared" si="50"/>
        <v>0</v>
      </c>
      <c r="AT218" s="29">
        <f t="shared" si="50"/>
        <v>0</v>
      </c>
      <c r="AU218" s="29">
        <f t="shared" si="50"/>
        <v>0</v>
      </c>
      <c r="AV218" s="29">
        <f t="shared" si="50"/>
        <v>0</v>
      </c>
      <c r="AW218" s="29">
        <f t="shared" si="50"/>
        <v>0</v>
      </c>
      <c r="AX218" s="29">
        <f t="shared" si="50"/>
        <v>0</v>
      </c>
      <c r="AY218" s="29">
        <f t="shared" si="50"/>
        <v>0</v>
      </c>
      <c r="AZ218" s="29">
        <f t="shared" si="50"/>
        <v>0</v>
      </c>
      <c r="BA218" s="29">
        <f t="shared" si="50"/>
        <v>0</v>
      </c>
      <c r="BB218" s="29">
        <f t="shared" si="50"/>
        <v>0</v>
      </c>
      <c r="BC218" s="29">
        <f t="shared" si="50"/>
        <v>0</v>
      </c>
      <c r="BD218" s="29">
        <f t="shared" si="50"/>
        <v>0</v>
      </c>
      <c r="BE218" s="29">
        <f>(BE213+BE214+BE215+BE216+BE217)/5</f>
        <v>0</v>
      </c>
      <c r="BF218" s="29">
        <f t="shared" ref="BF218" si="51">(BF213+BF214+BF215+BF216+BF217)/5</f>
        <v>0</v>
      </c>
      <c r="BG218" s="127"/>
      <c r="BH218" s="119"/>
      <c r="BI218" s="12"/>
      <c r="BJ218" s="12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4"/>
      <c r="BV218" s="14"/>
      <c r="BW218"/>
    </row>
    <row r="219" spans="2:75" ht="15.75" thickBot="1" x14ac:dyDescent="0.3">
      <c r="B219" s="124" t="s">
        <v>121</v>
      </c>
      <c r="C219" s="15" t="s">
        <v>122</v>
      </c>
      <c r="D219" s="16"/>
      <c r="E219" s="17"/>
      <c r="F219" s="17"/>
      <c r="G219" s="17"/>
      <c r="H219" s="17"/>
      <c r="I219" s="17"/>
      <c r="J219" s="17"/>
      <c r="K219" s="17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9"/>
      <c r="X219" s="19"/>
      <c r="Y219" s="19"/>
      <c r="Z219" s="19"/>
      <c r="AA219" s="19"/>
      <c r="AB219" s="19"/>
      <c r="AC219" s="19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21">
        <f>SUM(D219:BF219)/B163</f>
        <v>0</v>
      </c>
      <c r="BH219" s="115">
        <f>SUM(BG219:BG224)/6</f>
        <v>0</v>
      </c>
      <c r="BI219" s="12"/>
      <c r="BJ219" s="12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4"/>
      <c r="BV219" s="14"/>
      <c r="BW219"/>
    </row>
    <row r="220" spans="2:75" ht="15.75" thickBot="1" x14ac:dyDescent="0.3">
      <c r="B220" s="125"/>
      <c r="C220" s="22" t="s">
        <v>123</v>
      </c>
      <c r="D220" s="31"/>
      <c r="E220" s="32"/>
      <c r="F220" s="32"/>
      <c r="G220" s="32"/>
      <c r="H220" s="32"/>
      <c r="I220" s="32"/>
      <c r="J220" s="32"/>
      <c r="K220" s="32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21">
        <f>SUM(D220:BF220)/B163</f>
        <v>0</v>
      </c>
      <c r="BH220" s="116"/>
      <c r="BI220" s="12"/>
      <c r="BJ220" s="12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4"/>
      <c r="BV220" s="14"/>
      <c r="BW220"/>
    </row>
    <row r="221" spans="2:75" ht="15.75" thickBot="1" x14ac:dyDescent="0.3">
      <c r="B221" s="125"/>
      <c r="C221" s="22" t="s">
        <v>124</v>
      </c>
      <c r="D221" s="31"/>
      <c r="E221" s="32"/>
      <c r="F221" s="32"/>
      <c r="G221" s="32"/>
      <c r="H221" s="32"/>
      <c r="I221" s="32"/>
      <c r="J221" s="32"/>
      <c r="K221" s="32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21">
        <f>SUM(D221:BF221)/B163</f>
        <v>0</v>
      </c>
      <c r="BH221" s="116"/>
      <c r="BI221" s="12"/>
      <c r="BJ221" s="12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4"/>
      <c r="BV221" s="14"/>
      <c r="BW221"/>
    </row>
    <row r="222" spans="2:75" ht="15.75" thickBot="1" x14ac:dyDescent="0.3">
      <c r="B222" s="125"/>
      <c r="C222" s="22" t="s">
        <v>125</v>
      </c>
      <c r="D222" s="31"/>
      <c r="E222" s="32"/>
      <c r="F222" s="32"/>
      <c r="G222" s="32"/>
      <c r="H222" s="32"/>
      <c r="I222" s="32"/>
      <c r="J222" s="32"/>
      <c r="K222" s="32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20"/>
      <c r="BF222" s="19"/>
      <c r="BG222" s="21">
        <f>SUM(D222:BF222)/B163</f>
        <v>0</v>
      </c>
      <c r="BH222" s="116"/>
      <c r="BI222" s="12"/>
      <c r="BJ222" s="44"/>
      <c r="BK222" s="45"/>
      <c r="BL222" s="45"/>
      <c r="BM222" s="45"/>
      <c r="BN222" s="45"/>
      <c r="BO222" s="45"/>
      <c r="BP222" s="45"/>
      <c r="BQ222" s="45"/>
      <c r="BR222" s="45"/>
      <c r="BS222" s="45"/>
      <c r="BT222" s="45"/>
      <c r="BU222" s="46"/>
      <c r="BV222" s="14"/>
      <c r="BW222"/>
    </row>
    <row r="223" spans="2:75" ht="15.75" thickBot="1" x14ac:dyDescent="0.3">
      <c r="B223" s="125"/>
      <c r="C223" s="22" t="s">
        <v>126</v>
      </c>
      <c r="D223" s="31"/>
      <c r="E223" s="32"/>
      <c r="F223" s="32"/>
      <c r="G223" s="32"/>
      <c r="H223" s="32"/>
      <c r="I223" s="32"/>
      <c r="J223" s="32"/>
      <c r="K223" s="32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21">
        <f>SUM(D223:BF223)/B163</f>
        <v>0</v>
      </c>
      <c r="BH223" s="116"/>
      <c r="BI223" s="12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4"/>
      <c r="BW223"/>
    </row>
    <row r="224" spans="2:75" ht="15.75" thickBot="1" x14ac:dyDescent="0.3">
      <c r="B224" s="126"/>
      <c r="C224" s="23" t="s">
        <v>127</v>
      </c>
      <c r="D224" s="39"/>
      <c r="E224" s="40"/>
      <c r="F224" s="40"/>
      <c r="G224" s="40"/>
      <c r="H224" s="40"/>
      <c r="I224" s="40"/>
      <c r="J224" s="40"/>
      <c r="K224" s="40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19"/>
      <c r="X224" s="19"/>
      <c r="Y224" s="19"/>
      <c r="Z224" s="19"/>
      <c r="AA224" s="19"/>
      <c r="AB224" s="19"/>
      <c r="AC224" s="19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1">
        <f>SUM(D224:BF224)/B163</f>
        <v>0</v>
      </c>
      <c r="BH224" s="117"/>
      <c r="BI224" s="12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4"/>
      <c r="BW224"/>
    </row>
    <row r="225" spans="2:75" ht="15.75" thickBot="1" x14ac:dyDescent="0.3">
      <c r="B225" s="47"/>
      <c r="C225" s="41" t="s">
        <v>67</v>
      </c>
      <c r="D225" s="28">
        <f t="shared" ref="D225:BC225" si="52">(D219+D220+D221+D222+D224+D223)/6</f>
        <v>0</v>
      </c>
      <c r="E225" s="29">
        <f t="shared" si="52"/>
        <v>0</v>
      </c>
      <c r="F225" s="29">
        <f t="shared" si="52"/>
        <v>0</v>
      </c>
      <c r="G225" s="29">
        <f t="shared" si="52"/>
        <v>0</v>
      </c>
      <c r="H225" s="29">
        <f t="shared" si="52"/>
        <v>0</v>
      </c>
      <c r="I225" s="29">
        <f t="shared" si="52"/>
        <v>0</v>
      </c>
      <c r="J225" s="29">
        <f t="shared" si="52"/>
        <v>0</v>
      </c>
      <c r="K225" s="29">
        <f t="shared" si="52"/>
        <v>0</v>
      </c>
      <c r="L225" s="29">
        <f t="shared" si="52"/>
        <v>0</v>
      </c>
      <c r="M225" s="29">
        <f t="shared" si="52"/>
        <v>0</v>
      </c>
      <c r="N225" s="29">
        <f t="shared" si="52"/>
        <v>0</v>
      </c>
      <c r="O225" s="29">
        <f t="shared" si="52"/>
        <v>0</v>
      </c>
      <c r="P225" s="29">
        <f t="shared" si="52"/>
        <v>0</v>
      </c>
      <c r="Q225" s="29">
        <f t="shared" si="52"/>
        <v>0</v>
      </c>
      <c r="R225" s="29">
        <f t="shared" si="52"/>
        <v>0</v>
      </c>
      <c r="S225" s="29">
        <f t="shared" si="52"/>
        <v>0</v>
      </c>
      <c r="T225" s="29">
        <f t="shared" si="52"/>
        <v>0</v>
      </c>
      <c r="U225" s="29">
        <f t="shared" si="52"/>
        <v>0</v>
      </c>
      <c r="V225" s="29">
        <f t="shared" si="52"/>
        <v>0</v>
      </c>
      <c r="W225" s="29">
        <f t="shared" si="52"/>
        <v>0</v>
      </c>
      <c r="X225" s="29">
        <f t="shared" si="52"/>
        <v>0</v>
      </c>
      <c r="Y225" s="29">
        <f t="shared" si="52"/>
        <v>0</v>
      </c>
      <c r="Z225" s="29">
        <f t="shared" si="52"/>
        <v>0</v>
      </c>
      <c r="AA225" s="29">
        <f t="shared" si="52"/>
        <v>0</v>
      </c>
      <c r="AB225" s="29">
        <f t="shared" si="52"/>
        <v>0</v>
      </c>
      <c r="AC225" s="29">
        <f t="shared" si="52"/>
        <v>0</v>
      </c>
      <c r="AD225" s="29">
        <f t="shared" si="52"/>
        <v>0</v>
      </c>
      <c r="AE225" s="29">
        <f t="shared" si="52"/>
        <v>0</v>
      </c>
      <c r="AF225" s="29">
        <f t="shared" si="52"/>
        <v>0</v>
      </c>
      <c r="AG225" s="29">
        <f t="shared" si="52"/>
        <v>0</v>
      </c>
      <c r="AH225" s="29">
        <f t="shared" si="52"/>
        <v>0</v>
      </c>
      <c r="AI225" s="29">
        <f t="shared" si="52"/>
        <v>0</v>
      </c>
      <c r="AJ225" s="29">
        <f t="shared" si="52"/>
        <v>0</v>
      </c>
      <c r="AK225" s="29">
        <f t="shared" si="52"/>
        <v>0</v>
      </c>
      <c r="AL225" s="29">
        <f t="shared" si="52"/>
        <v>0</v>
      </c>
      <c r="AM225" s="29">
        <f t="shared" si="52"/>
        <v>0</v>
      </c>
      <c r="AN225" s="29">
        <f t="shared" si="52"/>
        <v>0</v>
      </c>
      <c r="AO225" s="29">
        <f t="shared" si="52"/>
        <v>0</v>
      </c>
      <c r="AP225" s="29">
        <f t="shared" si="52"/>
        <v>0</v>
      </c>
      <c r="AQ225" s="29">
        <f t="shared" si="52"/>
        <v>0</v>
      </c>
      <c r="AR225" s="29">
        <f t="shared" si="52"/>
        <v>0</v>
      </c>
      <c r="AS225" s="29">
        <f t="shared" si="52"/>
        <v>0</v>
      </c>
      <c r="AT225" s="29">
        <f t="shared" si="52"/>
        <v>0</v>
      </c>
      <c r="AU225" s="29">
        <f t="shared" si="52"/>
        <v>0</v>
      </c>
      <c r="AV225" s="29">
        <f t="shared" si="52"/>
        <v>0</v>
      </c>
      <c r="AW225" s="29">
        <f t="shared" si="52"/>
        <v>0</v>
      </c>
      <c r="AX225" s="29">
        <f t="shared" si="52"/>
        <v>0</v>
      </c>
      <c r="AY225" s="29">
        <f t="shared" si="52"/>
        <v>0</v>
      </c>
      <c r="AZ225" s="29">
        <f t="shared" si="52"/>
        <v>0</v>
      </c>
      <c r="BA225" s="29">
        <f t="shared" si="52"/>
        <v>0</v>
      </c>
      <c r="BB225" s="29">
        <f t="shared" si="52"/>
        <v>0</v>
      </c>
      <c r="BC225" s="29">
        <f t="shared" si="52"/>
        <v>0</v>
      </c>
      <c r="BD225" s="29">
        <f>(BD219+BD220+BD221+BD222+BD224+BD223)/6</f>
        <v>0</v>
      </c>
      <c r="BE225" s="29">
        <f>(BE219+BE220+BE221+BE222+BE224+BE223)/6</f>
        <v>0</v>
      </c>
      <c r="BF225" s="29">
        <f t="shared" ref="BF225" si="53">(BF219+BF220+BF221+BF222+BF224+BF223)/6</f>
        <v>0</v>
      </c>
      <c r="BG225" s="127"/>
      <c r="BH225" s="119"/>
      <c r="BI225" s="12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4"/>
      <c r="BW225"/>
    </row>
    <row r="226" spans="2:75" ht="15.75" customHeight="1" thickBot="1" x14ac:dyDescent="0.3">
      <c r="B226" s="128" t="s">
        <v>79</v>
      </c>
      <c r="C226" s="15" t="s">
        <v>128</v>
      </c>
      <c r="D226" s="16"/>
      <c r="E226" s="17"/>
      <c r="F226" s="17"/>
      <c r="G226" s="17"/>
      <c r="H226" s="17"/>
      <c r="I226" s="17"/>
      <c r="J226" s="17"/>
      <c r="K226" s="17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9"/>
      <c r="X226" s="19"/>
      <c r="Y226" s="19"/>
      <c r="Z226" s="19"/>
      <c r="AA226" s="19"/>
      <c r="AB226" s="19"/>
      <c r="AC226" s="19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21">
        <f>SUM(D226:BF226)/B163</f>
        <v>0</v>
      </c>
      <c r="BH226" s="115">
        <f>SUM(BG226:BG231)/6</f>
        <v>0</v>
      </c>
      <c r="BI226" s="12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4"/>
      <c r="BW226"/>
    </row>
    <row r="227" spans="2:75" ht="15.75" thickBot="1" x14ac:dyDescent="0.3">
      <c r="B227" s="129"/>
      <c r="C227" s="22" t="s">
        <v>129</v>
      </c>
      <c r="D227" s="31"/>
      <c r="E227" s="32"/>
      <c r="F227" s="32"/>
      <c r="G227" s="32"/>
      <c r="H227" s="32"/>
      <c r="I227" s="32"/>
      <c r="J227" s="32"/>
      <c r="K227" s="32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21">
        <f>SUM(D227:BF227)/B163</f>
        <v>0</v>
      </c>
      <c r="BH227" s="116"/>
      <c r="BI227" s="12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4"/>
      <c r="BW227"/>
    </row>
    <row r="228" spans="2:75" ht="15.75" thickBot="1" x14ac:dyDescent="0.3">
      <c r="B228" s="129"/>
      <c r="C228" s="22" t="s">
        <v>130</v>
      </c>
      <c r="D228" s="31"/>
      <c r="E228" s="32"/>
      <c r="F228" s="32"/>
      <c r="G228" s="32"/>
      <c r="H228" s="32"/>
      <c r="I228" s="32"/>
      <c r="J228" s="32"/>
      <c r="K228" s="32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21">
        <f>SUM(D228:BF228)/B163</f>
        <v>0</v>
      </c>
      <c r="BH228" s="116"/>
      <c r="BI228" s="12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4"/>
      <c r="BW228"/>
    </row>
    <row r="229" spans="2:75" ht="15.75" thickBot="1" x14ac:dyDescent="0.3">
      <c r="B229" s="129"/>
      <c r="C229" s="22" t="s">
        <v>131</v>
      </c>
      <c r="D229" s="31"/>
      <c r="E229" s="32"/>
      <c r="F229" s="32"/>
      <c r="G229" s="32"/>
      <c r="H229" s="32"/>
      <c r="I229" s="32"/>
      <c r="J229" s="32"/>
      <c r="K229" s="32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21">
        <f>SUM(D229:BF229)/B163</f>
        <v>0</v>
      </c>
      <c r="BH229" s="116"/>
      <c r="BI229" s="12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4"/>
      <c r="BW229"/>
    </row>
    <row r="230" spans="2:75" ht="15.75" thickBot="1" x14ac:dyDescent="0.3">
      <c r="B230" s="129"/>
      <c r="C230" s="23" t="s">
        <v>132</v>
      </c>
      <c r="D230" s="31"/>
      <c r="E230" s="32"/>
      <c r="F230" s="32"/>
      <c r="G230" s="32"/>
      <c r="H230" s="32"/>
      <c r="I230" s="32"/>
      <c r="J230" s="32"/>
      <c r="K230" s="32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19"/>
      <c r="BF230" s="24"/>
      <c r="BG230" s="21">
        <f>SUM(D230:BF230)/B9</f>
        <v>0</v>
      </c>
      <c r="BH230" s="131"/>
      <c r="BI230" s="12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4"/>
      <c r="BW230"/>
    </row>
    <row r="231" spans="2:75" ht="15.75" thickBot="1" x14ac:dyDescent="0.3">
      <c r="B231" s="130"/>
      <c r="C231" s="23" t="s">
        <v>133</v>
      </c>
      <c r="D231" s="31"/>
      <c r="E231" s="32"/>
      <c r="F231" s="32"/>
      <c r="G231" s="32"/>
      <c r="H231" s="32"/>
      <c r="I231" s="32"/>
      <c r="J231" s="32"/>
      <c r="K231" s="32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19"/>
      <c r="BF231" s="24"/>
      <c r="BG231" s="21">
        <f>SUM(D231:BF231)/B163</f>
        <v>0</v>
      </c>
      <c r="BH231" s="117"/>
      <c r="BI231" s="12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4"/>
      <c r="BW231"/>
    </row>
    <row r="232" spans="2:75" ht="15.75" thickBot="1" x14ac:dyDescent="0.3">
      <c r="B232" s="132" t="s">
        <v>67</v>
      </c>
      <c r="C232" s="133"/>
      <c r="D232" s="29">
        <f>(D226+D227+D228+D229+D230+D231)/6</f>
        <v>0</v>
      </c>
      <c r="E232" s="29">
        <f t="shared" ref="E232:BA232" si="54">(E226+E227+E228+E229+E230+E231)/6</f>
        <v>0</v>
      </c>
      <c r="F232" s="29">
        <f t="shared" si="54"/>
        <v>0</v>
      </c>
      <c r="G232" s="29">
        <f t="shared" si="54"/>
        <v>0</v>
      </c>
      <c r="H232" s="29">
        <f t="shared" si="54"/>
        <v>0</v>
      </c>
      <c r="I232" s="29">
        <f t="shared" si="54"/>
        <v>0</v>
      </c>
      <c r="J232" s="29">
        <f t="shared" si="54"/>
        <v>0</v>
      </c>
      <c r="K232" s="29">
        <f t="shared" si="54"/>
        <v>0</v>
      </c>
      <c r="L232" s="29">
        <f t="shared" si="54"/>
        <v>0</v>
      </c>
      <c r="M232" s="29">
        <f t="shared" si="54"/>
        <v>0</v>
      </c>
      <c r="N232" s="29">
        <f t="shared" si="54"/>
        <v>0</v>
      </c>
      <c r="O232" s="29">
        <f t="shared" si="54"/>
        <v>0</v>
      </c>
      <c r="P232" s="29">
        <f t="shared" si="54"/>
        <v>0</v>
      </c>
      <c r="Q232" s="29">
        <f t="shared" si="54"/>
        <v>0</v>
      </c>
      <c r="R232" s="29">
        <f t="shared" si="54"/>
        <v>0</v>
      </c>
      <c r="S232" s="29">
        <f t="shared" si="54"/>
        <v>0</v>
      </c>
      <c r="T232" s="29">
        <f t="shared" si="54"/>
        <v>0</v>
      </c>
      <c r="U232" s="29">
        <f t="shared" si="54"/>
        <v>0</v>
      </c>
      <c r="V232" s="29">
        <f t="shared" si="54"/>
        <v>0</v>
      </c>
      <c r="W232" s="29">
        <f t="shared" si="54"/>
        <v>0</v>
      </c>
      <c r="X232" s="29">
        <f t="shared" si="54"/>
        <v>0</v>
      </c>
      <c r="Y232" s="29">
        <f t="shared" si="54"/>
        <v>0</v>
      </c>
      <c r="Z232" s="29">
        <f t="shared" si="54"/>
        <v>0</v>
      </c>
      <c r="AA232" s="29">
        <f t="shared" si="54"/>
        <v>0</v>
      </c>
      <c r="AB232" s="29">
        <f t="shared" si="54"/>
        <v>0</v>
      </c>
      <c r="AC232" s="29">
        <f t="shared" si="54"/>
        <v>0</v>
      </c>
      <c r="AD232" s="29">
        <f t="shared" si="54"/>
        <v>0</v>
      </c>
      <c r="AE232" s="29">
        <f t="shared" si="54"/>
        <v>0</v>
      </c>
      <c r="AF232" s="29">
        <f t="shared" si="54"/>
        <v>0</v>
      </c>
      <c r="AG232" s="29">
        <f t="shared" si="54"/>
        <v>0</v>
      </c>
      <c r="AH232" s="29">
        <f t="shared" si="54"/>
        <v>0</v>
      </c>
      <c r="AI232" s="29">
        <f t="shared" si="54"/>
        <v>0</v>
      </c>
      <c r="AJ232" s="29">
        <f t="shared" si="54"/>
        <v>0</v>
      </c>
      <c r="AK232" s="29">
        <f t="shared" si="54"/>
        <v>0</v>
      </c>
      <c r="AL232" s="29">
        <f t="shared" si="54"/>
        <v>0</v>
      </c>
      <c r="AM232" s="29">
        <f t="shared" si="54"/>
        <v>0</v>
      </c>
      <c r="AN232" s="29">
        <f t="shared" si="54"/>
        <v>0</v>
      </c>
      <c r="AO232" s="29">
        <f t="shared" si="54"/>
        <v>0</v>
      </c>
      <c r="AP232" s="29">
        <f t="shared" si="54"/>
        <v>0</v>
      </c>
      <c r="AQ232" s="29">
        <f t="shared" si="54"/>
        <v>0</v>
      </c>
      <c r="AR232" s="29">
        <f t="shared" si="54"/>
        <v>0</v>
      </c>
      <c r="AS232" s="29">
        <f t="shared" si="54"/>
        <v>0</v>
      </c>
      <c r="AT232" s="29">
        <f t="shared" si="54"/>
        <v>0</v>
      </c>
      <c r="AU232" s="29">
        <f t="shared" si="54"/>
        <v>0</v>
      </c>
      <c r="AV232" s="29">
        <f t="shared" si="54"/>
        <v>0</v>
      </c>
      <c r="AW232" s="29">
        <f t="shared" si="54"/>
        <v>0</v>
      </c>
      <c r="AX232" s="29">
        <f t="shared" si="54"/>
        <v>0</v>
      </c>
      <c r="AY232" s="29">
        <f t="shared" si="54"/>
        <v>0</v>
      </c>
      <c r="AZ232" s="29">
        <f t="shared" si="54"/>
        <v>0</v>
      </c>
      <c r="BA232" s="29">
        <f t="shared" si="54"/>
        <v>0</v>
      </c>
      <c r="BB232" s="29">
        <f>(BB226+BB227+BB228+BB229+BB230+BB231)/6</f>
        <v>0</v>
      </c>
      <c r="BC232" s="29">
        <f>(BC226+BC227+BC228+BC229+BC230+BC231)/6</f>
        <v>0</v>
      </c>
      <c r="BD232" s="29">
        <f t="shared" ref="BD232:BE232" si="55">(BD226+BD227+BD228+BD229+BD230+BD231)/6</f>
        <v>0</v>
      </c>
      <c r="BE232" s="29">
        <f t="shared" si="55"/>
        <v>0</v>
      </c>
      <c r="BF232" s="29">
        <f>(BF226+BF227+BF228+BF229+BF230+BF231)/6</f>
        <v>0</v>
      </c>
      <c r="BG232" s="134"/>
      <c r="BH232" s="135"/>
      <c r="BI232" s="12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4"/>
      <c r="BW232"/>
    </row>
    <row r="233" spans="2:75" ht="15.75" thickBot="1" x14ac:dyDescent="0.3">
      <c r="B233" s="120" t="s">
        <v>134</v>
      </c>
      <c r="C233" s="121"/>
      <c r="D233" s="48">
        <f t="shared" ref="D233:U233" si="56">(+D232+D225+D218+D212+D204+D197+D190+D184+D178+D172)/10</f>
        <v>0</v>
      </c>
      <c r="E233" s="49">
        <f t="shared" si="56"/>
        <v>0</v>
      </c>
      <c r="F233" s="49">
        <f t="shared" si="56"/>
        <v>0</v>
      </c>
      <c r="G233" s="49">
        <f t="shared" si="56"/>
        <v>0</v>
      </c>
      <c r="H233" s="49">
        <f t="shared" si="56"/>
        <v>0</v>
      </c>
      <c r="I233" s="49">
        <f t="shared" si="56"/>
        <v>0</v>
      </c>
      <c r="J233" s="49">
        <f t="shared" si="56"/>
        <v>0</v>
      </c>
      <c r="K233" s="49">
        <f t="shared" si="56"/>
        <v>0</v>
      </c>
      <c r="L233" s="49">
        <f t="shared" si="56"/>
        <v>0</v>
      </c>
      <c r="M233" s="49">
        <f t="shared" si="56"/>
        <v>0</v>
      </c>
      <c r="N233" s="49">
        <f t="shared" si="56"/>
        <v>0</v>
      </c>
      <c r="O233" s="49">
        <f t="shared" si="56"/>
        <v>0</v>
      </c>
      <c r="P233" s="49">
        <f t="shared" si="56"/>
        <v>0</v>
      </c>
      <c r="Q233" s="49">
        <f t="shared" si="56"/>
        <v>0</v>
      </c>
      <c r="R233" s="49">
        <f t="shared" si="56"/>
        <v>0</v>
      </c>
      <c r="S233" s="49">
        <f t="shared" si="56"/>
        <v>0</v>
      </c>
      <c r="T233" s="49">
        <f t="shared" si="56"/>
        <v>0</v>
      </c>
      <c r="U233" s="49">
        <f t="shared" si="56"/>
        <v>0</v>
      </c>
      <c r="V233" s="49">
        <f t="shared" ref="V233:BF233" si="57">(+V232+V225+V218+V212+V204+V197+V190+V184+V178+V172)/10</f>
        <v>0</v>
      </c>
      <c r="W233" s="49">
        <f t="shared" si="57"/>
        <v>0</v>
      </c>
      <c r="X233" s="49">
        <f t="shared" si="57"/>
        <v>0</v>
      </c>
      <c r="Y233" s="49">
        <f t="shared" si="57"/>
        <v>0</v>
      </c>
      <c r="Z233" s="49">
        <f t="shared" si="57"/>
        <v>0</v>
      </c>
      <c r="AA233" s="49">
        <f t="shared" si="57"/>
        <v>0</v>
      </c>
      <c r="AB233" s="49">
        <f t="shared" si="57"/>
        <v>0</v>
      </c>
      <c r="AC233" s="49">
        <f t="shared" si="57"/>
        <v>0</v>
      </c>
      <c r="AD233" s="49">
        <f t="shared" si="57"/>
        <v>0</v>
      </c>
      <c r="AE233" s="49">
        <f t="shared" si="57"/>
        <v>0</v>
      </c>
      <c r="AF233" s="49">
        <f t="shared" si="57"/>
        <v>0</v>
      </c>
      <c r="AG233" s="49">
        <f t="shared" si="57"/>
        <v>0</v>
      </c>
      <c r="AH233" s="49">
        <f t="shared" si="57"/>
        <v>0</v>
      </c>
      <c r="AI233" s="49">
        <f t="shared" si="57"/>
        <v>0</v>
      </c>
      <c r="AJ233" s="49">
        <f t="shared" si="57"/>
        <v>0</v>
      </c>
      <c r="AK233" s="49">
        <f t="shared" si="57"/>
        <v>0</v>
      </c>
      <c r="AL233" s="49">
        <f t="shared" si="57"/>
        <v>0</v>
      </c>
      <c r="AM233" s="49">
        <f t="shared" si="57"/>
        <v>0</v>
      </c>
      <c r="AN233" s="49">
        <f t="shared" si="57"/>
        <v>0</v>
      </c>
      <c r="AO233" s="49">
        <f t="shared" si="57"/>
        <v>0</v>
      </c>
      <c r="AP233" s="49">
        <f t="shared" si="57"/>
        <v>0</v>
      </c>
      <c r="AQ233" s="49">
        <f t="shared" si="57"/>
        <v>0</v>
      </c>
      <c r="AR233" s="49">
        <f t="shared" si="57"/>
        <v>0</v>
      </c>
      <c r="AS233" s="49">
        <f t="shared" si="57"/>
        <v>0</v>
      </c>
      <c r="AT233" s="49">
        <f t="shared" si="57"/>
        <v>0</v>
      </c>
      <c r="AU233" s="49">
        <f t="shared" si="57"/>
        <v>0</v>
      </c>
      <c r="AV233" s="49">
        <f t="shared" si="57"/>
        <v>0</v>
      </c>
      <c r="AW233" s="49">
        <f t="shared" si="57"/>
        <v>0</v>
      </c>
      <c r="AX233" s="49">
        <f t="shared" si="57"/>
        <v>0</v>
      </c>
      <c r="AY233" s="49">
        <f t="shared" si="57"/>
        <v>0</v>
      </c>
      <c r="AZ233" s="49">
        <f t="shared" si="57"/>
        <v>0</v>
      </c>
      <c r="BA233" s="49">
        <f t="shared" si="57"/>
        <v>0</v>
      </c>
      <c r="BB233" s="49">
        <f t="shared" si="57"/>
        <v>0</v>
      </c>
      <c r="BC233" s="49">
        <f t="shared" si="57"/>
        <v>0</v>
      </c>
      <c r="BD233" s="49">
        <f t="shared" si="57"/>
        <v>0</v>
      </c>
      <c r="BE233" s="49">
        <f t="shared" si="57"/>
        <v>0</v>
      </c>
      <c r="BF233" s="49">
        <f t="shared" si="57"/>
        <v>0</v>
      </c>
      <c r="BG233" s="122">
        <f>(BH226+BH219+BH213+BH205+BH198+BH191+BH185+BH179+BH173+BH166)/10</f>
        <v>0</v>
      </c>
      <c r="BH233" s="123"/>
      <c r="BI233" s="44"/>
      <c r="BJ233" s="45"/>
      <c r="BK233" s="45"/>
      <c r="BL233" s="45"/>
      <c r="BM233" s="45"/>
      <c r="BN233" s="45"/>
      <c r="BO233" s="45"/>
      <c r="BP233" s="45"/>
      <c r="BQ233" s="45"/>
      <c r="BR233" s="45"/>
      <c r="BS233" s="45"/>
      <c r="BT233" s="45"/>
      <c r="BU233" s="45"/>
      <c r="BV233" s="46"/>
      <c r="BW233"/>
    </row>
    <row r="234" spans="2:75" x14ac:dyDescent="0.25">
      <c r="BG234" s="51"/>
      <c r="BH234" s="51"/>
      <c r="BW234"/>
    </row>
    <row r="236" spans="2:75" ht="15.75" thickBot="1" x14ac:dyDescent="0.3">
      <c r="BW236"/>
    </row>
    <row r="237" spans="2:75" ht="15" customHeight="1" x14ac:dyDescent="0.25">
      <c r="B237" s="136" t="s">
        <v>2</v>
      </c>
      <c r="C237" s="178" t="str">
        <f>("Control 2 "&amp;C3&amp;"- II")</f>
        <v>Control 2 2016- II</v>
      </c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79"/>
      <c r="BB237" s="179"/>
      <c r="BC237" s="179"/>
      <c r="BD237" s="179"/>
      <c r="BE237" s="179"/>
      <c r="BF237" s="179"/>
      <c r="BG237" s="179"/>
      <c r="BH237" s="179"/>
      <c r="BI237" s="179"/>
      <c r="BJ237" s="179"/>
      <c r="BK237" s="179"/>
      <c r="BL237" s="179"/>
      <c r="BM237" s="179"/>
      <c r="BN237" s="179"/>
      <c r="BO237" s="179"/>
      <c r="BP237" s="179"/>
      <c r="BQ237" s="179"/>
      <c r="BR237" s="179"/>
      <c r="BS237" s="179"/>
      <c r="BT237" s="179"/>
      <c r="BU237" s="179"/>
      <c r="BV237" s="180"/>
      <c r="BW237"/>
    </row>
    <row r="238" spans="2:75" ht="15" customHeight="1" x14ac:dyDescent="0.25">
      <c r="B238" s="137"/>
      <c r="C238" s="181"/>
      <c r="D238" s="182"/>
      <c r="E238" s="182"/>
      <c r="F238" s="182"/>
      <c r="G238" s="182"/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  <c r="Z238" s="182"/>
      <c r="AA238" s="182"/>
      <c r="AB238" s="182"/>
      <c r="AC238" s="182"/>
      <c r="AD238" s="182"/>
      <c r="AE238" s="182"/>
      <c r="AF238" s="182"/>
      <c r="AG238" s="182"/>
      <c r="AH238" s="182"/>
      <c r="AI238" s="182"/>
      <c r="AJ238" s="182"/>
      <c r="AK238" s="182"/>
      <c r="AL238" s="182"/>
      <c r="AM238" s="182"/>
      <c r="AN238" s="182"/>
      <c r="AO238" s="182"/>
      <c r="AP238" s="182"/>
      <c r="AQ238" s="182"/>
      <c r="AR238" s="182"/>
      <c r="AS238" s="182"/>
      <c r="AT238" s="182"/>
      <c r="AU238" s="182"/>
      <c r="AV238" s="182"/>
      <c r="AW238" s="182"/>
      <c r="AX238" s="182"/>
      <c r="AY238" s="182"/>
      <c r="AZ238" s="182"/>
      <c r="BA238" s="182"/>
      <c r="BB238" s="182"/>
      <c r="BC238" s="182"/>
      <c r="BD238" s="182"/>
      <c r="BE238" s="182"/>
      <c r="BF238" s="182"/>
      <c r="BG238" s="182"/>
      <c r="BH238" s="182"/>
      <c r="BI238" s="182"/>
      <c r="BJ238" s="182"/>
      <c r="BK238" s="182"/>
      <c r="BL238" s="182"/>
      <c r="BM238" s="182"/>
      <c r="BN238" s="182"/>
      <c r="BO238" s="182"/>
      <c r="BP238" s="182"/>
      <c r="BQ238" s="182"/>
      <c r="BR238" s="182"/>
      <c r="BS238" s="182"/>
      <c r="BT238" s="182"/>
      <c r="BU238" s="182"/>
      <c r="BV238" s="183"/>
      <c r="BW238"/>
    </row>
    <row r="239" spans="2:75" ht="15.75" customHeight="1" thickBot="1" x14ac:dyDescent="0.3">
      <c r="B239" s="138"/>
      <c r="C239" s="184"/>
      <c r="D239" s="185"/>
      <c r="E239" s="185"/>
      <c r="F239" s="185"/>
      <c r="G239" s="185"/>
      <c r="H239" s="185"/>
      <c r="I239" s="185"/>
      <c r="J239" s="185"/>
      <c r="K239" s="185"/>
      <c r="L239" s="185"/>
      <c r="M239" s="185"/>
      <c r="N239" s="185"/>
      <c r="O239" s="185"/>
      <c r="P239" s="185"/>
      <c r="Q239" s="185"/>
      <c r="R239" s="185"/>
      <c r="S239" s="185"/>
      <c r="T239" s="185"/>
      <c r="U239" s="185"/>
      <c r="V239" s="185"/>
      <c r="W239" s="185"/>
      <c r="X239" s="185"/>
      <c r="Y239" s="185"/>
      <c r="Z239" s="185"/>
      <c r="AA239" s="185"/>
      <c r="AB239" s="185"/>
      <c r="AC239" s="185"/>
      <c r="AD239" s="185"/>
      <c r="AE239" s="185"/>
      <c r="AF239" s="185"/>
      <c r="AG239" s="185"/>
      <c r="AH239" s="185"/>
      <c r="AI239" s="185"/>
      <c r="AJ239" s="185"/>
      <c r="AK239" s="185"/>
      <c r="AL239" s="185"/>
      <c r="AM239" s="185"/>
      <c r="AN239" s="185"/>
      <c r="AO239" s="185"/>
      <c r="AP239" s="185"/>
      <c r="AQ239" s="185"/>
      <c r="AR239" s="185"/>
      <c r="AS239" s="185"/>
      <c r="AT239" s="185"/>
      <c r="AU239" s="185"/>
      <c r="AV239" s="185"/>
      <c r="AW239" s="185"/>
      <c r="AX239" s="185"/>
      <c r="AY239" s="185"/>
      <c r="AZ239" s="185"/>
      <c r="BA239" s="185"/>
      <c r="BB239" s="185"/>
      <c r="BC239" s="185"/>
      <c r="BD239" s="185"/>
      <c r="BE239" s="185"/>
      <c r="BF239" s="185"/>
      <c r="BG239" s="185"/>
      <c r="BH239" s="185"/>
      <c r="BI239" s="185"/>
      <c r="BJ239" s="185"/>
      <c r="BK239" s="185"/>
      <c r="BL239" s="185"/>
      <c r="BM239" s="185"/>
      <c r="BN239" s="185"/>
      <c r="BO239" s="185"/>
      <c r="BP239" s="185"/>
      <c r="BQ239" s="185"/>
      <c r="BR239" s="185"/>
      <c r="BS239" s="185"/>
      <c r="BT239" s="185"/>
      <c r="BU239" s="185"/>
      <c r="BV239" s="186"/>
      <c r="BW239"/>
    </row>
    <row r="240" spans="2:75" ht="21.75" customHeight="1" thickBot="1" x14ac:dyDescent="0.3">
      <c r="B240" s="5">
        <v>1</v>
      </c>
      <c r="C240" s="6">
        <f>C163</f>
        <v>0</v>
      </c>
      <c r="D240" s="7">
        <v>1</v>
      </c>
      <c r="E240" s="8">
        <v>2</v>
      </c>
      <c r="F240" s="8">
        <v>3</v>
      </c>
      <c r="G240" s="8">
        <v>5</v>
      </c>
      <c r="H240" s="8">
        <v>6</v>
      </c>
      <c r="I240" s="8">
        <v>7</v>
      </c>
      <c r="J240" s="8">
        <v>8</v>
      </c>
      <c r="K240" s="8">
        <v>9</v>
      </c>
      <c r="L240" s="8">
        <v>10</v>
      </c>
      <c r="M240" s="8">
        <v>11</v>
      </c>
      <c r="N240" s="8">
        <v>13</v>
      </c>
      <c r="O240" s="8">
        <v>14</v>
      </c>
      <c r="P240" s="8">
        <v>15</v>
      </c>
      <c r="Q240" s="8">
        <v>16</v>
      </c>
      <c r="R240" s="8">
        <v>17</v>
      </c>
      <c r="S240" s="8">
        <v>20</v>
      </c>
      <c r="T240" s="8">
        <v>22</v>
      </c>
      <c r="U240" s="8">
        <v>23</v>
      </c>
      <c r="V240" s="8">
        <v>34</v>
      </c>
      <c r="W240" s="8">
        <v>35</v>
      </c>
      <c r="X240" s="8">
        <v>36</v>
      </c>
      <c r="Y240" s="8">
        <v>37</v>
      </c>
      <c r="Z240" s="8">
        <v>38</v>
      </c>
      <c r="AA240" s="8">
        <v>39</v>
      </c>
      <c r="AB240" s="8">
        <v>40</v>
      </c>
      <c r="AC240" s="8">
        <v>41</v>
      </c>
      <c r="AD240" s="8">
        <v>42</v>
      </c>
      <c r="AE240" s="8">
        <v>43</v>
      </c>
      <c r="AF240" s="8">
        <v>44</v>
      </c>
      <c r="AG240" s="8">
        <v>45</v>
      </c>
      <c r="AH240" s="8">
        <v>46</v>
      </c>
      <c r="AI240" s="8">
        <v>47</v>
      </c>
      <c r="AJ240" s="8">
        <v>48</v>
      </c>
      <c r="AK240" s="8">
        <v>49</v>
      </c>
      <c r="AL240" s="8">
        <v>50</v>
      </c>
      <c r="AM240" s="8">
        <v>51</v>
      </c>
      <c r="AN240" s="8">
        <v>52</v>
      </c>
      <c r="AO240" s="8">
        <v>53</v>
      </c>
      <c r="AP240" s="8">
        <v>54</v>
      </c>
      <c r="AQ240" s="8">
        <v>55</v>
      </c>
      <c r="AR240" s="8">
        <v>56</v>
      </c>
      <c r="AS240" s="8">
        <v>57</v>
      </c>
      <c r="AT240" s="8">
        <v>58</v>
      </c>
      <c r="AU240" s="8">
        <v>59</v>
      </c>
      <c r="AV240" s="8">
        <v>60</v>
      </c>
      <c r="AW240" s="8">
        <v>61</v>
      </c>
      <c r="AX240" s="8">
        <v>62</v>
      </c>
      <c r="AY240" s="8">
        <v>63</v>
      </c>
      <c r="AZ240" s="8">
        <v>64</v>
      </c>
      <c r="BA240" s="8">
        <v>65</v>
      </c>
      <c r="BB240" s="8">
        <v>66</v>
      </c>
      <c r="BC240" s="8">
        <v>67</v>
      </c>
      <c r="BD240" s="8">
        <v>68</v>
      </c>
      <c r="BE240" s="8">
        <v>69</v>
      </c>
      <c r="BF240" s="8">
        <v>70</v>
      </c>
      <c r="BG240" s="174" t="s">
        <v>4</v>
      </c>
      <c r="BH240" s="137" t="s">
        <v>5</v>
      </c>
      <c r="BI240" s="9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1"/>
      <c r="BW240"/>
    </row>
    <row r="241" spans="2:75" ht="15" customHeight="1" thickBot="1" x14ac:dyDescent="0.3">
      <c r="B241" s="187" t="s">
        <v>13</v>
      </c>
      <c r="C241" s="189" t="s">
        <v>14</v>
      </c>
      <c r="D241" s="106" t="s">
        <v>135</v>
      </c>
      <c r="E241" s="176" t="s">
        <v>136</v>
      </c>
      <c r="F241" s="106" t="s">
        <v>137</v>
      </c>
      <c r="G241" s="106" t="s">
        <v>139</v>
      </c>
      <c r="H241" s="106" t="s">
        <v>140</v>
      </c>
      <c r="I241" s="106" t="s">
        <v>141</v>
      </c>
      <c r="J241" s="106" t="s">
        <v>142</v>
      </c>
      <c r="K241" s="106" t="s">
        <v>143</v>
      </c>
      <c r="L241" s="106" t="s">
        <v>144</v>
      </c>
      <c r="M241" s="106" t="s">
        <v>145</v>
      </c>
      <c r="N241" s="106" t="s">
        <v>147</v>
      </c>
      <c r="O241" s="176" t="s">
        <v>148</v>
      </c>
      <c r="P241" s="106" t="s">
        <v>149</v>
      </c>
      <c r="Q241" s="106" t="s">
        <v>150</v>
      </c>
      <c r="R241" s="106" t="s">
        <v>151</v>
      </c>
      <c r="S241" s="106" t="s">
        <v>154</v>
      </c>
      <c r="T241" s="106" t="s">
        <v>156</v>
      </c>
      <c r="U241" s="106" t="s">
        <v>157</v>
      </c>
      <c r="V241" s="106" t="s">
        <v>168</v>
      </c>
      <c r="W241" s="106" t="s">
        <v>169</v>
      </c>
      <c r="X241" s="106" t="s">
        <v>170</v>
      </c>
      <c r="Y241" s="106" t="s">
        <v>171</v>
      </c>
      <c r="Z241" s="176" t="s">
        <v>172</v>
      </c>
      <c r="AA241" s="106" t="s">
        <v>173</v>
      </c>
      <c r="AB241" s="106" t="s">
        <v>174</v>
      </c>
      <c r="AC241" s="106" t="s">
        <v>175</v>
      </c>
      <c r="AD241" s="106" t="s">
        <v>176</v>
      </c>
      <c r="AE241" s="106" t="s">
        <v>177</v>
      </c>
      <c r="AF241" s="106" t="s">
        <v>28</v>
      </c>
      <c r="AG241" s="106" t="s">
        <v>29</v>
      </c>
      <c r="AH241" s="106" t="s">
        <v>30</v>
      </c>
      <c r="AI241" s="106" t="s">
        <v>31</v>
      </c>
      <c r="AJ241" s="106" t="s">
        <v>32</v>
      </c>
      <c r="AK241" s="106" t="s">
        <v>33</v>
      </c>
      <c r="AL241" s="106" t="s">
        <v>34</v>
      </c>
      <c r="AM241" s="106" t="s">
        <v>35</v>
      </c>
      <c r="AN241" s="106" t="s">
        <v>36</v>
      </c>
      <c r="AO241" s="106" t="s">
        <v>37</v>
      </c>
      <c r="AP241" s="106" t="s">
        <v>38</v>
      </c>
      <c r="AQ241" s="106" t="s">
        <v>39</v>
      </c>
      <c r="AR241" s="106" t="s">
        <v>40</v>
      </c>
      <c r="AS241" s="106" t="s">
        <v>41</v>
      </c>
      <c r="AT241" s="106" t="s">
        <v>42</v>
      </c>
      <c r="AU241" s="106" t="s">
        <v>43</v>
      </c>
      <c r="AV241" s="106" t="s">
        <v>44</v>
      </c>
      <c r="AW241" s="106" t="s">
        <v>45</v>
      </c>
      <c r="AX241" s="106" t="s">
        <v>46</v>
      </c>
      <c r="AY241" s="106" t="s">
        <v>47</v>
      </c>
      <c r="AZ241" s="106" t="s">
        <v>48</v>
      </c>
      <c r="BA241" s="106" t="s">
        <v>49</v>
      </c>
      <c r="BB241" s="106" t="s">
        <v>50</v>
      </c>
      <c r="BC241" s="106" t="s">
        <v>51</v>
      </c>
      <c r="BD241" s="106" t="s">
        <v>52</v>
      </c>
      <c r="BE241" s="106" t="s">
        <v>53</v>
      </c>
      <c r="BF241" s="106" t="s">
        <v>54</v>
      </c>
      <c r="BG241" s="174"/>
      <c r="BH241" s="137"/>
      <c r="BI241" s="12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4"/>
      <c r="BW241"/>
    </row>
    <row r="242" spans="2:75" ht="15.75" thickBot="1" x14ac:dyDescent="0.3">
      <c r="B242" s="188"/>
      <c r="C242" s="190"/>
      <c r="D242" s="107"/>
      <c r="E242" s="177"/>
      <c r="F242" s="107"/>
      <c r="G242" s="107"/>
      <c r="H242" s="107"/>
      <c r="I242" s="107"/>
      <c r="J242" s="107"/>
      <c r="K242" s="107"/>
      <c r="L242" s="107"/>
      <c r="M242" s="107"/>
      <c r="N242" s="107"/>
      <c r="O242" s="17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77"/>
      <c r="AA242" s="10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  <c r="AR242" s="107"/>
      <c r="AS242" s="107"/>
      <c r="AT242" s="107"/>
      <c r="AU242" s="107"/>
      <c r="AV242" s="107"/>
      <c r="AW242" s="107"/>
      <c r="AX242" s="107"/>
      <c r="AY242" s="107"/>
      <c r="AZ242" s="107"/>
      <c r="BA242" s="107"/>
      <c r="BB242" s="107"/>
      <c r="BC242" s="107"/>
      <c r="BD242" s="107"/>
      <c r="BE242" s="107"/>
      <c r="BF242" s="107"/>
      <c r="BG242" s="174"/>
      <c r="BH242" s="137"/>
      <c r="BI242" s="12"/>
      <c r="BJ242" s="162" t="s">
        <v>55</v>
      </c>
      <c r="BK242" s="163"/>
      <c r="BL242" s="163"/>
      <c r="BM242" s="163"/>
      <c r="BN242" s="163"/>
      <c r="BO242" s="163"/>
      <c r="BP242" s="163"/>
      <c r="BQ242" s="163"/>
      <c r="BR242" s="163"/>
      <c r="BS242" s="163"/>
      <c r="BT242" s="163"/>
      <c r="BU242" s="164"/>
      <c r="BV242" s="14"/>
      <c r="BW242"/>
    </row>
    <row r="243" spans="2:75" ht="15.75" customHeight="1" thickBot="1" x14ac:dyDescent="0.3">
      <c r="B243" s="128" t="s">
        <v>56</v>
      </c>
      <c r="C243" s="15" t="s">
        <v>57</v>
      </c>
      <c r="D243" s="16"/>
      <c r="E243" s="17"/>
      <c r="F243" s="17"/>
      <c r="G243" s="17"/>
      <c r="H243" s="17"/>
      <c r="I243" s="17"/>
      <c r="J243" s="17"/>
      <c r="K243" s="17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9"/>
      <c r="X243" s="19"/>
      <c r="Y243" s="19"/>
      <c r="Z243" s="19"/>
      <c r="AA243" s="19"/>
      <c r="AB243" s="19"/>
      <c r="AC243" s="19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20"/>
      <c r="BF243" s="18"/>
      <c r="BG243" s="21">
        <f>SUM(D243:BF243)/B240</f>
        <v>0</v>
      </c>
      <c r="BH243" s="115">
        <f>SUM(BG243+BG244+BG245+BG246+BG247+BG248)/6</f>
        <v>0</v>
      </c>
      <c r="BI243" s="12"/>
      <c r="BJ243" s="165"/>
      <c r="BK243" s="166"/>
      <c r="BL243" s="166"/>
      <c r="BM243" s="166"/>
      <c r="BN243" s="166"/>
      <c r="BO243" s="166"/>
      <c r="BP243" s="166"/>
      <c r="BQ243" s="166"/>
      <c r="BR243" s="166"/>
      <c r="BS243" s="166"/>
      <c r="BT243" s="166"/>
      <c r="BU243" s="167"/>
      <c r="BV243" s="14"/>
      <c r="BW243"/>
    </row>
    <row r="244" spans="2:75" ht="15.75" thickBot="1" x14ac:dyDescent="0.3">
      <c r="B244" s="129"/>
      <c r="C244" s="22" t="s">
        <v>58</v>
      </c>
      <c r="D244" s="31"/>
      <c r="E244" s="32"/>
      <c r="F244" s="32"/>
      <c r="G244" s="32"/>
      <c r="H244" s="32"/>
      <c r="I244" s="32"/>
      <c r="J244" s="32"/>
      <c r="K244" s="32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21">
        <f>SUM(D244:BF244)/B240</f>
        <v>0</v>
      </c>
      <c r="BH244" s="116"/>
      <c r="BI244" s="12"/>
      <c r="BJ244" s="165"/>
      <c r="BK244" s="166"/>
      <c r="BL244" s="166"/>
      <c r="BM244" s="166"/>
      <c r="BN244" s="166"/>
      <c r="BO244" s="166"/>
      <c r="BP244" s="166"/>
      <c r="BQ244" s="166"/>
      <c r="BR244" s="166"/>
      <c r="BS244" s="166"/>
      <c r="BT244" s="166"/>
      <c r="BU244" s="167"/>
      <c r="BV244" s="14"/>
      <c r="BW244"/>
    </row>
    <row r="245" spans="2:75" ht="15.75" thickBot="1" x14ac:dyDescent="0.3">
      <c r="B245" s="129"/>
      <c r="C245" s="22" t="s">
        <v>59</v>
      </c>
      <c r="D245" s="31"/>
      <c r="E245" s="32"/>
      <c r="F245" s="32"/>
      <c r="G245" s="32"/>
      <c r="H245" s="32"/>
      <c r="I245" s="32"/>
      <c r="J245" s="32"/>
      <c r="K245" s="32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21">
        <f>SUM(D245:BF245)/B240</f>
        <v>0</v>
      </c>
      <c r="BH245" s="116"/>
      <c r="BI245" s="12"/>
      <c r="BJ245" s="168"/>
      <c r="BK245" s="169"/>
      <c r="BL245" s="169"/>
      <c r="BM245" s="169"/>
      <c r="BN245" s="169"/>
      <c r="BO245" s="169"/>
      <c r="BP245" s="169"/>
      <c r="BQ245" s="169"/>
      <c r="BR245" s="169"/>
      <c r="BS245" s="169"/>
      <c r="BT245" s="169"/>
      <c r="BU245" s="170"/>
      <c r="BV245" s="14"/>
      <c r="BW245"/>
    </row>
    <row r="246" spans="2:75" ht="15.75" thickBot="1" x14ac:dyDescent="0.3">
      <c r="B246" s="129"/>
      <c r="C246" s="22" t="s">
        <v>61</v>
      </c>
      <c r="D246" s="31"/>
      <c r="E246" s="32"/>
      <c r="F246" s="32"/>
      <c r="G246" s="32"/>
      <c r="H246" s="32"/>
      <c r="I246" s="32"/>
      <c r="J246" s="32"/>
      <c r="K246" s="32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21">
        <f>SUM(D246:BF246)/B240</f>
        <v>0</v>
      </c>
      <c r="BH246" s="116"/>
      <c r="BI246" s="12"/>
      <c r="BJ246" s="9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1"/>
      <c r="BV246" s="14"/>
      <c r="BW246"/>
    </row>
    <row r="247" spans="2:75" ht="15.75" thickBot="1" x14ac:dyDescent="0.3">
      <c r="B247" s="129"/>
      <c r="C247" s="22" t="s">
        <v>63</v>
      </c>
      <c r="D247" s="31"/>
      <c r="E247" s="32"/>
      <c r="F247" s="32"/>
      <c r="G247" s="32"/>
      <c r="H247" s="32"/>
      <c r="I247" s="32"/>
      <c r="J247" s="32"/>
      <c r="K247" s="32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21">
        <f>SUM(D247:BF247)/B240</f>
        <v>0</v>
      </c>
      <c r="BH247" s="116"/>
      <c r="BI247" s="12"/>
      <c r="BJ247" s="12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4"/>
      <c r="BV247" s="14"/>
      <c r="BW247"/>
    </row>
    <row r="248" spans="2:75" ht="15.75" thickBot="1" x14ac:dyDescent="0.3">
      <c r="B248" s="130"/>
      <c r="C248" s="23" t="s">
        <v>65</v>
      </c>
      <c r="D248" s="39"/>
      <c r="E248" s="40"/>
      <c r="F248" s="40"/>
      <c r="G248" s="40"/>
      <c r="H248" s="40"/>
      <c r="I248" s="40"/>
      <c r="J248" s="40"/>
      <c r="K248" s="40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19"/>
      <c r="X248" s="19"/>
      <c r="Y248" s="19"/>
      <c r="Z248" s="19"/>
      <c r="AA248" s="19"/>
      <c r="AB248" s="19"/>
      <c r="AC248" s="19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1">
        <f>SUM(D248:BF248)/B240</f>
        <v>0</v>
      </c>
      <c r="BH248" s="117"/>
      <c r="BI248" s="12"/>
      <c r="BJ248" s="25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4"/>
      <c r="BV248" s="14"/>
      <c r="BW248"/>
    </row>
    <row r="249" spans="2:75" ht="15.75" thickBot="1" x14ac:dyDescent="0.3">
      <c r="B249" s="26"/>
      <c r="C249" s="27" t="s">
        <v>67</v>
      </c>
      <c r="D249" s="28">
        <f>(D243+D244+D245+D246+D247+D248)/6</f>
        <v>0</v>
      </c>
      <c r="E249" s="29">
        <f t="shared" ref="E249:U249" si="58">(E243+E244+E245+E246+E247+E248)/6</f>
        <v>0</v>
      </c>
      <c r="F249" s="29">
        <f t="shared" si="58"/>
        <v>0</v>
      </c>
      <c r="G249" s="29">
        <f t="shared" si="58"/>
        <v>0</v>
      </c>
      <c r="H249" s="29">
        <f t="shared" si="58"/>
        <v>0</v>
      </c>
      <c r="I249" s="29">
        <f t="shared" si="58"/>
        <v>0</v>
      </c>
      <c r="J249" s="29">
        <f t="shared" si="58"/>
        <v>0</v>
      </c>
      <c r="K249" s="29">
        <f t="shared" si="58"/>
        <v>0</v>
      </c>
      <c r="L249" s="29">
        <f t="shared" si="58"/>
        <v>0</v>
      </c>
      <c r="M249" s="29">
        <f t="shared" si="58"/>
        <v>0</v>
      </c>
      <c r="N249" s="29">
        <f t="shared" si="58"/>
        <v>0</v>
      </c>
      <c r="O249" s="29">
        <f t="shared" si="58"/>
        <v>0</v>
      </c>
      <c r="P249" s="29">
        <f t="shared" si="58"/>
        <v>0</v>
      </c>
      <c r="Q249" s="29">
        <f t="shared" si="58"/>
        <v>0</v>
      </c>
      <c r="R249" s="29">
        <f t="shared" si="58"/>
        <v>0</v>
      </c>
      <c r="S249" s="29">
        <f t="shared" si="58"/>
        <v>0</v>
      </c>
      <c r="T249" s="29">
        <f t="shared" si="58"/>
        <v>0</v>
      </c>
      <c r="U249" s="29">
        <f t="shared" si="58"/>
        <v>0</v>
      </c>
      <c r="V249" s="29">
        <f>(V243+V244+V245+V246+V247+V248)/6</f>
        <v>0</v>
      </c>
      <c r="W249" s="29">
        <f t="shared" ref="W249:BD249" si="59">(W243+W244+W245+W246+W247+W248)/6</f>
        <v>0</v>
      </c>
      <c r="X249" s="29">
        <f t="shared" si="59"/>
        <v>0</v>
      </c>
      <c r="Y249" s="29">
        <f t="shared" si="59"/>
        <v>0</v>
      </c>
      <c r="Z249" s="29">
        <f t="shared" si="59"/>
        <v>0</v>
      </c>
      <c r="AA249" s="29">
        <f t="shared" si="59"/>
        <v>0</v>
      </c>
      <c r="AB249" s="29">
        <f t="shared" si="59"/>
        <v>0</v>
      </c>
      <c r="AC249" s="29">
        <f t="shared" si="59"/>
        <v>0</v>
      </c>
      <c r="AD249" s="29">
        <f t="shared" si="59"/>
        <v>0</v>
      </c>
      <c r="AE249" s="29">
        <f t="shared" si="59"/>
        <v>0</v>
      </c>
      <c r="AF249" s="29">
        <f t="shared" si="59"/>
        <v>0</v>
      </c>
      <c r="AG249" s="29">
        <f t="shared" si="59"/>
        <v>0</v>
      </c>
      <c r="AH249" s="29">
        <f t="shared" si="59"/>
        <v>0</v>
      </c>
      <c r="AI249" s="29">
        <f t="shared" si="59"/>
        <v>0</v>
      </c>
      <c r="AJ249" s="29">
        <f t="shared" si="59"/>
        <v>0</v>
      </c>
      <c r="AK249" s="29">
        <f t="shared" si="59"/>
        <v>0</v>
      </c>
      <c r="AL249" s="29">
        <f t="shared" si="59"/>
        <v>0</v>
      </c>
      <c r="AM249" s="29">
        <f t="shared" si="59"/>
        <v>0</v>
      </c>
      <c r="AN249" s="29">
        <f t="shared" si="59"/>
        <v>0</v>
      </c>
      <c r="AO249" s="29">
        <f t="shared" si="59"/>
        <v>0</v>
      </c>
      <c r="AP249" s="29">
        <f t="shared" si="59"/>
        <v>0</v>
      </c>
      <c r="AQ249" s="29">
        <f t="shared" si="59"/>
        <v>0</v>
      </c>
      <c r="AR249" s="29">
        <f t="shared" si="59"/>
        <v>0</v>
      </c>
      <c r="AS249" s="29">
        <f t="shared" si="59"/>
        <v>0</v>
      </c>
      <c r="AT249" s="29">
        <f t="shared" si="59"/>
        <v>0</v>
      </c>
      <c r="AU249" s="29">
        <f t="shared" si="59"/>
        <v>0</v>
      </c>
      <c r="AV249" s="29">
        <f t="shared" si="59"/>
        <v>0</v>
      </c>
      <c r="AW249" s="29">
        <f t="shared" si="59"/>
        <v>0</v>
      </c>
      <c r="AX249" s="29">
        <f t="shared" si="59"/>
        <v>0</v>
      </c>
      <c r="AY249" s="29">
        <f t="shared" si="59"/>
        <v>0</v>
      </c>
      <c r="AZ249" s="29">
        <f t="shared" si="59"/>
        <v>0</v>
      </c>
      <c r="BA249" s="29">
        <f t="shared" si="59"/>
        <v>0</v>
      </c>
      <c r="BB249" s="29">
        <f t="shared" si="59"/>
        <v>0</v>
      </c>
      <c r="BC249" s="29">
        <f t="shared" si="59"/>
        <v>0</v>
      </c>
      <c r="BD249" s="29">
        <f t="shared" si="59"/>
        <v>0</v>
      </c>
      <c r="BE249" s="29">
        <f>(BE243+BE244+BE245+BE246+BE247+BE248)/6</f>
        <v>0</v>
      </c>
      <c r="BF249" s="29">
        <f t="shared" ref="BF249" si="60">(BF243+BF244+BF245+BF246+BF247+BF248)/6</f>
        <v>0</v>
      </c>
      <c r="BG249" s="118"/>
      <c r="BH249" s="119"/>
      <c r="BI249" s="12"/>
      <c r="BJ249" s="12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4"/>
      <c r="BV249" s="14"/>
      <c r="BW249"/>
    </row>
    <row r="250" spans="2:75" ht="15.75" customHeight="1" thickBot="1" x14ac:dyDescent="0.3">
      <c r="B250" s="128" t="s">
        <v>68</v>
      </c>
      <c r="C250" s="15" t="s">
        <v>69</v>
      </c>
      <c r="D250" s="16"/>
      <c r="E250" s="17"/>
      <c r="F250" s="17"/>
      <c r="G250" s="17"/>
      <c r="H250" s="17"/>
      <c r="I250" s="17"/>
      <c r="J250" s="17"/>
      <c r="K250" s="17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9"/>
      <c r="X250" s="19"/>
      <c r="Y250" s="19"/>
      <c r="Z250" s="19"/>
      <c r="AA250" s="19"/>
      <c r="AB250" s="19"/>
      <c r="AC250" s="19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21">
        <f>SUM(D250:BF250)/B240</f>
        <v>0</v>
      </c>
      <c r="BH250" s="115">
        <f>SUM(BG250+BG251+BG252+BG253+BG254)/5</f>
        <v>0</v>
      </c>
      <c r="BI250" s="12"/>
      <c r="BJ250" s="30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4"/>
      <c r="BV250" s="14"/>
      <c r="BW250"/>
    </row>
    <row r="251" spans="2:75" ht="15.75" thickBot="1" x14ac:dyDescent="0.3">
      <c r="B251" s="129"/>
      <c r="C251" s="22" t="s">
        <v>70</v>
      </c>
      <c r="D251" s="31"/>
      <c r="E251" s="32"/>
      <c r="F251" s="32"/>
      <c r="G251" s="32"/>
      <c r="H251" s="32"/>
      <c r="I251" s="32"/>
      <c r="J251" s="32"/>
      <c r="K251" s="32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21">
        <f>SUM(D251:BF251)/B240</f>
        <v>0</v>
      </c>
      <c r="BH251" s="116"/>
      <c r="BI251" s="12"/>
      <c r="BJ251" s="12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4"/>
      <c r="BV251" s="14"/>
      <c r="BW251"/>
    </row>
    <row r="252" spans="2:75" ht="15.75" thickBot="1" x14ac:dyDescent="0.3">
      <c r="B252" s="129"/>
      <c r="C252" s="22" t="s">
        <v>71</v>
      </c>
      <c r="D252" s="31"/>
      <c r="E252" s="32"/>
      <c r="F252" s="32"/>
      <c r="G252" s="32"/>
      <c r="H252" s="32"/>
      <c r="I252" s="32"/>
      <c r="J252" s="32"/>
      <c r="K252" s="32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21">
        <f>SUM(D252:BF252)/B240</f>
        <v>0</v>
      </c>
      <c r="BH252" s="116"/>
      <c r="BI252" s="12"/>
      <c r="BJ252" s="12"/>
      <c r="BK252" s="136" t="str">
        <f>B243</f>
        <v>Relaciones interpersonales</v>
      </c>
      <c r="BL252" s="136" t="s">
        <v>68</v>
      </c>
      <c r="BM252" s="173" t="s">
        <v>72</v>
      </c>
      <c r="BN252" s="136" t="s">
        <v>73</v>
      </c>
      <c r="BO252" s="136" t="s">
        <v>74</v>
      </c>
      <c r="BP252" s="136" t="s">
        <v>75</v>
      </c>
      <c r="BQ252" s="136" t="s">
        <v>76</v>
      </c>
      <c r="BR252" s="136" t="s">
        <v>77</v>
      </c>
      <c r="BS252" s="136" t="s">
        <v>78</v>
      </c>
      <c r="BT252" s="136" t="s">
        <v>79</v>
      </c>
      <c r="BU252" s="14"/>
      <c r="BV252" s="14"/>
      <c r="BW252"/>
    </row>
    <row r="253" spans="2:75" ht="15.75" thickBot="1" x14ac:dyDescent="0.3">
      <c r="B253" s="129"/>
      <c r="C253" s="22" t="s">
        <v>80</v>
      </c>
      <c r="D253" s="31"/>
      <c r="E253" s="32"/>
      <c r="F253" s="32"/>
      <c r="G253" s="32"/>
      <c r="H253" s="32"/>
      <c r="I253" s="32"/>
      <c r="J253" s="32"/>
      <c r="K253" s="32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21">
        <f>SUM(D253:BF253)/B240</f>
        <v>0</v>
      </c>
      <c r="BH253" s="116"/>
      <c r="BI253" s="12"/>
      <c r="BJ253" s="12"/>
      <c r="BK253" s="171"/>
      <c r="BL253" s="137"/>
      <c r="BM253" s="174"/>
      <c r="BN253" s="137"/>
      <c r="BO253" s="137"/>
      <c r="BP253" s="137"/>
      <c r="BQ253" s="137"/>
      <c r="BR253" s="137"/>
      <c r="BS253" s="137"/>
      <c r="BT253" s="137"/>
      <c r="BU253" s="14"/>
      <c r="BV253" s="14"/>
      <c r="BW253"/>
    </row>
    <row r="254" spans="2:75" ht="15.75" thickBot="1" x14ac:dyDescent="0.3">
      <c r="B254" s="130"/>
      <c r="C254" s="23" t="s">
        <v>81</v>
      </c>
      <c r="D254" s="31"/>
      <c r="E254" s="32"/>
      <c r="F254" s="32"/>
      <c r="G254" s="32"/>
      <c r="H254" s="32"/>
      <c r="I254" s="32"/>
      <c r="J254" s="32"/>
      <c r="K254" s="32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1">
        <f>SUM(D254:BF254)/B240</f>
        <v>0</v>
      </c>
      <c r="BH254" s="117"/>
      <c r="BI254" s="12"/>
      <c r="BJ254" s="12"/>
      <c r="BK254" s="171"/>
      <c r="BL254" s="137"/>
      <c r="BM254" s="174"/>
      <c r="BN254" s="137"/>
      <c r="BO254" s="137"/>
      <c r="BP254" s="137"/>
      <c r="BQ254" s="137"/>
      <c r="BR254" s="137"/>
      <c r="BS254" s="137"/>
      <c r="BT254" s="137"/>
      <c r="BU254" s="14"/>
      <c r="BV254" s="14"/>
      <c r="BW254"/>
    </row>
    <row r="255" spans="2:75" ht="15.75" thickBot="1" x14ac:dyDescent="0.3">
      <c r="B255" s="26"/>
      <c r="C255" s="27" t="s">
        <v>67</v>
      </c>
      <c r="D255" s="28">
        <f t="shared" ref="D255:R255" si="61">(D250+D251+D252+D253+D254)/5</f>
        <v>0</v>
      </c>
      <c r="E255" s="29">
        <f t="shared" si="61"/>
        <v>0</v>
      </c>
      <c r="F255" s="29">
        <f t="shared" si="61"/>
        <v>0</v>
      </c>
      <c r="G255" s="29">
        <f t="shared" si="61"/>
        <v>0</v>
      </c>
      <c r="H255" s="29">
        <f t="shared" si="61"/>
        <v>0</v>
      </c>
      <c r="I255" s="29">
        <f t="shared" si="61"/>
        <v>0</v>
      </c>
      <c r="J255" s="29">
        <f t="shared" si="61"/>
        <v>0</v>
      </c>
      <c r="K255" s="29">
        <f t="shared" si="61"/>
        <v>0</v>
      </c>
      <c r="L255" s="29">
        <f t="shared" si="61"/>
        <v>0</v>
      </c>
      <c r="M255" s="29">
        <f t="shared" si="61"/>
        <v>0</v>
      </c>
      <c r="N255" s="29">
        <f t="shared" si="61"/>
        <v>0</v>
      </c>
      <c r="O255" s="29">
        <f t="shared" si="61"/>
        <v>0</v>
      </c>
      <c r="P255" s="29">
        <f t="shared" si="61"/>
        <v>0</v>
      </c>
      <c r="Q255" s="29">
        <f t="shared" si="61"/>
        <v>0</v>
      </c>
      <c r="R255" s="29">
        <f t="shared" si="61"/>
        <v>0</v>
      </c>
      <c r="S255" s="29">
        <f t="shared" ref="S255:BD255" si="62">(S250+S251+S252+S253+S254)/5</f>
        <v>0</v>
      </c>
      <c r="T255" s="29">
        <f t="shared" si="62"/>
        <v>0</v>
      </c>
      <c r="U255" s="29">
        <f t="shared" si="62"/>
        <v>0</v>
      </c>
      <c r="V255" s="29">
        <f t="shared" si="62"/>
        <v>0</v>
      </c>
      <c r="W255" s="29">
        <f t="shared" si="62"/>
        <v>0</v>
      </c>
      <c r="X255" s="29">
        <f t="shared" si="62"/>
        <v>0</v>
      </c>
      <c r="Y255" s="29">
        <f t="shared" si="62"/>
        <v>0</v>
      </c>
      <c r="Z255" s="29">
        <f t="shared" si="62"/>
        <v>0</v>
      </c>
      <c r="AA255" s="29">
        <f t="shared" si="62"/>
        <v>0</v>
      </c>
      <c r="AB255" s="29">
        <f t="shared" si="62"/>
        <v>0</v>
      </c>
      <c r="AC255" s="29">
        <f t="shared" si="62"/>
        <v>0</v>
      </c>
      <c r="AD255" s="29">
        <f t="shared" si="62"/>
        <v>0</v>
      </c>
      <c r="AE255" s="29">
        <f t="shared" si="62"/>
        <v>0</v>
      </c>
      <c r="AF255" s="29">
        <f t="shared" si="62"/>
        <v>0</v>
      </c>
      <c r="AG255" s="29">
        <f t="shared" si="62"/>
        <v>0</v>
      </c>
      <c r="AH255" s="29">
        <f t="shared" si="62"/>
        <v>0</v>
      </c>
      <c r="AI255" s="29">
        <f t="shared" si="62"/>
        <v>0</v>
      </c>
      <c r="AJ255" s="29">
        <f t="shared" si="62"/>
        <v>0</v>
      </c>
      <c r="AK255" s="29">
        <f t="shared" si="62"/>
        <v>0</v>
      </c>
      <c r="AL255" s="29">
        <f t="shared" si="62"/>
        <v>0</v>
      </c>
      <c r="AM255" s="29">
        <f t="shared" si="62"/>
        <v>0</v>
      </c>
      <c r="AN255" s="29">
        <f t="shared" si="62"/>
        <v>0</v>
      </c>
      <c r="AO255" s="29">
        <f t="shared" si="62"/>
        <v>0</v>
      </c>
      <c r="AP255" s="29">
        <f t="shared" si="62"/>
        <v>0</v>
      </c>
      <c r="AQ255" s="29">
        <f t="shared" si="62"/>
        <v>0</v>
      </c>
      <c r="AR255" s="29">
        <f t="shared" si="62"/>
        <v>0</v>
      </c>
      <c r="AS255" s="29">
        <f t="shared" si="62"/>
        <v>0</v>
      </c>
      <c r="AT255" s="29">
        <f t="shared" si="62"/>
        <v>0</v>
      </c>
      <c r="AU255" s="29">
        <f t="shared" si="62"/>
        <v>0</v>
      </c>
      <c r="AV255" s="29">
        <f t="shared" si="62"/>
        <v>0</v>
      </c>
      <c r="AW255" s="29">
        <f t="shared" si="62"/>
        <v>0</v>
      </c>
      <c r="AX255" s="29">
        <f t="shared" si="62"/>
        <v>0</v>
      </c>
      <c r="AY255" s="29">
        <f t="shared" si="62"/>
        <v>0</v>
      </c>
      <c r="AZ255" s="29">
        <f t="shared" si="62"/>
        <v>0</v>
      </c>
      <c r="BA255" s="29">
        <f t="shared" si="62"/>
        <v>0</v>
      </c>
      <c r="BB255" s="29">
        <f t="shared" si="62"/>
        <v>0</v>
      </c>
      <c r="BC255" s="29">
        <f t="shared" si="62"/>
        <v>0</v>
      </c>
      <c r="BD255" s="29">
        <f t="shared" si="62"/>
        <v>0</v>
      </c>
      <c r="BE255" s="29">
        <f>(BE250+BE251+BE252+BE253+BE254)/5</f>
        <v>0</v>
      </c>
      <c r="BF255" s="29">
        <f t="shared" ref="BF255" si="63">(BF250+BF251+BF252+BF253+BF254)/5</f>
        <v>0</v>
      </c>
      <c r="BG255" s="118"/>
      <c r="BH255" s="119"/>
      <c r="BI255" s="12"/>
      <c r="BJ255" s="12"/>
      <c r="BK255" s="171"/>
      <c r="BL255" s="137"/>
      <c r="BM255" s="174"/>
      <c r="BN255" s="137"/>
      <c r="BO255" s="137"/>
      <c r="BP255" s="137"/>
      <c r="BQ255" s="137"/>
      <c r="BR255" s="137"/>
      <c r="BS255" s="137"/>
      <c r="BT255" s="137"/>
      <c r="BU255" s="14"/>
      <c r="BV255" s="14"/>
      <c r="BW255"/>
    </row>
    <row r="256" spans="2:75" ht="15.75" thickBot="1" x14ac:dyDescent="0.3">
      <c r="B256" s="108" t="s">
        <v>72</v>
      </c>
      <c r="C256" s="15" t="s">
        <v>82</v>
      </c>
      <c r="D256" s="16"/>
      <c r="E256" s="17"/>
      <c r="F256" s="17"/>
      <c r="G256" s="17"/>
      <c r="H256" s="17"/>
      <c r="I256" s="17"/>
      <c r="J256" s="17"/>
      <c r="K256" s="17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9"/>
      <c r="X256" s="19"/>
      <c r="Y256" s="19"/>
      <c r="Z256" s="19"/>
      <c r="AA256" s="19"/>
      <c r="AB256" s="19"/>
      <c r="AC256" s="19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21">
        <f>SUM(D256:BF256)/B240</f>
        <v>0</v>
      </c>
      <c r="BH256" s="115">
        <f>SUM(BG256+BG257+BG258+BG259+BG260)/5</f>
        <v>0</v>
      </c>
      <c r="BI256" s="12"/>
      <c r="BJ256" s="12"/>
      <c r="BK256" s="172"/>
      <c r="BL256" s="138"/>
      <c r="BM256" s="175"/>
      <c r="BN256" s="138"/>
      <c r="BO256" s="138"/>
      <c r="BP256" s="138"/>
      <c r="BQ256" s="138"/>
      <c r="BR256" s="138"/>
      <c r="BS256" s="138"/>
      <c r="BT256" s="138"/>
      <c r="BU256" s="14"/>
      <c r="BV256" s="14"/>
      <c r="BW256"/>
    </row>
    <row r="257" spans="2:75" ht="15.75" thickBot="1" x14ac:dyDescent="0.3">
      <c r="B257" s="109"/>
      <c r="C257" s="22" t="s">
        <v>83</v>
      </c>
      <c r="D257" s="31"/>
      <c r="E257" s="32"/>
      <c r="F257" s="32"/>
      <c r="G257" s="32"/>
      <c r="H257" s="32"/>
      <c r="I257" s="32"/>
      <c r="J257" s="32"/>
      <c r="K257" s="32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21">
        <f>SUM(D257:BF257)/B240</f>
        <v>0</v>
      </c>
      <c r="BH257" s="116"/>
      <c r="BI257" s="12"/>
      <c r="BJ257" s="12"/>
      <c r="BK257" s="33">
        <f>BH243</f>
        <v>0</v>
      </c>
      <c r="BL257" s="33">
        <f>BH250</f>
        <v>0</v>
      </c>
      <c r="BM257" s="33">
        <f>BH256</f>
        <v>0</v>
      </c>
      <c r="BN257" s="33">
        <f>BH262</f>
        <v>0</v>
      </c>
      <c r="BO257" s="34">
        <f>BH268</f>
        <v>0</v>
      </c>
      <c r="BP257" s="35">
        <f>BH275</f>
        <v>0</v>
      </c>
      <c r="BQ257" s="33">
        <f>BH282</f>
        <v>0</v>
      </c>
      <c r="BR257" s="33">
        <f>BH290</f>
        <v>0</v>
      </c>
      <c r="BS257" s="33">
        <f>BH296</f>
        <v>0</v>
      </c>
      <c r="BT257" s="36">
        <f>BH303</f>
        <v>0</v>
      </c>
      <c r="BU257" s="14"/>
      <c r="BV257" s="14"/>
      <c r="BW257"/>
    </row>
    <row r="258" spans="2:75" ht="15.75" thickBot="1" x14ac:dyDescent="0.3">
      <c r="B258" s="109"/>
      <c r="C258" s="22" t="s">
        <v>84</v>
      </c>
      <c r="D258" s="31"/>
      <c r="E258" s="32"/>
      <c r="F258" s="32"/>
      <c r="G258" s="32"/>
      <c r="H258" s="32"/>
      <c r="I258" s="32"/>
      <c r="J258" s="32"/>
      <c r="K258" s="32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21">
        <f>SUM(D258:BF258)/B240</f>
        <v>0</v>
      </c>
      <c r="BH258" s="116"/>
      <c r="BI258" s="12"/>
      <c r="BJ258" s="12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4"/>
      <c r="BV258" s="14"/>
      <c r="BW258"/>
    </row>
    <row r="259" spans="2:75" ht="15.75" thickBot="1" x14ac:dyDescent="0.3">
      <c r="B259" s="109"/>
      <c r="C259" s="22" t="s">
        <v>85</v>
      </c>
      <c r="D259" s="31"/>
      <c r="E259" s="32"/>
      <c r="F259" s="32"/>
      <c r="G259" s="32"/>
      <c r="H259" s="32"/>
      <c r="I259" s="32"/>
      <c r="J259" s="32"/>
      <c r="K259" s="32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21">
        <f>SUM(D259:BF259)/B240</f>
        <v>0</v>
      </c>
      <c r="BH259" s="116"/>
      <c r="BI259" s="12"/>
      <c r="BJ259" s="12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4"/>
      <c r="BV259" s="14"/>
      <c r="BW259"/>
    </row>
    <row r="260" spans="2:75" ht="15.75" thickBot="1" x14ac:dyDescent="0.3">
      <c r="B260" s="110"/>
      <c r="C260" s="23" t="s">
        <v>86</v>
      </c>
      <c r="D260" s="31"/>
      <c r="E260" s="32"/>
      <c r="F260" s="32"/>
      <c r="G260" s="32"/>
      <c r="H260" s="32"/>
      <c r="I260" s="32"/>
      <c r="J260" s="32"/>
      <c r="K260" s="32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18"/>
      <c r="BF260" s="24"/>
      <c r="BG260" s="21">
        <f>SUM(D260:BF260)/B240</f>
        <v>0</v>
      </c>
      <c r="BH260" s="117"/>
      <c r="BI260" s="12"/>
      <c r="BJ260" s="12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4"/>
      <c r="BV260" s="14"/>
      <c r="BW260"/>
    </row>
    <row r="261" spans="2:75" ht="15.75" thickBot="1" x14ac:dyDescent="0.3">
      <c r="B261" s="37"/>
      <c r="C261" s="27" t="s">
        <v>67</v>
      </c>
      <c r="D261" s="28">
        <f t="shared" ref="D261:BD261" si="64">(D256+D257+D258+D259+D260)/5</f>
        <v>0</v>
      </c>
      <c r="E261" s="29">
        <f t="shared" si="64"/>
        <v>0</v>
      </c>
      <c r="F261" s="29">
        <f t="shared" si="64"/>
        <v>0</v>
      </c>
      <c r="G261" s="29">
        <f t="shared" si="64"/>
        <v>0</v>
      </c>
      <c r="H261" s="29">
        <f t="shared" si="64"/>
        <v>0</v>
      </c>
      <c r="I261" s="29">
        <f t="shared" si="64"/>
        <v>0</v>
      </c>
      <c r="J261" s="29">
        <f t="shared" si="64"/>
        <v>0</v>
      </c>
      <c r="K261" s="29">
        <f t="shared" si="64"/>
        <v>0</v>
      </c>
      <c r="L261" s="29">
        <f t="shared" si="64"/>
        <v>0</v>
      </c>
      <c r="M261" s="29">
        <f t="shared" si="64"/>
        <v>0</v>
      </c>
      <c r="N261" s="29">
        <f t="shared" si="64"/>
        <v>0</v>
      </c>
      <c r="O261" s="29">
        <f t="shared" si="64"/>
        <v>0</v>
      </c>
      <c r="P261" s="29">
        <f t="shared" si="64"/>
        <v>0</v>
      </c>
      <c r="Q261" s="29">
        <f t="shared" si="64"/>
        <v>0</v>
      </c>
      <c r="R261" s="29">
        <f t="shared" si="64"/>
        <v>0</v>
      </c>
      <c r="S261" s="29">
        <f t="shared" si="64"/>
        <v>0</v>
      </c>
      <c r="T261" s="29">
        <f t="shared" si="64"/>
        <v>0</v>
      </c>
      <c r="U261" s="29">
        <f t="shared" si="64"/>
        <v>0</v>
      </c>
      <c r="V261" s="29">
        <f t="shared" si="64"/>
        <v>0</v>
      </c>
      <c r="W261" s="29">
        <f t="shared" si="64"/>
        <v>0</v>
      </c>
      <c r="X261" s="29">
        <f t="shared" si="64"/>
        <v>0</v>
      </c>
      <c r="Y261" s="29">
        <f t="shared" si="64"/>
        <v>0</v>
      </c>
      <c r="Z261" s="29">
        <f t="shared" si="64"/>
        <v>0</v>
      </c>
      <c r="AA261" s="29">
        <f t="shared" si="64"/>
        <v>0</v>
      </c>
      <c r="AB261" s="29">
        <f t="shared" si="64"/>
        <v>0</v>
      </c>
      <c r="AC261" s="29">
        <f t="shared" si="64"/>
        <v>0</v>
      </c>
      <c r="AD261" s="29">
        <f t="shared" si="64"/>
        <v>0</v>
      </c>
      <c r="AE261" s="29">
        <f t="shared" si="64"/>
        <v>0</v>
      </c>
      <c r="AF261" s="29">
        <f t="shared" si="64"/>
        <v>0</v>
      </c>
      <c r="AG261" s="29">
        <f t="shared" si="64"/>
        <v>0</v>
      </c>
      <c r="AH261" s="29">
        <f t="shared" si="64"/>
        <v>0</v>
      </c>
      <c r="AI261" s="29">
        <f t="shared" si="64"/>
        <v>0</v>
      </c>
      <c r="AJ261" s="29">
        <f t="shared" si="64"/>
        <v>0</v>
      </c>
      <c r="AK261" s="29">
        <f t="shared" si="64"/>
        <v>0</v>
      </c>
      <c r="AL261" s="29">
        <f t="shared" si="64"/>
        <v>0</v>
      </c>
      <c r="AM261" s="29">
        <f t="shared" si="64"/>
        <v>0</v>
      </c>
      <c r="AN261" s="29">
        <f t="shared" si="64"/>
        <v>0</v>
      </c>
      <c r="AO261" s="29">
        <f t="shared" si="64"/>
        <v>0</v>
      </c>
      <c r="AP261" s="29">
        <f t="shared" si="64"/>
        <v>0</v>
      </c>
      <c r="AQ261" s="29">
        <f t="shared" si="64"/>
        <v>0</v>
      </c>
      <c r="AR261" s="29">
        <f t="shared" si="64"/>
        <v>0</v>
      </c>
      <c r="AS261" s="29">
        <f t="shared" si="64"/>
        <v>0</v>
      </c>
      <c r="AT261" s="29">
        <f t="shared" si="64"/>
        <v>0</v>
      </c>
      <c r="AU261" s="29">
        <f t="shared" si="64"/>
        <v>0</v>
      </c>
      <c r="AV261" s="29">
        <f t="shared" si="64"/>
        <v>0</v>
      </c>
      <c r="AW261" s="29">
        <f t="shared" si="64"/>
        <v>0</v>
      </c>
      <c r="AX261" s="29">
        <f t="shared" si="64"/>
        <v>0</v>
      </c>
      <c r="AY261" s="29">
        <f t="shared" si="64"/>
        <v>0</v>
      </c>
      <c r="AZ261" s="29">
        <f t="shared" si="64"/>
        <v>0</v>
      </c>
      <c r="BA261" s="29">
        <f t="shared" si="64"/>
        <v>0</v>
      </c>
      <c r="BB261" s="29">
        <f t="shared" si="64"/>
        <v>0</v>
      </c>
      <c r="BC261" s="29">
        <f t="shared" si="64"/>
        <v>0</v>
      </c>
      <c r="BD261" s="29">
        <f t="shared" si="64"/>
        <v>0</v>
      </c>
      <c r="BE261" s="29">
        <f>(BE256+BE257+BE258+BE259+BE260)/5</f>
        <v>0</v>
      </c>
      <c r="BF261" s="29">
        <f t="shared" ref="BF261" si="65">(BF256+BF257+BF258+BF259+BF260)/5</f>
        <v>0</v>
      </c>
      <c r="BG261" s="118"/>
      <c r="BH261" s="119"/>
      <c r="BI261" s="12"/>
      <c r="BJ261" s="12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4"/>
      <c r="BV261" s="14"/>
      <c r="BW261"/>
    </row>
    <row r="262" spans="2:75" ht="15" customHeight="1" x14ac:dyDescent="0.25">
      <c r="B262" s="128" t="s">
        <v>73</v>
      </c>
      <c r="C262" s="15" t="s">
        <v>87</v>
      </c>
      <c r="D262" s="16"/>
      <c r="E262" s="17"/>
      <c r="F262" s="17"/>
      <c r="G262" s="17"/>
      <c r="H262" s="17"/>
      <c r="I262" s="17"/>
      <c r="J262" s="17"/>
      <c r="K262" s="17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9"/>
      <c r="X262" s="19"/>
      <c r="Y262" s="19"/>
      <c r="Z262" s="19"/>
      <c r="AA262" s="19"/>
      <c r="AB262" s="19"/>
      <c r="AC262" s="19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21">
        <f>SUM(D262:BF262)/B240</f>
        <v>0</v>
      </c>
      <c r="BH262" s="115">
        <f>SUM(BG262+BG263+BG264+BG265+BG266)/5</f>
        <v>0</v>
      </c>
      <c r="BI262" s="12"/>
      <c r="BJ262" s="12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4"/>
      <c r="BV262" s="14"/>
      <c r="BW262"/>
    </row>
    <row r="263" spans="2:75" x14ac:dyDescent="0.25">
      <c r="B263" s="129"/>
      <c r="C263" s="22" t="s">
        <v>88</v>
      </c>
      <c r="D263" s="31"/>
      <c r="E263" s="32"/>
      <c r="F263" s="32"/>
      <c r="G263" s="32"/>
      <c r="H263" s="32"/>
      <c r="I263" s="32"/>
      <c r="J263" s="32"/>
      <c r="K263" s="32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38">
        <f>SUM(D263:BF263)/B240</f>
        <v>0</v>
      </c>
      <c r="BH263" s="116"/>
      <c r="BI263" s="12"/>
      <c r="BJ263" s="12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4"/>
      <c r="BV263" s="14"/>
      <c r="BW263"/>
    </row>
    <row r="264" spans="2:75" x14ac:dyDescent="0.25">
      <c r="B264" s="129"/>
      <c r="C264" s="22" t="s">
        <v>89</v>
      </c>
      <c r="D264" s="31"/>
      <c r="E264" s="32"/>
      <c r="F264" s="32"/>
      <c r="G264" s="32"/>
      <c r="H264" s="32"/>
      <c r="I264" s="32"/>
      <c r="J264" s="32"/>
      <c r="K264" s="32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38">
        <f>SUM(D264:BF264)/B240</f>
        <v>0</v>
      </c>
      <c r="BH264" s="116"/>
      <c r="BI264" s="12"/>
      <c r="BJ264" s="12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4"/>
      <c r="BV264" s="14"/>
      <c r="BW264"/>
    </row>
    <row r="265" spans="2:75" ht="15.75" thickBot="1" x14ac:dyDescent="0.3">
      <c r="B265" s="129"/>
      <c r="C265" s="22" t="s">
        <v>90</v>
      </c>
      <c r="D265" s="31"/>
      <c r="E265" s="32"/>
      <c r="F265" s="32"/>
      <c r="G265" s="32"/>
      <c r="H265" s="32"/>
      <c r="I265" s="32"/>
      <c r="J265" s="32"/>
      <c r="K265" s="32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38">
        <f>SUM(D265:BF265)/B240</f>
        <v>0</v>
      </c>
      <c r="BH265" s="116"/>
      <c r="BI265" s="12"/>
      <c r="BJ265" s="12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4"/>
      <c r="BV265" s="14"/>
      <c r="BW265"/>
    </row>
    <row r="266" spans="2:75" ht="15.75" thickBot="1" x14ac:dyDescent="0.3">
      <c r="B266" s="130"/>
      <c r="C266" s="23" t="s">
        <v>91</v>
      </c>
      <c r="D266" s="31"/>
      <c r="E266" s="32"/>
      <c r="F266" s="32"/>
      <c r="G266" s="32"/>
      <c r="H266" s="32"/>
      <c r="I266" s="32"/>
      <c r="J266" s="32"/>
      <c r="K266" s="32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38">
        <f>SUM(D266:BF266)/B240</f>
        <v>0</v>
      </c>
      <c r="BH266" s="117"/>
      <c r="BI266" s="12"/>
      <c r="BJ266" s="12"/>
      <c r="BK266" s="156" t="s">
        <v>92</v>
      </c>
      <c r="BL266" s="157"/>
      <c r="BM266" s="157"/>
      <c r="BN266" s="157"/>
      <c r="BO266" s="157"/>
      <c r="BP266" s="158"/>
      <c r="BQ266" s="13"/>
      <c r="BR266" s="13"/>
      <c r="BS266" s="13"/>
      <c r="BT266" s="13"/>
      <c r="BU266" s="14"/>
      <c r="BV266" s="14"/>
      <c r="BW266"/>
    </row>
    <row r="267" spans="2:75" ht="15.75" thickBot="1" x14ac:dyDescent="0.3">
      <c r="B267" s="26"/>
      <c r="C267" s="27" t="s">
        <v>67</v>
      </c>
      <c r="D267" s="28">
        <f t="shared" ref="D267:BD267" si="66">(D262+D263+D264+D265+D266)/5</f>
        <v>0</v>
      </c>
      <c r="E267" s="29">
        <f t="shared" si="66"/>
        <v>0</v>
      </c>
      <c r="F267" s="29">
        <f t="shared" si="66"/>
        <v>0</v>
      </c>
      <c r="G267" s="29">
        <f t="shared" si="66"/>
        <v>0</v>
      </c>
      <c r="H267" s="29">
        <f t="shared" si="66"/>
        <v>0</v>
      </c>
      <c r="I267" s="29">
        <f t="shared" si="66"/>
        <v>0</v>
      </c>
      <c r="J267" s="29">
        <f t="shared" si="66"/>
        <v>0</v>
      </c>
      <c r="K267" s="29">
        <f t="shared" si="66"/>
        <v>0</v>
      </c>
      <c r="L267" s="29">
        <f t="shared" si="66"/>
        <v>0</v>
      </c>
      <c r="M267" s="29">
        <f t="shared" si="66"/>
        <v>0</v>
      </c>
      <c r="N267" s="29">
        <f t="shared" si="66"/>
        <v>0</v>
      </c>
      <c r="O267" s="29">
        <f t="shared" si="66"/>
        <v>0</v>
      </c>
      <c r="P267" s="29">
        <f t="shared" si="66"/>
        <v>0</v>
      </c>
      <c r="Q267" s="29">
        <f t="shared" si="66"/>
        <v>0</v>
      </c>
      <c r="R267" s="29">
        <f t="shared" si="66"/>
        <v>0</v>
      </c>
      <c r="S267" s="29">
        <f t="shared" si="66"/>
        <v>0</v>
      </c>
      <c r="T267" s="29">
        <f t="shared" si="66"/>
        <v>0</v>
      </c>
      <c r="U267" s="29">
        <f t="shared" si="66"/>
        <v>0</v>
      </c>
      <c r="V267" s="29">
        <f t="shared" si="66"/>
        <v>0</v>
      </c>
      <c r="W267" s="29">
        <f t="shared" si="66"/>
        <v>0</v>
      </c>
      <c r="X267" s="29">
        <f t="shared" si="66"/>
        <v>0</v>
      </c>
      <c r="Y267" s="29">
        <f t="shared" si="66"/>
        <v>0</v>
      </c>
      <c r="Z267" s="29">
        <f t="shared" si="66"/>
        <v>0</v>
      </c>
      <c r="AA267" s="29">
        <f t="shared" si="66"/>
        <v>0</v>
      </c>
      <c r="AB267" s="29">
        <f t="shared" si="66"/>
        <v>0</v>
      </c>
      <c r="AC267" s="29">
        <f t="shared" si="66"/>
        <v>0</v>
      </c>
      <c r="AD267" s="29">
        <f t="shared" si="66"/>
        <v>0</v>
      </c>
      <c r="AE267" s="29">
        <f t="shared" si="66"/>
        <v>0</v>
      </c>
      <c r="AF267" s="29">
        <f t="shared" si="66"/>
        <v>0</v>
      </c>
      <c r="AG267" s="29">
        <f t="shared" si="66"/>
        <v>0</v>
      </c>
      <c r="AH267" s="29">
        <f t="shared" si="66"/>
        <v>0</v>
      </c>
      <c r="AI267" s="29">
        <f t="shared" si="66"/>
        <v>0</v>
      </c>
      <c r="AJ267" s="29">
        <f t="shared" si="66"/>
        <v>0</v>
      </c>
      <c r="AK267" s="29">
        <f t="shared" si="66"/>
        <v>0</v>
      </c>
      <c r="AL267" s="29">
        <f t="shared" si="66"/>
        <v>0</v>
      </c>
      <c r="AM267" s="29">
        <f t="shared" si="66"/>
        <v>0</v>
      </c>
      <c r="AN267" s="29">
        <f t="shared" si="66"/>
        <v>0</v>
      </c>
      <c r="AO267" s="29">
        <f t="shared" si="66"/>
        <v>0</v>
      </c>
      <c r="AP267" s="29">
        <f t="shared" si="66"/>
        <v>0</v>
      </c>
      <c r="AQ267" s="29">
        <f t="shared" si="66"/>
        <v>0</v>
      </c>
      <c r="AR267" s="29">
        <f t="shared" si="66"/>
        <v>0</v>
      </c>
      <c r="AS267" s="29">
        <f t="shared" si="66"/>
        <v>0</v>
      </c>
      <c r="AT267" s="29">
        <f t="shared" si="66"/>
        <v>0</v>
      </c>
      <c r="AU267" s="29">
        <f t="shared" si="66"/>
        <v>0</v>
      </c>
      <c r="AV267" s="29">
        <f t="shared" si="66"/>
        <v>0</v>
      </c>
      <c r="AW267" s="29">
        <f t="shared" si="66"/>
        <v>0</v>
      </c>
      <c r="AX267" s="29">
        <f t="shared" si="66"/>
        <v>0</v>
      </c>
      <c r="AY267" s="29">
        <f t="shared" si="66"/>
        <v>0</v>
      </c>
      <c r="AZ267" s="29">
        <f t="shared" si="66"/>
        <v>0</v>
      </c>
      <c r="BA267" s="29">
        <f t="shared" si="66"/>
        <v>0</v>
      </c>
      <c r="BB267" s="29">
        <f t="shared" si="66"/>
        <v>0</v>
      </c>
      <c r="BC267" s="29">
        <f t="shared" si="66"/>
        <v>0</v>
      </c>
      <c r="BD267" s="29">
        <f t="shared" si="66"/>
        <v>0</v>
      </c>
      <c r="BE267" s="29">
        <f>(BE262+BE263+BE264+BE265+BE266)/5</f>
        <v>0</v>
      </c>
      <c r="BF267" s="29">
        <f t="shared" ref="BF267" si="67">(BF262+BF263+BF264+BF265+BF266)/5</f>
        <v>0</v>
      </c>
      <c r="BG267" s="118"/>
      <c r="BH267" s="119"/>
      <c r="BI267" s="12"/>
      <c r="BJ267" s="12"/>
      <c r="BK267" s="159"/>
      <c r="BL267" s="160"/>
      <c r="BM267" s="160"/>
      <c r="BN267" s="160"/>
      <c r="BO267" s="160"/>
      <c r="BP267" s="161"/>
      <c r="BQ267" s="13"/>
      <c r="BR267" s="13"/>
      <c r="BS267" s="13"/>
      <c r="BT267" s="13"/>
      <c r="BU267" s="14"/>
      <c r="BV267" s="14"/>
      <c r="BW267"/>
    </row>
    <row r="268" spans="2:75" ht="15.75" customHeight="1" thickBot="1" x14ac:dyDescent="0.3">
      <c r="B268" s="128" t="s">
        <v>74</v>
      </c>
      <c r="C268" s="15" t="s">
        <v>93</v>
      </c>
      <c r="D268" s="16"/>
      <c r="E268" s="17"/>
      <c r="F268" s="17"/>
      <c r="G268" s="17"/>
      <c r="H268" s="17"/>
      <c r="I268" s="17"/>
      <c r="J268" s="17"/>
      <c r="K268" s="17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9"/>
      <c r="X268" s="19"/>
      <c r="Y268" s="19"/>
      <c r="Z268" s="19"/>
      <c r="AA268" s="19"/>
      <c r="AB268" s="19"/>
      <c r="AC268" s="19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21">
        <f>SUM(D268:BF268)/B240</f>
        <v>0</v>
      </c>
      <c r="BH268" s="149">
        <f>SUM(BG268+BG269+BG270+BG271+BG272+BG273)/6</f>
        <v>0</v>
      </c>
      <c r="BI268" s="12"/>
      <c r="BJ268" s="12"/>
      <c r="BK268" s="111" t="s">
        <v>94</v>
      </c>
      <c r="BL268" s="112"/>
      <c r="BM268" s="111" t="s">
        <v>95</v>
      </c>
      <c r="BN268" s="112"/>
      <c r="BO268" s="111" t="s">
        <v>96</v>
      </c>
      <c r="BP268" s="139"/>
      <c r="BQ268" s="13"/>
      <c r="BR268" s="13"/>
      <c r="BS268" s="13"/>
      <c r="BT268" s="13"/>
      <c r="BU268" s="14"/>
      <c r="BV268" s="14"/>
      <c r="BW268"/>
    </row>
    <row r="269" spans="2:75" ht="15.75" thickBot="1" x14ac:dyDescent="0.3">
      <c r="B269" s="129"/>
      <c r="C269" s="22" t="s">
        <v>97</v>
      </c>
      <c r="D269" s="31"/>
      <c r="E269" s="32"/>
      <c r="F269" s="32"/>
      <c r="G269" s="32"/>
      <c r="H269" s="32"/>
      <c r="I269" s="32"/>
      <c r="J269" s="32"/>
      <c r="K269" s="32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21">
        <f>SUM(D269:BF269)/B240</f>
        <v>0</v>
      </c>
      <c r="BH269" s="150"/>
      <c r="BI269" s="12"/>
      <c r="BJ269" s="12"/>
      <c r="BK269" s="113"/>
      <c r="BL269" s="114"/>
      <c r="BM269" s="113"/>
      <c r="BN269" s="114"/>
      <c r="BO269" s="113"/>
      <c r="BP269" s="142"/>
      <c r="BQ269" s="13"/>
      <c r="BR269" s="13"/>
      <c r="BS269" s="13"/>
      <c r="BT269" s="13"/>
      <c r="BU269" s="14"/>
      <c r="BV269" s="14"/>
      <c r="BW269"/>
    </row>
    <row r="270" spans="2:75" ht="15.75" thickBot="1" x14ac:dyDescent="0.3">
      <c r="B270" s="129"/>
      <c r="C270" s="22" t="s">
        <v>98</v>
      </c>
      <c r="D270" s="31"/>
      <c r="E270" s="32"/>
      <c r="F270" s="32"/>
      <c r="G270" s="32"/>
      <c r="H270" s="32"/>
      <c r="I270" s="32"/>
      <c r="J270" s="32"/>
      <c r="K270" s="32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21">
        <f>SUM(D270:BF270)/B240</f>
        <v>0</v>
      </c>
      <c r="BH270" s="150"/>
      <c r="BI270" s="12"/>
      <c r="BJ270" s="12"/>
      <c r="BK270" s="152">
        <f>(BG243+BG254+BG256+BG260+BG306)/5</f>
        <v>0</v>
      </c>
      <c r="BL270" s="153"/>
      <c r="BM270" s="152">
        <f>(BG248+BG266+BG279+BG280+BG288)/5</f>
        <v>0</v>
      </c>
      <c r="BN270" s="153"/>
      <c r="BO270" s="152">
        <f>(BG250+BG251+BG265+BG270+BG272+BG303)/6</f>
        <v>0</v>
      </c>
      <c r="BP270" s="153"/>
      <c r="BQ270" s="13"/>
      <c r="BR270" s="13"/>
      <c r="BS270" s="13"/>
      <c r="BT270" s="13"/>
      <c r="BU270" s="14"/>
      <c r="BV270" s="14"/>
      <c r="BW270"/>
    </row>
    <row r="271" spans="2:75" ht="15.75" thickBot="1" x14ac:dyDescent="0.3">
      <c r="B271" s="129"/>
      <c r="C271" s="22" t="s">
        <v>99</v>
      </c>
      <c r="D271" s="31"/>
      <c r="E271" s="32"/>
      <c r="F271" s="32"/>
      <c r="G271" s="32"/>
      <c r="H271" s="32"/>
      <c r="I271" s="32"/>
      <c r="J271" s="32"/>
      <c r="K271" s="32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21">
        <f>SUM(D271:BF271)/B240</f>
        <v>0</v>
      </c>
      <c r="BH271" s="150"/>
      <c r="BI271" s="12"/>
      <c r="BJ271" s="12"/>
      <c r="BK271" s="154"/>
      <c r="BL271" s="155"/>
      <c r="BM271" s="154"/>
      <c r="BN271" s="155"/>
      <c r="BO271" s="154"/>
      <c r="BP271" s="155"/>
      <c r="BQ271" s="13"/>
      <c r="BR271" s="13"/>
      <c r="BS271" s="13"/>
      <c r="BT271" s="13"/>
      <c r="BU271" s="14"/>
      <c r="BV271" s="14"/>
      <c r="BW271"/>
    </row>
    <row r="272" spans="2:75" ht="15.75" thickBot="1" x14ac:dyDescent="0.3">
      <c r="B272" s="129"/>
      <c r="C272" s="22" t="s">
        <v>100</v>
      </c>
      <c r="D272" s="31"/>
      <c r="E272" s="32"/>
      <c r="F272" s="32"/>
      <c r="G272" s="32"/>
      <c r="H272" s="32"/>
      <c r="I272" s="32"/>
      <c r="J272" s="32"/>
      <c r="K272" s="32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21">
        <f>SUM(D272:BF272)/B240</f>
        <v>0</v>
      </c>
      <c r="BH272" s="150"/>
      <c r="BI272" s="12"/>
      <c r="BJ272" s="12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4"/>
      <c r="BV272" s="14"/>
      <c r="BW272"/>
    </row>
    <row r="273" spans="2:75" ht="15.75" thickBot="1" x14ac:dyDescent="0.3">
      <c r="B273" s="130"/>
      <c r="C273" s="23" t="s">
        <v>101</v>
      </c>
      <c r="D273" s="39"/>
      <c r="E273" s="40"/>
      <c r="F273" s="40"/>
      <c r="G273" s="40"/>
      <c r="H273" s="40"/>
      <c r="I273" s="40"/>
      <c r="J273" s="40"/>
      <c r="K273" s="40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19"/>
      <c r="X273" s="19"/>
      <c r="Y273" s="19"/>
      <c r="Z273" s="19"/>
      <c r="AA273" s="19"/>
      <c r="AB273" s="19"/>
      <c r="AC273" s="19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1">
        <f>SUM(D273:BF273)/B240</f>
        <v>0</v>
      </c>
      <c r="BH273" s="151"/>
      <c r="BI273" s="12"/>
      <c r="BJ273" s="12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4"/>
      <c r="BV273" s="14"/>
      <c r="BW273"/>
    </row>
    <row r="274" spans="2:75" ht="15.75" thickBot="1" x14ac:dyDescent="0.3">
      <c r="B274" s="26"/>
      <c r="C274" s="41" t="s">
        <v>67</v>
      </c>
      <c r="D274" s="28">
        <f t="shared" ref="D274:BD274" si="68">(D268+D269+D270+D271+D272+D273)/6</f>
        <v>0</v>
      </c>
      <c r="E274" s="29">
        <f t="shared" si="68"/>
        <v>0</v>
      </c>
      <c r="F274" s="29">
        <f t="shared" si="68"/>
        <v>0</v>
      </c>
      <c r="G274" s="29">
        <f t="shared" si="68"/>
        <v>0</v>
      </c>
      <c r="H274" s="29">
        <f t="shared" si="68"/>
        <v>0</v>
      </c>
      <c r="I274" s="29">
        <f t="shared" si="68"/>
        <v>0</v>
      </c>
      <c r="J274" s="29">
        <f t="shared" si="68"/>
        <v>0</v>
      </c>
      <c r="K274" s="29">
        <f t="shared" si="68"/>
        <v>0</v>
      </c>
      <c r="L274" s="29">
        <f t="shared" si="68"/>
        <v>0</v>
      </c>
      <c r="M274" s="29">
        <f t="shared" si="68"/>
        <v>0</v>
      </c>
      <c r="N274" s="29">
        <f t="shared" si="68"/>
        <v>0</v>
      </c>
      <c r="O274" s="29">
        <f t="shared" si="68"/>
        <v>0</v>
      </c>
      <c r="P274" s="29">
        <f t="shared" si="68"/>
        <v>0</v>
      </c>
      <c r="Q274" s="29">
        <f t="shared" si="68"/>
        <v>0</v>
      </c>
      <c r="R274" s="29">
        <f t="shared" si="68"/>
        <v>0</v>
      </c>
      <c r="S274" s="29">
        <f t="shared" si="68"/>
        <v>0</v>
      </c>
      <c r="T274" s="29">
        <f t="shared" si="68"/>
        <v>0</v>
      </c>
      <c r="U274" s="29">
        <f t="shared" si="68"/>
        <v>0</v>
      </c>
      <c r="V274" s="29">
        <f t="shared" si="68"/>
        <v>0</v>
      </c>
      <c r="W274" s="29">
        <f t="shared" si="68"/>
        <v>0</v>
      </c>
      <c r="X274" s="29">
        <f t="shared" si="68"/>
        <v>0</v>
      </c>
      <c r="Y274" s="29">
        <f t="shared" si="68"/>
        <v>0</v>
      </c>
      <c r="Z274" s="29">
        <f t="shared" si="68"/>
        <v>0</v>
      </c>
      <c r="AA274" s="29">
        <f t="shared" si="68"/>
        <v>0</v>
      </c>
      <c r="AB274" s="29">
        <f t="shared" si="68"/>
        <v>0</v>
      </c>
      <c r="AC274" s="29">
        <f t="shared" si="68"/>
        <v>0</v>
      </c>
      <c r="AD274" s="29">
        <f t="shared" si="68"/>
        <v>0</v>
      </c>
      <c r="AE274" s="29">
        <f t="shared" si="68"/>
        <v>0</v>
      </c>
      <c r="AF274" s="29">
        <f t="shared" si="68"/>
        <v>0</v>
      </c>
      <c r="AG274" s="29">
        <f t="shared" si="68"/>
        <v>0</v>
      </c>
      <c r="AH274" s="29">
        <f t="shared" si="68"/>
        <v>0</v>
      </c>
      <c r="AI274" s="29">
        <f t="shared" si="68"/>
        <v>0</v>
      </c>
      <c r="AJ274" s="29">
        <f t="shared" si="68"/>
        <v>0</v>
      </c>
      <c r="AK274" s="29">
        <f t="shared" si="68"/>
        <v>0</v>
      </c>
      <c r="AL274" s="29">
        <f t="shared" si="68"/>
        <v>0</v>
      </c>
      <c r="AM274" s="29">
        <f t="shared" si="68"/>
        <v>0</v>
      </c>
      <c r="AN274" s="29">
        <f t="shared" si="68"/>
        <v>0</v>
      </c>
      <c r="AO274" s="29">
        <f t="shared" si="68"/>
        <v>0</v>
      </c>
      <c r="AP274" s="29">
        <f t="shared" si="68"/>
        <v>0</v>
      </c>
      <c r="AQ274" s="29">
        <f t="shared" si="68"/>
        <v>0</v>
      </c>
      <c r="AR274" s="29">
        <f t="shared" si="68"/>
        <v>0</v>
      </c>
      <c r="AS274" s="29">
        <f t="shared" si="68"/>
        <v>0</v>
      </c>
      <c r="AT274" s="29">
        <f t="shared" si="68"/>
        <v>0</v>
      </c>
      <c r="AU274" s="29">
        <f t="shared" si="68"/>
        <v>0</v>
      </c>
      <c r="AV274" s="29">
        <f t="shared" si="68"/>
        <v>0</v>
      </c>
      <c r="AW274" s="29">
        <f t="shared" si="68"/>
        <v>0</v>
      </c>
      <c r="AX274" s="29">
        <f t="shared" si="68"/>
        <v>0</v>
      </c>
      <c r="AY274" s="29">
        <f t="shared" si="68"/>
        <v>0</v>
      </c>
      <c r="AZ274" s="29">
        <f t="shared" si="68"/>
        <v>0</v>
      </c>
      <c r="BA274" s="29">
        <f t="shared" si="68"/>
        <v>0</v>
      </c>
      <c r="BB274" s="29">
        <f t="shared" si="68"/>
        <v>0</v>
      </c>
      <c r="BC274" s="29">
        <f t="shared" si="68"/>
        <v>0</v>
      </c>
      <c r="BD274" s="29">
        <f t="shared" si="68"/>
        <v>0</v>
      </c>
      <c r="BE274" s="29">
        <f>(BE268+BE269+BE270+BE271+BE272+BE273)/6</f>
        <v>0</v>
      </c>
      <c r="BF274" s="29">
        <f t="shared" ref="BF274" si="69">(BF268+BF269+BF270+BF271+BF272+BF273)/6</f>
        <v>0</v>
      </c>
      <c r="BG274" s="127"/>
      <c r="BH274" s="119"/>
      <c r="BI274" s="12"/>
      <c r="BJ274" s="12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4"/>
      <c r="BV274" s="14"/>
      <c r="BW274"/>
    </row>
    <row r="275" spans="2:75" ht="15.75" customHeight="1" thickBot="1" x14ac:dyDescent="0.3">
      <c r="B275" s="128" t="s">
        <v>75</v>
      </c>
      <c r="C275" s="15" t="s">
        <v>102</v>
      </c>
      <c r="D275" s="16"/>
      <c r="E275" s="17"/>
      <c r="F275" s="17"/>
      <c r="G275" s="17"/>
      <c r="H275" s="17"/>
      <c r="I275" s="17"/>
      <c r="J275" s="17"/>
      <c r="K275" s="17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9"/>
      <c r="X275" s="19"/>
      <c r="Y275" s="19"/>
      <c r="Z275" s="19"/>
      <c r="AA275" s="19"/>
      <c r="AB275" s="19"/>
      <c r="AC275" s="19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42">
        <f>SUM(D275:BF275)/B240</f>
        <v>0</v>
      </c>
      <c r="BH275" s="115">
        <f>SUM(BG275+BG276+BG277+BG278+BG280+BG279)/6</f>
        <v>0</v>
      </c>
      <c r="BI275" s="12"/>
      <c r="BJ275" s="12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4"/>
      <c r="BV275" s="14"/>
      <c r="BW275"/>
    </row>
    <row r="276" spans="2:75" ht="15.75" thickBot="1" x14ac:dyDescent="0.3">
      <c r="B276" s="129"/>
      <c r="C276" s="22" t="s">
        <v>103</v>
      </c>
      <c r="D276" s="31"/>
      <c r="E276" s="32"/>
      <c r="F276" s="32"/>
      <c r="G276" s="32"/>
      <c r="H276" s="32"/>
      <c r="I276" s="32"/>
      <c r="J276" s="32"/>
      <c r="K276" s="32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42">
        <f>SUM(D276:BF276)/B240</f>
        <v>0</v>
      </c>
      <c r="BH276" s="116"/>
      <c r="BI276" s="12"/>
      <c r="BJ276" s="12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4"/>
      <c r="BV276" s="14"/>
      <c r="BW276"/>
    </row>
    <row r="277" spans="2:75" ht="15.75" thickBot="1" x14ac:dyDescent="0.3">
      <c r="B277" s="129"/>
      <c r="C277" s="22" t="s">
        <v>104</v>
      </c>
      <c r="D277" s="31"/>
      <c r="E277" s="32"/>
      <c r="F277" s="32"/>
      <c r="G277" s="32"/>
      <c r="H277" s="32"/>
      <c r="I277" s="32"/>
      <c r="J277" s="32"/>
      <c r="K277" s="32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42">
        <f>SUM(D277:BF277)/B240</f>
        <v>0</v>
      </c>
      <c r="BH277" s="116"/>
      <c r="BI277" s="12"/>
      <c r="BJ277" s="12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4"/>
      <c r="BV277" s="14"/>
      <c r="BW277"/>
    </row>
    <row r="278" spans="2:75" ht="15.75" thickBot="1" x14ac:dyDescent="0.3">
      <c r="B278" s="129"/>
      <c r="C278" s="22" t="s">
        <v>105</v>
      </c>
      <c r="D278" s="31"/>
      <c r="E278" s="32"/>
      <c r="F278" s="32"/>
      <c r="G278" s="32"/>
      <c r="H278" s="32"/>
      <c r="I278" s="32"/>
      <c r="J278" s="32"/>
      <c r="K278" s="32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42">
        <f>SUM(D278:BF278)/B240</f>
        <v>0</v>
      </c>
      <c r="BH278" s="116"/>
      <c r="BI278" s="12"/>
      <c r="BJ278" s="12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4"/>
      <c r="BV278" s="14"/>
      <c r="BW278"/>
    </row>
    <row r="279" spans="2:75" ht="15.75" thickBot="1" x14ac:dyDescent="0.3">
      <c r="B279" s="129"/>
      <c r="C279" s="22" t="s">
        <v>106</v>
      </c>
      <c r="D279" s="31"/>
      <c r="E279" s="32"/>
      <c r="F279" s="32"/>
      <c r="G279" s="32"/>
      <c r="H279" s="32"/>
      <c r="I279" s="32"/>
      <c r="J279" s="32"/>
      <c r="K279" s="32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42">
        <f>SUM(D279:BF279)/B240</f>
        <v>0</v>
      </c>
      <c r="BH279" s="116"/>
      <c r="BI279" s="12"/>
      <c r="BJ279" s="12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4"/>
      <c r="BV279" s="14"/>
      <c r="BW279"/>
    </row>
    <row r="280" spans="2:75" ht="15.75" thickBot="1" x14ac:dyDescent="0.3">
      <c r="B280" s="130"/>
      <c r="C280" s="23" t="s">
        <v>107</v>
      </c>
      <c r="D280" s="39"/>
      <c r="E280" s="40"/>
      <c r="F280" s="40"/>
      <c r="G280" s="40"/>
      <c r="H280" s="40"/>
      <c r="I280" s="40"/>
      <c r="J280" s="40"/>
      <c r="K280" s="40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19"/>
      <c r="X280" s="19"/>
      <c r="Y280" s="19"/>
      <c r="Z280" s="19"/>
      <c r="AA280" s="19"/>
      <c r="AB280" s="19"/>
      <c r="AC280" s="19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42">
        <f>SUM(D280:BF280)/B240</f>
        <v>0</v>
      </c>
      <c r="BH280" s="117"/>
      <c r="BI280" s="12"/>
      <c r="BJ280" s="12"/>
      <c r="BK280" s="111" t="s">
        <v>178</v>
      </c>
      <c r="BL280" s="139"/>
      <c r="BM280" s="111" t="s">
        <v>179</v>
      </c>
      <c r="BN280" s="139"/>
      <c r="BO280" s="111" t="s">
        <v>180</v>
      </c>
      <c r="BP280" s="139"/>
      <c r="BQ280" s="13"/>
      <c r="BR280" s="13"/>
      <c r="BS280" s="13"/>
      <c r="BT280" s="13"/>
      <c r="BU280" s="14"/>
      <c r="BV280" s="14"/>
      <c r="BW280"/>
    </row>
    <row r="281" spans="2:75" ht="15.75" thickBot="1" x14ac:dyDescent="0.3">
      <c r="B281" s="26"/>
      <c r="C281" s="41" t="s">
        <v>67</v>
      </c>
      <c r="D281" s="28">
        <f t="shared" ref="D281:BF281" si="70">(D275+D276+D277+D278+D279+D280)/6</f>
        <v>0</v>
      </c>
      <c r="E281" s="29">
        <f t="shared" si="70"/>
        <v>0</v>
      </c>
      <c r="F281" s="29">
        <f t="shared" si="70"/>
        <v>0</v>
      </c>
      <c r="G281" s="29">
        <f t="shared" si="70"/>
        <v>0</v>
      </c>
      <c r="H281" s="29">
        <f t="shared" si="70"/>
        <v>0</v>
      </c>
      <c r="I281" s="29">
        <f t="shared" si="70"/>
        <v>0</v>
      </c>
      <c r="J281" s="29">
        <f t="shared" si="70"/>
        <v>0</v>
      </c>
      <c r="K281" s="29">
        <f t="shared" si="70"/>
        <v>0</v>
      </c>
      <c r="L281" s="29">
        <f t="shared" si="70"/>
        <v>0</v>
      </c>
      <c r="M281" s="29">
        <f t="shared" si="70"/>
        <v>0</v>
      </c>
      <c r="N281" s="29">
        <f t="shared" si="70"/>
        <v>0</v>
      </c>
      <c r="O281" s="29">
        <f t="shared" si="70"/>
        <v>0</v>
      </c>
      <c r="P281" s="29">
        <f t="shared" si="70"/>
        <v>0</v>
      </c>
      <c r="Q281" s="29">
        <f t="shared" si="70"/>
        <v>0</v>
      </c>
      <c r="R281" s="29">
        <f t="shared" si="70"/>
        <v>0</v>
      </c>
      <c r="S281" s="29">
        <f t="shared" si="70"/>
        <v>0</v>
      </c>
      <c r="T281" s="29">
        <f t="shared" si="70"/>
        <v>0</v>
      </c>
      <c r="U281" s="29">
        <f t="shared" si="70"/>
        <v>0</v>
      </c>
      <c r="V281" s="29">
        <f t="shared" si="70"/>
        <v>0</v>
      </c>
      <c r="W281" s="29">
        <f t="shared" si="70"/>
        <v>0</v>
      </c>
      <c r="X281" s="29">
        <f t="shared" si="70"/>
        <v>0</v>
      </c>
      <c r="Y281" s="29">
        <f t="shared" si="70"/>
        <v>0</v>
      </c>
      <c r="Z281" s="29">
        <f t="shared" si="70"/>
        <v>0</v>
      </c>
      <c r="AA281" s="29">
        <f t="shared" si="70"/>
        <v>0</v>
      </c>
      <c r="AB281" s="29">
        <f t="shared" si="70"/>
        <v>0</v>
      </c>
      <c r="AC281" s="29">
        <f t="shared" si="70"/>
        <v>0</v>
      </c>
      <c r="AD281" s="29">
        <f t="shared" si="70"/>
        <v>0</v>
      </c>
      <c r="AE281" s="29">
        <f t="shared" si="70"/>
        <v>0</v>
      </c>
      <c r="AF281" s="29">
        <f t="shared" si="70"/>
        <v>0</v>
      </c>
      <c r="AG281" s="29">
        <f t="shared" si="70"/>
        <v>0</v>
      </c>
      <c r="AH281" s="29">
        <f t="shared" si="70"/>
        <v>0</v>
      </c>
      <c r="AI281" s="29">
        <f t="shared" si="70"/>
        <v>0</v>
      </c>
      <c r="AJ281" s="29">
        <f t="shared" si="70"/>
        <v>0</v>
      </c>
      <c r="AK281" s="29">
        <f t="shared" si="70"/>
        <v>0</v>
      </c>
      <c r="AL281" s="29">
        <f t="shared" si="70"/>
        <v>0</v>
      </c>
      <c r="AM281" s="29">
        <f t="shared" si="70"/>
        <v>0</v>
      </c>
      <c r="AN281" s="29">
        <f t="shared" si="70"/>
        <v>0</v>
      </c>
      <c r="AO281" s="29">
        <f t="shared" si="70"/>
        <v>0</v>
      </c>
      <c r="AP281" s="29">
        <f t="shared" si="70"/>
        <v>0</v>
      </c>
      <c r="AQ281" s="29">
        <f t="shared" si="70"/>
        <v>0</v>
      </c>
      <c r="AR281" s="29">
        <f t="shared" si="70"/>
        <v>0</v>
      </c>
      <c r="AS281" s="29">
        <f t="shared" si="70"/>
        <v>0</v>
      </c>
      <c r="AT281" s="29">
        <f t="shared" si="70"/>
        <v>0</v>
      </c>
      <c r="AU281" s="29">
        <f t="shared" si="70"/>
        <v>0</v>
      </c>
      <c r="AV281" s="29">
        <f t="shared" si="70"/>
        <v>0</v>
      </c>
      <c r="AW281" s="29">
        <f t="shared" si="70"/>
        <v>0</v>
      </c>
      <c r="AX281" s="29">
        <f t="shared" si="70"/>
        <v>0</v>
      </c>
      <c r="AY281" s="29">
        <f t="shared" si="70"/>
        <v>0</v>
      </c>
      <c r="AZ281" s="29">
        <f t="shared" si="70"/>
        <v>0</v>
      </c>
      <c r="BA281" s="29">
        <f t="shared" si="70"/>
        <v>0</v>
      </c>
      <c r="BB281" s="29">
        <f t="shared" si="70"/>
        <v>0</v>
      </c>
      <c r="BC281" s="29">
        <f t="shared" si="70"/>
        <v>0</v>
      </c>
      <c r="BD281" s="29">
        <f t="shared" si="70"/>
        <v>0</v>
      </c>
      <c r="BE281" s="29">
        <f t="shared" si="70"/>
        <v>0</v>
      </c>
      <c r="BF281" s="29">
        <f t="shared" si="70"/>
        <v>0</v>
      </c>
      <c r="BG281" s="127"/>
      <c r="BH281" s="119"/>
      <c r="BI281" s="12"/>
      <c r="BJ281" s="12"/>
      <c r="BK281" s="140"/>
      <c r="BL281" s="141"/>
      <c r="BM281" s="140"/>
      <c r="BN281" s="141"/>
      <c r="BO281" s="140"/>
      <c r="BP281" s="141"/>
      <c r="BQ281" s="13"/>
      <c r="BR281" s="13"/>
      <c r="BS281" s="13"/>
      <c r="BT281" s="13"/>
      <c r="BU281" s="14"/>
      <c r="BV281" s="14"/>
      <c r="BW281"/>
    </row>
    <row r="282" spans="2:75" ht="15.75" customHeight="1" thickBot="1" x14ac:dyDescent="0.3">
      <c r="B282" s="128" t="s">
        <v>108</v>
      </c>
      <c r="C282" s="15" t="s">
        <v>109</v>
      </c>
      <c r="D282" s="16"/>
      <c r="E282" s="17"/>
      <c r="F282" s="17"/>
      <c r="G282" s="17"/>
      <c r="H282" s="17"/>
      <c r="I282" s="17"/>
      <c r="J282" s="17"/>
      <c r="K282" s="17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9"/>
      <c r="X282" s="19"/>
      <c r="Y282" s="19"/>
      <c r="Z282" s="19"/>
      <c r="AA282" s="19"/>
      <c r="AB282" s="19"/>
      <c r="AC282" s="19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21">
        <f>SUM(D282:BF282)/B240</f>
        <v>0</v>
      </c>
      <c r="BH282" s="115">
        <f>SUM(BG282:BG288)/7</f>
        <v>0</v>
      </c>
      <c r="BI282" s="12"/>
      <c r="BJ282" s="12"/>
      <c r="BK282" s="140"/>
      <c r="BL282" s="141"/>
      <c r="BM282" s="140"/>
      <c r="BN282" s="141"/>
      <c r="BO282" s="140"/>
      <c r="BP282" s="141"/>
      <c r="BQ282" s="13"/>
      <c r="BR282" s="13"/>
      <c r="BS282" s="13"/>
      <c r="BT282" s="13"/>
      <c r="BU282" s="14"/>
      <c r="BV282" s="14"/>
      <c r="BW282"/>
    </row>
    <row r="283" spans="2:75" ht="15.75" thickBot="1" x14ac:dyDescent="0.3">
      <c r="B283" s="129"/>
      <c r="C283" s="22" t="s">
        <v>110</v>
      </c>
      <c r="D283" s="31"/>
      <c r="E283" s="32"/>
      <c r="F283" s="32"/>
      <c r="G283" s="32"/>
      <c r="H283" s="32"/>
      <c r="I283" s="32"/>
      <c r="J283" s="32"/>
      <c r="K283" s="32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21">
        <f>SUM(D283:BF283)/B240</f>
        <v>0</v>
      </c>
      <c r="BH283" s="116"/>
      <c r="BI283" s="12"/>
      <c r="BJ283" s="12"/>
      <c r="BK283" s="140"/>
      <c r="BL283" s="141"/>
      <c r="BM283" s="140"/>
      <c r="BN283" s="141"/>
      <c r="BO283" s="140"/>
      <c r="BP283" s="141"/>
      <c r="BQ283" s="13"/>
      <c r="BR283" s="13"/>
      <c r="BS283" s="13"/>
      <c r="BT283" s="13"/>
      <c r="BU283" s="14"/>
      <c r="BV283" s="14"/>
      <c r="BW283"/>
    </row>
    <row r="284" spans="2:75" ht="15.75" thickBot="1" x14ac:dyDescent="0.3">
      <c r="B284" s="129"/>
      <c r="C284" s="22" t="s">
        <v>111</v>
      </c>
      <c r="D284" s="31"/>
      <c r="E284" s="32"/>
      <c r="F284" s="32"/>
      <c r="G284" s="32"/>
      <c r="H284" s="32"/>
      <c r="I284" s="32"/>
      <c r="J284" s="32"/>
      <c r="K284" s="32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21">
        <f>SUM(D284:BF284)/B240</f>
        <v>0</v>
      </c>
      <c r="BH284" s="116"/>
      <c r="BI284" s="12"/>
      <c r="BJ284" s="12"/>
      <c r="BK284" s="113"/>
      <c r="BL284" s="142"/>
      <c r="BM284" s="113"/>
      <c r="BN284" s="142"/>
      <c r="BO284" s="113"/>
      <c r="BP284" s="142"/>
      <c r="BQ284" s="13"/>
      <c r="BR284" s="13"/>
      <c r="BS284" s="13"/>
      <c r="BT284" s="13"/>
      <c r="BU284" s="14"/>
      <c r="BV284" s="14"/>
      <c r="BW284"/>
    </row>
    <row r="285" spans="2:75" ht="15.75" thickBot="1" x14ac:dyDescent="0.3">
      <c r="B285" s="129"/>
      <c r="C285" s="22" t="s">
        <v>112</v>
      </c>
      <c r="D285" s="31"/>
      <c r="E285" s="32"/>
      <c r="F285" s="32"/>
      <c r="G285" s="32"/>
      <c r="H285" s="32"/>
      <c r="I285" s="32"/>
      <c r="J285" s="32"/>
      <c r="K285" s="32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21">
        <f>SUM(D285:BF285)/B240</f>
        <v>0</v>
      </c>
      <c r="BH285" s="116"/>
      <c r="BI285" s="12"/>
      <c r="BJ285" s="12"/>
      <c r="BK285" s="143">
        <f>(BK257+BN257+BS257)/3</f>
        <v>0</v>
      </c>
      <c r="BL285" s="144"/>
      <c r="BM285" s="143">
        <f>(BM257+BP257+BO257+BR257+BQ257)/5</f>
        <v>0</v>
      </c>
      <c r="BN285" s="144"/>
      <c r="BO285" s="143">
        <f>(BL257+BT257)/2</f>
        <v>0</v>
      </c>
      <c r="BP285" s="144"/>
      <c r="BQ285" s="13"/>
      <c r="BR285" s="13"/>
      <c r="BS285" s="13"/>
      <c r="BT285" s="13"/>
      <c r="BU285" s="14"/>
      <c r="BV285" s="14"/>
      <c r="BW285"/>
    </row>
    <row r="286" spans="2:75" ht="15.75" thickBot="1" x14ac:dyDescent="0.3">
      <c r="B286" s="129"/>
      <c r="C286" s="22" t="s">
        <v>113</v>
      </c>
      <c r="D286" s="31"/>
      <c r="E286" s="32"/>
      <c r="F286" s="32"/>
      <c r="G286" s="32"/>
      <c r="H286" s="32"/>
      <c r="I286" s="32"/>
      <c r="J286" s="32"/>
      <c r="K286" s="32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21">
        <f>SUM(D286:BF286)/B240</f>
        <v>0</v>
      </c>
      <c r="BH286" s="116"/>
      <c r="BI286" s="12"/>
      <c r="BJ286" s="12"/>
      <c r="BK286" s="145"/>
      <c r="BL286" s="146"/>
      <c r="BM286" s="145"/>
      <c r="BN286" s="146"/>
      <c r="BO286" s="145"/>
      <c r="BP286" s="146"/>
      <c r="BQ286" s="13"/>
      <c r="BR286" s="13"/>
      <c r="BS286" s="13"/>
      <c r="BT286" s="13"/>
      <c r="BU286" s="14"/>
      <c r="BV286" s="14"/>
      <c r="BW286"/>
    </row>
    <row r="287" spans="2:75" ht="15.75" thickBot="1" x14ac:dyDescent="0.3">
      <c r="B287" s="129"/>
      <c r="C287" s="22" t="s">
        <v>114</v>
      </c>
      <c r="D287" s="39"/>
      <c r="E287" s="40"/>
      <c r="F287" s="40"/>
      <c r="G287" s="40"/>
      <c r="H287" s="40"/>
      <c r="I287" s="40"/>
      <c r="J287" s="40"/>
      <c r="K287" s="40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21">
        <f>SUM(D287:BF287)/B240</f>
        <v>0</v>
      </c>
      <c r="BH287" s="116"/>
      <c r="BI287" s="12"/>
      <c r="BJ287" s="12"/>
      <c r="BK287" s="145"/>
      <c r="BL287" s="146"/>
      <c r="BM287" s="145"/>
      <c r="BN287" s="146"/>
      <c r="BO287" s="145"/>
      <c r="BP287" s="146"/>
      <c r="BQ287" s="13"/>
      <c r="BR287" s="13"/>
      <c r="BS287" s="13"/>
      <c r="BT287" s="13"/>
      <c r="BU287" s="14"/>
      <c r="BV287" s="14"/>
      <c r="BW287"/>
    </row>
    <row r="288" spans="2:75" ht="15.75" thickBot="1" x14ac:dyDescent="0.3">
      <c r="B288" s="130"/>
      <c r="C288" s="23" t="s">
        <v>115</v>
      </c>
      <c r="D288" s="32"/>
      <c r="E288" s="32"/>
      <c r="F288" s="32"/>
      <c r="G288" s="32"/>
      <c r="H288" s="32"/>
      <c r="I288" s="32"/>
      <c r="J288" s="32"/>
      <c r="K288" s="32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1">
        <f>SUM(D288:BF288)/B240</f>
        <v>0</v>
      </c>
      <c r="BH288" s="117"/>
      <c r="BI288" s="12"/>
      <c r="BJ288" s="12"/>
      <c r="BK288" s="147"/>
      <c r="BL288" s="148"/>
      <c r="BM288" s="147"/>
      <c r="BN288" s="148"/>
      <c r="BO288" s="147"/>
      <c r="BP288" s="148"/>
      <c r="BQ288" s="13"/>
      <c r="BR288" s="13"/>
      <c r="BS288" s="13"/>
      <c r="BT288" s="13"/>
      <c r="BU288" s="14"/>
      <c r="BV288" s="14"/>
      <c r="BW288"/>
    </row>
    <row r="289" spans="2:75" ht="15.75" thickBot="1" x14ac:dyDescent="0.3">
      <c r="B289" s="26"/>
      <c r="C289" s="41" t="s">
        <v>67</v>
      </c>
      <c r="D289" s="28">
        <f t="shared" ref="D289:BD289" si="71">(D282+D283+D284+D285+D286+D287+D288)/7</f>
        <v>0</v>
      </c>
      <c r="E289" s="29">
        <f t="shared" si="71"/>
        <v>0</v>
      </c>
      <c r="F289" s="29">
        <f t="shared" si="71"/>
        <v>0</v>
      </c>
      <c r="G289" s="29">
        <f t="shared" si="71"/>
        <v>0</v>
      </c>
      <c r="H289" s="29">
        <f t="shared" si="71"/>
        <v>0</v>
      </c>
      <c r="I289" s="29">
        <f t="shared" si="71"/>
        <v>0</v>
      </c>
      <c r="J289" s="29">
        <f t="shared" si="71"/>
        <v>0</v>
      </c>
      <c r="K289" s="29">
        <f t="shared" si="71"/>
        <v>0</v>
      </c>
      <c r="L289" s="29">
        <f t="shared" si="71"/>
        <v>0</v>
      </c>
      <c r="M289" s="29">
        <f t="shared" si="71"/>
        <v>0</v>
      </c>
      <c r="N289" s="29">
        <f t="shared" si="71"/>
        <v>0</v>
      </c>
      <c r="O289" s="29">
        <f t="shared" si="71"/>
        <v>0</v>
      </c>
      <c r="P289" s="29">
        <f t="shared" si="71"/>
        <v>0</v>
      </c>
      <c r="Q289" s="29">
        <f t="shared" si="71"/>
        <v>0</v>
      </c>
      <c r="R289" s="29">
        <f t="shared" si="71"/>
        <v>0</v>
      </c>
      <c r="S289" s="29">
        <f t="shared" si="71"/>
        <v>0</v>
      </c>
      <c r="T289" s="29">
        <f t="shared" si="71"/>
        <v>0</v>
      </c>
      <c r="U289" s="29">
        <f t="shared" si="71"/>
        <v>0</v>
      </c>
      <c r="V289" s="29">
        <f t="shared" si="71"/>
        <v>0</v>
      </c>
      <c r="W289" s="29">
        <f t="shared" si="71"/>
        <v>0</v>
      </c>
      <c r="X289" s="29">
        <f t="shared" si="71"/>
        <v>0</v>
      </c>
      <c r="Y289" s="29">
        <f t="shared" si="71"/>
        <v>0</v>
      </c>
      <c r="Z289" s="29">
        <f t="shared" si="71"/>
        <v>0</v>
      </c>
      <c r="AA289" s="29">
        <f t="shared" si="71"/>
        <v>0</v>
      </c>
      <c r="AB289" s="29">
        <f t="shared" si="71"/>
        <v>0</v>
      </c>
      <c r="AC289" s="29">
        <f t="shared" si="71"/>
        <v>0</v>
      </c>
      <c r="AD289" s="29">
        <f t="shared" si="71"/>
        <v>0</v>
      </c>
      <c r="AE289" s="29">
        <f t="shared" si="71"/>
        <v>0</v>
      </c>
      <c r="AF289" s="29">
        <f t="shared" si="71"/>
        <v>0</v>
      </c>
      <c r="AG289" s="29">
        <f t="shared" si="71"/>
        <v>0</v>
      </c>
      <c r="AH289" s="29">
        <f t="shared" si="71"/>
        <v>0</v>
      </c>
      <c r="AI289" s="29">
        <f t="shared" si="71"/>
        <v>0</v>
      </c>
      <c r="AJ289" s="29">
        <f t="shared" si="71"/>
        <v>0</v>
      </c>
      <c r="AK289" s="29">
        <f t="shared" si="71"/>
        <v>0</v>
      </c>
      <c r="AL289" s="29">
        <f t="shared" si="71"/>
        <v>0</v>
      </c>
      <c r="AM289" s="29">
        <f t="shared" si="71"/>
        <v>0</v>
      </c>
      <c r="AN289" s="29">
        <f t="shared" si="71"/>
        <v>0</v>
      </c>
      <c r="AO289" s="29">
        <f t="shared" si="71"/>
        <v>0</v>
      </c>
      <c r="AP289" s="29">
        <f t="shared" si="71"/>
        <v>0</v>
      </c>
      <c r="AQ289" s="29">
        <f t="shared" si="71"/>
        <v>0</v>
      </c>
      <c r="AR289" s="29">
        <f t="shared" si="71"/>
        <v>0</v>
      </c>
      <c r="AS289" s="29">
        <f t="shared" si="71"/>
        <v>0</v>
      </c>
      <c r="AT289" s="29">
        <f t="shared" si="71"/>
        <v>0</v>
      </c>
      <c r="AU289" s="29">
        <f t="shared" si="71"/>
        <v>0</v>
      </c>
      <c r="AV289" s="29">
        <f t="shared" si="71"/>
        <v>0</v>
      </c>
      <c r="AW289" s="29">
        <f t="shared" si="71"/>
        <v>0</v>
      </c>
      <c r="AX289" s="29">
        <f t="shared" si="71"/>
        <v>0</v>
      </c>
      <c r="AY289" s="29">
        <f t="shared" si="71"/>
        <v>0</v>
      </c>
      <c r="AZ289" s="29">
        <f t="shared" si="71"/>
        <v>0</v>
      </c>
      <c r="BA289" s="29">
        <f t="shared" si="71"/>
        <v>0</v>
      </c>
      <c r="BB289" s="29">
        <f t="shared" si="71"/>
        <v>0</v>
      </c>
      <c r="BC289" s="29">
        <f t="shared" si="71"/>
        <v>0</v>
      </c>
      <c r="BD289" s="29">
        <f t="shared" si="71"/>
        <v>0</v>
      </c>
      <c r="BE289" s="29">
        <f>(BE282+BE283+BE284+BE285+BE286+BE287+BE288)/7</f>
        <v>0</v>
      </c>
      <c r="BF289" s="29">
        <f t="shared" ref="BF289" si="72">(BF282+BF283+BF284+BF285+BF286+BF287+BF288)/7</f>
        <v>0</v>
      </c>
      <c r="BG289" s="127"/>
      <c r="BH289" s="119"/>
      <c r="BI289" s="12"/>
      <c r="BJ289" s="12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4"/>
      <c r="BV289" s="14"/>
      <c r="BW289"/>
    </row>
    <row r="290" spans="2:75" ht="15.75" customHeight="1" thickBot="1" x14ac:dyDescent="0.3">
      <c r="B290" s="128" t="s">
        <v>77</v>
      </c>
      <c r="C290" s="15" t="s">
        <v>116</v>
      </c>
      <c r="D290" s="16"/>
      <c r="E290" s="17"/>
      <c r="F290" s="17"/>
      <c r="G290" s="17"/>
      <c r="H290" s="17"/>
      <c r="I290" s="17"/>
      <c r="J290" s="17"/>
      <c r="K290" s="17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9"/>
      <c r="X290" s="19"/>
      <c r="Y290" s="19"/>
      <c r="Z290" s="19"/>
      <c r="AA290" s="19"/>
      <c r="AB290" s="19"/>
      <c r="AC290" s="19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21">
        <f>SUM(D290:BF290)/B240</f>
        <v>0</v>
      </c>
      <c r="BH290" s="115">
        <f>SUM(BG290:BG294)/5</f>
        <v>0</v>
      </c>
      <c r="BI290" s="12"/>
      <c r="BJ290" s="12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4"/>
      <c r="BV290" s="14"/>
      <c r="BW290"/>
    </row>
    <row r="291" spans="2:75" ht="15.75" thickBot="1" x14ac:dyDescent="0.3">
      <c r="B291" s="129"/>
      <c r="C291" s="22" t="s">
        <v>117</v>
      </c>
      <c r="D291" s="31"/>
      <c r="E291" s="32"/>
      <c r="F291" s="32"/>
      <c r="G291" s="32"/>
      <c r="H291" s="32"/>
      <c r="I291" s="32"/>
      <c r="J291" s="32"/>
      <c r="K291" s="32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21">
        <f>SUM(D291:BF291)/B240</f>
        <v>0</v>
      </c>
      <c r="BH291" s="116"/>
      <c r="BI291" s="12"/>
      <c r="BJ291" s="12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4"/>
      <c r="BV291" s="14"/>
      <c r="BW291"/>
    </row>
    <row r="292" spans="2:75" ht="15.75" thickBot="1" x14ac:dyDescent="0.3">
      <c r="B292" s="129"/>
      <c r="C292" s="22" t="s">
        <v>118</v>
      </c>
      <c r="D292" s="31"/>
      <c r="E292" s="32"/>
      <c r="F292" s="32"/>
      <c r="G292" s="32"/>
      <c r="H292" s="32"/>
      <c r="I292" s="32"/>
      <c r="J292" s="32"/>
      <c r="K292" s="32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21">
        <f>SUM(D292:BF292)/B240</f>
        <v>0</v>
      </c>
      <c r="BH292" s="116"/>
      <c r="BI292" s="12"/>
      <c r="BJ292" s="12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4"/>
      <c r="BV292" s="14"/>
      <c r="BW292"/>
    </row>
    <row r="293" spans="2:75" ht="15.75" thickBot="1" x14ac:dyDescent="0.3">
      <c r="B293" s="129"/>
      <c r="C293" s="22" t="s">
        <v>119</v>
      </c>
      <c r="D293" s="31"/>
      <c r="E293" s="32"/>
      <c r="F293" s="32"/>
      <c r="G293" s="32"/>
      <c r="H293" s="32"/>
      <c r="I293" s="32"/>
      <c r="J293" s="32"/>
      <c r="K293" s="32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21">
        <f>SUM(D293:BF293)/B240</f>
        <v>0</v>
      </c>
      <c r="BH293" s="116"/>
      <c r="BI293" s="12"/>
      <c r="BJ293" s="12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4"/>
      <c r="BV293" s="14"/>
      <c r="BW293"/>
    </row>
    <row r="294" spans="2:75" ht="15.75" thickBot="1" x14ac:dyDescent="0.3">
      <c r="B294" s="130"/>
      <c r="C294" s="23" t="s">
        <v>120</v>
      </c>
      <c r="D294" s="31"/>
      <c r="E294" s="32"/>
      <c r="F294" s="32"/>
      <c r="G294" s="32"/>
      <c r="H294" s="32"/>
      <c r="I294" s="32"/>
      <c r="J294" s="32"/>
      <c r="K294" s="32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1">
        <f>SUM(D294:BF294)/B240</f>
        <v>0</v>
      </c>
      <c r="BH294" s="117"/>
      <c r="BI294" s="12"/>
      <c r="BJ294" s="12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4"/>
      <c r="BV294" s="14"/>
      <c r="BW294"/>
    </row>
    <row r="295" spans="2:75" ht="15.75" thickBot="1" x14ac:dyDescent="0.3">
      <c r="B295" s="26"/>
      <c r="C295" s="41" t="s">
        <v>67</v>
      </c>
      <c r="D295" s="28">
        <f t="shared" ref="D295:BD295" si="73">(D290+D291+D292+D293+D294)/5</f>
        <v>0</v>
      </c>
      <c r="E295" s="29">
        <f t="shared" si="73"/>
        <v>0</v>
      </c>
      <c r="F295" s="29">
        <f t="shared" si="73"/>
        <v>0</v>
      </c>
      <c r="G295" s="29">
        <f t="shared" si="73"/>
        <v>0</v>
      </c>
      <c r="H295" s="29">
        <f t="shared" si="73"/>
        <v>0</v>
      </c>
      <c r="I295" s="29">
        <f t="shared" si="73"/>
        <v>0</v>
      </c>
      <c r="J295" s="29">
        <f t="shared" si="73"/>
        <v>0</v>
      </c>
      <c r="K295" s="29">
        <f t="shared" si="73"/>
        <v>0</v>
      </c>
      <c r="L295" s="29">
        <f t="shared" si="73"/>
        <v>0</v>
      </c>
      <c r="M295" s="29">
        <f t="shared" si="73"/>
        <v>0</v>
      </c>
      <c r="N295" s="29">
        <f t="shared" si="73"/>
        <v>0</v>
      </c>
      <c r="O295" s="29">
        <f t="shared" si="73"/>
        <v>0</v>
      </c>
      <c r="P295" s="29">
        <f t="shared" si="73"/>
        <v>0</v>
      </c>
      <c r="Q295" s="29">
        <f t="shared" si="73"/>
        <v>0</v>
      </c>
      <c r="R295" s="29">
        <f t="shared" si="73"/>
        <v>0</v>
      </c>
      <c r="S295" s="29">
        <f t="shared" si="73"/>
        <v>0</v>
      </c>
      <c r="T295" s="29">
        <f t="shared" si="73"/>
        <v>0</v>
      </c>
      <c r="U295" s="29">
        <f t="shared" si="73"/>
        <v>0</v>
      </c>
      <c r="V295" s="29">
        <f t="shared" si="73"/>
        <v>0</v>
      </c>
      <c r="W295" s="29">
        <f t="shared" si="73"/>
        <v>0</v>
      </c>
      <c r="X295" s="29">
        <f t="shared" si="73"/>
        <v>0</v>
      </c>
      <c r="Y295" s="29">
        <f t="shared" si="73"/>
        <v>0</v>
      </c>
      <c r="Z295" s="29">
        <f t="shared" si="73"/>
        <v>0</v>
      </c>
      <c r="AA295" s="29">
        <f t="shared" si="73"/>
        <v>0</v>
      </c>
      <c r="AB295" s="29">
        <f t="shared" si="73"/>
        <v>0</v>
      </c>
      <c r="AC295" s="29">
        <f t="shared" si="73"/>
        <v>0</v>
      </c>
      <c r="AD295" s="29">
        <f t="shared" si="73"/>
        <v>0</v>
      </c>
      <c r="AE295" s="29">
        <f t="shared" si="73"/>
        <v>0</v>
      </c>
      <c r="AF295" s="29">
        <f t="shared" si="73"/>
        <v>0</v>
      </c>
      <c r="AG295" s="29">
        <f t="shared" si="73"/>
        <v>0</v>
      </c>
      <c r="AH295" s="29">
        <f t="shared" si="73"/>
        <v>0</v>
      </c>
      <c r="AI295" s="29">
        <f t="shared" si="73"/>
        <v>0</v>
      </c>
      <c r="AJ295" s="29">
        <f t="shared" si="73"/>
        <v>0</v>
      </c>
      <c r="AK295" s="29">
        <f t="shared" si="73"/>
        <v>0</v>
      </c>
      <c r="AL295" s="29">
        <f t="shared" si="73"/>
        <v>0</v>
      </c>
      <c r="AM295" s="29">
        <f t="shared" si="73"/>
        <v>0</v>
      </c>
      <c r="AN295" s="29">
        <f t="shared" si="73"/>
        <v>0</v>
      </c>
      <c r="AO295" s="29">
        <f t="shared" si="73"/>
        <v>0</v>
      </c>
      <c r="AP295" s="29">
        <f t="shared" si="73"/>
        <v>0</v>
      </c>
      <c r="AQ295" s="29">
        <f t="shared" si="73"/>
        <v>0</v>
      </c>
      <c r="AR295" s="29">
        <f t="shared" si="73"/>
        <v>0</v>
      </c>
      <c r="AS295" s="29">
        <f t="shared" si="73"/>
        <v>0</v>
      </c>
      <c r="AT295" s="29">
        <f t="shared" si="73"/>
        <v>0</v>
      </c>
      <c r="AU295" s="29">
        <f t="shared" si="73"/>
        <v>0</v>
      </c>
      <c r="AV295" s="29">
        <f t="shared" si="73"/>
        <v>0</v>
      </c>
      <c r="AW295" s="29">
        <f t="shared" si="73"/>
        <v>0</v>
      </c>
      <c r="AX295" s="29">
        <f t="shared" si="73"/>
        <v>0</v>
      </c>
      <c r="AY295" s="29">
        <f t="shared" si="73"/>
        <v>0</v>
      </c>
      <c r="AZ295" s="29">
        <f t="shared" si="73"/>
        <v>0</v>
      </c>
      <c r="BA295" s="29">
        <f t="shared" si="73"/>
        <v>0</v>
      </c>
      <c r="BB295" s="29">
        <f t="shared" si="73"/>
        <v>0</v>
      </c>
      <c r="BC295" s="29">
        <f t="shared" si="73"/>
        <v>0</v>
      </c>
      <c r="BD295" s="29">
        <f t="shared" si="73"/>
        <v>0</v>
      </c>
      <c r="BE295" s="29">
        <f>(BE290+BE291+BE292+BE293+BE294)/5</f>
        <v>0</v>
      </c>
      <c r="BF295" s="29">
        <f t="shared" ref="BF295" si="74">(BF290+BF291+BF292+BF293+BF294)/5</f>
        <v>0</v>
      </c>
      <c r="BG295" s="127"/>
      <c r="BH295" s="119"/>
      <c r="BI295" s="12"/>
      <c r="BJ295" s="12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4"/>
      <c r="BV295" s="14"/>
      <c r="BW295"/>
    </row>
    <row r="296" spans="2:75" ht="15.75" thickBot="1" x14ac:dyDescent="0.3">
      <c r="B296" s="124" t="s">
        <v>121</v>
      </c>
      <c r="C296" s="15" t="s">
        <v>122</v>
      </c>
      <c r="D296" s="16"/>
      <c r="E296" s="17"/>
      <c r="F296" s="17"/>
      <c r="G296" s="17"/>
      <c r="H296" s="17"/>
      <c r="I296" s="17"/>
      <c r="J296" s="17"/>
      <c r="K296" s="17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9"/>
      <c r="X296" s="19"/>
      <c r="Y296" s="19"/>
      <c r="Z296" s="19"/>
      <c r="AA296" s="19"/>
      <c r="AB296" s="19"/>
      <c r="AC296" s="19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21">
        <f>SUM(D296:BF296)/B240</f>
        <v>0</v>
      </c>
      <c r="BH296" s="115">
        <f>SUM(BG296:BG301)/6</f>
        <v>0</v>
      </c>
      <c r="BI296" s="12"/>
      <c r="BJ296" s="12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4"/>
      <c r="BV296" s="14"/>
      <c r="BW296"/>
    </row>
    <row r="297" spans="2:75" ht="15.75" thickBot="1" x14ac:dyDescent="0.3">
      <c r="B297" s="125"/>
      <c r="C297" s="22" t="s">
        <v>123</v>
      </c>
      <c r="D297" s="31"/>
      <c r="E297" s="32"/>
      <c r="F297" s="32"/>
      <c r="G297" s="32"/>
      <c r="H297" s="32"/>
      <c r="I297" s="32"/>
      <c r="J297" s="32"/>
      <c r="K297" s="32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21">
        <f>SUM(D297:BF297)/B240</f>
        <v>0</v>
      </c>
      <c r="BH297" s="116"/>
      <c r="BI297" s="12"/>
      <c r="BJ297" s="12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4"/>
      <c r="BV297" s="14"/>
      <c r="BW297"/>
    </row>
    <row r="298" spans="2:75" ht="15.75" thickBot="1" x14ac:dyDescent="0.3">
      <c r="B298" s="125"/>
      <c r="C298" s="22" t="s">
        <v>124</v>
      </c>
      <c r="D298" s="31"/>
      <c r="E298" s="32"/>
      <c r="F298" s="32"/>
      <c r="G298" s="32"/>
      <c r="H298" s="32"/>
      <c r="I298" s="32"/>
      <c r="J298" s="32"/>
      <c r="K298" s="32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21">
        <f>SUM(D298:BF298)/B240</f>
        <v>0</v>
      </c>
      <c r="BH298" s="116"/>
      <c r="BI298" s="12"/>
      <c r="BJ298" s="12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4"/>
      <c r="BV298" s="14"/>
      <c r="BW298"/>
    </row>
    <row r="299" spans="2:75" ht="15.75" thickBot="1" x14ac:dyDescent="0.3">
      <c r="B299" s="125"/>
      <c r="C299" s="22" t="s">
        <v>125</v>
      </c>
      <c r="D299" s="31"/>
      <c r="E299" s="32"/>
      <c r="F299" s="32"/>
      <c r="G299" s="32"/>
      <c r="H299" s="32"/>
      <c r="I299" s="32"/>
      <c r="J299" s="32"/>
      <c r="K299" s="32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20"/>
      <c r="BF299" s="19"/>
      <c r="BG299" s="21">
        <f>SUM(D299:BF299)/B240</f>
        <v>0</v>
      </c>
      <c r="BH299" s="116"/>
      <c r="BI299" s="12"/>
      <c r="BJ299" s="44"/>
      <c r="BK299" s="45"/>
      <c r="BL299" s="45"/>
      <c r="BM299" s="45"/>
      <c r="BN299" s="45"/>
      <c r="BO299" s="45"/>
      <c r="BP299" s="45"/>
      <c r="BQ299" s="45"/>
      <c r="BR299" s="45"/>
      <c r="BS299" s="45"/>
      <c r="BT299" s="45"/>
      <c r="BU299" s="46"/>
      <c r="BV299" s="14"/>
      <c r="BW299"/>
    </row>
    <row r="300" spans="2:75" ht="15.75" thickBot="1" x14ac:dyDescent="0.3">
      <c r="B300" s="125"/>
      <c r="C300" s="22" t="s">
        <v>126</v>
      </c>
      <c r="D300" s="31"/>
      <c r="E300" s="32"/>
      <c r="F300" s="32"/>
      <c r="G300" s="32"/>
      <c r="H300" s="32"/>
      <c r="I300" s="32"/>
      <c r="J300" s="32"/>
      <c r="K300" s="32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21">
        <f>SUM(D300:BF300)/B240</f>
        <v>0</v>
      </c>
      <c r="BH300" s="116"/>
      <c r="BI300" s="12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4"/>
      <c r="BW300"/>
    </row>
    <row r="301" spans="2:75" ht="15.75" thickBot="1" x14ac:dyDescent="0.3">
      <c r="B301" s="126"/>
      <c r="C301" s="23" t="s">
        <v>127</v>
      </c>
      <c r="D301" s="39"/>
      <c r="E301" s="40"/>
      <c r="F301" s="40"/>
      <c r="G301" s="40"/>
      <c r="H301" s="40"/>
      <c r="I301" s="40"/>
      <c r="J301" s="40"/>
      <c r="K301" s="40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19"/>
      <c r="X301" s="19"/>
      <c r="Y301" s="19"/>
      <c r="Z301" s="19"/>
      <c r="AA301" s="19"/>
      <c r="AB301" s="19"/>
      <c r="AC301" s="19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1">
        <f>SUM(D301:BF301)/B240</f>
        <v>0</v>
      </c>
      <c r="BH301" s="117"/>
      <c r="BI301" s="12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4"/>
      <c r="BW301"/>
    </row>
    <row r="302" spans="2:75" ht="15.75" thickBot="1" x14ac:dyDescent="0.3">
      <c r="B302" s="47"/>
      <c r="C302" s="41" t="s">
        <v>67</v>
      </c>
      <c r="D302" s="28">
        <f t="shared" ref="D302:BC302" si="75">(D296+D297+D298+D299+D301+D300)/6</f>
        <v>0</v>
      </c>
      <c r="E302" s="29">
        <f t="shared" si="75"/>
        <v>0</v>
      </c>
      <c r="F302" s="29">
        <f t="shared" si="75"/>
        <v>0</v>
      </c>
      <c r="G302" s="29">
        <f t="shared" si="75"/>
        <v>0</v>
      </c>
      <c r="H302" s="29">
        <f t="shared" si="75"/>
        <v>0</v>
      </c>
      <c r="I302" s="29">
        <f t="shared" si="75"/>
        <v>0</v>
      </c>
      <c r="J302" s="29">
        <f t="shared" si="75"/>
        <v>0</v>
      </c>
      <c r="K302" s="29">
        <f t="shared" si="75"/>
        <v>0</v>
      </c>
      <c r="L302" s="29">
        <f t="shared" si="75"/>
        <v>0</v>
      </c>
      <c r="M302" s="29">
        <f t="shared" si="75"/>
        <v>0</v>
      </c>
      <c r="N302" s="29">
        <f t="shared" si="75"/>
        <v>0</v>
      </c>
      <c r="O302" s="29">
        <f t="shared" si="75"/>
        <v>0</v>
      </c>
      <c r="P302" s="29">
        <f t="shared" si="75"/>
        <v>0</v>
      </c>
      <c r="Q302" s="29">
        <f t="shared" si="75"/>
        <v>0</v>
      </c>
      <c r="R302" s="29">
        <f t="shared" si="75"/>
        <v>0</v>
      </c>
      <c r="S302" s="29">
        <f t="shared" si="75"/>
        <v>0</v>
      </c>
      <c r="T302" s="29">
        <f t="shared" si="75"/>
        <v>0</v>
      </c>
      <c r="U302" s="29">
        <f t="shared" si="75"/>
        <v>0</v>
      </c>
      <c r="V302" s="29">
        <f t="shared" si="75"/>
        <v>0</v>
      </c>
      <c r="W302" s="29">
        <f t="shared" si="75"/>
        <v>0</v>
      </c>
      <c r="X302" s="29">
        <f t="shared" si="75"/>
        <v>0</v>
      </c>
      <c r="Y302" s="29">
        <f t="shared" si="75"/>
        <v>0</v>
      </c>
      <c r="Z302" s="29">
        <f t="shared" si="75"/>
        <v>0</v>
      </c>
      <c r="AA302" s="29">
        <f t="shared" si="75"/>
        <v>0</v>
      </c>
      <c r="AB302" s="29">
        <f t="shared" si="75"/>
        <v>0</v>
      </c>
      <c r="AC302" s="29">
        <f t="shared" si="75"/>
        <v>0</v>
      </c>
      <c r="AD302" s="29">
        <f t="shared" si="75"/>
        <v>0</v>
      </c>
      <c r="AE302" s="29">
        <f t="shared" si="75"/>
        <v>0</v>
      </c>
      <c r="AF302" s="29">
        <f t="shared" si="75"/>
        <v>0</v>
      </c>
      <c r="AG302" s="29">
        <f t="shared" si="75"/>
        <v>0</v>
      </c>
      <c r="AH302" s="29">
        <f t="shared" si="75"/>
        <v>0</v>
      </c>
      <c r="AI302" s="29">
        <f t="shared" si="75"/>
        <v>0</v>
      </c>
      <c r="AJ302" s="29">
        <f t="shared" si="75"/>
        <v>0</v>
      </c>
      <c r="AK302" s="29">
        <f t="shared" si="75"/>
        <v>0</v>
      </c>
      <c r="AL302" s="29">
        <f t="shared" si="75"/>
        <v>0</v>
      </c>
      <c r="AM302" s="29">
        <f t="shared" si="75"/>
        <v>0</v>
      </c>
      <c r="AN302" s="29">
        <f t="shared" si="75"/>
        <v>0</v>
      </c>
      <c r="AO302" s="29">
        <f t="shared" si="75"/>
        <v>0</v>
      </c>
      <c r="AP302" s="29">
        <f t="shared" si="75"/>
        <v>0</v>
      </c>
      <c r="AQ302" s="29">
        <f t="shared" si="75"/>
        <v>0</v>
      </c>
      <c r="AR302" s="29">
        <f t="shared" si="75"/>
        <v>0</v>
      </c>
      <c r="AS302" s="29">
        <f t="shared" si="75"/>
        <v>0</v>
      </c>
      <c r="AT302" s="29">
        <f t="shared" si="75"/>
        <v>0</v>
      </c>
      <c r="AU302" s="29">
        <f t="shared" si="75"/>
        <v>0</v>
      </c>
      <c r="AV302" s="29">
        <f t="shared" si="75"/>
        <v>0</v>
      </c>
      <c r="AW302" s="29">
        <f t="shared" si="75"/>
        <v>0</v>
      </c>
      <c r="AX302" s="29">
        <f t="shared" si="75"/>
        <v>0</v>
      </c>
      <c r="AY302" s="29">
        <f t="shared" si="75"/>
        <v>0</v>
      </c>
      <c r="AZ302" s="29">
        <f t="shared" si="75"/>
        <v>0</v>
      </c>
      <c r="BA302" s="29">
        <f t="shared" si="75"/>
        <v>0</v>
      </c>
      <c r="BB302" s="29">
        <f t="shared" si="75"/>
        <v>0</v>
      </c>
      <c r="BC302" s="29">
        <f t="shared" si="75"/>
        <v>0</v>
      </c>
      <c r="BD302" s="29">
        <f>(BD296+BD297+BD298+BD299+BD301+BD300)/6</f>
        <v>0</v>
      </c>
      <c r="BE302" s="29">
        <f>(BE296+BE297+BE298+BE299+BE301+BE300)/6</f>
        <v>0</v>
      </c>
      <c r="BF302" s="29">
        <f t="shared" ref="BF302" si="76">(BF296+BF297+BF298+BF299+BF301+BF300)/6</f>
        <v>0</v>
      </c>
      <c r="BG302" s="127"/>
      <c r="BH302" s="119"/>
      <c r="BI302" s="12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4"/>
      <c r="BW302"/>
    </row>
    <row r="303" spans="2:75" ht="15.75" customHeight="1" thickBot="1" x14ac:dyDescent="0.3">
      <c r="B303" s="128" t="s">
        <v>79</v>
      </c>
      <c r="C303" s="15" t="s">
        <v>128</v>
      </c>
      <c r="D303" s="16"/>
      <c r="E303" s="17"/>
      <c r="F303" s="17"/>
      <c r="G303" s="17"/>
      <c r="H303" s="17"/>
      <c r="I303" s="17"/>
      <c r="J303" s="17"/>
      <c r="K303" s="17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9"/>
      <c r="X303" s="19"/>
      <c r="Y303" s="19"/>
      <c r="Z303" s="19"/>
      <c r="AA303" s="19"/>
      <c r="AB303" s="19"/>
      <c r="AC303" s="19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21">
        <f>SUM(D303:BF303)/B240</f>
        <v>0</v>
      </c>
      <c r="BH303" s="115">
        <f>SUM(BG303:BG308)/6</f>
        <v>0</v>
      </c>
      <c r="BI303" s="12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4"/>
      <c r="BW303"/>
    </row>
    <row r="304" spans="2:75" ht="15.75" thickBot="1" x14ac:dyDescent="0.3">
      <c r="B304" s="129"/>
      <c r="C304" s="22" t="s">
        <v>129</v>
      </c>
      <c r="D304" s="31"/>
      <c r="E304" s="32"/>
      <c r="F304" s="32"/>
      <c r="G304" s="32"/>
      <c r="H304" s="32"/>
      <c r="I304" s="32"/>
      <c r="J304" s="32"/>
      <c r="K304" s="32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21">
        <f>SUM(D304:BF304)/B240</f>
        <v>0</v>
      </c>
      <c r="BH304" s="116"/>
      <c r="BI304" s="12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4"/>
      <c r="BW304"/>
    </row>
    <row r="305" spans="2:75" ht="15.75" thickBot="1" x14ac:dyDescent="0.3">
      <c r="B305" s="129"/>
      <c r="C305" s="22" t="s">
        <v>130</v>
      </c>
      <c r="D305" s="31"/>
      <c r="E305" s="32"/>
      <c r="F305" s="32"/>
      <c r="G305" s="32"/>
      <c r="H305" s="32"/>
      <c r="I305" s="32"/>
      <c r="J305" s="32"/>
      <c r="K305" s="32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21">
        <f>SUM(D305:BF305)/B240</f>
        <v>0</v>
      </c>
      <c r="BH305" s="116"/>
      <c r="BI305" s="12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4"/>
      <c r="BW305"/>
    </row>
    <row r="306" spans="2:75" ht="15.75" thickBot="1" x14ac:dyDescent="0.3">
      <c r="B306" s="129"/>
      <c r="C306" s="22" t="s">
        <v>131</v>
      </c>
      <c r="D306" s="31"/>
      <c r="E306" s="32"/>
      <c r="F306" s="32"/>
      <c r="G306" s="32"/>
      <c r="H306" s="32"/>
      <c r="I306" s="32"/>
      <c r="J306" s="32"/>
      <c r="K306" s="32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21">
        <f>SUM(D306:BF306)/B240</f>
        <v>0</v>
      </c>
      <c r="BH306" s="116"/>
      <c r="BI306" s="12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4"/>
      <c r="BW306"/>
    </row>
    <row r="307" spans="2:75" ht="15.75" thickBot="1" x14ac:dyDescent="0.3">
      <c r="B307" s="129"/>
      <c r="C307" s="23" t="s">
        <v>132</v>
      </c>
      <c r="D307" s="31"/>
      <c r="E307" s="32"/>
      <c r="F307" s="32"/>
      <c r="G307" s="32"/>
      <c r="H307" s="32"/>
      <c r="I307" s="32"/>
      <c r="J307" s="32"/>
      <c r="K307" s="32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19"/>
      <c r="BF307" s="24"/>
      <c r="BG307" s="21">
        <f>SUM(D307:BF307)/B9</f>
        <v>0</v>
      </c>
      <c r="BH307" s="131"/>
      <c r="BI307" s="12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4"/>
      <c r="BW307"/>
    </row>
    <row r="308" spans="2:75" ht="15.75" thickBot="1" x14ac:dyDescent="0.3">
      <c r="B308" s="130"/>
      <c r="C308" s="23" t="s">
        <v>133</v>
      </c>
      <c r="D308" s="31"/>
      <c r="E308" s="32"/>
      <c r="F308" s="32"/>
      <c r="G308" s="32"/>
      <c r="H308" s="32"/>
      <c r="I308" s="32"/>
      <c r="J308" s="32"/>
      <c r="K308" s="32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19"/>
      <c r="BF308" s="24"/>
      <c r="BG308" s="21">
        <f>SUM(D308:BF308)/B240</f>
        <v>0</v>
      </c>
      <c r="BH308" s="117"/>
      <c r="BI308" s="12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4"/>
      <c r="BW308"/>
    </row>
    <row r="309" spans="2:75" ht="15.75" thickBot="1" x14ac:dyDescent="0.3">
      <c r="B309" s="132" t="s">
        <v>67</v>
      </c>
      <c r="C309" s="133"/>
      <c r="D309" s="29">
        <f t="shared" ref="D309:AY309" si="77">(D303+D304+D305+D306+D307+D308)/6</f>
        <v>0</v>
      </c>
      <c r="E309" s="29">
        <f t="shared" si="77"/>
        <v>0</v>
      </c>
      <c r="F309" s="29">
        <f>(F303+F304+F305+F306+F307+F308)/6</f>
        <v>0</v>
      </c>
      <c r="G309" s="29">
        <f t="shared" si="77"/>
        <v>0</v>
      </c>
      <c r="H309" s="29">
        <f t="shared" si="77"/>
        <v>0</v>
      </c>
      <c r="I309" s="29">
        <f t="shared" si="77"/>
        <v>0</v>
      </c>
      <c r="J309" s="29">
        <f t="shared" si="77"/>
        <v>0</v>
      </c>
      <c r="K309" s="29">
        <f t="shared" si="77"/>
        <v>0</v>
      </c>
      <c r="L309" s="29">
        <f t="shared" si="77"/>
        <v>0</v>
      </c>
      <c r="M309" s="29">
        <f t="shared" si="77"/>
        <v>0</v>
      </c>
      <c r="N309" s="29">
        <f t="shared" si="77"/>
        <v>0</v>
      </c>
      <c r="O309" s="29">
        <f t="shared" si="77"/>
        <v>0</v>
      </c>
      <c r="P309" s="29">
        <f t="shared" si="77"/>
        <v>0</v>
      </c>
      <c r="Q309" s="29">
        <f t="shared" si="77"/>
        <v>0</v>
      </c>
      <c r="R309" s="29">
        <f t="shared" si="77"/>
        <v>0</v>
      </c>
      <c r="S309" s="29">
        <f t="shared" si="77"/>
        <v>0</v>
      </c>
      <c r="T309" s="29">
        <f t="shared" si="77"/>
        <v>0</v>
      </c>
      <c r="U309" s="29">
        <f t="shared" si="77"/>
        <v>0</v>
      </c>
      <c r="V309" s="29">
        <f t="shared" si="77"/>
        <v>0</v>
      </c>
      <c r="W309" s="29">
        <f t="shared" si="77"/>
        <v>0</v>
      </c>
      <c r="X309" s="29">
        <f t="shared" si="77"/>
        <v>0</v>
      </c>
      <c r="Y309" s="29">
        <f t="shared" si="77"/>
        <v>0</v>
      </c>
      <c r="Z309" s="29">
        <f t="shared" si="77"/>
        <v>0</v>
      </c>
      <c r="AA309" s="29">
        <f t="shared" si="77"/>
        <v>0</v>
      </c>
      <c r="AB309" s="29">
        <f t="shared" si="77"/>
        <v>0</v>
      </c>
      <c r="AC309" s="29">
        <f t="shared" si="77"/>
        <v>0</v>
      </c>
      <c r="AD309" s="29">
        <f t="shared" si="77"/>
        <v>0</v>
      </c>
      <c r="AE309" s="29">
        <f t="shared" si="77"/>
        <v>0</v>
      </c>
      <c r="AF309" s="29">
        <f t="shared" si="77"/>
        <v>0</v>
      </c>
      <c r="AG309" s="29">
        <f t="shared" si="77"/>
        <v>0</v>
      </c>
      <c r="AH309" s="29">
        <f t="shared" si="77"/>
        <v>0</v>
      </c>
      <c r="AI309" s="29">
        <f t="shared" si="77"/>
        <v>0</v>
      </c>
      <c r="AJ309" s="29">
        <f t="shared" si="77"/>
        <v>0</v>
      </c>
      <c r="AK309" s="29">
        <f t="shared" si="77"/>
        <v>0</v>
      </c>
      <c r="AL309" s="29">
        <f t="shared" si="77"/>
        <v>0</v>
      </c>
      <c r="AM309" s="29">
        <f t="shared" si="77"/>
        <v>0</v>
      </c>
      <c r="AN309" s="29">
        <f t="shared" si="77"/>
        <v>0</v>
      </c>
      <c r="AO309" s="29">
        <f t="shared" si="77"/>
        <v>0</v>
      </c>
      <c r="AP309" s="29">
        <f t="shared" si="77"/>
        <v>0</v>
      </c>
      <c r="AQ309" s="29">
        <f t="shared" si="77"/>
        <v>0</v>
      </c>
      <c r="AR309" s="29">
        <f t="shared" si="77"/>
        <v>0</v>
      </c>
      <c r="AS309" s="29">
        <f t="shared" si="77"/>
        <v>0</v>
      </c>
      <c r="AT309" s="29">
        <f t="shared" si="77"/>
        <v>0</v>
      </c>
      <c r="AU309" s="29">
        <f t="shared" si="77"/>
        <v>0</v>
      </c>
      <c r="AV309" s="29">
        <f t="shared" si="77"/>
        <v>0</v>
      </c>
      <c r="AW309" s="29">
        <f t="shared" si="77"/>
        <v>0</v>
      </c>
      <c r="AX309" s="29">
        <f t="shared" si="77"/>
        <v>0</v>
      </c>
      <c r="AY309" s="29">
        <f t="shared" si="77"/>
        <v>0</v>
      </c>
      <c r="AZ309" s="29">
        <f>(AZ303+AZ304+AZ305+AZ306+AZ307+AZ308)/6</f>
        <v>0</v>
      </c>
      <c r="BA309" s="29">
        <f t="shared" ref="BA309:BF309" si="78">(BA303+BA304+BA305+BA306+BA307+BA308)/6</f>
        <v>0</v>
      </c>
      <c r="BB309" s="29">
        <f t="shared" si="78"/>
        <v>0</v>
      </c>
      <c r="BC309" s="29">
        <f t="shared" si="78"/>
        <v>0</v>
      </c>
      <c r="BD309" s="29">
        <f>(BD303+BD304+BD305+BD306+BD307+BD308)/6</f>
        <v>0</v>
      </c>
      <c r="BE309" s="29">
        <f t="shared" si="78"/>
        <v>0</v>
      </c>
      <c r="BF309" s="29">
        <f t="shared" si="78"/>
        <v>0</v>
      </c>
      <c r="BG309" s="134"/>
      <c r="BH309" s="135"/>
      <c r="BI309" s="12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4"/>
      <c r="BW309"/>
    </row>
    <row r="310" spans="2:75" ht="15.75" thickBot="1" x14ac:dyDescent="0.3">
      <c r="B310" s="120" t="s">
        <v>134</v>
      </c>
      <c r="C310" s="121"/>
      <c r="D310" s="48">
        <f t="shared" ref="D310:U310" si="79">(+D309+D302+D295+D289+D281+D274+D267+D261+D255+D249)/10</f>
        <v>0</v>
      </c>
      <c r="E310" s="49">
        <f t="shared" si="79"/>
        <v>0</v>
      </c>
      <c r="F310" s="49">
        <f t="shared" si="79"/>
        <v>0</v>
      </c>
      <c r="G310" s="49">
        <f t="shared" si="79"/>
        <v>0</v>
      </c>
      <c r="H310" s="49">
        <f t="shared" si="79"/>
        <v>0</v>
      </c>
      <c r="I310" s="49">
        <f t="shared" si="79"/>
        <v>0</v>
      </c>
      <c r="J310" s="49">
        <f t="shared" si="79"/>
        <v>0</v>
      </c>
      <c r="K310" s="49">
        <f t="shared" si="79"/>
        <v>0</v>
      </c>
      <c r="L310" s="49">
        <f t="shared" si="79"/>
        <v>0</v>
      </c>
      <c r="M310" s="49">
        <f t="shared" si="79"/>
        <v>0</v>
      </c>
      <c r="N310" s="49">
        <f t="shared" si="79"/>
        <v>0</v>
      </c>
      <c r="O310" s="49">
        <f t="shared" si="79"/>
        <v>0</v>
      </c>
      <c r="P310" s="49">
        <f t="shared" si="79"/>
        <v>0</v>
      </c>
      <c r="Q310" s="49">
        <f t="shared" si="79"/>
        <v>0</v>
      </c>
      <c r="R310" s="49">
        <f t="shared" si="79"/>
        <v>0</v>
      </c>
      <c r="S310" s="49">
        <f t="shared" si="79"/>
        <v>0</v>
      </c>
      <c r="T310" s="49">
        <f t="shared" si="79"/>
        <v>0</v>
      </c>
      <c r="U310" s="49">
        <f t="shared" si="79"/>
        <v>0</v>
      </c>
      <c r="V310" s="49">
        <f t="shared" ref="V310:BF310" si="80">(+V309+V302+V295+V289+V281+V274+V267+V261+V255+V249)/10</f>
        <v>0</v>
      </c>
      <c r="W310" s="49">
        <f t="shared" si="80"/>
        <v>0</v>
      </c>
      <c r="X310" s="49">
        <f t="shared" si="80"/>
        <v>0</v>
      </c>
      <c r="Y310" s="49">
        <f t="shared" si="80"/>
        <v>0</v>
      </c>
      <c r="Z310" s="49">
        <f t="shared" si="80"/>
        <v>0</v>
      </c>
      <c r="AA310" s="49">
        <f t="shared" si="80"/>
        <v>0</v>
      </c>
      <c r="AB310" s="49">
        <f t="shared" si="80"/>
        <v>0</v>
      </c>
      <c r="AC310" s="49">
        <f t="shared" si="80"/>
        <v>0</v>
      </c>
      <c r="AD310" s="49">
        <f t="shared" si="80"/>
        <v>0</v>
      </c>
      <c r="AE310" s="49">
        <f t="shared" si="80"/>
        <v>0</v>
      </c>
      <c r="AF310" s="49">
        <f t="shared" si="80"/>
        <v>0</v>
      </c>
      <c r="AG310" s="49">
        <f t="shared" si="80"/>
        <v>0</v>
      </c>
      <c r="AH310" s="49">
        <f t="shared" si="80"/>
        <v>0</v>
      </c>
      <c r="AI310" s="49">
        <f t="shared" si="80"/>
        <v>0</v>
      </c>
      <c r="AJ310" s="49">
        <f t="shared" si="80"/>
        <v>0</v>
      </c>
      <c r="AK310" s="49">
        <f t="shared" si="80"/>
        <v>0</v>
      </c>
      <c r="AL310" s="49">
        <f t="shared" si="80"/>
        <v>0</v>
      </c>
      <c r="AM310" s="49">
        <f t="shared" si="80"/>
        <v>0</v>
      </c>
      <c r="AN310" s="49">
        <f t="shared" si="80"/>
        <v>0</v>
      </c>
      <c r="AO310" s="49">
        <f t="shared" si="80"/>
        <v>0</v>
      </c>
      <c r="AP310" s="49">
        <f>(+AP309+AP302+AP295+AP289+AP281+AP274+AP267+AP261+AP255+AP249)/10</f>
        <v>0</v>
      </c>
      <c r="AQ310" s="49">
        <f t="shared" si="80"/>
        <v>0</v>
      </c>
      <c r="AR310" s="49">
        <f t="shared" si="80"/>
        <v>0</v>
      </c>
      <c r="AS310" s="49">
        <f>(+AS309+AS302+AS295+AS289+AS281+AS274+AS267+AS261+AS255+AS249)/10</f>
        <v>0</v>
      </c>
      <c r="AT310" s="49">
        <f t="shared" si="80"/>
        <v>0</v>
      </c>
      <c r="AU310" s="49">
        <f t="shared" si="80"/>
        <v>0</v>
      </c>
      <c r="AV310" s="49">
        <f t="shared" si="80"/>
        <v>0</v>
      </c>
      <c r="AW310" s="49">
        <f t="shared" si="80"/>
        <v>0</v>
      </c>
      <c r="AX310" s="49">
        <f t="shared" si="80"/>
        <v>0</v>
      </c>
      <c r="AY310" s="49">
        <f t="shared" si="80"/>
        <v>0</v>
      </c>
      <c r="AZ310" s="49">
        <f t="shared" si="80"/>
        <v>0</v>
      </c>
      <c r="BA310" s="49">
        <f t="shared" si="80"/>
        <v>0</v>
      </c>
      <c r="BB310" s="49">
        <f t="shared" si="80"/>
        <v>0</v>
      </c>
      <c r="BC310" s="49">
        <f t="shared" si="80"/>
        <v>0</v>
      </c>
      <c r="BD310" s="49">
        <f t="shared" si="80"/>
        <v>0</v>
      </c>
      <c r="BE310" s="49">
        <f t="shared" si="80"/>
        <v>0</v>
      </c>
      <c r="BF310" s="49">
        <f t="shared" si="80"/>
        <v>0</v>
      </c>
      <c r="BG310" s="122">
        <f>(BH303+BH296+BH290+BH282+BH275+BH268+BH262+BH256+BH250+BH243)/10</f>
        <v>0</v>
      </c>
      <c r="BH310" s="123"/>
      <c r="BI310" s="44"/>
      <c r="BJ310" s="45"/>
      <c r="BK310" s="45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/>
    </row>
  </sheetData>
  <mergeCells count="544">
    <mergeCell ref="B6:B8"/>
    <mergeCell ref="C6:BV8"/>
    <mergeCell ref="BX6:DQ8"/>
    <mergeCell ref="BG9:BG11"/>
    <mergeCell ref="BH9:BH11"/>
    <mergeCell ref="BX9:BZ13"/>
    <mergeCell ref="CA9:CC13"/>
    <mergeCell ref="CD9:CF13"/>
    <mergeCell ref="CG9:CI13"/>
    <mergeCell ref="CJ9:CL13"/>
    <mergeCell ref="DE9:DG13"/>
    <mergeCell ref="DH9:DI13"/>
    <mergeCell ref="DJ9:DK13"/>
    <mergeCell ref="DL9:DM13"/>
    <mergeCell ref="DN9:DO13"/>
    <mergeCell ref="DP9:DQ13"/>
    <mergeCell ref="CM9:CO13"/>
    <mergeCell ref="CP9:CR13"/>
    <mergeCell ref="CS9:CU13"/>
    <mergeCell ref="CV9:CX13"/>
    <mergeCell ref="CY9:DA13"/>
    <mergeCell ref="DB9:DD13"/>
    <mergeCell ref="G10:G11"/>
    <mergeCell ref="H10:H11"/>
    <mergeCell ref="I10:I11"/>
    <mergeCell ref="J10:J11"/>
    <mergeCell ref="K10:K11"/>
    <mergeCell ref="L10:L11"/>
    <mergeCell ref="B10:B11"/>
    <mergeCell ref="C10:C11"/>
    <mergeCell ref="D10:D11"/>
    <mergeCell ref="E10:E11"/>
    <mergeCell ref="F10:F11"/>
    <mergeCell ref="R10:R11"/>
    <mergeCell ref="S10:S11"/>
    <mergeCell ref="T10:T11"/>
    <mergeCell ref="M10:M11"/>
    <mergeCell ref="N10:N11"/>
    <mergeCell ref="O10:O11"/>
    <mergeCell ref="P10:P11"/>
    <mergeCell ref="Q10:Q11"/>
    <mergeCell ref="V10:V11"/>
    <mergeCell ref="U10:U11"/>
    <mergeCell ref="AC10:AC11"/>
    <mergeCell ref="AD10:AD11"/>
    <mergeCell ref="AE10:AE11"/>
    <mergeCell ref="AF10:AF11"/>
    <mergeCell ref="AG10:AG11"/>
    <mergeCell ref="AH10:AH11"/>
    <mergeCell ref="W10:W11"/>
    <mergeCell ref="X10:X11"/>
    <mergeCell ref="Y10:Y11"/>
    <mergeCell ref="Z10:Z11"/>
    <mergeCell ref="AA10:AA11"/>
    <mergeCell ref="AB10:AB11"/>
    <mergeCell ref="AQ10:AQ11"/>
    <mergeCell ref="AR10:AR11"/>
    <mergeCell ref="AS10:AS11"/>
    <mergeCell ref="AT10:AT11"/>
    <mergeCell ref="AI10:AI11"/>
    <mergeCell ref="AJ10:AJ11"/>
    <mergeCell ref="AK10:AK11"/>
    <mergeCell ref="AL10:AL11"/>
    <mergeCell ref="AM10:AM11"/>
    <mergeCell ref="AN10:AN11"/>
    <mergeCell ref="CV14:CX14"/>
    <mergeCell ref="BJ11:BU14"/>
    <mergeCell ref="B12:B17"/>
    <mergeCell ref="BH12:BH17"/>
    <mergeCell ref="BX14:BZ14"/>
    <mergeCell ref="CA14:CC14"/>
    <mergeCell ref="CD14:CF14"/>
    <mergeCell ref="BX17:BZ17"/>
    <mergeCell ref="CA17:CC17"/>
    <mergeCell ref="CD17:CF17"/>
    <mergeCell ref="BA10:BA11"/>
    <mergeCell ref="BB10:BB11"/>
    <mergeCell ref="BC10:BC11"/>
    <mergeCell ref="BD10:BD11"/>
    <mergeCell ref="BE10:BE11"/>
    <mergeCell ref="BF10:BF11"/>
    <mergeCell ref="AU10:AU11"/>
    <mergeCell ref="AV10:AV11"/>
    <mergeCell ref="AW10:AW11"/>
    <mergeCell ref="AX10:AX11"/>
    <mergeCell ref="AY10:AY11"/>
    <mergeCell ref="AZ10:AZ11"/>
    <mergeCell ref="AO10:AO11"/>
    <mergeCell ref="AP10:AP11"/>
    <mergeCell ref="DN14:DO17"/>
    <mergeCell ref="DP14:DQ17"/>
    <mergeCell ref="BX15:BZ15"/>
    <mergeCell ref="CA15:CC15"/>
    <mergeCell ref="CD15:CF15"/>
    <mergeCell ref="CG15:CI15"/>
    <mergeCell ref="CJ15:CL15"/>
    <mergeCell ref="CM15:CO15"/>
    <mergeCell ref="CP15:CR15"/>
    <mergeCell ref="CS15:CU15"/>
    <mergeCell ref="CY14:DA14"/>
    <mergeCell ref="DB14:DD14"/>
    <mergeCell ref="DE14:DG14"/>
    <mergeCell ref="DH14:DI17"/>
    <mergeCell ref="DJ14:DK17"/>
    <mergeCell ref="DL14:DM17"/>
    <mergeCell ref="CY17:DA17"/>
    <mergeCell ref="DB17:DD17"/>
    <mergeCell ref="DE17:DG17"/>
    <mergeCell ref="CG14:CI14"/>
    <mergeCell ref="CJ14:CL14"/>
    <mergeCell ref="CM14:CO14"/>
    <mergeCell ref="CP14:CR14"/>
    <mergeCell ref="CS14:CU14"/>
    <mergeCell ref="CY16:DA16"/>
    <mergeCell ref="DB16:DD16"/>
    <mergeCell ref="DE16:DG16"/>
    <mergeCell ref="CV15:CX15"/>
    <mergeCell ref="CY15:DA15"/>
    <mergeCell ref="DB15:DD15"/>
    <mergeCell ref="DE15:DG15"/>
    <mergeCell ref="BX16:BZ16"/>
    <mergeCell ref="CA16:CC16"/>
    <mergeCell ref="CD16:CF16"/>
    <mergeCell ref="CG16:CI16"/>
    <mergeCell ref="CJ16:CL16"/>
    <mergeCell ref="CM16:CO16"/>
    <mergeCell ref="CG17:CI17"/>
    <mergeCell ref="CJ17:CL17"/>
    <mergeCell ref="CM17:CO17"/>
    <mergeCell ref="CP17:CR17"/>
    <mergeCell ref="CS17:CU17"/>
    <mergeCell ref="CV17:CX17"/>
    <mergeCell ref="CP16:CR16"/>
    <mergeCell ref="CS16:CU16"/>
    <mergeCell ref="CV16:CX16"/>
    <mergeCell ref="BQ21:BQ25"/>
    <mergeCell ref="BR21:BR25"/>
    <mergeCell ref="BS21:BS25"/>
    <mergeCell ref="BT21:BT25"/>
    <mergeCell ref="BG24:BH24"/>
    <mergeCell ref="B25:B29"/>
    <mergeCell ref="BH25:BH29"/>
    <mergeCell ref="BG18:BH18"/>
    <mergeCell ref="BX18:DQ57"/>
    <mergeCell ref="B19:B23"/>
    <mergeCell ref="BH19:BH23"/>
    <mergeCell ref="BK21:BK25"/>
    <mergeCell ref="BL21:BL25"/>
    <mergeCell ref="BM21:BM25"/>
    <mergeCell ref="BN21:BN25"/>
    <mergeCell ref="BO21:BO25"/>
    <mergeCell ref="BP21:BP25"/>
    <mergeCell ref="BG30:BH30"/>
    <mergeCell ref="B31:B35"/>
    <mergeCell ref="BH31:BH35"/>
    <mergeCell ref="BK35:BP36"/>
    <mergeCell ref="BG36:BH36"/>
    <mergeCell ref="B37:B42"/>
    <mergeCell ref="BH37:BH42"/>
    <mergeCell ref="BK37:BL38"/>
    <mergeCell ref="BM37:BN38"/>
    <mergeCell ref="BO37:BP38"/>
    <mergeCell ref="B51:B57"/>
    <mergeCell ref="BH51:BH57"/>
    <mergeCell ref="BK54:BL57"/>
    <mergeCell ref="BM54:BN57"/>
    <mergeCell ref="BO54:BP57"/>
    <mergeCell ref="BG58:BH58"/>
    <mergeCell ref="BK39:BL40"/>
    <mergeCell ref="BM39:BN40"/>
    <mergeCell ref="BO39:BP40"/>
    <mergeCell ref="BG43:BH43"/>
    <mergeCell ref="B44:B49"/>
    <mergeCell ref="BH44:BH49"/>
    <mergeCell ref="BK49:BL53"/>
    <mergeCell ref="BM49:BN53"/>
    <mergeCell ref="BO49:BP53"/>
    <mergeCell ref="BG50:BH50"/>
    <mergeCell ref="B72:B77"/>
    <mergeCell ref="BH72:BH77"/>
    <mergeCell ref="B78:C78"/>
    <mergeCell ref="BG78:BH78"/>
    <mergeCell ref="B79:C79"/>
    <mergeCell ref="BG79:BH79"/>
    <mergeCell ref="B59:B63"/>
    <mergeCell ref="BH59:BH63"/>
    <mergeCell ref="BG64:BH64"/>
    <mergeCell ref="B65:B70"/>
    <mergeCell ref="BH65:BH70"/>
    <mergeCell ref="BG71:BH71"/>
    <mergeCell ref="G87:G88"/>
    <mergeCell ref="H87:H88"/>
    <mergeCell ref="I87:I88"/>
    <mergeCell ref="J87:J88"/>
    <mergeCell ref="K87:K88"/>
    <mergeCell ref="L87:L88"/>
    <mergeCell ref="B83:B85"/>
    <mergeCell ref="C83:BV85"/>
    <mergeCell ref="BG86:BG88"/>
    <mergeCell ref="BH86:BH88"/>
    <mergeCell ref="B87:B88"/>
    <mergeCell ref="C87:C88"/>
    <mergeCell ref="D87:D88"/>
    <mergeCell ref="E87:E88"/>
    <mergeCell ref="F87:F88"/>
    <mergeCell ref="R87:R88"/>
    <mergeCell ref="S87:S88"/>
    <mergeCell ref="T87:T88"/>
    <mergeCell ref="M87:M88"/>
    <mergeCell ref="N87:N88"/>
    <mergeCell ref="O87:O88"/>
    <mergeCell ref="P87:P88"/>
    <mergeCell ref="Q87:Q88"/>
    <mergeCell ref="V87:V88"/>
    <mergeCell ref="U87:U88"/>
    <mergeCell ref="AC87:AC88"/>
    <mergeCell ref="AD87:AD88"/>
    <mergeCell ref="AE87:AE88"/>
    <mergeCell ref="AF87:AF88"/>
    <mergeCell ref="AG87:AG88"/>
    <mergeCell ref="AH87:AH88"/>
    <mergeCell ref="W87:W88"/>
    <mergeCell ref="X87:X88"/>
    <mergeCell ref="Y87:Y88"/>
    <mergeCell ref="Z87:Z88"/>
    <mergeCell ref="AA87:AA88"/>
    <mergeCell ref="AB87:AB88"/>
    <mergeCell ref="AZ87:AZ88"/>
    <mergeCell ref="AO87:AO88"/>
    <mergeCell ref="AP87:AP88"/>
    <mergeCell ref="AQ87:AQ88"/>
    <mergeCell ref="AR87:AR88"/>
    <mergeCell ref="AS87:AS88"/>
    <mergeCell ref="AT87:AT88"/>
    <mergeCell ref="AI87:AI88"/>
    <mergeCell ref="AJ87:AJ88"/>
    <mergeCell ref="AK87:AK88"/>
    <mergeCell ref="AL87:AL88"/>
    <mergeCell ref="AM87:AM88"/>
    <mergeCell ref="AN87:AN88"/>
    <mergeCell ref="BR98:BR102"/>
    <mergeCell ref="BS98:BS102"/>
    <mergeCell ref="BT98:BT102"/>
    <mergeCell ref="BJ88:BU91"/>
    <mergeCell ref="B89:B94"/>
    <mergeCell ref="BH89:BH94"/>
    <mergeCell ref="BG95:BH95"/>
    <mergeCell ref="B96:B100"/>
    <mergeCell ref="BH96:BH100"/>
    <mergeCell ref="BK98:BK102"/>
    <mergeCell ref="BL98:BL102"/>
    <mergeCell ref="BM98:BM102"/>
    <mergeCell ref="BN98:BN102"/>
    <mergeCell ref="BA87:BA88"/>
    <mergeCell ref="BB87:BB88"/>
    <mergeCell ref="BC87:BC88"/>
    <mergeCell ref="BD87:BD88"/>
    <mergeCell ref="BE87:BE88"/>
    <mergeCell ref="BF87:BF88"/>
    <mergeCell ref="AU87:AU88"/>
    <mergeCell ref="AV87:AV88"/>
    <mergeCell ref="AW87:AW88"/>
    <mergeCell ref="AX87:AX88"/>
    <mergeCell ref="AY87:AY88"/>
    <mergeCell ref="BG101:BH101"/>
    <mergeCell ref="B102:B106"/>
    <mergeCell ref="BH102:BH106"/>
    <mergeCell ref="BG107:BH107"/>
    <mergeCell ref="B108:B112"/>
    <mergeCell ref="BH108:BH112"/>
    <mergeCell ref="BO98:BO102"/>
    <mergeCell ref="BP98:BP102"/>
    <mergeCell ref="BQ98:BQ102"/>
    <mergeCell ref="BK112:BP113"/>
    <mergeCell ref="BG113:BH113"/>
    <mergeCell ref="B114:B119"/>
    <mergeCell ref="BH114:BH119"/>
    <mergeCell ref="BK114:BL115"/>
    <mergeCell ref="BM114:BN115"/>
    <mergeCell ref="BO114:BP115"/>
    <mergeCell ref="BK116:BL117"/>
    <mergeCell ref="BM116:BN117"/>
    <mergeCell ref="BO116:BP117"/>
    <mergeCell ref="BG120:BH120"/>
    <mergeCell ref="B121:B126"/>
    <mergeCell ref="BH121:BH126"/>
    <mergeCell ref="BK126:BL130"/>
    <mergeCell ref="BM126:BN130"/>
    <mergeCell ref="BO126:BP130"/>
    <mergeCell ref="BG127:BH127"/>
    <mergeCell ref="B128:B134"/>
    <mergeCell ref="BH128:BH134"/>
    <mergeCell ref="BK131:BL134"/>
    <mergeCell ref="B142:B147"/>
    <mergeCell ref="BH142:BH147"/>
    <mergeCell ref="BG148:BH148"/>
    <mergeCell ref="B149:B154"/>
    <mergeCell ref="BH149:BH154"/>
    <mergeCell ref="B155:C155"/>
    <mergeCell ref="BG155:BH155"/>
    <mergeCell ref="BM131:BN134"/>
    <mergeCell ref="BO131:BP134"/>
    <mergeCell ref="BG135:BH135"/>
    <mergeCell ref="B136:B140"/>
    <mergeCell ref="BH136:BH140"/>
    <mergeCell ref="BG141:BH141"/>
    <mergeCell ref="B156:C156"/>
    <mergeCell ref="BG156:BH156"/>
    <mergeCell ref="B160:B162"/>
    <mergeCell ref="C160:BV162"/>
    <mergeCell ref="BG163:BG165"/>
    <mergeCell ref="BH163:BH165"/>
    <mergeCell ref="B164:B165"/>
    <mergeCell ref="C164:C165"/>
    <mergeCell ref="D164:D165"/>
    <mergeCell ref="E164:E165"/>
    <mergeCell ref="K164:K165"/>
    <mergeCell ref="L164:L165"/>
    <mergeCell ref="M164:M165"/>
    <mergeCell ref="N164:N165"/>
    <mergeCell ref="O164:O165"/>
    <mergeCell ref="F164:F165"/>
    <mergeCell ref="G164:G165"/>
    <mergeCell ref="H164:H165"/>
    <mergeCell ref="I164:I165"/>
    <mergeCell ref="J164:J165"/>
    <mergeCell ref="T164:T165"/>
    <mergeCell ref="U164:U165"/>
    <mergeCell ref="P164:P165"/>
    <mergeCell ref="Q164:Q165"/>
    <mergeCell ref="R164:R165"/>
    <mergeCell ref="S164:S165"/>
    <mergeCell ref="V164:V165"/>
    <mergeCell ref="W164:W165"/>
    <mergeCell ref="X164:X165"/>
    <mergeCell ref="Y164:Y165"/>
    <mergeCell ref="Z164:Z165"/>
    <mergeCell ref="AG164:AG165"/>
    <mergeCell ref="AH164:AH165"/>
    <mergeCell ref="AI164:AI165"/>
    <mergeCell ref="AJ164:AJ165"/>
    <mergeCell ref="AK164:AK165"/>
    <mergeCell ref="AL164:AL165"/>
    <mergeCell ref="AA164:AA165"/>
    <mergeCell ref="AB164:AB165"/>
    <mergeCell ref="AC164:AC165"/>
    <mergeCell ref="AD164:AD165"/>
    <mergeCell ref="AE164:AE165"/>
    <mergeCell ref="AF164:AF165"/>
    <mergeCell ref="BE164:BE165"/>
    <mergeCell ref="BF164:BF165"/>
    <mergeCell ref="BJ165:BU168"/>
    <mergeCell ref="B166:B171"/>
    <mergeCell ref="BH166:BH171"/>
    <mergeCell ref="BG172:BH172"/>
    <mergeCell ref="AY164:AY165"/>
    <mergeCell ref="AZ164:AZ165"/>
    <mergeCell ref="BA164:BA165"/>
    <mergeCell ref="BB164:BB165"/>
    <mergeCell ref="BC164:BC165"/>
    <mergeCell ref="BD164:BD165"/>
    <mergeCell ref="AS164:AS165"/>
    <mergeCell ref="AT164:AT165"/>
    <mergeCell ref="AU164:AU165"/>
    <mergeCell ref="AV164:AV165"/>
    <mergeCell ref="AW164:AW165"/>
    <mergeCell ref="AX164:AX165"/>
    <mergeCell ref="AM164:AM165"/>
    <mergeCell ref="AN164:AN165"/>
    <mergeCell ref="AO164:AO165"/>
    <mergeCell ref="AP164:AP165"/>
    <mergeCell ref="AQ164:AQ165"/>
    <mergeCell ref="AR164:AR165"/>
    <mergeCell ref="BO175:BO179"/>
    <mergeCell ref="BP175:BP179"/>
    <mergeCell ref="BQ175:BQ179"/>
    <mergeCell ref="BR175:BR179"/>
    <mergeCell ref="BS175:BS179"/>
    <mergeCell ref="BT175:BT179"/>
    <mergeCell ref="B173:B177"/>
    <mergeCell ref="BH173:BH177"/>
    <mergeCell ref="BK175:BK179"/>
    <mergeCell ref="BL175:BL179"/>
    <mergeCell ref="BM175:BM179"/>
    <mergeCell ref="BN175:BN179"/>
    <mergeCell ref="BG178:BH178"/>
    <mergeCell ref="B179:B183"/>
    <mergeCell ref="BH179:BH183"/>
    <mergeCell ref="BG184:BH184"/>
    <mergeCell ref="B185:B189"/>
    <mergeCell ref="BH185:BH189"/>
    <mergeCell ref="BK189:BP190"/>
    <mergeCell ref="BG190:BH190"/>
    <mergeCell ref="B191:B196"/>
    <mergeCell ref="BH191:BH196"/>
    <mergeCell ref="BK191:BL192"/>
    <mergeCell ref="BM191:BN192"/>
    <mergeCell ref="BO191:BP192"/>
    <mergeCell ref="B205:B211"/>
    <mergeCell ref="BH205:BH211"/>
    <mergeCell ref="BK208:BL211"/>
    <mergeCell ref="BM208:BN211"/>
    <mergeCell ref="BO208:BP211"/>
    <mergeCell ref="BG212:BH212"/>
    <mergeCell ref="BK193:BL194"/>
    <mergeCell ref="BM193:BN194"/>
    <mergeCell ref="BO193:BP194"/>
    <mergeCell ref="BG197:BH197"/>
    <mergeCell ref="B198:B203"/>
    <mergeCell ref="BH198:BH203"/>
    <mergeCell ref="BK203:BL207"/>
    <mergeCell ref="BM203:BN207"/>
    <mergeCell ref="BO203:BP207"/>
    <mergeCell ref="BG204:BH204"/>
    <mergeCell ref="B226:B231"/>
    <mergeCell ref="BH226:BH231"/>
    <mergeCell ref="B232:C232"/>
    <mergeCell ref="BG232:BH232"/>
    <mergeCell ref="B233:C233"/>
    <mergeCell ref="BG233:BH233"/>
    <mergeCell ref="B213:B217"/>
    <mergeCell ref="BH213:BH217"/>
    <mergeCell ref="BG218:BH218"/>
    <mergeCell ref="B219:B224"/>
    <mergeCell ref="BH219:BH224"/>
    <mergeCell ref="BG225:BH225"/>
    <mergeCell ref="G241:G242"/>
    <mergeCell ref="H241:H242"/>
    <mergeCell ref="I241:I242"/>
    <mergeCell ref="J241:J242"/>
    <mergeCell ref="K241:K242"/>
    <mergeCell ref="L241:L242"/>
    <mergeCell ref="B237:B239"/>
    <mergeCell ref="C237:BV239"/>
    <mergeCell ref="BG240:BG242"/>
    <mergeCell ref="BH240:BH242"/>
    <mergeCell ref="B241:B242"/>
    <mergeCell ref="C241:C242"/>
    <mergeCell ref="D241:D242"/>
    <mergeCell ref="E241:E242"/>
    <mergeCell ref="F241:F242"/>
    <mergeCell ref="R241:R242"/>
    <mergeCell ref="S241:S242"/>
    <mergeCell ref="T241:T242"/>
    <mergeCell ref="M241:M242"/>
    <mergeCell ref="N241:N242"/>
    <mergeCell ref="O241:O242"/>
    <mergeCell ref="P241:P242"/>
    <mergeCell ref="Q241:Q242"/>
    <mergeCell ref="V241:V242"/>
    <mergeCell ref="AF241:AF242"/>
    <mergeCell ref="AG241:AG242"/>
    <mergeCell ref="AH241:AH242"/>
    <mergeCell ref="W241:W242"/>
    <mergeCell ref="X241:X242"/>
    <mergeCell ref="Y241:Y242"/>
    <mergeCell ref="Z241:Z242"/>
    <mergeCell ref="AA241:AA242"/>
    <mergeCell ref="AB241:AB242"/>
    <mergeCell ref="BQ252:BQ256"/>
    <mergeCell ref="BK266:BP267"/>
    <mergeCell ref="BG267:BH267"/>
    <mergeCell ref="BR252:BR256"/>
    <mergeCell ref="BS252:BS256"/>
    <mergeCell ref="BT252:BT256"/>
    <mergeCell ref="BJ242:BU245"/>
    <mergeCell ref="B243:B248"/>
    <mergeCell ref="BH243:BH248"/>
    <mergeCell ref="BG249:BH249"/>
    <mergeCell ref="B250:B254"/>
    <mergeCell ref="BH250:BH254"/>
    <mergeCell ref="BK252:BK256"/>
    <mergeCell ref="BL252:BL256"/>
    <mergeCell ref="BM252:BM256"/>
    <mergeCell ref="BN252:BN256"/>
    <mergeCell ref="BA241:BA242"/>
    <mergeCell ref="BB241:BB242"/>
    <mergeCell ref="BC241:BC242"/>
    <mergeCell ref="BD241:BD242"/>
    <mergeCell ref="BE241:BE242"/>
    <mergeCell ref="BF241:BF242"/>
    <mergeCell ref="AU241:AU242"/>
    <mergeCell ref="AV241:AV242"/>
    <mergeCell ref="BO252:BO256"/>
    <mergeCell ref="BP252:BP256"/>
    <mergeCell ref="BK280:BL284"/>
    <mergeCell ref="BM280:BN284"/>
    <mergeCell ref="BG281:BH281"/>
    <mergeCell ref="B282:B288"/>
    <mergeCell ref="BH282:BH288"/>
    <mergeCell ref="BK285:BL288"/>
    <mergeCell ref="B268:B273"/>
    <mergeCell ref="BH268:BH273"/>
    <mergeCell ref="BK268:BL269"/>
    <mergeCell ref="BO268:BP269"/>
    <mergeCell ref="BK270:BL271"/>
    <mergeCell ref="BM270:BN271"/>
    <mergeCell ref="BO270:BP271"/>
    <mergeCell ref="BM285:BN288"/>
    <mergeCell ref="BO285:BP288"/>
    <mergeCell ref="BO280:BP284"/>
    <mergeCell ref="BG255:BH255"/>
    <mergeCell ref="BG289:BH289"/>
    <mergeCell ref="B290:B294"/>
    <mergeCell ref="BH290:BH294"/>
    <mergeCell ref="BG295:BH295"/>
    <mergeCell ref="BG274:BH274"/>
    <mergeCell ref="B275:B280"/>
    <mergeCell ref="BH275:BH280"/>
    <mergeCell ref="B262:B266"/>
    <mergeCell ref="BH262:BH266"/>
    <mergeCell ref="B310:C310"/>
    <mergeCell ref="BG310:BH310"/>
    <mergeCell ref="B296:B301"/>
    <mergeCell ref="BH296:BH301"/>
    <mergeCell ref="BG302:BH302"/>
    <mergeCell ref="B303:B308"/>
    <mergeCell ref="BH303:BH308"/>
    <mergeCell ref="B309:C309"/>
    <mergeCell ref="BG309:BH309"/>
    <mergeCell ref="AW241:AW242"/>
    <mergeCell ref="AX241:AX242"/>
    <mergeCell ref="AY241:AY242"/>
    <mergeCell ref="B256:B260"/>
    <mergeCell ref="AZ241:AZ242"/>
    <mergeCell ref="BM268:BN269"/>
    <mergeCell ref="BH256:BH260"/>
    <mergeCell ref="BG261:BH261"/>
    <mergeCell ref="AO241:AO242"/>
    <mergeCell ref="AP241:AP242"/>
    <mergeCell ref="AQ241:AQ242"/>
    <mergeCell ref="AR241:AR242"/>
    <mergeCell ref="AS241:AS242"/>
    <mergeCell ref="AT241:AT242"/>
    <mergeCell ref="AI241:AI242"/>
    <mergeCell ref="AJ241:AJ242"/>
    <mergeCell ref="AK241:AK242"/>
    <mergeCell ref="AL241:AL242"/>
    <mergeCell ref="AM241:AM242"/>
    <mergeCell ref="AN241:AN242"/>
    <mergeCell ref="U241:U242"/>
    <mergeCell ref="AC241:AC242"/>
    <mergeCell ref="AD241:AD242"/>
    <mergeCell ref="AE241:AE242"/>
  </mergeCells>
  <conditionalFormatting sqref="D18:BF18 D24:BE24 D30:BE30 D36:BE36 D43:BE43 D50:BE50 D58:BE58 D64:BE64 D71:BE71 D78:BE79 D95:BE95 D101:BE101 D107:BE107 D113:BE113 D120:BE120 D127:BE127 D135:BE135 D141:BE141 D148:BE148 D155:BE156 D172:BE172 D178:BE178 D184:BE184 D190:BE190 D197:BE197 D204:BE204 D212:BE212 D218:BE218 D225:BE225 D232:BE233 D249:BE249 D255:BE255 D261:BE261 D267:BE267 D274:BE274 D281:BE281 D289:BE289 D295:BE295 D302:BE302 D309:BE310">
    <cfRule type="cellIs" dxfId="681" priority="401" operator="lessThan">
      <formula>3</formula>
    </cfRule>
  </conditionalFormatting>
  <conditionalFormatting sqref="BF24">
    <cfRule type="cellIs" dxfId="680" priority="400" operator="lessThan">
      <formula>3</formula>
    </cfRule>
  </conditionalFormatting>
  <conditionalFormatting sqref="BF30">
    <cfRule type="cellIs" dxfId="679" priority="399" operator="lessThan">
      <formula>3</formula>
    </cfRule>
  </conditionalFormatting>
  <conditionalFormatting sqref="BF36">
    <cfRule type="cellIs" dxfId="678" priority="398" operator="lessThan">
      <formula>3</formula>
    </cfRule>
  </conditionalFormatting>
  <conditionalFormatting sqref="BF43">
    <cfRule type="cellIs" dxfId="677" priority="397" operator="lessThan">
      <formula>3</formula>
    </cfRule>
  </conditionalFormatting>
  <conditionalFormatting sqref="BF50">
    <cfRule type="cellIs" dxfId="676" priority="396" operator="lessThan">
      <formula>3</formula>
    </cfRule>
  </conditionalFormatting>
  <conditionalFormatting sqref="BF58">
    <cfRule type="cellIs" dxfId="675" priority="395" operator="lessThan">
      <formula>3</formula>
    </cfRule>
  </conditionalFormatting>
  <conditionalFormatting sqref="BF64">
    <cfRule type="cellIs" dxfId="674" priority="394" operator="lessThan">
      <formula>3</formula>
    </cfRule>
  </conditionalFormatting>
  <conditionalFormatting sqref="BF71">
    <cfRule type="cellIs" dxfId="673" priority="393" operator="lessThan">
      <formula>3</formula>
    </cfRule>
  </conditionalFormatting>
  <conditionalFormatting sqref="BF78">
    <cfRule type="cellIs" dxfId="672" priority="392" operator="lessThan">
      <formula>3</formula>
    </cfRule>
  </conditionalFormatting>
  <conditionalFormatting sqref="BF79">
    <cfRule type="cellIs" dxfId="671" priority="391" operator="lessThan">
      <formula>3</formula>
    </cfRule>
  </conditionalFormatting>
  <conditionalFormatting sqref="BG12:BG17">
    <cfRule type="cellIs" dxfId="670" priority="390" operator="lessThan">
      <formula>3.5</formula>
    </cfRule>
  </conditionalFormatting>
  <conditionalFormatting sqref="BG19:BG23">
    <cfRule type="cellIs" dxfId="669" priority="389" operator="lessThan">
      <formula>3.5</formula>
    </cfRule>
  </conditionalFormatting>
  <conditionalFormatting sqref="BG25:BG29">
    <cfRule type="cellIs" dxfId="668" priority="388" operator="lessThan">
      <formula>3.5</formula>
    </cfRule>
  </conditionalFormatting>
  <conditionalFormatting sqref="BG31:BG35">
    <cfRule type="cellIs" dxfId="667" priority="387" operator="lessThan">
      <formula>3.5</formula>
    </cfRule>
  </conditionalFormatting>
  <conditionalFormatting sqref="BH12:BH17 BH19:BH23 BH25:BH29 BH31:BH35 BH37:BH42 BH44:BH49 BH51:BH57 BH59:BH63 BH65:BH70 BH72:BH77">
    <cfRule type="cellIs" dxfId="666" priority="386" operator="lessThan">
      <formula>3.5</formula>
    </cfRule>
  </conditionalFormatting>
  <conditionalFormatting sqref="BG72:BG77 BG65:BG70 BG59:BG63 BG51:BG57 BG44:BG49 BG37:BG42">
    <cfRule type="cellIs" dxfId="665" priority="385" operator="lessThan">
      <formula>3.5</formula>
    </cfRule>
  </conditionalFormatting>
  <conditionalFormatting sqref="BH72:BH77 BH65:BH70 BH59:BH63 BH51:BH57 BH44:BH49 BH37:BH42 BH31:BH35 BH25:BH29 BH19:BH23 BH12:BH17">
    <cfRule type="cellIs" dxfId="664" priority="384" operator="lessThan">
      <formula>3.5</formula>
    </cfRule>
  </conditionalFormatting>
  <conditionalFormatting sqref="BK54:BP57">
    <cfRule type="cellIs" dxfId="663" priority="383" operator="lessThan">
      <formula>3.5</formula>
    </cfRule>
  </conditionalFormatting>
  <conditionalFormatting sqref="BK39:BP40">
    <cfRule type="cellIs" dxfId="662" priority="382" operator="lessThan">
      <formula>3.5</formula>
    </cfRule>
  </conditionalFormatting>
  <conditionalFormatting sqref="W51:BE56 W72:BF77 W65:BF70 W59:BF63 BF51:BF57 W44:BF49 W37:BF42 W31:BF35 W25:BF29 W19:BF23 W12:BF17 D57:BE57 D134:BE134 D211:BE211 D288:BE288">
    <cfRule type="cellIs" dxfId="661" priority="381" operator="lessThan">
      <formula>3.1</formula>
    </cfRule>
  </conditionalFormatting>
  <conditionalFormatting sqref="D12:V17 D37:V42 D44:V49 D51:V56 D65:V70 D19:V23 D25:V29 D31:V35 D59:V63 D72:V77 D89:V94 D114:V119 D121:V126 D128:V133 D142:V147 D96:V100 D102:V106 D108:V112 D136:V140 D149:V154 D166:V171 D191:V196 D198:V203 D205:V210 D219:V224 D173:V177 D179:V183 D185:V189 D213:V217 D226:V231 D243:V248 D268:V273 D275:V280 D282:V287 D296:V301 D250:V254 D256:V260 D262:V266 D290:V294 D303:V308">
    <cfRule type="cellIs" dxfId="660" priority="380" operator="lessThan">
      <formula>3</formula>
    </cfRule>
  </conditionalFormatting>
  <conditionalFormatting sqref="D12:BF17 D89:BE94 D166:BE171 D243:BE248">
    <cfRule type="cellIs" dxfId="659" priority="370" operator="lessThan">
      <formula>1</formula>
    </cfRule>
  </conditionalFormatting>
  <conditionalFormatting sqref="D19:BF23 D25:BF29 D31:BF35 D37:BF42 D44:BF49 D51:BF57 D59:BF63 D65:BF70 D72:BF77 D12:BF17 D89:BE94 D96:BE100 D102:BE106 D108:BE112 D114:BE119 D121:BE126 D128:BE134 D136:BE140 D142:BE147 D149:BE154 D166:BE171 D173:BE177 D179:BE183 D185:BE189 D191:BE196 D198:BE203 D205:BE211 D213:BE217 D219:BE224 D226:BE231 D243:BE248 D250:BE254 D256:BE260 D262:BE266 D268:BE273 D275:BE280 D282:BE288 D290:BE294 D296:BE301 D303:BE308">
    <cfRule type="cellIs" dxfId="658" priority="369" operator="lessThan">
      <formula>0.1</formula>
    </cfRule>
  </conditionalFormatting>
  <conditionalFormatting sqref="BF95">
    <cfRule type="cellIs" dxfId="657" priority="368" operator="lessThan">
      <formula>3</formula>
    </cfRule>
  </conditionalFormatting>
  <conditionalFormatting sqref="BF101">
    <cfRule type="cellIs" dxfId="656" priority="367" operator="lessThan">
      <formula>3</formula>
    </cfRule>
  </conditionalFormatting>
  <conditionalFormatting sqref="BF107">
    <cfRule type="cellIs" dxfId="655" priority="366" operator="lessThan">
      <formula>3</formula>
    </cfRule>
  </conditionalFormatting>
  <conditionalFormatting sqref="BF113">
    <cfRule type="cellIs" dxfId="654" priority="365" operator="lessThan">
      <formula>3</formula>
    </cfRule>
  </conditionalFormatting>
  <conditionalFormatting sqref="BF120">
    <cfRule type="cellIs" dxfId="653" priority="364" operator="lessThan">
      <formula>3</formula>
    </cfRule>
  </conditionalFormatting>
  <conditionalFormatting sqref="BF127">
    <cfRule type="cellIs" dxfId="652" priority="363" operator="lessThan">
      <formula>3</formula>
    </cfRule>
  </conditionalFormatting>
  <conditionalFormatting sqref="BF135">
    <cfRule type="cellIs" dxfId="651" priority="362" operator="lessThan">
      <formula>3</formula>
    </cfRule>
  </conditionalFormatting>
  <conditionalFormatting sqref="BF141">
    <cfRule type="cellIs" dxfId="650" priority="361" operator="lessThan">
      <formula>3</formula>
    </cfRule>
  </conditionalFormatting>
  <conditionalFormatting sqref="BF148">
    <cfRule type="cellIs" dxfId="649" priority="360" operator="lessThan">
      <formula>3</formula>
    </cfRule>
  </conditionalFormatting>
  <conditionalFormatting sqref="BF155">
    <cfRule type="cellIs" dxfId="648" priority="359" operator="lessThan">
      <formula>3</formula>
    </cfRule>
  </conditionalFormatting>
  <conditionalFormatting sqref="BF156">
    <cfRule type="cellIs" dxfId="647" priority="358" operator="lessThan">
      <formula>3</formula>
    </cfRule>
  </conditionalFormatting>
  <conditionalFormatting sqref="BG89:BG94">
    <cfRule type="cellIs" dxfId="646" priority="357" operator="lessThan">
      <formula>3.5</formula>
    </cfRule>
  </conditionalFormatting>
  <conditionalFormatting sqref="BG96:BG100">
    <cfRule type="cellIs" dxfId="645" priority="356" operator="lessThan">
      <formula>3.5</formula>
    </cfRule>
  </conditionalFormatting>
  <conditionalFormatting sqref="BG102:BG106">
    <cfRule type="cellIs" dxfId="644" priority="355" operator="lessThan">
      <formula>3.5</formula>
    </cfRule>
  </conditionalFormatting>
  <conditionalFormatting sqref="BG108:BG112">
    <cfRule type="cellIs" dxfId="643" priority="354" operator="lessThan">
      <formula>3.5</formula>
    </cfRule>
  </conditionalFormatting>
  <conditionalFormatting sqref="BH89:BH94 BH96:BH100 BH102:BH106 BH108:BH112 BH114:BH119 BH121:BH126 BH128:BH134 BH136:BH140 BH142:BH147 BH149:BH154">
    <cfRule type="cellIs" dxfId="642" priority="353" operator="lessThan">
      <formula>3.5</formula>
    </cfRule>
  </conditionalFormatting>
  <conditionalFormatting sqref="BG149:BG154 BG142:BG147 BG136:BG140 BG128:BG134 BG121:BG126 BG114:BG119">
    <cfRule type="cellIs" dxfId="641" priority="352" operator="lessThan">
      <formula>3.5</formula>
    </cfRule>
  </conditionalFormatting>
  <conditionalFormatting sqref="BH149:BH154 BH142:BH147 BH136:BH140 BH128:BH134 BH121:BH126 BH114:BH119 BH108:BH112 BH102:BH106 BH96:BH100 BH89:BH94">
    <cfRule type="cellIs" dxfId="640" priority="351" operator="lessThan">
      <formula>3.5</formula>
    </cfRule>
  </conditionalFormatting>
  <conditionalFormatting sqref="BK131:BP134">
    <cfRule type="cellIs" dxfId="639" priority="350" operator="lessThan">
      <formula>3.5</formula>
    </cfRule>
  </conditionalFormatting>
  <conditionalFormatting sqref="BK116:BP117">
    <cfRule type="cellIs" dxfId="638" priority="349" operator="lessThan">
      <formula>3.5</formula>
    </cfRule>
  </conditionalFormatting>
  <conditionalFormatting sqref="W128:BE133 W149:BF154 W142:BF147 W136:BF140 BF128:BF134 W121:BF126 W114:BF119 W108:BF112 W102:BF106 W96:BF100 W89:BF94">
    <cfRule type="cellIs" dxfId="637" priority="348" operator="lessThan">
      <formula>3.1</formula>
    </cfRule>
  </conditionalFormatting>
  <conditionalFormatting sqref="BF89:BF94">
    <cfRule type="cellIs" dxfId="636" priority="337" operator="lessThan">
      <formula>1</formula>
    </cfRule>
  </conditionalFormatting>
  <conditionalFormatting sqref="BF149:BF154 BF142:BF147 BF136:BF140 BF128:BF134 BF121:BF126 BF114:BF119 BF108:BF112 BF102:BF106 BF96:BF100 BF89:BF94">
    <cfRule type="cellIs" dxfId="635" priority="336" operator="lessThan">
      <formula>0.1</formula>
    </cfRule>
  </conditionalFormatting>
  <conditionalFormatting sqref="BF95">
    <cfRule type="cellIs" dxfId="634" priority="335" operator="lessThan">
      <formula>3</formula>
    </cfRule>
  </conditionalFormatting>
  <conditionalFormatting sqref="BF101">
    <cfRule type="cellIs" dxfId="633" priority="334" operator="lessThan">
      <formula>3</formula>
    </cfRule>
  </conditionalFormatting>
  <conditionalFormatting sqref="BF107">
    <cfRule type="cellIs" dxfId="632" priority="333" operator="lessThan">
      <formula>3</formula>
    </cfRule>
  </conditionalFormatting>
  <conditionalFormatting sqref="BF113">
    <cfRule type="cellIs" dxfId="631" priority="332" operator="lessThan">
      <formula>3</formula>
    </cfRule>
  </conditionalFormatting>
  <conditionalFormatting sqref="BF120">
    <cfRule type="cellIs" dxfId="630" priority="331" operator="lessThan">
      <formula>3</formula>
    </cfRule>
  </conditionalFormatting>
  <conditionalFormatting sqref="BF127">
    <cfRule type="cellIs" dxfId="629" priority="330" operator="lessThan">
      <formula>3</formula>
    </cfRule>
  </conditionalFormatting>
  <conditionalFormatting sqref="BF135">
    <cfRule type="cellIs" dxfId="628" priority="329" operator="lessThan">
      <formula>3</formula>
    </cfRule>
  </conditionalFormatting>
  <conditionalFormatting sqref="BF141">
    <cfRule type="cellIs" dxfId="627" priority="328" operator="lessThan">
      <formula>3</formula>
    </cfRule>
  </conditionalFormatting>
  <conditionalFormatting sqref="BF148">
    <cfRule type="cellIs" dxfId="626" priority="327" operator="lessThan">
      <formula>3</formula>
    </cfRule>
  </conditionalFormatting>
  <conditionalFormatting sqref="BF155">
    <cfRule type="cellIs" dxfId="625" priority="326" operator="lessThan">
      <formula>3</formula>
    </cfRule>
  </conditionalFormatting>
  <conditionalFormatting sqref="BF156">
    <cfRule type="cellIs" dxfId="624" priority="325" operator="lessThan">
      <formula>3</formula>
    </cfRule>
  </conditionalFormatting>
  <conditionalFormatting sqref="BG89:BG94">
    <cfRule type="cellIs" dxfId="623" priority="324" operator="lessThan">
      <formula>3.5</formula>
    </cfRule>
  </conditionalFormatting>
  <conditionalFormatting sqref="BG96:BG100">
    <cfRule type="cellIs" dxfId="622" priority="323" operator="lessThan">
      <formula>3.5</formula>
    </cfRule>
  </conditionalFormatting>
  <conditionalFormatting sqref="BG102:BG106">
    <cfRule type="cellIs" dxfId="621" priority="322" operator="lessThan">
      <formula>3.5</formula>
    </cfRule>
  </conditionalFormatting>
  <conditionalFormatting sqref="BG108:BG112">
    <cfRule type="cellIs" dxfId="620" priority="321" operator="lessThan">
      <formula>3.5</formula>
    </cfRule>
  </conditionalFormatting>
  <conditionalFormatting sqref="BH89:BH94 BH96:BH100 BH102:BH106 BH108:BH112 BH114:BH119 BH121:BH126 BH128:BH134 BH136:BH140 BH142:BH147 BH149:BH154">
    <cfRule type="cellIs" dxfId="619" priority="320" operator="lessThan">
      <formula>3.5</formula>
    </cfRule>
  </conditionalFormatting>
  <conditionalFormatting sqref="BG149:BG154 BG142:BG147 BG136:BG140 BG128:BG134 BG121:BG126 BG114:BG119">
    <cfRule type="cellIs" dxfId="618" priority="319" operator="lessThan">
      <formula>3.5</formula>
    </cfRule>
  </conditionalFormatting>
  <conditionalFormatting sqref="BH149:BH154 BH142:BH147 BH136:BH140 BH128:BH134 BH121:BH126 BH114:BH119 BH108:BH112 BH102:BH106 BH96:BH100 BH89:BH94">
    <cfRule type="cellIs" dxfId="617" priority="318" operator="lessThan">
      <formula>3.5</formula>
    </cfRule>
  </conditionalFormatting>
  <conditionalFormatting sqref="BK131:BP134">
    <cfRule type="cellIs" dxfId="616" priority="317" operator="lessThan">
      <formula>3.5</formula>
    </cfRule>
  </conditionalFormatting>
  <conditionalFormatting sqref="BK116:BP117">
    <cfRule type="cellIs" dxfId="615" priority="316" operator="lessThan">
      <formula>3.5</formula>
    </cfRule>
  </conditionalFormatting>
  <conditionalFormatting sqref="W128:BE133 W149:BF154 W142:BF147 W136:BF140 BF128:BF134 W121:BF126 W114:BF119 W108:BF112 W102:BF106 W96:BF100 W89:BF94">
    <cfRule type="cellIs" dxfId="614" priority="315" operator="lessThan">
      <formula>3.1</formula>
    </cfRule>
  </conditionalFormatting>
  <conditionalFormatting sqref="BF89:BF94">
    <cfRule type="cellIs" dxfId="613" priority="304" operator="lessThan">
      <formula>1</formula>
    </cfRule>
  </conditionalFormatting>
  <conditionalFormatting sqref="BF149:BF154 BF142:BF147 BF136:BF140 BF128:BF134 BF121:BF126 BF114:BF119 BF108:BF112 BF102:BF106 BF96:BF100 BF89:BF94">
    <cfRule type="cellIs" dxfId="612" priority="303" operator="lessThan">
      <formula>0.1</formula>
    </cfRule>
  </conditionalFormatting>
  <conditionalFormatting sqref="BF172">
    <cfRule type="cellIs" dxfId="611" priority="302" operator="lessThan">
      <formula>3</formula>
    </cfRule>
  </conditionalFormatting>
  <conditionalFormatting sqref="BF178">
    <cfRule type="cellIs" dxfId="610" priority="301" operator="lessThan">
      <formula>3</formula>
    </cfRule>
  </conditionalFormatting>
  <conditionalFormatting sqref="BF184">
    <cfRule type="cellIs" dxfId="609" priority="300" operator="lessThan">
      <formula>3</formula>
    </cfRule>
  </conditionalFormatting>
  <conditionalFormatting sqref="BF190">
    <cfRule type="cellIs" dxfId="608" priority="299" operator="lessThan">
      <formula>3</formula>
    </cfRule>
  </conditionalFormatting>
  <conditionalFormatting sqref="BF197">
    <cfRule type="cellIs" dxfId="607" priority="298" operator="lessThan">
      <formula>3</formula>
    </cfRule>
  </conditionalFormatting>
  <conditionalFormatting sqref="BF204">
    <cfRule type="cellIs" dxfId="606" priority="297" operator="lessThan">
      <formula>3</formula>
    </cfRule>
  </conditionalFormatting>
  <conditionalFormatting sqref="BF212">
    <cfRule type="cellIs" dxfId="605" priority="296" operator="lessThan">
      <formula>3</formula>
    </cfRule>
  </conditionalFormatting>
  <conditionalFormatting sqref="BF218">
    <cfRule type="cellIs" dxfId="604" priority="295" operator="lessThan">
      <formula>3</formula>
    </cfRule>
  </conditionalFormatting>
  <conditionalFormatting sqref="BF225">
    <cfRule type="cellIs" dxfId="603" priority="294" operator="lessThan">
      <formula>3</formula>
    </cfRule>
  </conditionalFormatting>
  <conditionalFormatting sqref="BF232">
    <cfRule type="cellIs" dxfId="602" priority="293" operator="lessThan">
      <formula>3</formula>
    </cfRule>
  </conditionalFormatting>
  <conditionalFormatting sqref="BF233">
    <cfRule type="cellIs" dxfId="601" priority="292" operator="lessThan">
      <formula>3</formula>
    </cfRule>
  </conditionalFormatting>
  <conditionalFormatting sqref="BG166:BG171">
    <cfRule type="cellIs" dxfId="600" priority="291" operator="lessThan">
      <formula>3.5</formula>
    </cfRule>
  </conditionalFormatting>
  <conditionalFormatting sqref="BG173:BG177">
    <cfRule type="cellIs" dxfId="599" priority="290" operator="lessThan">
      <formula>3.5</formula>
    </cfRule>
  </conditionalFormatting>
  <conditionalFormatting sqref="BG179:BG183">
    <cfRule type="cellIs" dxfId="598" priority="289" operator="lessThan">
      <formula>3.5</formula>
    </cfRule>
  </conditionalFormatting>
  <conditionalFormatting sqref="BG185:BG189">
    <cfRule type="cellIs" dxfId="597" priority="288" operator="lessThan">
      <formula>3.5</formula>
    </cfRule>
  </conditionalFormatting>
  <conditionalFormatting sqref="BH166:BH171 BH173:BH177 BH179:BH183 BH185:BH189 BH191:BH196 BH198:BH203 BH205:BH211 BH213:BH217 BH219:BH224 BH226:BH231">
    <cfRule type="cellIs" dxfId="596" priority="287" operator="lessThan">
      <formula>3.5</formula>
    </cfRule>
  </conditionalFormatting>
  <conditionalFormatting sqref="BG226:BG231 BG219:BG224 BG213:BG217 BG205:BG211 BG198:BG203 BG191:BG196">
    <cfRule type="cellIs" dxfId="595" priority="286" operator="lessThan">
      <formula>3.5</formula>
    </cfRule>
  </conditionalFormatting>
  <conditionalFormatting sqref="BH226:BH231 BH219:BH224 BH213:BH217 BH205:BH211 BH198:BH203 BH191:BH196 BH185:BH189 BH179:BH183 BH173:BH177 BH166:BH171">
    <cfRule type="cellIs" dxfId="594" priority="285" operator="lessThan">
      <formula>3.5</formula>
    </cfRule>
  </conditionalFormatting>
  <conditionalFormatting sqref="BK208:BP211">
    <cfRule type="cellIs" dxfId="593" priority="284" operator="lessThan">
      <formula>3.5</formula>
    </cfRule>
  </conditionalFormatting>
  <conditionalFormatting sqref="BK193:BP194">
    <cfRule type="cellIs" dxfId="592" priority="283" operator="lessThan">
      <formula>3.5</formula>
    </cfRule>
  </conditionalFormatting>
  <conditionalFormatting sqref="W205:BE210 W226:BF231 W219:BF224 W213:BF217 BF205:BF211 W198:BF203 W191:BF196 W185:BF189 W179:BF183 W173:BF177 W166:BF171">
    <cfRule type="cellIs" dxfId="591" priority="282" operator="lessThan">
      <formula>3.1</formula>
    </cfRule>
  </conditionalFormatting>
  <conditionalFormatting sqref="BF166:BF171">
    <cfRule type="cellIs" dxfId="590" priority="271" operator="lessThan">
      <formula>1</formula>
    </cfRule>
  </conditionalFormatting>
  <conditionalFormatting sqref="BF226:BF231 BF219:BF224 BF213:BF217 BF205:BF211 BF198:BF203 BF191:BF196 BF185:BF189 BF179:BF183 BF173:BF177 BF166:BF171">
    <cfRule type="cellIs" dxfId="589" priority="270" operator="lessThan">
      <formula>0.1</formula>
    </cfRule>
  </conditionalFormatting>
  <conditionalFormatting sqref="BF172">
    <cfRule type="cellIs" dxfId="588" priority="269" operator="lessThan">
      <formula>3</formula>
    </cfRule>
  </conditionalFormatting>
  <conditionalFormatting sqref="BF178">
    <cfRule type="cellIs" dxfId="587" priority="268" operator="lessThan">
      <formula>3</formula>
    </cfRule>
  </conditionalFormatting>
  <conditionalFormatting sqref="BF184">
    <cfRule type="cellIs" dxfId="586" priority="267" operator="lessThan">
      <formula>3</formula>
    </cfRule>
  </conditionalFormatting>
  <conditionalFormatting sqref="BF190">
    <cfRule type="cellIs" dxfId="585" priority="266" operator="lessThan">
      <formula>3</formula>
    </cfRule>
  </conditionalFormatting>
  <conditionalFormatting sqref="BF197">
    <cfRule type="cellIs" dxfId="584" priority="265" operator="lessThan">
      <formula>3</formula>
    </cfRule>
  </conditionalFormatting>
  <conditionalFormatting sqref="BF204">
    <cfRule type="cellIs" dxfId="583" priority="264" operator="lessThan">
      <formula>3</formula>
    </cfRule>
  </conditionalFormatting>
  <conditionalFormatting sqref="BF212">
    <cfRule type="cellIs" dxfId="582" priority="263" operator="lessThan">
      <formula>3</formula>
    </cfRule>
  </conditionalFormatting>
  <conditionalFormatting sqref="BF218">
    <cfRule type="cellIs" dxfId="581" priority="262" operator="lessThan">
      <formula>3</formula>
    </cfRule>
  </conditionalFormatting>
  <conditionalFormatting sqref="BF225">
    <cfRule type="cellIs" dxfId="580" priority="261" operator="lessThan">
      <formula>3</formula>
    </cfRule>
  </conditionalFormatting>
  <conditionalFormatting sqref="BF232">
    <cfRule type="cellIs" dxfId="579" priority="260" operator="lessThan">
      <formula>3</formula>
    </cfRule>
  </conditionalFormatting>
  <conditionalFormatting sqref="BF233">
    <cfRule type="cellIs" dxfId="578" priority="259" operator="lessThan">
      <formula>3</formula>
    </cfRule>
  </conditionalFormatting>
  <conditionalFormatting sqref="BG166:BG171">
    <cfRule type="cellIs" dxfId="577" priority="258" operator="lessThan">
      <formula>3.5</formula>
    </cfRule>
  </conditionalFormatting>
  <conditionalFormatting sqref="BG173:BG177">
    <cfRule type="cellIs" dxfId="576" priority="257" operator="lessThan">
      <formula>3.5</formula>
    </cfRule>
  </conditionalFormatting>
  <conditionalFormatting sqref="BG179:BG183">
    <cfRule type="cellIs" dxfId="575" priority="256" operator="lessThan">
      <formula>3.5</formula>
    </cfRule>
  </conditionalFormatting>
  <conditionalFormatting sqref="BG185:BG189">
    <cfRule type="cellIs" dxfId="574" priority="255" operator="lessThan">
      <formula>3.5</formula>
    </cfRule>
  </conditionalFormatting>
  <conditionalFormatting sqref="BH166:BH171 BH173:BH177 BH179:BH183 BH185:BH189 BH191:BH196 BH198:BH203 BH205:BH211 BH213:BH217 BH219:BH224 BH226:BH231">
    <cfRule type="cellIs" dxfId="573" priority="254" operator="lessThan">
      <formula>3.5</formula>
    </cfRule>
  </conditionalFormatting>
  <conditionalFormatting sqref="BG226:BG231 BG219:BG224 BG213:BG217 BG205:BG211 BG198:BG203 BG191:BG196">
    <cfRule type="cellIs" dxfId="572" priority="253" operator="lessThan">
      <formula>3.5</formula>
    </cfRule>
  </conditionalFormatting>
  <conditionalFormatting sqref="BH226:BH231 BH219:BH224 BH213:BH217 BH205:BH211 BH198:BH203 BH191:BH196 BH185:BH189 BH179:BH183 BH173:BH177 BH166:BH171">
    <cfRule type="cellIs" dxfId="571" priority="252" operator="lessThan">
      <formula>3.5</formula>
    </cfRule>
  </conditionalFormatting>
  <conditionalFormatting sqref="BK208:BP211">
    <cfRule type="cellIs" dxfId="570" priority="251" operator="lessThan">
      <formula>3.5</formula>
    </cfRule>
  </conditionalFormatting>
  <conditionalFormatting sqref="BK193:BP194">
    <cfRule type="cellIs" dxfId="569" priority="250" operator="lessThan">
      <formula>3.5</formula>
    </cfRule>
  </conditionalFormatting>
  <conditionalFormatting sqref="W205:BE210 W226:BF231 W219:BF224 W213:BF217 BF205:BF211 W198:BF203 W191:BF196 W185:BF189 W179:BF183 W173:BF177 W166:BF171">
    <cfRule type="cellIs" dxfId="568" priority="249" operator="lessThan">
      <formula>3.1</formula>
    </cfRule>
  </conditionalFormatting>
  <conditionalFormatting sqref="BF166:BF171">
    <cfRule type="cellIs" dxfId="567" priority="238" operator="lessThan">
      <formula>1</formula>
    </cfRule>
  </conditionalFormatting>
  <conditionalFormatting sqref="BF226:BF231 BF219:BF224 BF213:BF217 BF205:BF211 BF198:BF203 BF191:BF196 BF185:BF189 BF179:BF183 BF173:BF177 BF166:BF171">
    <cfRule type="cellIs" dxfId="566" priority="237" operator="lessThan">
      <formula>0.1</formula>
    </cfRule>
  </conditionalFormatting>
  <conditionalFormatting sqref="BF249">
    <cfRule type="cellIs" dxfId="565" priority="236" operator="lessThan">
      <formula>3</formula>
    </cfRule>
  </conditionalFormatting>
  <conditionalFormatting sqref="BF255">
    <cfRule type="cellIs" dxfId="564" priority="235" operator="lessThan">
      <formula>3</formula>
    </cfRule>
  </conditionalFormatting>
  <conditionalFormatting sqref="BF261">
    <cfRule type="cellIs" dxfId="563" priority="234" operator="lessThan">
      <formula>3</formula>
    </cfRule>
  </conditionalFormatting>
  <conditionalFormatting sqref="BF267">
    <cfRule type="cellIs" dxfId="562" priority="233" operator="lessThan">
      <formula>3</formula>
    </cfRule>
  </conditionalFormatting>
  <conditionalFormatting sqref="BF274">
    <cfRule type="cellIs" dxfId="561" priority="232" operator="lessThan">
      <formula>3</formula>
    </cfRule>
  </conditionalFormatting>
  <conditionalFormatting sqref="BF281">
    <cfRule type="cellIs" dxfId="560" priority="231" operator="lessThan">
      <formula>3</formula>
    </cfRule>
  </conditionalFormatting>
  <conditionalFormatting sqref="BF289">
    <cfRule type="cellIs" dxfId="559" priority="230" operator="lessThan">
      <formula>3</formula>
    </cfRule>
  </conditionalFormatting>
  <conditionalFormatting sqref="BF295">
    <cfRule type="cellIs" dxfId="558" priority="229" operator="lessThan">
      <formula>3</formula>
    </cfRule>
  </conditionalFormatting>
  <conditionalFormatting sqref="BF302">
    <cfRule type="cellIs" dxfId="557" priority="228" operator="lessThan">
      <formula>3</formula>
    </cfRule>
  </conditionalFormatting>
  <conditionalFormatting sqref="BF309">
    <cfRule type="cellIs" dxfId="556" priority="227" operator="lessThan">
      <formula>3</formula>
    </cfRule>
  </conditionalFormatting>
  <conditionalFormatting sqref="BF310">
    <cfRule type="cellIs" dxfId="555" priority="226" operator="lessThan">
      <formula>3</formula>
    </cfRule>
  </conditionalFormatting>
  <conditionalFormatting sqref="BG243:BG248">
    <cfRule type="cellIs" dxfId="554" priority="225" operator="lessThan">
      <formula>3.5</formula>
    </cfRule>
  </conditionalFormatting>
  <conditionalFormatting sqref="BG250:BG254">
    <cfRule type="cellIs" dxfId="553" priority="224" operator="lessThan">
      <formula>3.5</formula>
    </cfRule>
  </conditionalFormatting>
  <conditionalFormatting sqref="BG256:BG260">
    <cfRule type="cellIs" dxfId="552" priority="223" operator="lessThan">
      <formula>3.5</formula>
    </cfRule>
  </conditionalFormatting>
  <conditionalFormatting sqref="BG262:BG266">
    <cfRule type="cellIs" dxfId="551" priority="222" operator="lessThan">
      <formula>3.5</formula>
    </cfRule>
  </conditionalFormatting>
  <conditionalFormatting sqref="BH243:BH248 BH250:BH254 BH256:BH260 BH262:BH266 BH268:BH273 BH275:BH280 BH282:BH288 BH290:BH294 BH296:BH301 BH303:BH308">
    <cfRule type="cellIs" dxfId="550" priority="221" operator="lessThan">
      <formula>3.5</formula>
    </cfRule>
  </conditionalFormatting>
  <conditionalFormatting sqref="BG303:BG308 BG296:BG301 BG290:BG294 BG282:BG288 BG275:BG280 BG268:BG273">
    <cfRule type="cellIs" dxfId="549" priority="220" operator="lessThan">
      <formula>3.5</formula>
    </cfRule>
  </conditionalFormatting>
  <conditionalFormatting sqref="BH303:BH308 BH296:BH301 BH290:BH294 BH282:BH288 BH275:BH280 BH268:BH273 BH262:BH266 BH256:BH260 BH250:BH254 BH243:BH248">
    <cfRule type="cellIs" dxfId="548" priority="219" operator="lessThan">
      <formula>3.5</formula>
    </cfRule>
  </conditionalFormatting>
  <conditionalFormatting sqref="BK285:BP288">
    <cfRule type="cellIs" dxfId="547" priority="218" operator="lessThan">
      <formula>3.5</formula>
    </cfRule>
  </conditionalFormatting>
  <conditionalFormatting sqref="BK270:BP271">
    <cfRule type="cellIs" dxfId="546" priority="217" operator="lessThan">
      <formula>3.5</formula>
    </cfRule>
  </conditionalFormatting>
  <conditionalFormatting sqref="W282:BE287 W303:BF308 W296:BF301 W290:BF294 BF282:BF288 W275:BF280 W268:BF273 W262:BF266 W256:BF260 W250:BF254 W243:BF248">
    <cfRule type="cellIs" dxfId="545" priority="216" operator="lessThan">
      <formula>3.1</formula>
    </cfRule>
  </conditionalFormatting>
  <conditionalFormatting sqref="BF243:BF248">
    <cfRule type="cellIs" dxfId="544" priority="205" operator="lessThan">
      <formula>1</formula>
    </cfRule>
  </conditionalFormatting>
  <conditionalFormatting sqref="BF303:BF308 BF296:BF301 BF290:BF294 BF282:BF288 BF275:BF280 BF268:BF273 BF262:BF266 BF256:BF260 BF250:BF254 BF243:BF248">
    <cfRule type="cellIs" dxfId="543" priority="204" operator="lessThan">
      <formula>0.1</formula>
    </cfRule>
  </conditionalFormatting>
  <conditionalFormatting sqref="BF249">
    <cfRule type="cellIs" dxfId="542" priority="203" operator="lessThan">
      <formula>3</formula>
    </cfRule>
  </conditionalFormatting>
  <conditionalFormatting sqref="BF255">
    <cfRule type="cellIs" dxfId="541" priority="202" operator="lessThan">
      <formula>3</formula>
    </cfRule>
  </conditionalFormatting>
  <conditionalFormatting sqref="BF261">
    <cfRule type="cellIs" dxfId="540" priority="201" operator="lessThan">
      <formula>3</formula>
    </cfRule>
  </conditionalFormatting>
  <conditionalFormatting sqref="BF267">
    <cfRule type="cellIs" dxfId="539" priority="200" operator="lessThan">
      <formula>3</formula>
    </cfRule>
  </conditionalFormatting>
  <conditionalFormatting sqref="BF274">
    <cfRule type="cellIs" dxfId="538" priority="199" operator="lessThan">
      <formula>3</formula>
    </cfRule>
  </conditionalFormatting>
  <conditionalFormatting sqref="BF281">
    <cfRule type="cellIs" dxfId="537" priority="198" operator="lessThan">
      <formula>3</formula>
    </cfRule>
  </conditionalFormatting>
  <conditionalFormatting sqref="BF289">
    <cfRule type="cellIs" dxfId="536" priority="197" operator="lessThan">
      <formula>3</formula>
    </cfRule>
  </conditionalFormatting>
  <conditionalFormatting sqref="BF295">
    <cfRule type="cellIs" dxfId="535" priority="196" operator="lessThan">
      <formula>3</formula>
    </cfRule>
  </conditionalFormatting>
  <conditionalFormatting sqref="BF302">
    <cfRule type="cellIs" dxfId="534" priority="195" operator="lessThan">
      <formula>3</formula>
    </cfRule>
  </conditionalFormatting>
  <conditionalFormatting sqref="BF309">
    <cfRule type="cellIs" dxfId="533" priority="194" operator="lessThan">
      <formula>3</formula>
    </cfRule>
  </conditionalFormatting>
  <conditionalFormatting sqref="BF310">
    <cfRule type="cellIs" dxfId="532" priority="193" operator="lessThan">
      <formula>3</formula>
    </cfRule>
  </conditionalFormatting>
  <conditionalFormatting sqref="BG243:BG248">
    <cfRule type="cellIs" dxfId="531" priority="192" operator="lessThan">
      <formula>3.5</formula>
    </cfRule>
  </conditionalFormatting>
  <conditionalFormatting sqref="BG250:BG254">
    <cfRule type="cellIs" dxfId="530" priority="191" operator="lessThan">
      <formula>3.5</formula>
    </cfRule>
  </conditionalFormatting>
  <conditionalFormatting sqref="BG256:BG260">
    <cfRule type="cellIs" dxfId="529" priority="190" operator="lessThan">
      <formula>3.5</formula>
    </cfRule>
  </conditionalFormatting>
  <conditionalFormatting sqref="BG262:BG266">
    <cfRule type="cellIs" dxfId="528" priority="189" operator="lessThan">
      <formula>3.5</formula>
    </cfRule>
  </conditionalFormatting>
  <conditionalFormatting sqref="BH243:BH248 BH250:BH254 BH256:BH260 BH262:BH266 BH268:BH273 BH275:BH280 BH282:BH288 BH290:BH294 BH296:BH301 BH303:BH308">
    <cfRule type="cellIs" dxfId="527" priority="188" operator="lessThan">
      <formula>3.5</formula>
    </cfRule>
  </conditionalFormatting>
  <conditionalFormatting sqref="BG303:BG308 BG296:BG301 BG290:BG294 BG282:BG288 BG275:BG280 BG268:BG273">
    <cfRule type="cellIs" dxfId="526" priority="187" operator="lessThan">
      <formula>3.5</formula>
    </cfRule>
  </conditionalFormatting>
  <conditionalFormatting sqref="BH303:BH308 BH296:BH301 BH290:BH294 BH282:BH288 BH275:BH280 BH268:BH273 BH262:BH266 BH256:BH260 BH250:BH254 BH243:BH248">
    <cfRule type="cellIs" dxfId="525" priority="186" operator="lessThan">
      <formula>3.5</formula>
    </cfRule>
  </conditionalFormatting>
  <conditionalFormatting sqref="BK285:BP288">
    <cfRule type="cellIs" dxfId="524" priority="185" operator="lessThan">
      <formula>3.5</formula>
    </cfRule>
  </conditionalFormatting>
  <conditionalFormatting sqref="BK270:BP271">
    <cfRule type="cellIs" dxfId="523" priority="184" operator="lessThan">
      <formula>3.5</formula>
    </cfRule>
  </conditionalFormatting>
  <conditionalFormatting sqref="W282:BE287 W303:BF308 W296:BF301 W290:BF294 BF282:BF288 W275:BF280 W268:BF273 W262:BF266 W256:BF260 W250:BF254 W243:BF248">
    <cfRule type="cellIs" dxfId="522" priority="183" operator="lessThan">
      <formula>3.1</formula>
    </cfRule>
  </conditionalFormatting>
  <conditionalFormatting sqref="BF243:BF248">
    <cfRule type="cellIs" dxfId="521" priority="172" operator="lessThan">
      <formula>1</formula>
    </cfRule>
  </conditionalFormatting>
  <conditionalFormatting sqref="BF303:BF308 BF296:BF301 BF290:BF294 BF282:BF288 BF275:BF280 BF268:BF273 BF262:BF266 BF256:BF260 BF250:BF254 BF243:BF248">
    <cfRule type="cellIs" dxfId="520" priority="171" operator="lessThan">
      <formula>0.1</formula>
    </cfRule>
  </conditionalFormatting>
  <conditionalFormatting sqref="D89:BH156 D166:BH233 D243:BH310 D12:BH79">
    <cfRule type="cellIs" dxfId="519" priority="170" operator="greaterThan">
      <formula>5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DX310"/>
  <sheetViews>
    <sheetView topLeftCell="BW2" zoomScale="70" zoomScaleNormal="70" workbookViewId="0">
      <selection activeCell="CH14" sqref="CH14:DK14"/>
    </sheetView>
  </sheetViews>
  <sheetFormatPr baseColWidth="10" defaultColWidth="9.140625" defaultRowHeight="15" x14ac:dyDescent="0.25"/>
  <cols>
    <col min="1" max="1" width="1.7109375" customWidth="1"/>
    <col min="2" max="2" width="15.7109375" customWidth="1"/>
    <col min="3" max="3" width="131.5703125" customWidth="1"/>
    <col min="4" max="28" width="4" customWidth="1"/>
    <col min="29" max="29" width="4" hidden="1" customWidth="1"/>
    <col min="30" max="60" width="3.7109375" hidden="1" customWidth="1"/>
    <col min="61" max="61" width="3.5703125" hidden="1" customWidth="1"/>
    <col min="62" max="63" width="3.7109375" hidden="1" customWidth="1"/>
    <col min="64" max="64" width="4.5703125" hidden="1" customWidth="1"/>
    <col min="65" max="65" width="3.7109375" customWidth="1"/>
    <col min="67" max="67" width="9.140625" customWidth="1"/>
    <col min="69" max="78" width="14.5703125" customWidth="1"/>
    <col min="82" max="82" width="9.140625" style="1"/>
    <col min="83" max="134" width="9.140625" customWidth="1"/>
    <col min="138" max="147" width="9.140625" customWidth="1"/>
    <col min="150" max="154" width="9.140625" customWidth="1"/>
  </cols>
  <sheetData>
    <row r="1" spans="2:128" ht="15.75" thickBot="1" x14ac:dyDescent="0.3"/>
    <row r="2" spans="2:128" ht="34.5" customHeight="1" thickBot="1" x14ac:dyDescent="0.3">
      <c r="B2" s="2" t="s">
        <v>0</v>
      </c>
      <c r="C2" s="3" t="s">
        <v>181</v>
      </c>
    </row>
    <row r="3" spans="2:128" ht="34.5" customHeight="1" thickBot="1" x14ac:dyDescent="0.3">
      <c r="B3" s="2" t="s">
        <v>1</v>
      </c>
      <c r="C3" s="4">
        <v>2016</v>
      </c>
    </row>
    <row r="5" spans="2:128" s="1" customFormat="1" ht="15.75" thickBot="1" x14ac:dyDescent="0.3"/>
    <row r="6" spans="2:128" ht="15" customHeight="1" x14ac:dyDescent="0.25">
      <c r="B6" s="136" t="s">
        <v>2</v>
      </c>
      <c r="C6" s="178" t="str">
        <f>(C2&amp;" "&amp;C3&amp;" - I")</f>
        <v>INSTITUCION EDUCATIVA COLOMBIA/GIRARDOTA 2016 - I</v>
      </c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9"/>
      <c r="W6" s="179"/>
      <c r="X6" s="179"/>
      <c r="Y6" s="179"/>
      <c r="Z6" s="179"/>
      <c r="AA6" s="179"/>
      <c r="AB6" s="179"/>
      <c r="AC6" s="179"/>
      <c r="AD6" s="179"/>
      <c r="AE6" s="179"/>
      <c r="AF6" s="179"/>
      <c r="AG6" s="179"/>
      <c r="AH6" s="179"/>
      <c r="AI6" s="179"/>
      <c r="AJ6" s="179"/>
      <c r="AK6" s="179"/>
      <c r="AL6" s="179"/>
      <c r="AM6" s="179"/>
      <c r="AN6" s="179"/>
      <c r="AO6" s="179"/>
      <c r="AP6" s="179"/>
      <c r="AQ6" s="179"/>
      <c r="AR6" s="179"/>
      <c r="AS6" s="179"/>
      <c r="AT6" s="179"/>
      <c r="AU6" s="179"/>
      <c r="AV6" s="179"/>
      <c r="AW6" s="179"/>
      <c r="AX6" s="179"/>
      <c r="AY6" s="179"/>
      <c r="AZ6" s="179"/>
      <c r="BA6" s="179"/>
      <c r="BB6" s="179"/>
      <c r="BC6" s="179"/>
      <c r="BD6" s="179"/>
      <c r="BE6" s="179"/>
      <c r="BF6" s="179"/>
      <c r="BG6" s="179"/>
      <c r="BH6" s="179"/>
      <c r="BI6" s="179"/>
      <c r="BJ6" s="179"/>
      <c r="BK6" s="179"/>
      <c r="BL6" s="179"/>
      <c r="BM6" s="179"/>
      <c r="BN6" s="179"/>
      <c r="BO6" s="179"/>
      <c r="BP6" s="179"/>
      <c r="BQ6" s="179"/>
      <c r="BR6" s="179"/>
      <c r="BS6" s="179"/>
      <c r="BT6" s="179"/>
      <c r="BU6" s="179"/>
      <c r="BV6" s="179"/>
      <c r="BW6" s="179"/>
      <c r="BX6" s="179"/>
      <c r="BY6" s="179"/>
      <c r="BZ6" s="179"/>
      <c r="CA6" s="179"/>
      <c r="CB6" s="179"/>
      <c r="CC6" s="180"/>
      <c r="CE6" s="239" t="s">
        <v>3</v>
      </c>
      <c r="CF6" s="240"/>
      <c r="CG6" s="240"/>
      <c r="CH6" s="240"/>
      <c r="CI6" s="240"/>
      <c r="CJ6" s="240"/>
      <c r="CK6" s="240"/>
      <c r="CL6" s="240"/>
      <c r="CM6" s="240"/>
      <c r="CN6" s="240"/>
      <c r="CO6" s="240"/>
      <c r="CP6" s="240"/>
      <c r="CQ6" s="240"/>
      <c r="CR6" s="240"/>
      <c r="CS6" s="240"/>
      <c r="CT6" s="240"/>
      <c r="CU6" s="240"/>
      <c r="CV6" s="240"/>
      <c r="CW6" s="240"/>
      <c r="CX6" s="240"/>
      <c r="CY6" s="240"/>
      <c r="CZ6" s="240"/>
      <c r="DA6" s="240"/>
      <c r="DB6" s="240"/>
      <c r="DC6" s="240"/>
      <c r="DD6" s="240"/>
      <c r="DE6" s="240"/>
      <c r="DF6" s="240"/>
      <c r="DG6" s="240"/>
      <c r="DH6" s="240"/>
      <c r="DI6" s="240"/>
      <c r="DJ6" s="240"/>
      <c r="DK6" s="240"/>
      <c r="DL6" s="240"/>
      <c r="DM6" s="240"/>
      <c r="DN6" s="240"/>
      <c r="DO6" s="240"/>
      <c r="DP6" s="240"/>
      <c r="DQ6" s="240"/>
      <c r="DR6" s="240"/>
      <c r="DS6" s="240"/>
      <c r="DT6" s="240"/>
      <c r="DU6" s="240"/>
      <c r="DV6" s="240"/>
      <c r="DW6" s="240"/>
      <c r="DX6" s="241"/>
    </row>
    <row r="7" spans="2:128" ht="15" customHeight="1" x14ac:dyDescent="0.25">
      <c r="B7" s="137"/>
      <c r="C7" s="181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  <c r="U7" s="182"/>
      <c r="V7" s="182"/>
      <c r="W7" s="182"/>
      <c r="X7" s="182"/>
      <c r="Y7" s="182"/>
      <c r="Z7" s="182"/>
      <c r="AA7" s="182"/>
      <c r="AB7" s="182"/>
      <c r="AC7" s="182"/>
      <c r="AD7" s="182"/>
      <c r="AE7" s="182"/>
      <c r="AF7" s="182"/>
      <c r="AG7" s="182"/>
      <c r="AH7" s="182"/>
      <c r="AI7" s="182"/>
      <c r="AJ7" s="182"/>
      <c r="AK7" s="182"/>
      <c r="AL7" s="182"/>
      <c r="AM7" s="182"/>
      <c r="AN7" s="182"/>
      <c r="AO7" s="182"/>
      <c r="AP7" s="182"/>
      <c r="AQ7" s="182"/>
      <c r="AR7" s="182"/>
      <c r="AS7" s="182"/>
      <c r="AT7" s="182"/>
      <c r="AU7" s="182"/>
      <c r="AV7" s="182"/>
      <c r="AW7" s="182"/>
      <c r="AX7" s="182"/>
      <c r="AY7" s="182"/>
      <c r="AZ7" s="182"/>
      <c r="BA7" s="182"/>
      <c r="BB7" s="182"/>
      <c r="BC7" s="182"/>
      <c r="BD7" s="182"/>
      <c r="BE7" s="182"/>
      <c r="BF7" s="182"/>
      <c r="BG7" s="182"/>
      <c r="BH7" s="182"/>
      <c r="BI7" s="182"/>
      <c r="BJ7" s="182"/>
      <c r="BK7" s="182"/>
      <c r="BL7" s="182"/>
      <c r="BM7" s="182"/>
      <c r="BN7" s="182"/>
      <c r="BO7" s="182"/>
      <c r="BP7" s="182"/>
      <c r="BQ7" s="182"/>
      <c r="BR7" s="182"/>
      <c r="BS7" s="182"/>
      <c r="BT7" s="182"/>
      <c r="BU7" s="182"/>
      <c r="BV7" s="182"/>
      <c r="BW7" s="182"/>
      <c r="BX7" s="182"/>
      <c r="BY7" s="182"/>
      <c r="BZ7" s="182"/>
      <c r="CA7" s="182"/>
      <c r="CB7" s="182"/>
      <c r="CC7" s="183"/>
      <c r="CE7" s="242"/>
      <c r="CF7" s="243"/>
      <c r="CG7" s="243"/>
      <c r="CH7" s="243"/>
      <c r="CI7" s="243"/>
      <c r="CJ7" s="243"/>
      <c r="CK7" s="243"/>
      <c r="CL7" s="243"/>
      <c r="CM7" s="243"/>
      <c r="CN7" s="243"/>
      <c r="CO7" s="243"/>
      <c r="CP7" s="243"/>
      <c r="CQ7" s="243"/>
      <c r="CR7" s="243"/>
      <c r="CS7" s="243"/>
      <c r="CT7" s="243"/>
      <c r="CU7" s="243"/>
      <c r="CV7" s="243"/>
      <c r="CW7" s="243"/>
      <c r="CX7" s="243"/>
      <c r="CY7" s="243"/>
      <c r="CZ7" s="243"/>
      <c r="DA7" s="243"/>
      <c r="DB7" s="243"/>
      <c r="DC7" s="243"/>
      <c r="DD7" s="243"/>
      <c r="DE7" s="243"/>
      <c r="DF7" s="243"/>
      <c r="DG7" s="243"/>
      <c r="DH7" s="243"/>
      <c r="DI7" s="243"/>
      <c r="DJ7" s="243"/>
      <c r="DK7" s="243"/>
      <c r="DL7" s="243"/>
      <c r="DM7" s="243"/>
      <c r="DN7" s="243"/>
      <c r="DO7" s="243"/>
      <c r="DP7" s="243"/>
      <c r="DQ7" s="243"/>
      <c r="DR7" s="243"/>
      <c r="DS7" s="243"/>
      <c r="DT7" s="243"/>
      <c r="DU7" s="243"/>
      <c r="DV7" s="243"/>
      <c r="DW7" s="243"/>
      <c r="DX7" s="244"/>
    </row>
    <row r="8" spans="2:128" ht="15.75" customHeight="1" thickBot="1" x14ac:dyDescent="0.3">
      <c r="B8" s="138"/>
      <c r="C8" s="184"/>
      <c r="D8" s="185"/>
      <c r="E8" s="185"/>
      <c r="F8" s="185"/>
      <c r="G8" s="185"/>
      <c r="H8" s="185"/>
      <c r="I8" s="185"/>
      <c r="J8" s="185"/>
      <c r="K8" s="185"/>
      <c r="L8" s="185"/>
      <c r="M8" s="185"/>
      <c r="N8" s="185"/>
      <c r="O8" s="185"/>
      <c r="P8" s="185"/>
      <c r="Q8" s="185"/>
      <c r="R8" s="185"/>
      <c r="S8" s="185"/>
      <c r="T8" s="185"/>
      <c r="U8" s="185"/>
      <c r="V8" s="185"/>
      <c r="W8" s="185"/>
      <c r="X8" s="185"/>
      <c r="Y8" s="185"/>
      <c r="Z8" s="185"/>
      <c r="AA8" s="185"/>
      <c r="AB8" s="185"/>
      <c r="AC8" s="185"/>
      <c r="AD8" s="185"/>
      <c r="AE8" s="185"/>
      <c r="AF8" s="185"/>
      <c r="AG8" s="185"/>
      <c r="AH8" s="185"/>
      <c r="AI8" s="185"/>
      <c r="AJ8" s="185"/>
      <c r="AK8" s="185"/>
      <c r="AL8" s="185"/>
      <c r="AM8" s="185"/>
      <c r="AN8" s="185"/>
      <c r="AO8" s="185"/>
      <c r="AP8" s="185"/>
      <c r="AQ8" s="185"/>
      <c r="AR8" s="185"/>
      <c r="AS8" s="185"/>
      <c r="AT8" s="185"/>
      <c r="AU8" s="185"/>
      <c r="AV8" s="185"/>
      <c r="AW8" s="185"/>
      <c r="AX8" s="185"/>
      <c r="AY8" s="185"/>
      <c r="AZ8" s="185"/>
      <c r="BA8" s="185"/>
      <c r="BB8" s="185"/>
      <c r="BC8" s="185"/>
      <c r="BD8" s="185"/>
      <c r="BE8" s="185"/>
      <c r="BF8" s="185"/>
      <c r="BG8" s="185"/>
      <c r="BH8" s="185"/>
      <c r="BI8" s="185"/>
      <c r="BJ8" s="185"/>
      <c r="BK8" s="185"/>
      <c r="BL8" s="185"/>
      <c r="BM8" s="185"/>
      <c r="BN8" s="185"/>
      <c r="BO8" s="185"/>
      <c r="BP8" s="185"/>
      <c r="BQ8" s="185"/>
      <c r="BR8" s="185"/>
      <c r="BS8" s="185"/>
      <c r="BT8" s="185"/>
      <c r="BU8" s="185"/>
      <c r="BV8" s="185"/>
      <c r="BW8" s="185"/>
      <c r="BX8" s="185"/>
      <c r="BY8" s="185"/>
      <c r="BZ8" s="185"/>
      <c r="CA8" s="185"/>
      <c r="CB8" s="185"/>
      <c r="CC8" s="186"/>
      <c r="CE8" s="245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7"/>
    </row>
    <row r="9" spans="2:128" ht="19.5" customHeight="1" thickBot="1" x14ac:dyDescent="0.3">
      <c r="B9" s="5">
        <v>25</v>
      </c>
      <c r="C9" s="6"/>
      <c r="D9" s="8">
        <v>2</v>
      </c>
      <c r="E9" s="8">
        <v>4</v>
      </c>
      <c r="F9" s="8">
        <v>5</v>
      </c>
      <c r="G9" s="8">
        <v>6</v>
      </c>
      <c r="H9" s="8">
        <v>7</v>
      </c>
      <c r="I9" s="8">
        <v>8</v>
      </c>
      <c r="J9" s="8">
        <v>9</v>
      </c>
      <c r="K9" s="8">
        <v>10</v>
      </c>
      <c r="L9" s="8">
        <v>11</v>
      </c>
      <c r="M9" s="8">
        <v>12</v>
      </c>
      <c r="N9" s="8">
        <v>14</v>
      </c>
      <c r="O9" s="8">
        <v>16</v>
      </c>
      <c r="P9" s="8">
        <v>18</v>
      </c>
      <c r="Q9" s="8">
        <v>19</v>
      </c>
      <c r="R9" s="8">
        <v>20</v>
      </c>
      <c r="S9" s="8">
        <v>21</v>
      </c>
      <c r="T9" s="8">
        <v>23</v>
      </c>
      <c r="U9" s="8">
        <v>25</v>
      </c>
      <c r="V9" s="8">
        <v>27</v>
      </c>
      <c r="W9" s="8">
        <v>29</v>
      </c>
      <c r="X9" s="8">
        <v>30</v>
      </c>
      <c r="Y9" s="8">
        <v>31</v>
      </c>
      <c r="Z9" s="8">
        <v>35</v>
      </c>
      <c r="AA9" s="8">
        <v>36</v>
      </c>
      <c r="AB9" s="8">
        <v>37</v>
      </c>
      <c r="AC9" s="8">
        <v>34</v>
      </c>
      <c r="AD9" s="8">
        <v>35</v>
      </c>
      <c r="AE9" s="8">
        <v>36</v>
      </c>
      <c r="AF9" s="8">
        <v>37</v>
      </c>
      <c r="AG9" s="8">
        <v>38</v>
      </c>
      <c r="AH9" s="8">
        <v>39</v>
      </c>
      <c r="AI9" s="8">
        <v>40</v>
      </c>
      <c r="AJ9" s="8">
        <v>41</v>
      </c>
      <c r="AK9" s="8">
        <v>42</v>
      </c>
      <c r="AL9" s="8">
        <v>43</v>
      </c>
      <c r="AM9" s="8">
        <v>44</v>
      </c>
      <c r="AN9" s="8">
        <v>45</v>
      </c>
      <c r="AO9" s="8">
        <v>46</v>
      </c>
      <c r="AP9" s="8">
        <v>47</v>
      </c>
      <c r="AQ9" s="8">
        <v>48</v>
      </c>
      <c r="AR9" s="8">
        <v>49</v>
      </c>
      <c r="AS9" s="8">
        <v>50</v>
      </c>
      <c r="AT9" s="8">
        <v>51</v>
      </c>
      <c r="AU9" s="8">
        <v>52</v>
      </c>
      <c r="AV9" s="8">
        <v>53</v>
      </c>
      <c r="AW9" s="8">
        <v>54</v>
      </c>
      <c r="AX9" s="8">
        <v>55</v>
      </c>
      <c r="AY9" s="8">
        <v>56</v>
      </c>
      <c r="AZ9" s="8">
        <v>57</v>
      </c>
      <c r="BA9" s="8">
        <v>58</v>
      </c>
      <c r="BB9" s="8">
        <v>59</v>
      </c>
      <c r="BC9" s="8">
        <v>60</v>
      </c>
      <c r="BD9" s="8">
        <v>61</v>
      </c>
      <c r="BE9" s="8">
        <v>62</v>
      </c>
      <c r="BF9" s="8">
        <v>63</v>
      </c>
      <c r="BG9" s="8">
        <v>64</v>
      </c>
      <c r="BH9" s="8">
        <v>65</v>
      </c>
      <c r="BI9" s="8">
        <v>66</v>
      </c>
      <c r="BJ9" s="8">
        <v>67</v>
      </c>
      <c r="BK9" s="8">
        <v>68</v>
      </c>
      <c r="BL9" s="8">
        <v>69</v>
      </c>
      <c r="BM9" s="8">
        <v>70</v>
      </c>
      <c r="BN9" s="174" t="s">
        <v>4</v>
      </c>
      <c r="BO9" s="137" t="s">
        <v>5</v>
      </c>
      <c r="BP9" s="9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1"/>
      <c r="CE9" s="111" t="s">
        <v>6</v>
      </c>
      <c r="CF9" s="112"/>
      <c r="CG9" s="139"/>
      <c r="CH9" s="249" t="str">
        <f>BR21</f>
        <v>Relaciones interpersonales</v>
      </c>
      <c r="CI9" s="250"/>
      <c r="CJ9" s="251"/>
      <c r="CK9" s="111" t="str">
        <f>BS21</f>
        <v xml:space="preserve">Manejo de emociones y sentimientos </v>
      </c>
      <c r="CL9" s="112"/>
      <c r="CM9" s="139"/>
      <c r="CN9" s="249" t="str">
        <f>BT21</f>
        <v>Autoconocimiento</v>
      </c>
      <c r="CO9" s="250"/>
      <c r="CP9" s="251"/>
      <c r="CQ9" s="111" t="str">
        <f>BU21</f>
        <v>Comunicación Asertiva</v>
      </c>
      <c r="CR9" s="112"/>
      <c r="CS9" s="139"/>
      <c r="CT9" s="249" t="str">
        <f>BV21</f>
        <v>Solucion de problemas y conflictos</v>
      </c>
      <c r="CU9" s="250"/>
      <c r="CV9" s="251"/>
      <c r="CW9" s="111" t="str">
        <f>BW21</f>
        <v>Toma de desiciones</v>
      </c>
      <c r="CX9" s="112"/>
      <c r="CY9" s="139"/>
      <c r="CZ9" s="249" t="str">
        <f>BX21</f>
        <v>Pensamiento critico</v>
      </c>
      <c r="DA9" s="250"/>
      <c r="DB9" s="251"/>
      <c r="DC9" s="111" t="str">
        <f>BY21</f>
        <v>Pensamiento creativo</v>
      </c>
      <c r="DD9" s="112"/>
      <c r="DE9" s="139"/>
      <c r="DF9" s="249" t="str">
        <f>BZ21</f>
        <v xml:space="preserve">EmpatÍa </v>
      </c>
      <c r="DG9" s="250"/>
      <c r="DH9" s="251"/>
      <c r="DI9" s="111" t="str">
        <f>CA21</f>
        <v xml:space="preserve">Manejo de estrés y tensiones </v>
      </c>
      <c r="DJ9" s="112"/>
      <c r="DK9" s="139"/>
      <c r="DL9" s="258" t="s">
        <v>7</v>
      </c>
      <c r="DM9" s="259"/>
      <c r="DN9" s="260"/>
      <c r="DO9" s="111" t="s">
        <v>8</v>
      </c>
      <c r="DP9" s="139"/>
      <c r="DQ9" s="111" t="s">
        <v>9</v>
      </c>
      <c r="DR9" s="139"/>
      <c r="DS9" s="111" t="s">
        <v>10</v>
      </c>
      <c r="DT9" s="139"/>
      <c r="DU9" s="111" t="s">
        <v>11</v>
      </c>
      <c r="DV9" s="139"/>
      <c r="DW9" s="111" t="s">
        <v>12</v>
      </c>
      <c r="DX9" s="139"/>
    </row>
    <row r="10" spans="2:128" ht="15" customHeight="1" thickBot="1" x14ac:dyDescent="0.3">
      <c r="B10" s="187" t="s">
        <v>13</v>
      </c>
      <c r="C10" s="189" t="s">
        <v>14</v>
      </c>
      <c r="D10" s="176" t="s">
        <v>201</v>
      </c>
      <c r="E10" s="106" t="s">
        <v>202</v>
      </c>
      <c r="F10" s="106" t="s">
        <v>203</v>
      </c>
      <c r="G10" s="106" t="s">
        <v>204</v>
      </c>
      <c r="H10" s="106" t="s">
        <v>205</v>
      </c>
      <c r="I10" s="106" t="s">
        <v>206</v>
      </c>
      <c r="J10" s="106" t="s">
        <v>207</v>
      </c>
      <c r="K10" s="106" t="s">
        <v>208</v>
      </c>
      <c r="L10" s="106" t="s">
        <v>209</v>
      </c>
      <c r="M10" s="106" t="s">
        <v>210</v>
      </c>
      <c r="N10" s="176" t="s">
        <v>211</v>
      </c>
      <c r="O10" s="106" t="s">
        <v>212</v>
      </c>
      <c r="P10" s="106" t="s">
        <v>213</v>
      </c>
      <c r="Q10" s="106" t="s">
        <v>214</v>
      </c>
      <c r="R10" s="106" t="s">
        <v>215</v>
      </c>
      <c r="S10" s="106" t="s">
        <v>216</v>
      </c>
      <c r="T10" s="106" t="s">
        <v>217</v>
      </c>
      <c r="U10" s="106" t="s">
        <v>218</v>
      </c>
      <c r="V10" s="106" t="s">
        <v>219</v>
      </c>
      <c r="W10" s="106" t="s">
        <v>220</v>
      </c>
      <c r="X10" s="106" t="s">
        <v>221</v>
      </c>
      <c r="Y10" s="106" t="s">
        <v>222</v>
      </c>
      <c r="Z10" s="106" t="s">
        <v>223</v>
      </c>
      <c r="AA10" s="106" t="s">
        <v>224</v>
      </c>
      <c r="AB10" s="106" t="s">
        <v>225</v>
      </c>
      <c r="AC10" s="106" t="s">
        <v>18</v>
      </c>
      <c r="AD10" s="106" t="s">
        <v>19</v>
      </c>
      <c r="AE10" s="106" t="s">
        <v>20</v>
      </c>
      <c r="AF10" s="106" t="s">
        <v>21</v>
      </c>
      <c r="AG10" s="176" t="s">
        <v>22</v>
      </c>
      <c r="AH10" s="106" t="s">
        <v>23</v>
      </c>
      <c r="AI10" s="106" t="s">
        <v>24</v>
      </c>
      <c r="AJ10" s="106" t="s">
        <v>25</v>
      </c>
      <c r="AK10" s="106" t="s">
        <v>26</v>
      </c>
      <c r="AL10" s="106" t="s">
        <v>27</v>
      </c>
      <c r="AM10" s="106" t="s">
        <v>28</v>
      </c>
      <c r="AN10" s="106" t="s">
        <v>29</v>
      </c>
      <c r="AO10" s="106" t="s">
        <v>30</v>
      </c>
      <c r="AP10" s="106" t="s">
        <v>31</v>
      </c>
      <c r="AQ10" s="106" t="s">
        <v>32</v>
      </c>
      <c r="AR10" s="106" t="s">
        <v>33</v>
      </c>
      <c r="AS10" s="106" t="s">
        <v>34</v>
      </c>
      <c r="AT10" s="106" t="s">
        <v>35</v>
      </c>
      <c r="AU10" s="106" t="s">
        <v>36</v>
      </c>
      <c r="AV10" s="106" t="s">
        <v>37</v>
      </c>
      <c r="AW10" s="106" t="s">
        <v>38</v>
      </c>
      <c r="AX10" s="106" t="s">
        <v>39</v>
      </c>
      <c r="AY10" s="106" t="s">
        <v>40</v>
      </c>
      <c r="AZ10" s="106" t="s">
        <v>41</v>
      </c>
      <c r="BA10" s="106" t="s">
        <v>42</v>
      </c>
      <c r="BB10" s="106" t="s">
        <v>43</v>
      </c>
      <c r="BC10" s="106" t="s">
        <v>44</v>
      </c>
      <c r="BD10" s="106" t="s">
        <v>45</v>
      </c>
      <c r="BE10" s="106" t="s">
        <v>46</v>
      </c>
      <c r="BF10" s="106" t="s">
        <v>47</v>
      </c>
      <c r="BG10" s="106" t="s">
        <v>48</v>
      </c>
      <c r="BH10" s="106" t="s">
        <v>49</v>
      </c>
      <c r="BI10" s="106" t="s">
        <v>50</v>
      </c>
      <c r="BJ10" s="106" t="s">
        <v>51</v>
      </c>
      <c r="BK10" s="106" t="s">
        <v>52</v>
      </c>
      <c r="BL10" s="106" t="s">
        <v>53</v>
      </c>
      <c r="BM10" s="106" t="s">
        <v>54</v>
      </c>
      <c r="BN10" s="174"/>
      <c r="BO10" s="137"/>
      <c r="BP10" s="12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4"/>
      <c r="CE10" s="140"/>
      <c r="CF10" s="248"/>
      <c r="CG10" s="141"/>
      <c r="CH10" s="252"/>
      <c r="CI10" s="253"/>
      <c r="CJ10" s="254"/>
      <c r="CK10" s="140"/>
      <c r="CL10" s="248"/>
      <c r="CM10" s="141"/>
      <c r="CN10" s="252"/>
      <c r="CO10" s="253"/>
      <c r="CP10" s="254"/>
      <c r="CQ10" s="140"/>
      <c r="CR10" s="248"/>
      <c r="CS10" s="141"/>
      <c r="CT10" s="252"/>
      <c r="CU10" s="253"/>
      <c r="CV10" s="254"/>
      <c r="CW10" s="140"/>
      <c r="CX10" s="248"/>
      <c r="CY10" s="141"/>
      <c r="CZ10" s="252"/>
      <c r="DA10" s="253"/>
      <c r="DB10" s="254"/>
      <c r="DC10" s="140"/>
      <c r="DD10" s="248"/>
      <c r="DE10" s="141"/>
      <c r="DF10" s="252"/>
      <c r="DG10" s="253"/>
      <c r="DH10" s="254"/>
      <c r="DI10" s="140"/>
      <c r="DJ10" s="248"/>
      <c r="DK10" s="141"/>
      <c r="DL10" s="261"/>
      <c r="DM10" s="262"/>
      <c r="DN10" s="263"/>
      <c r="DO10" s="140"/>
      <c r="DP10" s="141"/>
      <c r="DQ10" s="140"/>
      <c r="DR10" s="141"/>
      <c r="DS10" s="140"/>
      <c r="DT10" s="141"/>
      <c r="DU10" s="140"/>
      <c r="DV10" s="141"/>
      <c r="DW10" s="140"/>
      <c r="DX10" s="141"/>
    </row>
    <row r="11" spans="2:128" ht="15.75" thickBot="1" x14ac:dyDescent="0.3">
      <c r="B11" s="188"/>
      <c r="C11" s="190"/>
      <c r="D11" s="177"/>
      <c r="E11" s="107"/>
      <c r="F11" s="107"/>
      <c r="G11" s="107"/>
      <c r="H11" s="107"/>
      <c r="I11" s="107"/>
      <c r="J11" s="107"/>
      <c r="K11" s="107"/>
      <c r="L11" s="107"/>
      <c r="M11" s="107"/>
      <c r="N11" s="17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7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74"/>
      <c r="BO11" s="137"/>
      <c r="BP11" s="12"/>
      <c r="BQ11" s="162" t="s">
        <v>55</v>
      </c>
      <c r="BR11" s="163"/>
      <c r="BS11" s="163"/>
      <c r="BT11" s="163"/>
      <c r="BU11" s="163"/>
      <c r="BV11" s="163"/>
      <c r="BW11" s="163"/>
      <c r="BX11" s="163"/>
      <c r="BY11" s="163"/>
      <c r="BZ11" s="163"/>
      <c r="CA11" s="163"/>
      <c r="CB11" s="164"/>
      <c r="CC11" s="14"/>
      <c r="CE11" s="140"/>
      <c r="CF11" s="248"/>
      <c r="CG11" s="141"/>
      <c r="CH11" s="252"/>
      <c r="CI11" s="253"/>
      <c r="CJ11" s="254"/>
      <c r="CK11" s="140"/>
      <c r="CL11" s="248"/>
      <c r="CM11" s="141"/>
      <c r="CN11" s="252"/>
      <c r="CO11" s="253"/>
      <c r="CP11" s="254"/>
      <c r="CQ11" s="140"/>
      <c r="CR11" s="248"/>
      <c r="CS11" s="141"/>
      <c r="CT11" s="252"/>
      <c r="CU11" s="253"/>
      <c r="CV11" s="254"/>
      <c r="CW11" s="140"/>
      <c r="CX11" s="248"/>
      <c r="CY11" s="141"/>
      <c r="CZ11" s="252"/>
      <c r="DA11" s="253"/>
      <c r="DB11" s="254"/>
      <c r="DC11" s="140"/>
      <c r="DD11" s="248"/>
      <c r="DE11" s="141"/>
      <c r="DF11" s="252"/>
      <c r="DG11" s="253"/>
      <c r="DH11" s="254"/>
      <c r="DI11" s="140"/>
      <c r="DJ11" s="248"/>
      <c r="DK11" s="141"/>
      <c r="DL11" s="261"/>
      <c r="DM11" s="262"/>
      <c r="DN11" s="263"/>
      <c r="DO11" s="140"/>
      <c r="DP11" s="141"/>
      <c r="DQ11" s="140"/>
      <c r="DR11" s="141"/>
      <c r="DS11" s="140"/>
      <c r="DT11" s="141"/>
      <c r="DU11" s="140"/>
      <c r="DV11" s="141"/>
      <c r="DW11" s="140"/>
      <c r="DX11" s="141"/>
    </row>
    <row r="12" spans="2:128" ht="15" customHeight="1" thickBot="1" x14ac:dyDescent="0.3">
      <c r="B12" s="128" t="s">
        <v>56</v>
      </c>
      <c r="C12" s="15" t="s">
        <v>57</v>
      </c>
      <c r="D12" s="17">
        <v>5</v>
      </c>
      <c r="E12" s="17">
        <v>3</v>
      </c>
      <c r="F12" s="17">
        <v>5</v>
      </c>
      <c r="G12" s="17">
        <v>5</v>
      </c>
      <c r="H12" s="17">
        <v>4</v>
      </c>
      <c r="I12" s="17">
        <v>5</v>
      </c>
      <c r="J12" s="17">
        <v>4</v>
      </c>
      <c r="K12" s="18">
        <v>5</v>
      </c>
      <c r="L12" s="18">
        <v>4</v>
      </c>
      <c r="M12" s="18">
        <v>5</v>
      </c>
      <c r="N12" s="18">
        <v>5</v>
      </c>
      <c r="O12" s="18">
        <v>5</v>
      </c>
      <c r="P12" s="18">
        <v>5</v>
      </c>
      <c r="Q12" s="18">
        <v>5</v>
      </c>
      <c r="R12" s="18">
        <v>5</v>
      </c>
      <c r="S12" s="18">
        <v>5</v>
      </c>
      <c r="T12" s="18">
        <v>4</v>
      </c>
      <c r="U12" s="18">
        <v>4</v>
      </c>
      <c r="V12" s="18">
        <v>5</v>
      </c>
      <c r="W12" s="18">
        <v>5</v>
      </c>
      <c r="X12" s="18">
        <v>5</v>
      </c>
      <c r="Y12" s="18">
        <v>4</v>
      </c>
      <c r="Z12" s="18">
        <v>4</v>
      </c>
      <c r="AA12" s="18">
        <v>5</v>
      </c>
      <c r="AB12" s="18">
        <v>5</v>
      </c>
      <c r="AC12" s="18"/>
      <c r="AD12" s="19"/>
      <c r="AE12" s="19"/>
      <c r="AF12" s="19"/>
      <c r="AG12" s="19"/>
      <c r="AH12" s="19"/>
      <c r="AI12" s="19"/>
      <c r="AJ12" s="19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20"/>
      <c r="BM12" s="18"/>
      <c r="BN12" s="21">
        <f>SUM(D12:BM12)/B9</f>
        <v>4.6399999999999997</v>
      </c>
      <c r="BO12" s="115">
        <f>SUM(BN12+BN13+BN14+BN15+BN16+BN17)/6</f>
        <v>4.18</v>
      </c>
      <c r="BP12" s="12"/>
      <c r="BQ12" s="165"/>
      <c r="BR12" s="166"/>
      <c r="BS12" s="166"/>
      <c r="BT12" s="166"/>
      <c r="BU12" s="166"/>
      <c r="BV12" s="166"/>
      <c r="BW12" s="166"/>
      <c r="BX12" s="166"/>
      <c r="BY12" s="166"/>
      <c r="BZ12" s="166"/>
      <c r="CA12" s="166"/>
      <c r="CB12" s="167"/>
      <c r="CC12" s="14"/>
      <c r="CE12" s="140"/>
      <c r="CF12" s="248"/>
      <c r="CG12" s="141"/>
      <c r="CH12" s="252"/>
      <c r="CI12" s="253"/>
      <c r="CJ12" s="254"/>
      <c r="CK12" s="140"/>
      <c r="CL12" s="248"/>
      <c r="CM12" s="141"/>
      <c r="CN12" s="252"/>
      <c r="CO12" s="253"/>
      <c r="CP12" s="254"/>
      <c r="CQ12" s="140"/>
      <c r="CR12" s="248"/>
      <c r="CS12" s="141"/>
      <c r="CT12" s="252"/>
      <c r="CU12" s="253"/>
      <c r="CV12" s="254"/>
      <c r="CW12" s="140"/>
      <c r="CX12" s="248"/>
      <c r="CY12" s="141"/>
      <c r="CZ12" s="252"/>
      <c r="DA12" s="253"/>
      <c r="DB12" s="254"/>
      <c r="DC12" s="140"/>
      <c r="DD12" s="248"/>
      <c r="DE12" s="141"/>
      <c r="DF12" s="252"/>
      <c r="DG12" s="253"/>
      <c r="DH12" s="254"/>
      <c r="DI12" s="140"/>
      <c r="DJ12" s="248"/>
      <c r="DK12" s="141"/>
      <c r="DL12" s="261"/>
      <c r="DM12" s="262"/>
      <c r="DN12" s="263"/>
      <c r="DO12" s="140"/>
      <c r="DP12" s="141"/>
      <c r="DQ12" s="140"/>
      <c r="DR12" s="141"/>
      <c r="DS12" s="140"/>
      <c r="DT12" s="141"/>
      <c r="DU12" s="140"/>
      <c r="DV12" s="141"/>
      <c r="DW12" s="140"/>
      <c r="DX12" s="141"/>
    </row>
    <row r="13" spans="2:128" ht="15.75" thickBot="1" x14ac:dyDescent="0.3">
      <c r="B13" s="129"/>
      <c r="C13" s="22" t="s">
        <v>58</v>
      </c>
      <c r="D13" s="17">
        <v>4</v>
      </c>
      <c r="E13" s="17">
        <v>4</v>
      </c>
      <c r="F13" s="17">
        <v>4</v>
      </c>
      <c r="G13" s="17">
        <v>5</v>
      </c>
      <c r="H13" s="17">
        <v>5</v>
      </c>
      <c r="I13" s="17">
        <v>5</v>
      </c>
      <c r="J13" s="17">
        <v>5</v>
      </c>
      <c r="K13" s="18">
        <v>4</v>
      </c>
      <c r="L13" s="18">
        <v>5</v>
      </c>
      <c r="M13" s="18">
        <v>4</v>
      </c>
      <c r="N13" s="18">
        <v>5</v>
      </c>
      <c r="O13" s="19">
        <v>2</v>
      </c>
      <c r="P13" s="19">
        <v>5</v>
      </c>
      <c r="Q13" s="19">
        <v>5</v>
      </c>
      <c r="R13" s="19">
        <v>5</v>
      </c>
      <c r="S13" s="19">
        <v>5</v>
      </c>
      <c r="T13" s="19">
        <v>5</v>
      </c>
      <c r="U13" s="19">
        <v>5</v>
      </c>
      <c r="V13" s="19">
        <v>4</v>
      </c>
      <c r="W13" s="19">
        <v>1</v>
      </c>
      <c r="X13" s="19">
        <v>5</v>
      </c>
      <c r="Y13" s="19">
        <v>3</v>
      </c>
      <c r="Z13" s="19">
        <v>4</v>
      </c>
      <c r="AA13" s="19">
        <v>5</v>
      </c>
      <c r="AB13" s="19">
        <v>5</v>
      </c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21">
        <f>SUM(D13:BM13)/B9</f>
        <v>4.3600000000000003</v>
      </c>
      <c r="BO13" s="116"/>
      <c r="BP13" s="12"/>
      <c r="BQ13" s="165"/>
      <c r="BR13" s="166"/>
      <c r="BS13" s="166"/>
      <c r="BT13" s="166"/>
      <c r="BU13" s="166"/>
      <c r="BV13" s="166"/>
      <c r="BW13" s="166"/>
      <c r="BX13" s="166"/>
      <c r="BY13" s="166"/>
      <c r="BZ13" s="166"/>
      <c r="CA13" s="166"/>
      <c r="CB13" s="167"/>
      <c r="CC13" s="14"/>
      <c r="CE13" s="140"/>
      <c r="CF13" s="248"/>
      <c r="CG13" s="141"/>
      <c r="CH13" s="252"/>
      <c r="CI13" s="253"/>
      <c r="CJ13" s="254"/>
      <c r="CK13" s="113"/>
      <c r="CL13" s="114"/>
      <c r="CM13" s="142"/>
      <c r="CN13" s="255"/>
      <c r="CO13" s="256"/>
      <c r="CP13" s="257"/>
      <c r="CQ13" s="113"/>
      <c r="CR13" s="114"/>
      <c r="CS13" s="142"/>
      <c r="CT13" s="255"/>
      <c r="CU13" s="256"/>
      <c r="CV13" s="257"/>
      <c r="CW13" s="113"/>
      <c r="CX13" s="114"/>
      <c r="CY13" s="142"/>
      <c r="CZ13" s="255"/>
      <c r="DA13" s="256"/>
      <c r="DB13" s="257"/>
      <c r="DC13" s="113"/>
      <c r="DD13" s="114"/>
      <c r="DE13" s="142"/>
      <c r="DF13" s="255"/>
      <c r="DG13" s="256"/>
      <c r="DH13" s="257"/>
      <c r="DI13" s="113"/>
      <c r="DJ13" s="114"/>
      <c r="DK13" s="142"/>
      <c r="DL13" s="264"/>
      <c r="DM13" s="265"/>
      <c r="DN13" s="266"/>
      <c r="DO13" s="113"/>
      <c r="DP13" s="142"/>
      <c r="DQ13" s="113"/>
      <c r="DR13" s="142"/>
      <c r="DS13" s="113"/>
      <c r="DT13" s="142"/>
      <c r="DU13" s="113"/>
      <c r="DV13" s="142"/>
      <c r="DW13" s="113"/>
      <c r="DX13" s="142"/>
    </row>
    <row r="14" spans="2:128" ht="15.75" thickBot="1" x14ac:dyDescent="0.3">
      <c r="B14" s="129"/>
      <c r="C14" s="22" t="s">
        <v>59</v>
      </c>
      <c r="D14" s="17">
        <v>4</v>
      </c>
      <c r="E14" s="17">
        <v>5</v>
      </c>
      <c r="F14" s="17">
        <v>3</v>
      </c>
      <c r="G14" s="17">
        <v>5</v>
      </c>
      <c r="H14" s="17">
        <v>4</v>
      </c>
      <c r="I14" s="17">
        <v>4</v>
      </c>
      <c r="J14" s="17">
        <v>4</v>
      </c>
      <c r="K14" s="18">
        <v>1</v>
      </c>
      <c r="L14" s="18">
        <v>3</v>
      </c>
      <c r="M14" s="18">
        <v>3</v>
      </c>
      <c r="N14" s="18">
        <v>4</v>
      </c>
      <c r="O14" s="19">
        <v>4</v>
      </c>
      <c r="P14" s="19">
        <v>3</v>
      </c>
      <c r="Q14" s="19">
        <v>4</v>
      </c>
      <c r="R14" s="19">
        <v>4</v>
      </c>
      <c r="S14" s="19">
        <v>3</v>
      </c>
      <c r="T14" s="19">
        <v>5</v>
      </c>
      <c r="U14" s="19">
        <v>5</v>
      </c>
      <c r="V14" s="19">
        <v>5</v>
      </c>
      <c r="W14" s="19">
        <v>4</v>
      </c>
      <c r="X14" s="19">
        <v>4</v>
      </c>
      <c r="Y14" s="19">
        <v>4</v>
      </c>
      <c r="Z14" s="19">
        <v>3</v>
      </c>
      <c r="AA14" s="19">
        <v>4</v>
      </c>
      <c r="AB14" s="19">
        <v>4</v>
      </c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21">
        <f>SUM(D14:BM14)/B9</f>
        <v>3.84</v>
      </c>
      <c r="BO14" s="116"/>
      <c r="BP14" s="12"/>
      <c r="BQ14" s="168"/>
      <c r="BR14" s="169"/>
      <c r="BS14" s="169"/>
      <c r="BT14" s="169"/>
      <c r="BU14" s="169"/>
      <c r="BV14" s="169"/>
      <c r="BW14" s="169"/>
      <c r="BX14" s="169"/>
      <c r="BY14" s="169"/>
      <c r="BZ14" s="169"/>
      <c r="CA14" s="169"/>
      <c r="CB14" s="170"/>
      <c r="CC14" s="14"/>
      <c r="CE14" s="232" t="s">
        <v>60</v>
      </c>
      <c r="CF14" s="233"/>
      <c r="CG14" s="234"/>
      <c r="CH14" s="235">
        <f>BO12</f>
        <v>4.18</v>
      </c>
      <c r="CI14" s="221"/>
      <c r="CJ14" s="222"/>
      <c r="CK14" s="220">
        <f>BO19</f>
        <v>4.2160000000000002</v>
      </c>
      <c r="CL14" s="221"/>
      <c r="CM14" s="222"/>
      <c r="CN14" s="220">
        <f>BO25</f>
        <v>4.4640000000000004</v>
      </c>
      <c r="CO14" s="221"/>
      <c r="CP14" s="222"/>
      <c r="CQ14" s="220">
        <f>BO31</f>
        <v>3.992</v>
      </c>
      <c r="CR14" s="221"/>
      <c r="CS14" s="222"/>
      <c r="CT14" s="220">
        <f>BO37</f>
        <v>4.1733333333333329</v>
      </c>
      <c r="CU14" s="221"/>
      <c r="CV14" s="222"/>
      <c r="CW14" s="220">
        <f>BO44</f>
        <v>4.08</v>
      </c>
      <c r="CX14" s="221"/>
      <c r="CY14" s="222"/>
      <c r="CZ14" s="220">
        <f>BO51</f>
        <v>3.9771428571428573</v>
      </c>
      <c r="DA14" s="221"/>
      <c r="DB14" s="222"/>
      <c r="DC14" s="220">
        <f>BO59</f>
        <v>4.3440000000000003</v>
      </c>
      <c r="DD14" s="221"/>
      <c r="DE14" s="222"/>
      <c r="DF14" s="220">
        <f>BO65</f>
        <v>4.3333333333333339</v>
      </c>
      <c r="DG14" s="221"/>
      <c r="DH14" s="222"/>
      <c r="DI14" s="220">
        <f>BO72</f>
        <v>3.8000000000000003</v>
      </c>
      <c r="DJ14" s="221"/>
      <c r="DK14" s="222"/>
      <c r="DL14" s="213">
        <f>SUM(CH14:DK14)/10</f>
        <v>4.1559809523809523</v>
      </c>
      <c r="DM14" s="214"/>
      <c r="DN14" s="215"/>
      <c r="DO14" s="223">
        <f>(DL14+DL16)/2</f>
        <v>2.0779904761904762</v>
      </c>
      <c r="DP14" s="224"/>
      <c r="DQ14" s="223">
        <f>(DL15+DL17)/2</f>
        <v>0</v>
      </c>
      <c r="DR14" s="224"/>
      <c r="DS14" s="143">
        <f>(BR54+BR131)/2</f>
        <v>2.0842222222222224</v>
      </c>
      <c r="DT14" s="144"/>
      <c r="DU14" s="143">
        <f>(BT54+BT131)/2</f>
        <v>2.1038476190476194</v>
      </c>
      <c r="DV14" s="144"/>
      <c r="DW14" s="143">
        <f>(BV54+BV131)/2</f>
        <v>2.004</v>
      </c>
      <c r="DX14" s="144"/>
    </row>
    <row r="15" spans="2:128" ht="15.75" thickBot="1" x14ac:dyDescent="0.3">
      <c r="B15" s="129"/>
      <c r="C15" s="22" t="s">
        <v>61</v>
      </c>
      <c r="D15" s="17">
        <v>5</v>
      </c>
      <c r="E15" s="17">
        <v>3</v>
      </c>
      <c r="F15" s="17">
        <v>4</v>
      </c>
      <c r="G15" s="17">
        <v>5</v>
      </c>
      <c r="H15" s="17">
        <v>3</v>
      </c>
      <c r="I15" s="17">
        <v>5</v>
      </c>
      <c r="J15" s="17">
        <v>5</v>
      </c>
      <c r="K15" s="18">
        <v>5</v>
      </c>
      <c r="L15" s="18">
        <v>5</v>
      </c>
      <c r="M15" s="18">
        <v>5</v>
      </c>
      <c r="N15" s="18">
        <v>3</v>
      </c>
      <c r="O15" s="19">
        <v>2</v>
      </c>
      <c r="P15" s="19">
        <v>5</v>
      </c>
      <c r="Q15" s="19">
        <v>5</v>
      </c>
      <c r="R15" s="19">
        <v>4</v>
      </c>
      <c r="S15" s="19">
        <v>5</v>
      </c>
      <c r="T15" s="19">
        <v>5</v>
      </c>
      <c r="U15" s="19">
        <v>5</v>
      </c>
      <c r="V15" s="19">
        <v>5</v>
      </c>
      <c r="W15" s="19">
        <v>5</v>
      </c>
      <c r="X15" s="19">
        <v>3</v>
      </c>
      <c r="Y15" s="19">
        <v>3</v>
      </c>
      <c r="Z15" s="19">
        <v>4</v>
      </c>
      <c r="AA15" s="19">
        <v>5</v>
      </c>
      <c r="AB15" s="19">
        <v>5</v>
      </c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21">
        <f>SUM(D15:BM15)/B9</f>
        <v>4.3600000000000003</v>
      </c>
      <c r="BO15" s="116"/>
      <c r="BP15" s="12"/>
      <c r="BQ15" s="9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1"/>
      <c r="CC15" s="14"/>
      <c r="CE15" s="217" t="s">
        <v>62</v>
      </c>
      <c r="CF15" s="218"/>
      <c r="CG15" s="219"/>
      <c r="CH15" s="216">
        <f>BR180</f>
        <v>0</v>
      </c>
      <c r="CI15" s="208"/>
      <c r="CJ15" s="209"/>
      <c r="CK15" s="216">
        <f>BO173</f>
        <v>0</v>
      </c>
      <c r="CL15" s="208"/>
      <c r="CM15" s="209"/>
      <c r="CN15" s="216">
        <f>BO179</f>
        <v>0</v>
      </c>
      <c r="CO15" s="208"/>
      <c r="CP15" s="209"/>
      <c r="CQ15" s="216">
        <f>BO185</f>
        <v>0</v>
      </c>
      <c r="CR15" s="208"/>
      <c r="CS15" s="209"/>
      <c r="CT15" s="216">
        <f>BO191</f>
        <v>0</v>
      </c>
      <c r="CU15" s="208"/>
      <c r="CV15" s="209"/>
      <c r="CW15" s="216">
        <f>BO198</f>
        <v>0</v>
      </c>
      <c r="CX15" s="208"/>
      <c r="CY15" s="209"/>
      <c r="CZ15" s="216">
        <f>BO205</f>
        <v>0</v>
      </c>
      <c r="DA15" s="208"/>
      <c r="DB15" s="209"/>
      <c r="DC15" s="216">
        <f>BO213</f>
        <v>0</v>
      </c>
      <c r="DD15" s="208"/>
      <c r="DE15" s="209"/>
      <c r="DF15" s="216">
        <f>BO219</f>
        <v>0</v>
      </c>
      <c r="DG15" s="208"/>
      <c r="DH15" s="209"/>
      <c r="DI15" s="216">
        <f>BO226</f>
        <v>0</v>
      </c>
      <c r="DJ15" s="208"/>
      <c r="DK15" s="209"/>
      <c r="DL15" s="213">
        <f t="shared" ref="DL15:DL17" si="0">SUM(CH15:DK15)/10</f>
        <v>0</v>
      </c>
      <c r="DM15" s="214"/>
      <c r="DN15" s="215"/>
      <c r="DO15" s="225"/>
      <c r="DP15" s="226"/>
      <c r="DQ15" s="225"/>
      <c r="DR15" s="226"/>
      <c r="DS15" s="145"/>
      <c r="DT15" s="146"/>
      <c r="DU15" s="145"/>
      <c r="DV15" s="146"/>
      <c r="DW15" s="145"/>
      <c r="DX15" s="146"/>
    </row>
    <row r="16" spans="2:128" ht="15.75" thickBot="1" x14ac:dyDescent="0.3">
      <c r="B16" s="129"/>
      <c r="C16" s="22" t="s">
        <v>63</v>
      </c>
      <c r="D16" s="17">
        <v>3</v>
      </c>
      <c r="E16" s="17">
        <v>3</v>
      </c>
      <c r="F16" s="17">
        <v>3</v>
      </c>
      <c r="G16" s="17">
        <v>5</v>
      </c>
      <c r="H16" s="17">
        <v>5</v>
      </c>
      <c r="I16" s="17">
        <v>5</v>
      </c>
      <c r="J16" s="17">
        <v>5</v>
      </c>
      <c r="K16" s="18">
        <v>5</v>
      </c>
      <c r="L16" s="18">
        <v>5</v>
      </c>
      <c r="M16" s="18">
        <v>5</v>
      </c>
      <c r="N16" s="18">
        <v>5</v>
      </c>
      <c r="O16" s="19">
        <v>2</v>
      </c>
      <c r="P16" s="19">
        <v>5</v>
      </c>
      <c r="Q16" s="19">
        <v>5</v>
      </c>
      <c r="R16" s="19">
        <v>5</v>
      </c>
      <c r="S16" s="19">
        <v>5</v>
      </c>
      <c r="T16" s="19">
        <v>4</v>
      </c>
      <c r="U16" s="19">
        <v>4</v>
      </c>
      <c r="V16" s="19">
        <v>4</v>
      </c>
      <c r="W16" s="19">
        <v>1</v>
      </c>
      <c r="X16" s="19">
        <v>5</v>
      </c>
      <c r="Y16" s="19">
        <v>5</v>
      </c>
      <c r="Z16" s="19">
        <v>4</v>
      </c>
      <c r="AA16" s="19">
        <v>5</v>
      </c>
      <c r="AB16" s="19">
        <v>5</v>
      </c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21">
        <f>SUM(D16:BM16)/B9</f>
        <v>4.32</v>
      </c>
      <c r="BO16" s="116"/>
      <c r="BP16" s="12"/>
      <c r="BQ16" s="12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4"/>
      <c r="CC16" s="14"/>
      <c r="CE16" s="217" t="s">
        <v>64</v>
      </c>
      <c r="CF16" s="218"/>
      <c r="CG16" s="219"/>
      <c r="CH16" s="216">
        <f>BO89</f>
        <v>0</v>
      </c>
      <c r="CI16" s="208"/>
      <c r="CJ16" s="209"/>
      <c r="CK16" s="207">
        <f>BO96</f>
        <v>0</v>
      </c>
      <c r="CL16" s="208"/>
      <c r="CM16" s="209"/>
      <c r="CN16" s="207">
        <f>BO102</f>
        <v>0</v>
      </c>
      <c r="CO16" s="208"/>
      <c r="CP16" s="209"/>
      <c r="CQ16" s="207">
        <f>BO108</f>
        <v>0</v>
      </c>
      <c r="CR16" s="208"/>
      <c r="CS16" s="209"/>
      <c r="CT16" s="207">
        <f>BO114</f>
        <v>0</v>
      </c>
      <c r="CU16" s="208"/>
      <c r="CV16" s="209"/>
      <c r="CW16" s="207">
        <f>BO121</f>
        <v>0</v>
      </c>
      <c r="CX16" s="208"/>
      <c r="CY16" s="209"/>
      <c r="CZ16" s="207">
        <f>BO128</f>
        <v>0</v>
      </c>
      <c r="DA16" s="208"/>
      <c r="DB16" s="209"/>
      <c r="DC16" s="207">
        <f>BO136</f>
        <v>0</v>
      </c>
      <c r="DD16" s="208"/>
      <c r="DE16" s="209"/>
      <c r="DF16" s="210">
        <f>BO142</f>
        <v>0</v>
      </c>
      <c r="DG16" s="211"/>
      <c r="DH16" s="212"/>
      <c r="DI16" s="210">
        <f>BO149</f>
        <v>0</v>
      </c>
      <c r="DJ16" s="211"/>
      <c r="DK16" s="212"/>
      <c r="DL16" s="213">
        <f t="shared" si="0"/>
        <v>0</v>
      </c>
      <c r="DM16" s="214"/>
      <c r="DN16" s="215"/>
      <c r="DO16" s="225"/>
      <c r="DP16" s="226"/>
      <c r="DQ16" s="225"/>
      <c r="DR16" s="226"/>
      <c r="DS16" s="145"/>
      <c r="DT16" s="146"/>
      <c r="DU16" s="145"/>
      <c r="DV16" s="146"/>
      <c r="DW16" s="145"/>
      <c r="DX16" s="146"/>
    </row>
    <row r="17" spans="2:128" ht="15.75" thickBot="1" x14ac:dyDescent="0.3">
      <c r="B17" s="130"/>
      <c r="C17" s="23" t="s">
        <v>65</v>
      </c>
      <c r="D17" s="17">
        <v>2</v>
      </c>
      <c r="E17" s="17">
        <v>3</v>
      </c>
      <c r="F17" s="17">
        <v>5</v>
      </c>
      <c r="G17" s="17">
        <v>5</v>
      </c>
      <c r="H17" s="17">
        <v>1</v>
      </c>
      <c r="I17" s="17">
        <v>4</v>
      </c>
      <c r="J17" s="17">
        <v>4</v>
      </c>
      <c r="K17" s="18">
        <v>1</v>
      </c>
      <c r="L17" s="18">
        <v>5</v>
      </c>
      <c r="M17" s="18">
        <v>1</v>
      </c>
      <c r="N17" s="18">
        <v>5</v>
      </c>
      <c r="O17" s="24">
        <v>5</v>
      </c>
      <c r="P17" s="24">
        <v>1</v>
      </c>
      <c r="Q17" s="24">
        <v>1</v>
      </c>
      <c r="R17" s="24">
        <v>5</v>
      </c>
      <c r="S17" s="24">
        <v>5</v>
      </c>
      <c r="T17" s="24">
        <v>5</v>
      </c>
      <c r="U17" s="24">
        <v>4</v>
      </c>
      <c r="V17" s="24">
        <v>5</v>
      </c>
      <c r="W17" s="24">
        <v>5</v>
      </c>
      <c r="X17" s="24">
        <v>1</v>
      </c>
      <c r="Y17" s="24">
        <v>1</v>
      </c>
      <c r="Z17" s="24">
        <v>5</v>
      </c>
      <c r="AA17" s="24">
        <v>5</v>
      </c>
      <c r="AB17" s="24">
        <v>5</v>
      </c>
      <c r="AC17" s="24"/>
      <c r="AD17" s="19"/>
      <c r="AE17" s="19"/>
      <c r="AF17" s="19"/>
      <c r="AG17" s="19"/>
      <c r="AH17" s="19"/>
      <c r="AI17" s="19"/>
      <c r="AJ17" s="19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1">
        <f>SUM(D17:BM17)/B9</f>
        <v>3.56</v>
      </c>
      <c r="BO17" s="117"/>
      <c r="BP17" s="12"/>
      <c r="BQ17" s="25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4"/>
      <c r="CC17" s="14"/>
      <c r="CE17" s="236" t="s">
        <v>66</v>
      </c>
      <c r="CF17" s="237"/>
      <c r="CG17" s="238"/>
      <c r="CH17" s="204">
        <f>BO243</f>
        <v>0</v>
      </c>
      <c r="CI17" s="205"/>
      <c r="CJ17" s="206"/>
      <c r="CK17" s="204">
        <f>BO250</f>
        <v>0</v>
      </c>
      <c r="CL17" s="205"/>
      <c r="CM17" s="206"/>
      <c r="CN17" s="204">
        <f>BO256</f>
        <v>0</v>
      </c>
      <c r="CO17" s="205"/>
      <c r="CP17" s="206"/>
      <c r="CQ17" s="204">
        <f>BO262</f>
        <v>0</v>
      </c>
      <c r="CR17" s="205"/>
      <c r="CS17" s="206"/>
      <c r="CT17" s="204">
        <f>BO268</f>
        <v>0</v>
      </c>
      <c r="CU17" s="205"/>
      <c r="CV17" s="206"/>
      <c r="CW17" s="204">
        <f>BO275</f>
        <v>0</v>
      </c>
      <c r="CX17" s="205"/>
      <c r="CY17" s="206"/>
      <c r="CZ17" s="204">
        <f>BO282</f>
        <v>0</v>
      </c>
      <c r="DA17" s="205"/>
      <c r="DB17" s="206"/>
      <c r="DC17" s="204">
        <f>BO290</f>
        <v>0</v>
      </c>
      <c r="DD17" s="205"/>
      <c r="DE17" s="206"/>
      <c r="DF17" s="204">
        <f>BO296</f>
        <v>0</v>
      </c>
      <c r="DG17" s="205"/>
      <c r="DH17" s="206"/>
      <c r="DI17" s="204">
        <f>BO303</f>
        <v>0</v>
      </c>
      <c r="DJ17" s="205"/>
      <c r="DK17" s="206"/>
      <c r="DL17" s="229">
        <f t="shared" si="0"/>
        <v>0</v>
      </c>
      <c r="DM17" s="230"/>
      <c r="DN17" s="231"/>
      <c r="DO17" s="227"/>
      <c r="DP17" s="228"/>
      <c r="DQ17" s="227"/>
      <c r="DR17" s="228"/>
      <c r="DS17" s="147"/>
      <c r="DT17" s="148"/>
      <c r="DU17" s="147"/>
      <c r="DV17" s="148"/>
      <c r="DW17" s="147"/>
      <c r="DX17" s="148"/>
    </row>
    <row r="18" spans="2:128" ht="15" customHeight="1" thickBot="1" x14ac:dyDescent="0.3">
      <c r="B18" s="26"/>
      <c r="C18" s="27" t="s">
        <v>67</v>
      </c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>
        <f>(AW12+AW13+AW14+AW15+AW16+AW17)/6</f>
        <v>0</v>
      </c>
      <c r="AX18" s="29">
        <f t="shared" ref="AX18:BM18" si="1">(AX12+AX13+AX14+AX15+AX16+AX17)/6</f>
        <v>0</v>
      </c>
      <c r="AY18" s="29">
        <f t="shared" si="1"/>
        <v>0</v>
      </c>
      <c r="AZ18" s="29">
        <f t="shared" si="1"/>
        <v>0</v>
      </c>
      <c r="BA18" s="29">
        <f t="shared" si="1"/>
        <v>0</v>
      </c>
      <c r="BB18" s="29">
        <f t="shared" si="1"/>
        <v>0</v>
      </c>
      <c r="BC18" s="29">
        <f t="shared" si="1"/>
        <v>0</v>
      </c>
      <c r="BD18" s="29">
        <f t="shared" si="1"/>
        <v>0</v>
      </c>
      <c r="BE18" s="29">
        <f t="shared" si="1"/>
        <v>0</v>
      </c>
      <c r="BF18" s="29">
        <f t="shared" si="1"/>
        <v>0</v>
      </c>
      <c r="BG18" s="29">
        <f t="shared" si="1"/>
        <v>0</v>
      </c>
      <c r="BH18" s="29">
        <f t="shared" si="1"/>
        <v>0</v>
      </c>
      <c r="BI18" s="29">
        <f t="shared" si="1"/>
        <v>0</v>
      </c>
      <c r="BJ18" s="29">
        <f t="shared" si="1"/>
        <v>0</v>
      </c>
      <c r="BK18" s="29">
        <f t="shared" si="1"/>
        <v>0</v>
      </c>
      <c r="BL18" s="29">
        <f>(BL12+BL13+BL14+BL15+BL16+BL17)/6</f>
        <v>0</v>
      </c>
      <c r="BM18" s="29">
        <f t="shared" si="1"/>
        <v>0</v>
      </c>
      <c r="BN18" s="118"/>
      <c r="BO18" s="119"/>
      <c r="BP18" s="12"/>
      <c r="BQ18" s="12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4"/>
      <c r="CC18" s="14"/>
      <c r="CE18" s="195"/>
      <c r="CF18" s="196"/>
      <c r="CG18" s="196"/>
      <c r="CH18" s="196"/>
      <c r="CI18" s="196"/>
      <c r="CJ18" s="196"/>
      <c r="CK18" s="196"/>
      <c r="CL18" s="196"/>
      <c r="CM18" s="196"/>
      <c r="CN18" s="196"/>
      <c r="CO18" s="196"/>
      <c r="CP18" s="196"/>
      <c r="CQ18" s="196"/>
      <c r="CR18" s="196"/>
      <c r="CS18" s="196"/>
      <c r="CT18" s="196"/>
      <c r="CU18" s="196"/>
      <c r="CV18" s="196"/>
      <c r="CW18" s="196"/>
      <c r="CX18" s="196"/>
      <c r="CY18" s="196"/>
      <c r="CZ18" s="196"/>
      <c r="DA18" s="196"/>
      <c r="DB18" s="196"/>
      <c r="DC18" s="196"/>
      <c r="DD18" s="196"/>
      <c r="DE18" s="196"/>
      <c r="DF18" s="196"/>
      <c r="DG18" s="196"/>
      <c r="DH18" s="196"/>
      <c r="DI18" s="196"/>
      <c r="DJ18" s="196"/>
      <c r="DK18" s="196"/>
      <c r="DL18" s="196"/>
      <c r="DM18" s="196"/>
      <c r="DN18" s="196"/>
      <c r="DO18" s="196"/>
      <c r="DP18" s="196"/>
      <c r="DQ18" s="196"/>
      <c r="DR18" s="196"/>
      <c r="DS18" s="196"/>
      <c r="DT18" s="196"/>
      <c r="DU18" s="196"/>
      <c r="DV18" s="196"/>
      <c r="DW18" s="196"/>
      <c r="DX18" s="197"/>
    </row>
    <row r="19" spans="2:128" ht="15.75" customHeight="1" thickBot="1" x14ac:dyDescent="0.3">
      <c r="B19" s="128" t="s">
        <v>68</v>
      </c>
      <c r="C19" s="15"/>
      <c r="D19" s="17">
        <v>4</v>
      </c>
      <c r="E19" s="17">
        <v>3</v>
      </c>
      <c r="F19" s="17">
        <v>3</v>
      </c>
      <c r="G19" s="17">
        <v>5</v>
      </c>
      <c r="H19" s="17">
        <v>1</v>
      </c>
      <c r="I19" s="17">
        <v>5</v>
      </c>
      <c r="J19" s="17">
        <v>4</v>
      </c>
      <c r="K19" s="18">
        <v>4</v>
      </c>
      <c r="L19" s="18">
        <v>4</v>
      </c>
      <c r="M19" s="18">
        <v>5</v>
      </c>
      <c r="N19" s="18">
        <v>1</v>
      </c>
      <c r="O19" s="18">
        <v>5</v>
      </c>
      <c r="P19" s="18">
        <v>5</v>
      </c>
      <c r="Q19" s="18">
        <v>1</v>
      </c>
      <c r="R19" s="18">
        <v>4</v>
      </c>
      <c r="S19" s="18">
        <v>4</v>
      </c>
      <c r="T19" s="18">
        <v>4</v>
      </c>
      <c r="U19" s="18">
        <v>5</v>
      </c>
      <c r="V19" s="18">
        <v>5</v>
      </c>
      <c r="W19" s="18">
        <v>3</v>
      </c>
      <c r="X19" s="18">
        <v>4</v>
      </c>
      <c r="Y19" s="18">
        <v>5</v>
      </c>
      <c r="Z19" s="18">
        <v>3</v>
      </c>
      <c r="AA19" s="18">
        <v>4</v>
      </c>
      <c r="AB19" s="18">
        <v>4</v>
      </c>
      <c r="AC19" s="18"/>
      <c r="AD19" s="19"/>
      <c r="AE19" s="19"/>
      <c r="AF19" s="19"/>
      <c r="AG19" s="19"/>
      <c r="AH19" s="19"/>
      <c r="AI19" s="19"/>
      <c r="AJ19" s="19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21">
        <f>SUM(D19:BM19)/B9</f>
        <v>3.8</v>
      </c>
      <c r="BO19" s="115">
        <f>SUM(BN19+BN20+BN21+BN22+BN23)/5</f>
        <v>4.2160000000000002</v>
      </c>
      <c r="BP19" s="12"/>
      <c r="BQ19" s="30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4"/>
      <c r="CC19" s="14"/>
      <c r="CE19" s="198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  <c r="DO19" s="199"/>
      <c r="DP19" s="199"/>
      <c r="DQ19" s="199"/>
      <c r="DR19" s="199"/>
      <c r="DS19" s="199"/>
      <c r="DT19" s="199"/>
      <c r="DU19" s="199"/>
      <c r="DV19" s="199"/>
      <c r="DW19" s="199"/>
      <c r="DX19" s="200"/>
    </row>
    <row r="20" spans="2:128" ht="15.75" thickBot="1" x14ac:dyDescent="0.3">
      <c r="B20" s="129"/>
      <c r="C20" s="22" t="s">
        <v>70</v>
      </c>
      <c r="D20" s="32">
        <v>4</v>
      </c>
      <c r="E20" s="32">
        <v>3</v>
      </c>
      <c r="F20" s="32">
        <v>3</v>
      </c>
      <c r="G20" s="32">
        <v>5</v>
      </c>
      <c r="H20" s="32">
        <v>5</v>
      </c>
      <c r="I20" s="32">
        <v>3</v>
      </c>
      <c r="J20" s="32">
        <v>4</v>
      </c>
      <c r="K20" s="19">
        <v>1</v>
      </c>
      <c r="L20" s="19">
        <v>5</v>
      </c>
      <c r="M20" s="19">
        <v>4</v>
      </c>
      <c r="N20" s="19">
        <v>3</v>
      </c>
      <c r="O20" s="19">
        <v>4</v>
      </c>
      <c r="P20" s="19">
        <v>5</v>
      </c>
      <c r="Q20" s="19">
        <v>3</v>
      </c>
      <c r="R20" s="19">
        <v>4</v>
      </c>
      <c r="S20" s="19">
        <v>3</v>
      </c>
      <c r="T20" s="19">
        <v>4</v>
      </c>
      <c r="U20" s="19">
        <v>5</v>
      </c>
      <c r="V20" s="19">
        <v>5</v>
      </c>
      <c r="W20" s="19">
        <v>3</v>
      </c>
      <c r="X20" s="19">
        <v>2</v>
      </c>
      <c r="Y20" s="19">
        <v>4</v>
      </c>
      <c r="Z20" s="19">
        <v>3</v>
      </c>
      <c r="AA20" s="19">
        <v>3</v>
      </c>
      <c r="AB20" s="19">
        <v>4</v>
      </c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21">
        <f>SUM(D20:BM20)/B9</f>
        <v>3.68</v>
      </c>
      <c r="BO20" s="116"/>
      <c r="BP20" s="12"/>
      <c r="BQ20" s="12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4"/>
      <c r="CC20" s="14"/>
      <c r="CE20" s="198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  <c r="DO20" s="199"/>
      <c r="DP20" s="199"/>
      <c r="DQ20" s="199"/>
      <c r="DR20" s="199"/>
      <c r="DS20" s="199"/>
      <c r="DT20" s="199"/>
      <c r="DU20" s="199"/>
      <c r="DV20" s="199"/>
      <c r="DW20" s="199"/>
      <c r="DX20" s="200"/>
    </row>
    <row r="21" spans="2:128" ht="15.75" customHeight="1" thickBot="1" x14ac:dyDescent="0.3">
      <c r="B21" s="129"/>
      <c r="C21" s="22" t="s">
        <v>71</v>
      </c>
      <c r="D21" s="32">
        <v>5</v>
      </c>
      <c r="E21" s="32">
        <v>3</v>
      </c>
      <c r="F21" s="32">
        <v>2</v>
      </c>
      <c r="G21" s="32">
        <v>5</v>
      </c>
      <c r="H21" s="32">
        <v>5</v>
      </c>
      <c r="I21" s="32">
        <v>4</v>
      </c>
      <c r="J21" s="32">
        <v>4</v>
      </c>
      <c r="K21" s="19">
        <v>5</v>
      </c>
      <c r="L21" s="19">
        <v>5</v>
      </c>
      <c r="M21" s="19">
        <v>5</v>
      </c>
      <c r="N21" s="19">
        <v>5</v>
      </c>
      <c r="O21" s="19">
        <v>5</v>
      </c>
      <c r="P21" s="19">
        <v>5</v>
      </c>
      <c r="Q21" s="19">
        <v>4</v>
      </c>
      <c r="R21" s="19">
        <v>5</v>
      </c>
      <c r="S21" s="19">
        <v>5</v>
      </c>
      <c r="T21" s="19">
        <v>4</v>
      </c>
      <c r="U21" s="19">
        <v>5</v>
      </c>
      <c r="V21" s="19">
        <v>3</v>
      </c>
      <c r="W21" s="19">
        <v>1</v>
      </c>
      <c r="X21" s="19">
        <v>5</v>
      </c>
      <c r="Y21" s="19">
        <v>3</v>
      </c>
      <c r="Z21" s="19">
        <v>4</v>
      </c>
      <c r="AA21" s="19">
        <v>5</v>
      </c>
      <c r="AB21" s="19">
        <v>5</v>
      </c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21">
        <f>SUM(D21:BM21)/B9</f>
        <v>4.28</v>
      </c>
      <c r="BO21" s="116"/>
      <c r="BP21" s="12"/>
      <c r="BQ21" s="12"/>
      <c r="BR21" s="136" t="str">
        <f>B12</f>
        <v>Relaciones interpersonales</v>
      </c>
      <c r="BS21" s="136" t="s">
        <v>68</v>
      </c>
      <c r="BT21" s="173" t="s">
        <v>72</v>
      </c>
      <c r="BU21" s="136" t="s">
        <v>73</v>
      </c>
      <c r="BV21" s="136" t="s">
        <v>74</v>
      </c>
      <c r="BW21" s="136" t="s">
        <v>75</v>
      </c>
      <c r="BX21" s="136" t="s">
        <v>76</v>
      </c>
      <c r="BY21" s="136" t="s">
        <v>77</v>
      </c>
      <c r="BZ21" s="136" t="s">
        <v>78</v>
      </c>
      <c r="CA21" s="136" t="s">
        <v>79</v>
      </c>
      <c r="CB21" s="14"/>
      <c r="CC21" s="14"/>
      <c r="CE21" s="198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  <c r="DO21" s="199"/>
      <c r="DP21" s="199"/>
      <c r="DQ21" s="199"/>
      <c r="DR21" s="199"/>
      <c r="DS21" s="199"/>
      <c r="DT21" s="199"/>
      <c r="DU21" s="199"/>
      <c r="DV21" s="199"/>
      <c r="DW21" s="199"/>
      <c r="DX21" s="200"/>
    </row>
    <row r="22" spans="2:128" ht="15.75" thickBot="1" x14ac:dyDescent="0.3">
      <c r="B22" s="129"/>
      <c r="C22" s="22" t="s">
        <v>80</v>
      </c>
      <c r="D22" s="32">
        <v>5</v>
      </c>
      <c r="E22" s="32">
        <v>3</v>
      </c>
      <c r="F22" s="32">
        <v>3</v>
      </c>
      <c r="G22" s="32">
        <v>5</v>
      </c>
      <c r="H22" s="32">
        <v>5</v>
      </c>
      <c r="I22" s="32">
        <v>4</v>
      </c>
      <c r="J22" s="32">
        <v>4</v>
      </c>
      <c r="K22" s="19">
        <v>5</v>
      </c>
      <c r="L22" s="19">
        <v>4</v>
      </c>
      <c r="M22" s="19">
        <v>5</v>
      </c>
      <c r="N22" s="19">
        <v>5</v>
      </c>
      <c r="O22" s="19">
        <v>5</v>
      </c>
      <c r="P22" s="19">
        <v>5</v>
      </c>
      <c r="Q22" s="19">
        <v>5</v>
      </c>
      <c r="R22" s="19">
        <v>5</v>
      </c>
      <c r="S22" s="19">
        <v>5</v>
      </c>
      <c r="T22" s="19">
        <v>5</v>
      </c>
      <c r="U22" s="19">
        <v>5</v>
      </c>
      <c r="V22" s="19">
        <v>5</v>
      </c>
      <c r="W22" s="19">
        <v>5</v>
      </c>
      <c r="X22" s="19">
        <v>5</v>
      </c>
      <c r="Y22" s="19">
        <v>5</v>
      </c>
      <c r="Z22" s="19">
        <v>4</v>
      </c>
      <c r="AA22" s="19">
        <v>5</v>
      </c>
      <c r="AB22" s="19">
        <v>5</v>
      </c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21">
        <f>SUM(D22:BM22)/B9</f>
        <v>4.68</v>
      </c>
      <c r="BO22" s="116"/>
      <c r="BP22" s="12"/>
      <c r="BQ22" s="12"/>
      <c r="BR22" s="171"/>
      <c r="BS22" s="137"/>
      <c r="BT22" s="174"/>
      <c r="BU22" s="137"/>
      <c r="BV22" s="137"/>
      <c r="BW22" s="137"/>
      <c r="BX22" s="137"/>
      <c r="BY22" s="137"/>
      <c r="BZ22" s="137"/>
      <c r="CA22" s="137"/>
      <c r="CB22" s="14"/>
      <c r="CC22" s="14"/>
      <c r="CE22" s="198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  <c r="DO22" s="199"/>
      <c r="DP22" s="199"/>
      <c r="DQ22" s="199"/>
      <c r="DR22" s="199"/>
      <c r="DS22" s="199"/>
      <c r="DT22" s="199"/>
      <c r="DU22" s="199"/>
      <c r="DV22" s="199"/>
      <c r="DW22" s="199"/>
      <c r="DX22" s="200"/>
    </row>
    <row r="23" spans="2:128" ht="15.75" thickBot="1" x14ac:dyDescent="0.3">
      <c r="B23" s="130"/>
      <c r="C23" s="23" t="s">
        <v>81</v>
      </c>
      <c r="D23" s="32">
        <v>5</v>
      </c>
      <c r="E23" s="32">
        <v>3</v>
      </c>
      <c r="F23" s="32">
        <v>4</v>
      </c>
      <c r="G23" s="32">
        <v>5</v>
      </c>
      <c r="H23" s="32">
        <v>5</v>
      </c>
      <c r="I23" s="32">
        <v>4</v>
      </c>
      <c r="J23" s="32">
        <v>5</v>
      </c>
      <c r="K23" s="19">
        <v>5</v>
      </c>
      <c r="L23" s="19">
        <v>5</v>
      </c>
      <c r="M23" s="19">
        <v>5</v>
      </c>
      <c r="N23" s="19">
        <v>5</v>
      </c>
      <c r="O23" s="19">
        <v>5</v>
      </c>
      <c r="P23" s="19">
        <v>5</v>
      </c>
      <c r="Q23" s="19">
        <v>2</v>
      </c>
      <c r="R23" s="19">
        <v>5</v>
      </c>
      <c r="S23" s="19">
        <v>5</v>
      </c>
      <c r="T23" s="19">
        <v>4</v>
      </c>
      <c r="U23" s="19">
        <v>5</v>
      </c>
      <c r="V23" s="19">
        <v>5</v>
      </c>
      <c r="W23" s="19">
        <v>5</v>
      </c>
      <c r="X23" s="19">
        <v>5</v>
      </c>
      <c r="Y23" s="19">
        <v>5</v>
      </c>
      <c r="Z23" s="19">
        <v>4</v>
      </c>
      <c r="AA23" s="19">
        <v>5</v>
      </c>
      <c r="AB23" s="19">
        <v>5</v>
      </c>
      <c r="AC23" s="19"/>
      <c r="AD23" s="19"/>
      <c r="AE23" s="19"/>
      <c r="AF23" s="19"/>
      <c r="AG23" s="19"/>
      <c r="AH23" s="19"/>
      <c r="AI23" s="19"/>
      <c r="AJ23" s="19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1">
        <f>SUM(D23:BM23)/B9</f>
        <v>4.6399999999999997</v>
      </c>
      <c r="BO23" s="117"/>
      <c r="BP23" s="12"/>
      <c r="BQ23" s="12"/>
      <c r="BR23" s="171"/>
      <c r="BS23" s="137"/>
      <c r="BT23" s="174"/>
      <c r="BU23" s="137"/>
      <c r="BV23" s="137"/>
      <c r="BW23" s="137"/>
      <c r="BX23" s="137"/>
      <c r="BY23" s="137"/>
      <c r="BZ23" s="137"/>
      <c r="CA23" s="137"/>
      <c r="CB23" s="14"/>
      <c r="CC23" s="14"/>
      <c r="CE23" s="198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  <c r="DO23" s="199"/>
      <c r="DP23" s="199"/>
      <c r="DQ23" s="199"/>
      <c r="DR23" s="199"/>
      <c r="DS23" s="199"/>
      <c r="DT23" s="199"/>
      <c r="DU23" s="199"/>
      <c r="DV23" s="199"/>
      <c r="DW23" s="199"/>
      <c r="DX23" s="200"/>
    </row>
    <row r="24" spans="2:128" ht="15.75" thickBot="1" x14ac:dyDescent="0.3">
      <c r="B24" s="26"/>
      <c r="C24" s="27" t="s">
        <v>67</v>
      </c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>
        <f t="shared" ref="AW24:BM24" si="2">(AW19+AW20+AW21+AW22+AW23)/5</f>
        <v>0</v>
      </c>
      <c r="AX24" s="29">
        <f t="shared" si="2"/>
        <v>0</v>
      </c>
      <c r="AY24" s="29">
        <f t="shared" si="2"/>
        <v>0</v>
      </c>
      <c r="AZ24" s="29">
        <f t="shared" si="2"/>
        <v>0</v>
      </c>
      <c r="BA24" s="29">
        <f t="shared" si="2"/>
        <v>0</v>
      </c>
      <c r="BB24" s="29">
        <f t="shared" si="2"/>
        <v>0</v>
      </c>
      <c r="BC24" s="29">
        <f t="shared" si="2"/>
        <v>0</v>
      </c>
      <c r="BD24" s="29">
        <f t="shared" si="2"/>
        <v>0</v>
      </c>
      <c r="BE24" s="29">
        <f t="shared" si="2"/>
        <v>0</v>
      </c>
      <c r="BF24" s="29">
        <f t="shared" si="2"/>
        <v>0</v>
      </c>
      <c r="BG24" s="29">
        <f t="shared" si="2"/>
        <v>0</v>
      </c>
      <c r="BH24" s="29">
        <f t="shared" si="2"/>
        <v>0</v>
      </c>
      <c r="BI24" s="29">
        <f t="shared" si="2"/>
        <v>0</v>
      </c>
      <c r="BJ24" s="29">
        <f t="shared" si="2"/>
        <v>0</v>
      </c>
      <c r="BK24" s="29">
        <f t="shared" si="2"/>
        <v>0</v>
      </c>
      <c r="BL24" s="29">
        <f>(BL19+BL20+BL21+BL22+BL23)/5</f>
        <v>0</v>
      </c>
      <c r="BM24" s="29">
        <f t="shared" si="2"/>
        <v>0</v>
      </c>
      <c r="BN24" s="118"/>
      <c r="BO24" s="119"/>
      <c r="BP24" s="12"/>
      <c r="BQ24" s="12"/>
      <c r="BR24" s="171"/>
      <c r="BS24" s="137"/>
      <c r="BT24" s="174"/>
      <c r="BU24" s="137"/>
      <c r="BV24" s="137"/>
      <c r="BW24" s="137"/>
      <c r="BX24" s="137"/>
      <c r="BY24" s="137"/>
      <c r="BZ24" s="137"/>
      <c r="CA24" s="137"/>
      <c r="CB24" s="14"/>
      <c r="CC24" s="14"/>
      <c r="CE24" s="198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  <c r="DO24" s="199"/>
      <c r="DP24" s="199"/>
      <c r="DQ24" s="199"/>
      <c r="DR24" s="199"/>
      <c r="DS24" s="199"/>
      <c r="DT24" s="199"/>
      <c r="DU24" s="199"/>
      <c r="DV24" s="199"/>
      <c r="DW24" s="199"/>
      <c r="DX24" s="200"/>
    </row>
    <row r="25" spans="2:128" ht="15.75" thickBot="1" x14ac:dyDescent="0.3">
      <c r="B25" s="108" t="s">
        <v>72</v>
      </c>
      <c r="C25" s="15" t="s">
        <v>82</v>
      </c>
      <c r="D25" s="17">
        <v>4</v>
      </c>
      <c r="E25" s="17">
        <v>4</v>
      </c>
      <c r="F25" s="17">
        <v>3</v>
      </c>
      <c r="G25" s="17">
        <v>5</v>
      </c>
      <c r="H25" s="17">
        <v>5</v>
      </c>
      <c r="I25" s="17">
        <v>4</v>
      </c>
      <c r="J25" s="17">
        <v>4</v>
      </c>
      <c r="K25" s="18">
        <v>5</v>
      </c>
      <c r="L25" s="18">
        <v>5</v>
      </c>
      <c r="M25" s="18">
        <v>4</v>
      </c>
      <c r="N25" s="18">
        <v>5</v>
      </c>
      <c r="O25" s="18">
        <v>5</v>
      </c>
      <c r="P25" s="18">
        <v>5</v>
      </c>
      <c r="Q25" s="18">
        <v>5</v>
      </c>
      <c r="R25" s="18">
        <v>5</v>
      </c>
      <c r="S25" s="18">
        <v>5</v>
      </c>
      <c r="T25" s="18">
        <v>4</v>
      </c>
      <c r="U25" s="18">
        <v>5</v>
      </c>
      <c r="V25" s="18">
        <v>5</v>
      </c>
      <c r="W25" s="18">
        <v>1</v>
      </c>
      <c r="X25" s="18">
        <v>4</v>
      </c>
      <c r="Y25" s="18">
        <v>5</v>
      </c>
      <c r="Z25" s="18">
        <v>4</v>
      </c>
      <c r="AA25" s="18">
        <v>5</v>
      </c>
      <c r="AB25" s="18">
        <v>5</v>
      </c>
      <c r="AC25" s="18"/>
      <c r="AD25" s="19"/>
      <c r="AE25" s="19"/>
      <c r="AF25" s="19"/>
      <c r="AG25" s="19"/>
      <c r="AH25" s="19"/>
      <c r="AI25" s="19"/>
      <c r="AJ25" s="19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21">
        <f>SUM(D25:BM25)/B9</f>
        <v>4.4400000000000004</v>
      </c>
      <c r="BO25" s="115">
        <f>SUM(BN25+BN26+BN27+BN28+BN29)/5</f>
        <v>4.4640000000000004</v>
      </c>
      <c r="BP25" s="12"/>
      <c r="BQ25" s="12"/>
      <c r="BR25" s="172"/>
      <c r="BS25" s="138"/>
      <c r="BT25" s="175"/>
      <c r="BU25" s="138"/>
      <c r="BV25" s="138"/>
      <c r="BW25" s="138"/>
      <c r="BX25" s="138"/>
      <c r="BY25" s="138"/>
      <c r="BZ25" s="138"/>
      <c r="CA25" s="138"/>
      <c r="CB25" s="14"/>
      <c r="CC25" s="14"/>
      <c r="CE25" s="198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  <c r="DO25" s="199"/>
      <c r="DP25" s="199"/>
      <c r="DQ25" s="199"/>
      <c r="DR25" s="199"/>
      <c r="DS25" s="199"/>
      <c r="DT25" s="199"/>
      <c r="DU25" s="199"/>
      <c r="DV25" s="199"/>
      <c r="DW25" s="199"/>
      <c r="DX25" s="200"/>
    </row>
    <row r="26" spans="2:128" ht="15.75" thickBot="1" x14ac:dyDescent="0.3">
      <c r="B26" s="109"/>
      <c r="C26" s="22" t="s">
        <v>83</v>
      </c>
      <c r="D26" s="32">
        <v>5</v>
      </c>
      <c r="E26" s="32">
        <v>4</v>
      </c>
      <c r="F26" s="32">
        <v>3</v>
      </c>
      <c r="G26" s="32">
        <v>5</v>
      </c>
      <c r="H26" s="32">
        <v>5</v>
      </c>
      <c r="I26" s="32">
        <v>5</v>
      </c>
      <c r="J26" s="32">
        <v>3</v>
      </c>
      <c r="K26" s="19">
        <v>5</v>
      </c>
      <c r="L26" s="19">
        <v>4</v>
      </c>
      <c r="M26" s="19">
        <v>4</v>
      </c>
      <c r="N26" s="19">
        <v>5</v>
      </c>
      <c r="O26" s="19">
        <v>5</v>
      </c>
      <c r="P26" s="19">
        <v>5</v>
      </c>
      <c r="Q26" s="19">
        <v>4</v>
      </c>
      <c r="R26" s="19">
        <v>5</v>
      </c>
      <c r="S26" s="19">
        <v>5</v>
      </c>
      <c r="T26" s="19">
        <v>5</v>
      </c>
      <c r="U26" s="19">
        <v>5</v>
      </c>
      <c r="V26" s="19">
        <v>5</v>
      </c>
      <c r="W26" s="19">
        <v>5</v>
      </c>
      <c r="X26" s="19">
        <v>3</v>
      </c>
      <c r="Y26" s="19">
        <v>3</v>
      </c>
      <c r="Z26" s="19">
        <v>4</v>
      </c>
      <c r="AA26" s="19">
        <v>5</v>
      </c>
      <c r="AB26" s="19">
        <v>5</v>
      </c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21">
        <f>SUM(D26:BM26)/B9</f>
        <v>4.4800000000000004</v>
      </c>
      <c r="BO26" s="116"/>
      <c r="BP26" s="12"/>
      <c r="BQ26" s="12"/>
      <c r="BR26" s="33">
        <f>BO12</f>
        <v>4.18</v>
      </c>
      <c r="BS26" s="33">
        <f>BO19</f>
        <v>4.2160000000000002</v>
      </c>
      <c r="BT26" s="33">
        <f>BO25</f>
        <v>4.4640000000000004</v>
      </c>
      <c r="BU26" s="33">
        <f>BO31</f>
        <v>3.992</v>
      </c>
      <c r="BV26" s="34">
        <f>BO37</f>
        <v>4.1733333333333329</v>
      </c>
      <c r="BW26" s="35">
        <f>BO44</f>
        <v>4.08</v>
      </c>
      <c r="BX26" s="33">
        <f>BO51</f>
        <v>3.9771428571428573</v>
      </c>
      <c r="BY26" s="33">
        <f>BO59</f>
        <v>4.3440000000000003</v>
      </c>
      <c r="BZ26" s="33">
        <f>BO65</f>
        <v>4.3333333333333339</v>
      </c>
      <c r="CA26" s="36">
        <f>BO72</f>
        <v>3.8000000000000003</v>
      </c>
      <c r="CB26" s="14"/>
      <c r="CC26" s="14"/>
      <c r="CE26" s="198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  <c r="DO26" s="199"/>
      <c r="DP26" s="199"/>
      <c r="DQ26" s="199"/>
      <c r="DR26" s="199"/>
      <c r="DS26" s="199"/>
      <c r="DT26" s="199"/>
      <c r="DU26" s="199"/>
      <c r="DV26" s="199"/>
      <c r="DW26" s="199"/>
      <c r="DX26" s="200"/>
    </row>
    <row r="27" spans="2:128" ht="15.75" thickBot="1" x14ac:dyDescent="0.3">
      <c r="B27" s="109"/>
      <c r="C27" s="22" t="s">
        <v>84</v>
      </c>
      <c r="D27" s="32">
        <v>4</v>
      </c>
      <c r="E27" s="32">
        <v>3</v>
      </c>
      <c r="F27" s="32">
        <v>2</v>
      </c>
      <c r="G27" s="32">
        <v>5</v>
      </c>
      <c r="H27" s="32">
        <v>5</v>
      </c>
      <c r="I27" s="32">
        <v>4</v>
      </c>
      <c r="J27" s="32">
        <v>3</v>
      </c>
      <c r="K27" s="19">
        <v>5</v>
      </c>
      <c r="L27" s="19">
        <v>4</v>
      </c>
      <c r="M27" s="19">
        <v>5</v>
      </c>
      <c r="N27" s="19">
        <v>5</v>
      </c>
      <c r="O27" s="19">
        <v>5</v>
      </c>
      <c r="P27" s="19">
        <v>5</v>
      </c>
      <c r="Q27" s="19">
        <v>3</v>
      </c>
      <c r="R27" s="19">
        <v>5</v>
      </c>
      <c r="S27" s="19">
        <v>3</v>
      </c>
      <c r="T27" s="19">
        <v>5</v>
      </c>
      <c r="U27" s="19">
        <v>5</v>
      </c>
      <c r="V27" s="19">
        <v>5</v>
      </c>
      <c r="W27" s="19">
        <v>5</v>
      </c>
      <c r="X27" s="19">
        <v>5</v>
      </c>
      <c r="Y27" s="19">
        <v>2</v>
      </c>
      <c r="Z27" s="19">
        <v>4</v>
      </c>
      <c r="AA27" s="19">
        <v>5</v>
      </c>
      <c r="AB27" s="19">
        <v>5</v>
      </c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21">
        <f>SUM(D27:BM27)/B9</f>
        <v>4.28</v>
      </c>
      <c r="BO27" s="116"/>
      <c r="BP27" s="12"/>
      <c r="BQ27" s="12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4"/>
      <c r="CC27" s="14"/>
      <c r="CE27" s="198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  <c r="DO27" s="199"/>
      <c r="DP27" s="199"/>
      <c r="DQ27" s="199"/>
      <c r="DR27" s="199"/>
      <c r="DS27" s="199"/>
      <c r="DT27" s="199"/>
      <c r="DU27" s="199"/>
      <c r="DV27" s="199"/>
      <c r="DW27" s="199"/>
      <c r="DX27" s="200"/>
    </row>
    <row r="28" spans="2:128" ht="15.75" thickBot="1" x14ac:dyDescent="0.3">
      <c r="B28" s="109"/>
      <c r="C28" s="22" t="s">
        <v>85</v>
      </c>
      <c r="D28" s="32">
        <v>5</v>
      </c>
      <c r="E28" s="32">
        <v>3</v>
      </c>
      <c r="F28" s="32">
        <v>5</v>
      </c>
      <c r="G28" s="32">
        <v>5</v>
      </c>
      <c r="H28" s="32">
        <v>5</v>
      </c>
      <c r="I28" s="32">
        <v>5</v>
      </c>
      <c r="J28" s="32">
        <v>5</v>
      </c>
      <c r="K28" s="19">
        <v>4</v>
      </c>
      <c r="L28" s="19">
        <v>5</v>
      </c>
      <c r="M28" s="19">
        <v>4</v>
      </c>
      <c r="N28" s="19">
        <v>5</v>
      </c>
      <c r="O28" s="19">
        <v>4</v>
      </c>
      <c r="P28" s="19">
        <v>5</v>
      </c>
      <c r="Q28" s="19">
        <v>5</v>
      </c>
      <c r="R28" s="19">
        <v>5</v>
      </c>
      <c r="S28" s="19">
        <v>3</v>
      </c>
      <c r="T28" s="19">
        <v>4</v>
      </c>
      <c r="U28" s="19">
        <v>4</v>
      </c>
      <c r="V28" s="19">
        <v>5</v>
      </c>
      <c r="W28" s="19">
        <v>5</v>
      </c>
      <c r="X28" s="19">
        <v>3</v>
      </c>
      <c r="Y28" s="19">
        <v>5</v>
      </c>
      <c r="Z28" s="19">
        <v>4</v>
      </c>
      <c r="AA28" s="19">
        <v>5</v>
      </c>
      <c r="AB28" s="19">
        <v>5</v>
      </c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21">
        <f>SUM(D28:BM28)/B9</f>
        <v>4.5199999999999996</v>
      </c>
      <c r="BO28" s="116"/>
      <c r="BP28" s="12"/>
      <c r="BQ28" s="12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4"/>
      <c r="CC28" s="14"/>
      <c r="CE28" s="198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  <c r="DO28" s="199"/>
      <c r="DP28" s="199"/>
      <c r="DQ28" s="199"/>
      <c r="DR28" s="199"/>
      <c r="DS28" s="199"/>
      <c r="DT28" s="199"/>
      <c r="DU28" s="199"/>
      <c r="DV28" s="199"/>
      <c r="DW28" s="199"/>
      <c r="DX28" s="200"/>
    </row>
    <row r="29" spans="2:128" ht="15.75" thickBot="1" x14ac:dyDescent="0.3">
      <c r="B29" s="110"/>
      <c r="C29" s="23" t="s">
        <v>86</v>
      </c>
      <c r="D29" s="32">
        <v>5</v>
      </c>
      <c r="E29" s="32">
        <v>5</v>
      </c>
      <c r="F29" s="32">
        <v>5</v>
      </c>
      <c r="G29" s="32">
        <v>5</v>
      </c>
      <c r="H29" s="32">
        <v>5</v>
      </c>
      <c r="I29" s="32">
        <v>5</v>
      </c>
      <c r="J29" s="32">
        <v>4</v>
      </c>
      <c r="K29" s="19">
        <v>5</v>
      </c>
      <c r="L29" s="19">
        <v>5</v>
      </c>
      <c r="M29" s="19">
        <v>5</v>
      </c>
      <c r="N29" s="19">
        <v>1</v>
      </c>
      <c r="O29" s="19">
        <v>5</v>
      </c>
      <c r="P29" s="19">
        <v>5</v>
      </c>
      <c r="Q29" s="19">
        <v>4</v>
      </c>
      <c r="R29" s="19">
        <v>5</v>
      </c>
      <c r="S29" s="19">
        <v>3</v>
      </c>
      <c r="T29" s="19">
        <v>5</v>
      </c>
      <c r="U29" s="19">
        <v>5</v>
      </c>
      <c r="V29" s="19">
        <v>5</v>
      </c>
      <c r="W29" s="19">
        <v>5</v>
      </c>
      <c r="X29" s="19">
        <v>5</v>
      </c>
      <c r="Y29" s="19">
        <v>5</v>
      </c>
      <c r="Z29" s="19">
        <v>4</v>
      </c>
      <c r="AA29" s="19">
        <v>5</v>
      </c>
      <c r="AB29" s="19">
        <v>4</v>
      </c>
      <c r="AC29" s="19"/>
      <c r="AD29" s="19"/>
      <c r="AE29" s="19"/>
      <c r="AF29" s="19"/>
      <c r="AG29" s="19"/>
      <c r="AH29" s="19"/>
      <c r="AI29" s="19"/>
      <c r="AJ29" s="19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18"/>
      <c r="BM29" s="24"/>
      <c r="BN29" s="21">
        <f>SUM(D29:BM29)/B9</f>
        <v>4.5999999999999996</v>
      </c>
      <c r="BO29" s="117"/>
      <c r="BP29" s="12"/>
      <c r="BQ29" s="12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4"/>
      <c r="CC29" s="14"/>
      <c r="CE29" s="198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  <c r="DO29" s="199"/>
      <c r="DP29" s="199"/>
      <c r="DQ29" s="199"/>
      <c r="DR29" s="199"/>
      <c r="DS29" s="199"/>
      <c r="DT29" s="199"/>
      <c r="DU29" s="199"/>
      <c r="DV29" s="199"/>
      <c r="DW29" s="199"/>
      <c r="DX29" s="200"/>
    </row>
    <row r="30" spans="2:128" ht="15.75" thickBot="1" x14ac:dyDescent="0.3">
      <c r="B30" s="37"/>
      <c r="C30" s="27" t="s">
        <v>67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>
        <f t="shared" ref="AW30:BK30" si="3">(AW25+AW26+AW27+AW28+AW29)/5</f>
        <v>0</v>
      </c>
      <c r="AX30" s="29">
        <f t="shared" si="3"/>
        <v>0</v>
      </c>
      <c r="AY30" s="29">
        <f t="shared" si="3"/>
        <v>0</v>
      </c>
      <c r="AZ30" s="29">
        <f t="shared" si="3"/>
        <v>0</v>
      </c>
      <c r="BA30" s="29">
        <f t="shared" si="3"/>
        <v>0</v>
      </c>
      <c r="BB30" s="29">
        <f t="shared" si="3"/>
        <v>0</v>
      </c>
      <c r="BC30" s="29">
        <f t="shared" si="3"/>
        <v>0</v>
      </c>
      <c r="BD30" s="29">
        <f t="shared" si="3"/>
        <v>0</v>
      </c>
      <c r="BE30" s="29">
        <f t="shared" si="3"/>
        <v>0</v>
      </c>
      <c r="BF30" s="29">
        <f t="shared" si="3"/>
        <v>0</v>
      </c>
      <c r="BG30" s="29">
        <f t="shared" si="3"/>
        <v>0</v>
      </c>
      <c r="BH30" s="29">
        <f t="shared" si="3"/>
        <v>0</v>
      </c>
      <c r="BI30" s="29">
        <f t="shared" si="3"/>
        <v>0</v>
      </c>
      <c r="BJ30" s="29">
        <f t="shared" si="3"/>
        <v>0</v>
      </c>
      <c r="BK30" s="29">
        <f t="shared" si="3"/>
        <v>0</v>
      </c>
      <c r="BL30" s="29">
        <f>(BL25+BL26+BL27+BL28+BL29)/5</f>
        <v>0</v>
      </c>
      <c r="BM30" s="29">
        <f>(BM25+BM26+BM27+BM28+BM29)/5</f>
        <v>0</v>
      </c>
      <c r="BN30" s="118"/>
      <c r="BO30" s="119"/>
      <c r="BP30" s="12"/>
      <c r="BQ30" s="12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4"/>
      <c r="CC30" s="14"/>
      <c r="CE30" s="198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  <c r="DO30" s="199"/>
      <c r="DP30" s="199"/>
      <c r="DQ30" s="199"/>
      <c r="DR30" s="199"/>
      <c r="DS30" s="199"/>
      <c r="DT30" s="199"/>
      <c r="DU30" s="199"/>
      <c r="DV30" s="199"/>
      <c r="DW30" s="199"/>
      <c r="DX30" s="200"/>
    </row>
    <row r="31" spans="2:128" ht="15" customHeight="1" x14ac:dyDescent="0.25">
      <c r="B31" s="128" t="s">
        <v>73</v>
      </c>
      <c r="C31" s="15" t="s">
        <v>87</v>
      </c>
      <c r="D31" s="17">
        <v>4</v>
      </c>
      <c r="E31" s="17">
        <v>3</v>
      </c>
      <c r="F31" s="17">
        <v>3</v>
      </c>
      <c r="G31" s="17">
        <v>5</v>
      </c>
      <c r="H31" s="17">
        <v>5</v>
      </c>
      <c r="I31" s="17">
        <v>4</v>
      </c>
      <c r="J31" s="17">
        <v>3</v>
      </c>
      <c r="K31" s="18">
        <v>5</v>
      </c>
      <c r="L31" s="18">
        <v>4</v>
      </c>
      <c r="M31" s="18">
        <v>5</v>
      </c>
      <c r="N31" s="18">
        <v>5</v>
      </c>
      <c r="O31" s="18">
        <v>5</v>
      </c>
      <c r="P31" s="18">
        <v>5</v>
      </c>
      <c r="Q31" s="18">
        <v>5</v>
      </c>
      <c r="R31" s="18">
        <v>5</v>
      </c>
      <c r="S31" s="18">
        <v>1</v>
      </c>
      <c r="T31" s="18">
        <v>3</v>
      </c>
      <c r="U31" s="18">
        <v>4</v>
      </c>
      <c r="V31" s="18">
        <v>3</v>
      </c>
      <c r="W31" s="18">
        <v>1</v>
      </c>
      <c r="X31" s="18">
        <v>5</v>
      </c>
      <c r="Y31" s="18">
        <v>1</v>
      </c>
      <c r="Z31" s="18">
        <v>4</v>
      </c>
      <c r="AA31" s="18">
        <v>5</v>
      </c>
      <c r="AB31" s="18">
        <v>5</v>
      </c>
      <c r="AC31" s="18"/>
      <c r="AD31" s="19"/>
      <c r="AE31" s="19"/>
      <c r="AF31" s="19"/>
      <c r="AG31" s="19"/>
      <c r="AH31" s="19"/>
      <c r="AI31" s="19"/>
      <c r="AJ31" s="19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21">
        <f>SUM(D31:BM31)/B9</f>
        <v>3.92</v>
      </c>
      <c r="BO31" s="115">
        <f>SUM(BN31+BN32+BN33+BN34+BN35)/5</f>
        <v>3.992</v>
      </c>
      <c r="BP31" s="12"/>
      <c r="BQ31" s="12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4"/>
      <c r="CC31" s="14"/>
      <c r="CE31" s="198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  <c r="DO31" s="199"/>
      <c r="DP31" s="199"/>
      <c r="DQ31" s="199"/>
      <c r="DR31" s="199"/>
      <c r="DS31" s="199"/>
      <c r="DT31" s="199"/>
      <c r="DU31" s="199"/>
      <c r="DV31" s="199"/>
      <c r="DW31" s="199"/>
      <c r="DX31" s="200"/>
    </row>
    <row r="32" spans="2:128" x14ac:dyDescent="0.25">
      <c r="B32" s="129"/>
      <c r="C32" s="22" t="s">
        <v>88</v>
      </c>
      <c r="D32" s="32">
        <v>4</v>
      </c>
      <c r="E32" s="32">
        <v>1</v>
      </c>
      <c r="F32" s="32">
        <v>2</v>
      </c>
      <c r="G32" s="32">
        <v>5</v>
      </c>
      <c r="H32" s="32">
        <v>4</v>
      </c>
      <c r="I32" s="32">
        <v>3</v>
      </c>
      <c r="J32" s="32">
        <v>3</v>
      </c>
      <c r="K32" s="19">
        <v>3</v>
      </c>
      <c r="L32" s="19">
        <v>2</v>
      </c>
      <c r="M32" s="19">
        <v>5</v>
      </c>
      <c r="N32" s="19">
        <v>5</v>
      </c>
      <c r="O32" s="19">
        <v>5</v>
      </c>
      <c r="P32" s="19">
        <v>5</v>
      </c>
      <c r="Q32" s="19">
        <v>4</v>
      </c>
      <c r="R32" s="19">
        <v>5</v>
      </c>
      <c r="S32" s="19">
        <v>1</v>
      </c>
      <c r="T32" s="19">
        <v>5</v>
      </c>
      <c r="U32" s="19">
        <v>5</v>
      </c>
      <c r="V32" s="19">
        <v>3</v>
      </c>
      <c r="W32" s="19">
        <v>1</v>
      </c>
      <c r="X32" s="19">
        <v>1</v>
      </c>
      <c r="Y32" s="19">
        <v>3</v>
      </c>
      <c r="Z32" s="19">
        <v>4</v>
      </c>
      <c r="AA32" s="19">
        <v>3</v>
      </c>
      <c r="AB32" s="19">
        <v>5</v>
      </c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38">
        <f>SUM(D32:BM32)/B9</f>
        <v>3.48</v>
      </c>
      <c r="BO32" s="116"/>
      <c r="BP32" s="12"/>
      <c r="BQ32" s="12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4"/>
      <c r="CC32" s="14"/>
      <c r="CE32" s="198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  <c r="DO32" s="199"/>
      <c r="DP32" s="199"/>
      <c r="DQ32" s="199"/>
      <c r="DR32" s="199"/>
      <c r="DS32" s="199"/>
      <c r="DT32" s="199"/>
      <c r="DU32" s="199"/>
      <c r="DV32" s="199"/>
      <c r="DW32" s="199"/>
      <c r="DX32" s="200"/>
    </row>
    <row r="33" spans="2:128" x14ac:dyDescent="0.25">
      <c r="B33" s="129"/>
      <c r="C33" s="22" t="s">
        <v>89</v>
      </c>
      <c r="D33" s="32">
        <v>5</v>
      </c>
      <c r="E33" s="32">
        <v>3</v>
      </c>
      <c r="F33" s="32">
        <v>4</v>
      </c>
      <c r="G33" s="32">
        <v>5</v>
      </c>
      <c r="H33" s="32">
        <v>5</v>
      </c>
      <c r="I33" s="32">
        <v>5</v>
      </c>
      <c r="J33" s="32">
        <v>4</v>
      </c>
      <c r="K33" s="19">
        <v>5</v>
      </c>
      <c r="L33" s="19">
        <v>5</v>
      </c>
      <c r="M33" s="19">
        <v>5</v>
      </c>
      <c r="N33" s="19">
        <v>5</v>
      </c>
      <c r="O33" s="19">
        <v>5</v>
      </c>
      <c r="P33" s="19">
        <v>5</v>
      </c>
      <c r="Q33" s="19">
        <v>5</v>
      </c>
      <c r="R33" s="19">
        <v>5</v>
      </c>
      <c r="S33" s="19">
        <v>5</v>
      </c>
      <c r="T33" s="19">
        <v>5</v>
      </c>
      <c r="U33" s="19">
        <v>5</v>
      </c>
      <c r="V33" s="19">
        <v>5</v>
      </c>
      <c r="W33" s="19">
        <v>5</v>
      </c>
      <c r="X33" s="19">
        <v>5</v>
      </c>
      <c r="Y33" s="19">
        <v>5</v>
      </c>
      <c r="Z33" s="19">
        <v>4</v>
      </c>
      <c r="AA33" s="19">
        <v>5</v>
      </c>
      <c r="AB33" s="19">
        <v>4</v>
      </c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38">
        <f>SUM(D33:BM33)/B9</f>
        <v>4.76</v>
      </c>
      <c r="BO33" s="116"/>
      <c r="BP33" s="12"/>
      <c r="BQ33" s="12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4"/>
      <c r="CC33" s="14"/>
      <c r="CE33" s="198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  <c r="DO33" s="199"/>
      <c r="DP33" s="199"/>
      <c r="DQ33" s="199"/>
      <c r="DR33" s="199"/>
      <c r="DS33" s="199"/>
      <c r="DT33" s="199"/>
      <c r="DU33" s="199"/>
      <c r="DV33" s="199"/>
      <c r="DW33" s="199"/>
      <c r="DX33" s="200"/>
    </row>
    <row r="34" spans="2:128" ht="15.75" thickBot="1" x14ac:dyDescent="0.3">
      <c r="B34" s="129"/>
      <c r="C34" s="22" t="s">
        <v>90</v>
      </c>
      <c r="D34" s="32">
        <v>3</v>
      </c>
      <c r="E34" s="32">
        <v>1</v>
      </c>
      <c r="F34" s="32">
        <v>3</v>
      </c>
      <c r="G34" s="32">
        <v>5</v>
      </c>
      <c r="H34" s="32">
        <v>4</v>
      </c>
      <c r="I34" s="32">
        <v>3</v>
      </c>
      <c r="J34" s="32">
        <v>5</v>
      </c>
      <c r="K34" s="19">
        <v>3</v>
      </c>
      <c r="L34" s="19">
        <v>3</v>
      </c>
      <c r="M34" s="19">
        <v>4</v>
      </c>
      <c r="N34" s="19">
        <v>3</v>
      </c>
      <c r="O34" s="19">
        <v>4</v>
      </c>
      <c r="P34" s="19">
        <v>4</v>
      </c>
      <c r="Q34" s="19">
        <v>3</v>
      </c>
      <c r="R34" s="19">
        <v>4</v>
      </c>
      <c r="S34" s="19">
        <v>1</v>
      </c>
      <c r="T34" s="19">
        <v>5</v>
      </c>
      <c r="U34" s="19">
        <v>5</v>
      </c>
      <c r="V34" s="19">
        <v>5</v>
      </c>
      <c r="W34" s="19">
        <v>1</v>
      </c>
      <c r="X34" s="19">
        <v>3</v>
      </c>
      <c r="Y34" s="19">
        <v>3</v>
      </c>
      <c r="Z34" s="19">
        <v>4</v>
      </c>
      <c r="AA34" s="19">
        <v>3</v>
      </c>
      <c r="AB34" s="19">
        <v>5</v>
      </c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38">
        <f>SUM(D34:BM34)/B9</f>
        <v>3.48</v>
      </c>
      <c r="BO34" s="116"/>
      <c r="BP34" s="12"/>
      <c r="BQ34" s="12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4"/>
      <c r="CC34" s="14"/>
      <c r="CE34" s="198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  <c r="DO34" s="199"/>
      <c r="DP34" s="199"/>
      <c r="DQ34" s="199"/>
      <c r="DR34" s="199"/>
      <c r="DS34" s="199"/>
      <c r="DT34" s="199"/>
      <c r="DU34" s="199"/>
      <c r="DV34" s="199"/>
      <c r="DW34" s="199"/>
      <c r="DX34" s="200"/>
    </row>
    <row r="35" spans="2:128" ht="15.75" thickBot="1" x14ac:dyDescent="0.3">
      <c r="B35" s="130"/>
      <c r="C35" s="23" t="s">
        <v>91</v>
      </c>
      <c r="D35" s="32">
        <v>5</v>
      </c>
      <c r="E35" s="32">
        <v>1</v>
      </c>
      <c r="F35" s="32">
        <v>3</v>
      </c>
      <c r="G35" s="32">
        <v>3</v>
      </c>
      <c r="H35" s="32">
        <v>5</v>
      </c>
      <c r="I35" s="32">
        <v>5</v>
      </c>
      <c r="J35" s="32">
        <v>5</v>
      </c>
      <c r="K35" s="19">
        <v>5</v>
      </c>
      <c r="L35" s="19">
        <v>4</v>
      </c>
      <c r="M35" s="19">
        <v>4</v>
      </c>
      <c r="N35" s="19">
        <v>5</v>
      </c>
      <c r="O35" s="19">
        <v>5</v>
      </c>
      <c r="P35" s="19">
        <v>5</v>
      </c>
      <c r="Q35" s="19">
        <v>2</v>
      </c>
      <c r="R35" s="19">
        <v>5</v>
      </c>
      <c r="S35" s="19">
        <v>3</v>
      </c>
      <c r="T35" s="19">
        <v>4</v>
      </c>
      <c r="U35" s="19">
        <v>5</v>
      </c>
      <c r="V35" s="19">
        <v>5</v>
      </c>
      <c r="W35" s="19">
        <v>5</v>
      </c>
      <c r="X35" s="19">
        <v>5</v>
      </c>
      <c r="Y35" s="19">
        <v>5</v>
      </c>
      <c r="Z35" s="19">
        <v>5</v>
      </c>
      <c r="AA35" s="19">
        <v>5</v>
      </c>
      <c r="AB35" s="19">
        <v>4</v>
      </c>
      <c r="AC35" s="19"/>
      <c r="AD35" s="19"/>
      <c r="AE35" s="19"/>
      <c r="AF35" s="19"/>
      <c r="AG35" s="19"/>
      <c r="AH35" s="19"/>
      <c r="AI35" s="19"/>
      <c r="AJ35" s="19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38">
        <f>SUM(D35:BM35)/B9</f>
        <v>4.32</v>
      </c>
      <c r="BO35" s="117"/>
      <c r="BP35" s="12"/>
      <c r="BQ35" s="12"/>
      <c r="BR35" s="156" t="s">
        <v>92</v>
      </c>
      <c r="BS35" s="157"/>
      <c r="BT35" s="157"/>
      <c r="BU35" s="157"/>
      <c r="BV35" s="157"/>
      <c r="BW35" s="158"/>
      <c r="BX35" s="13"/>
      <c r="BY35" s="13"/>
      <c r="BZ35" s="13"/>
      <c r="CA35" s="13"/>
      <c r="CB35" s="14"/>
      <c r="CC35" s="14"/>
      <c r="CE35" s="198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  <c r="DO35" s="199"/>
      <c r="DP35" s="199"/>
      <c r="DQ35" s="199"/>
      <c r="DR35" s="199"/>
      <c r="DS35" s="199"/>
      <c r="DT35" s="199"/>
      <c r="DU35" s="199"/>
      <c r="DV35" s="199"/>
      <c r="DW35" s="199"/>
      <c r="DX35" s="200"/>
    </row>
    <row r="36" spans="2:128" ht="15.75" customHeight="1" thickBot="1" x14ac:dyDescent="0.3">
      <c r="B36" s="26"/>
      <c r="C36" s="27" t="s">
        <v>67</v>
      </c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>
        <f t="shared" ref="AW36:BM36" si="4">(AW31+AW32+AW33+AW34+AW35)/5</f>
        <v>0</v>
      </c>
      <c r="AX36" s="29">
        <f t="shared" si="4"/>
        <v>0</v>
      </c>
      <c r="AY36" s="29">
        <f t="shared" si="4"/>
        <v>0</v>
      </c>
      <c r="AZ36" s="29">
        <f t="shared" si="4"/>
        <v>0</v>
      </c>
      <c r="BA36" s="29">
        <f t="shared" si="4"/>
        <v>0</v>
      </c>
      <c r="BB36" s="29">
        <f t="shared" si="4"/>
        <v>0</v>
      </c>
      <c r="BC36" s="29">
        <f t="shared" si="4"/>
        <v>0</v>
      </c>
      <c r="BD36" s="29">
        <f t="shared" si="4"/>
        <v>0</v>
      </c>
      <c r="BE36" s="29">
        <f t="shared" si="4"/>
        <v>0</v>
      </c>
      <c r="BF36" s="29">
        <f t="shared" si="4"/>
        <v>0</v>
      </c>
      <c r="BG36" s="29">
        <f t="shared" si="4"/>
        <v>0</v>
      </c>
      <c r="BH36" s="29">
        <f t="shared" si="4"/>
        <v>0</v>
      </c>
      <c r="BI36" s="29">
        <f t="shared" si="4"/>
        <v>0</v>
      </c>
      <c r="BJ36" s="29">
        <f t="shared" si="4"/>
        <v>0</v>
      </c>
      <c r="BK36" s="29">
        <f t="shared" si="4"/>
        <v>0</v>
      </c>
      <c r="BL36" s="29">
        <f>(BL31+BL32+BL33+BL34+BL35)/5</f>
        <v>0</v>
      </c>
      <c r="BM36" s="29">
        <f t="shared" si="4"/>
        <v>0</v>
      </c>
      <c r="BN36" s="118"/>
      <c r="BO36" s="119"/>
      <c r="BP36" s="12"/>
      <c r="BQ36" s="12"/>
      <c r="BR36" s="159"/>
      <c r="BS36" s="160"/>
      <c r="BT36" s="160"/>
      <c r="BU36" s="160"/>
      <c r="BV36" s="160"/>
      <c r="BW36" s="161"/>
      <c r="BX36" s="13"/>
      <c r="BY36" s="13"/>
      <c r="BZ36" s="13"/>
      <c r="CA36" s="13"/>
      <c r="CB36" s="14"/>
      <c r="CC36" s="14"/>
      <c r="CE36" s="198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  <c r="DO36" s="199"/>
      <c r="DP36" s="199"/>
      <c r="DQ36" s="199"/>
      <c r="DR36" s="199"/>
      <c r="DS36" s="199"/>
      <c r="DT36" s="199"/>
      <c r="DU36" s="199"/>
      <c r="DV36" s="199"/>
      <c r="DW36" s="199"/>
      <c r="DX36" s="200"/>
    </row>
    <row r="37" spans="2:128" ht="15" customHeight="1" thickBot="1" x14ac:dyDescent="0.3">
      <c r="B37" s="128" t="s">
        <v>74</v>
      </c>
      <c r="C37" s="15" t="s">
        <v>93</v>
      </c>
      <c r="D37" s="17">
        <v>4</v>
      </c>
      <c r="E37" s="17">
        <v>5</v>
      </c>
      <c r="F37" s="17">
        <v>3</v>
      </c>
      <c r="G37" s="17">
        <v>5</v>
      </c>
      <c r="H37" s="17">
        <v>5</v>
      </c>
      <c r="I37" s="17">
        <v>5</v>
      </c>
      <c r="J37" s="17">
        <v>4</v>
      </c>
      <c r="K37" s="18">
        <v>5</v>
      </c>
      <c r="L37" s="18">
        <v>5</v>
      </c>
      <c r="M37" s="18">
        <v>5</v>
      </c>
      <c r="N37" s="18">
        <v>5</v>
      </c>
      <c r="O37" s="18">
        <v>5</v>
      </c>
      <c r="P37" s="18">
        <v>5</v>
      </c>
      <c r="Q37" s="18">
        <v>5</v>
      </c>
      <c r="R37" s="18">
        <v>5</v>
      </c>
      <c r="S37" s="18">
        <v>4</v>
      </c>
      <c r="T37" s="18">
        <v>5</v>
      </c>
      <c r="U37" s="18">
        <v>5</v>
      </c>
      <c r="V37" s="18">
        <v>5</v>
      </c>
      <c r="W37" s="18">
        <v>3</v>
      </c>
      <c r="X37" s="18">
        <v>5</v>
      </c>
      <c r="Y37" s="18">
        <v>3</v>
      </c>
      <c r="Z37" s="18">
        <v>4</v>
      </c>
      <c r="AA37" s="18">
        <v>5</v>
      </c>
      <c r="AB37" s="18">
        <v>5</v>
      </c>
      <c r="AC37" s="18"/>
      <c r="AD37" s="19"/>
      <c r="AE37" s="19"/>
      <c r="AF37" s="19"/>
      <c r="AG37" s="19"/>
      <c r="AH37" s="19"/>
      <c r="AI37" s="19"/>
      <c r="AJ37" s="19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21">
        <f>SUM(D37:BM37)/B9</f>
        <v>4.5999999999999996</v>
      </c>
      <c r="BO37" s="149">
        <f>SUM(BN37+BN38+BN39+BN40+BN41+BN42)/6</f>
        <v>4.1733333333333329</v>
      </c>
      <c r="BP37" s="12"/>
      <c r="BQ37" s="12"/>
      <c r="BR37" s="111" t="s">
        <v>94</v>
      </c>
      <c r="BS37" s="112"/>
      <c r="BT37" s="111" t="s">
        <v>95</v>
      </c>
      <c r="BU37" s="112"/>
      <c r="BV37" s="111" t="s">
        <v>96</v>
      </c>
      <c r="BW37" s="139"/>
      <c r="BX37" s="13"/>
      <c r="BY37" s="13"/>
      <c r="BZ37" s="13"/>
      <c r="CA37" s="13"/>
      <c r="CB37" s="14"/>
      <c r="CC37" s="14"/>
      <c r="CE37" s="198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  <c r="DO37" s="199"/>
      <c r="DP37" s="199"/>
      <c r="DQ37" s="199"/>
      <c r="DR37" s="199"/>
      <c r="DS37" s="199"/>
      <c r="DT37" s="199"/>
      <c r="DU37" s="199"/>
      <c r="DV37" s="199"/>
      <c r="DW37" s="199"/>
      <c r="DX37" s="200"/>
    </row>
    <row r="38" spans="2:128" ht="15.75" thickBot="1" x14ac:dyDescent="0.3">
      <c r="B38" s="129"/>
      <c r="C38" s="22" t="s">
        <v>97</v>
      </c>
      <c r="D38" s="32">
        <v>4</v>
      </c>
      <c r="E38" s="32">
        <v>3</v>
      </c>
      <c r="F38" s="32">
        <v>4</v>
      </c>
      <c r="G38" s="32">
        <v>5</v>
      </c>
      <c r="H38" s="32">
        <v>3</v>
      </c>
      <c r="I38" s="32">
        <v>3</v>
      </c>
      <c r="J38" s="32">
        <v>5</v>
      </c>
      <c r="K38" s="19">
        <v>5</v>
      </c>
      <c r="L38" s="19">
        <v>5</v>
      </c>
      <c r="M38" s="19">
        <v>5</v>
      </c>
      <c r="N38" s="19">
        <v>3</v>
      </c>
      <c r="O38" s="19">
        <v>5</v>
      </c>
      <c r="P38" s="19">
        <v>5</v>
      </c>
      <c r="Q38" s="19">
        <v>4</v>
      </c>
      <c r="R38" s="19">
        <v>5</v>
      </c>
      <c r="S38" s="19">
        <v>5</v>
      </c>
      <c r="T38" s="19">
        <v>5</v>
      </c>
      <c r="U38" s="19">
        <v>4</v>
      </c>
      <c r="V38" s="19">
        <v>5</v>
      </c>
      <c r="W38" s="19">
        <v>1</v>
      </c>
      <c r="X38" s="19">
        <v>5</v>
      </c>
      <c r="Y38" s="19">
        <v>4</v>
      </c>
      <c r="Z38" s="19">
        <v>4</v>
      </c>
      <c r="AA38" s="19">
        <v>5</v>
      </c>
      <c r="AB38" s="19">
        <v>5</v>
      </c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21">
        <f>SUM(D38:BM38)/B9</f>
        <v>4.28</v>
      </c>
      <c r="BO38" s="150"/>
      <c r="BP38" s="12"/>
      <c r="BQ38" s="12"/>
      <c r="BR38" s="113"/>
      <c r="BS38" s="114"/>
      <c r="BT38" s="113"/>
      <c r="BU38" s="114"/>
      <c r="BV38" s="113"/>
      <c r="BW38" s="142"/>
      <c r="BX38" s="13"/>
      <c r="BY38" s="13"/>
      <c r="BZ38" s="13"/>
      <c r="CA38" s="13"/>
      <c r="CB38" s="14"/>
      <c r="CC38" s="14"/>
      <c r="CE38" s="198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  <c r="DO38" s="199"/>
      <c r="DP38" s="199"/>
      <c r="DQ38" s="199"/>
      <c r="DR38" s="199"/>
      <c r="DS38" s="199"/>
      <c r="DT38" s="199"/>
      <c r="DU38" s="199"/>
      <c r="DV38" s="199"/>
      <c r="DW38" s="199"/>
      <c r="DX38" s="200"/>
    </row>
    <row r="39" spans="2:128" ht="15.75" thickBot="1" x14ac:dyDescent="0.3">
      <c r="B39" s="129"/>
      <c r="C39" s="22" t="s">
        <v>98</v>
      </c>
      <c r="D39" s="32">
        <v>2</v>
      </c>
      <c r="E39" s="32">
        <v>3</v>
      </c>
      <c r="F39" s="32">
        <v>3</v>
      </c>
      <c r="G39" s="32">
        <v>5</v>
      </c>
      <c r="H39" s="32">
        <v>4</v>
      </c>
      <c r="I39" s="32">
        <v>1</v>
      </c>
      <c r="J39" s="32">
        <v>3</v>
      </c>
      <c r="K39" s="19">
        <v>5</v>
      </c>
      <c r="L39" s="19">
        <v>4</v>
      </c>
      <c r="M39" s="19">
        <v>4</v>
      </c>
      <c r="N39" s="19">
        <v>1</v>
      </c>
      <c r="O39" s="19">
        <v>4</v>
      </c>
      <c r="P39" s="19">
        <v>5</v>
      </c>
      <c r="Q39" s="19">
        <v>4</v>
      </c>
      <c r="R39" s="19">
        <v>5</v>
      </c>
      <c r="S39" s="19">
        <v>4</v>
      </c>
      <c r="T39" s="19">
        <v>5</v>
      </c>
      <c r="U39" s="19">
        <v>3</v>
      </c>
      <c r="V39" s="19">
        <v>5</v>
      </c>
      <c r="W39" s="19">
        <v>5</v>
      </c>
      <c r="X39" s="19">
        <v>5</v>
      </c>
      <c r="Y39" s="19">
        <v>4</v>
      </c>
      <c r="Z39" s="19">
        <v>4</v>
      </c>
      <c r="AA39" s="19">
        <v>4</v>
      </c>
      <c r="AB39" s="19">
        <v>5</v>
      </c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21">
        <f>SUM(D39:BM39)/B9</f>
        <v>3.88</v>
      </c>
      <c r="BO39" s="150"/>
      <c r="BP39" s="12"/>
      <c r="BQ39" s="12"/>
      <c r="BR39" s="191">
        <f>(BN12+BN23+BN25+BN29+BN75)/5</f>
        <v>4.4880000000000004</v>
      </c>
      <c r="BS39" s="192"/>
      <c r="BT39" s="191">
        <f>(BN17+BN35+BN48+BN49+BN57)/5</f>
        <v>3.9520000000000004</v>
      </c>
      <c r="BU39" s="192"/>
      <c r="BV39" s="191">
        <f>(BN19+BN20+BN34+BN39+BN41+BN72)/6</f>
        <v>3.7866666666666666</v>
      </c>
      <c r="BW39" s="192"/>
      <c r="BX39" s="13"/>
      <c r="BY39" s="13"/>
      <c r="BZ39" s="13"/>
      <c r="CA39" s="13"/>
      <c r="CB39" s="14"/>
      <c r="CC39" s="14"/>
      <c r="CE39" s="198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  <c r="DO39" s="199"/>
      <c r="DP39" s="199"/>
      <c r="DQ39" s="199"/>
      <c r="DR39" s="199"/>
      <c r="DS39" s="199"/>
      <c r="DT39" s="199"/>
      <c r="DU39" s="199"/>
      <c r="DV39" s="199"/>
      <c r="DW39" s="199"/>
      <c r="DX39" s="200"/>
    </row>
    <row r="40" spans="2:128" ht="15.75" thickBot="1" x14ac:dyDescent="0.3">
      <c r="B40" s="129"/>
      <c r="C40" s="22" t="s">
        <v>99</v>
      </c>
      <c r="D40" s="32">
        <v>3</v>
      </c>
      <c r="E40" s="32">
        <v>3</v>
      </c>
      <c r="F40" s="32">
        <v>4</v>
      </c>
      <c r="G40" s="32">
        <v>5</v>
      </c>
      <c r="H40" s="32">
        <v>4</v>
      </c>
      <c r="I40" s="32">
        <v>5</v>
      </c>
      <c r="J40" s="32">
        <v>4</v>
      </c>
      <c r="K40" s="19">
        <v>5</v>
      </c>
      <c r="L40" s="19">
        <v>5</v>
      </c>
      <c r="M40" s="19">
        <v>4</v>
      </c>
      <c r="N40" s="19">
        <v>5</v>
      </c>
      <c r="O40" s="19">
        <v>3</v>
      </c>
      <c r="P40" s="19">
        <v>5</v>
      </c>
      <c r="Q40" s="19">
        <v>4</v>
      </c>
      <c r="R40" s="19">
        <v>4</v>
      </c>
      <c r="S40" s="19">
        <v>3</v>
      </c>
      <c r="T40" s="19">
        <v>4</v>
      </c>
      <c r="U40" s="19">
        <v>3</v>
      </c>
      <c r="V40" s="19">
        <v>3</v>
      </c>
      <c r="W40" s="19">
        <v>5</v>
      </c>
      <c r="X40" s="19">
        <v>5</v>
      </c>
      <c r="Y40" s="19">
        <v>4</v>
      </c>
      <c r="Z40" s="19">
        <v>4</v>
      </c>
      <c r="AA40" s="19">
        <v>5</v>
      </c>
      <c r="AB40" s="19">
        <v>5</v>
      </c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21">
        <f>SUM(D40:BM40)/B9</f>
        <v>4.16</v>
      </c>
      <c r="BO40" s="150"/>
      <c r="BP40" s="12"/>
      <c r="BQ40" s="12"/>
      <c r="BR40" s="193"/>
      <c r="BS40" s="194"/>
      <c r="BT40" s="193"/>
      <c r="BU40" s="194"/>
      <c r="BV40" s="193"/>
      <c r="BW40" s="194"/>
      <c r="BX40" s="13"/>
      <c r="BY40" s="13"/>
      <c r="BZ40" s="13"/>
      <c r="CA40" s="13"/>
      <c r="CB40" s="14"/>
      <c r="CC40" s="14"/>
      <c r="CE40" s="198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  <c r="DO40" s="199"/>
      <c r="DP40" s="199"/>
      <c r="DQ40" s="199"/>
      <c r="DR40" s="199"/>
      <c r="DS40" s="199"/>
      <c r="DT40" s="199"/>
      <c r="DU40" s="199"/>
      <c r="DV40" s="199"/>
      <c r="DW40" s="199"/>
      <c r="DX40" s="200"/>
    </row>
    <row r="41" spans="2:128" ht="15.75" thickBot="1" x14ac:dyDescent="0.3">
      <c r="B41" s="129"/>
      <c r="C41" s="22" t="s">
        <v>100</v>
      </c>
      <c r="D41" s="32">
        <v>2</v>
      </c>
      <c r="E41" s="32">
        <v>3</v>
      </c>
      <c r="F41" s="32">
        <v>5</v>
      </c>
      <c r="G41" s="32">
        <v>5</v>
      </c>
      <c r="H41" s="32">
        <v>5</v>
      </c>
      <c r="I41" s="32">
        <v>5</v>
      </c>
      <c r="J41" s="32">
        <v>3</v>
      </c>
      <c r="K41" s="19">
        <v>4</v>
      </c>
      <c r="L41" s="19">
        <v>1</v>
      </c>
      <c r="M41" s="19">
        <v>1</v>
      </c>
      <c r="N41" s="19">
        <v>5</v>
      </c>
      <c r="O41" s="19">
        <v>5</v>
      </c>
      <c r="P41" s="19">
        <v>5</v>
      </c>
      <c r="Q41" s="19">
        <v>2</v>
      </c>
      <c r="R41" s="19">
        <v>5</v>
      </c>
      <c r="S41" s="19">
        <v>4</v>
      </c>
      <c r="T41" s="19">
        <v>5</v>
      </c>
      <c r="U41" s="19">
        <v>5</v>
      </c>
      <c r="V41" s="19">
        <v>5</v>
      </c>
      <c r="W41" s="19">
        <v>5</v>
      </c>
      <c r="X41" s="19">
        <v>4</v>
      </c>
      <c r="Y41" s="19">
        <v>5</v>
      </c>
      <c r="Z41" s="19">
        <v>5</v>
      </c>
      <c r="AA41" s="19">
        <v>5</v>
      </c>
      <c r="AB41" s="19">
        <v>1</v>
      </c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21">
        <f>SUM(D41:BM41)/B9</f>
        <v>4</v>
      </c>
      <c r="BO41" s="150"/>
      <c r="BP41" s="12"/>
      <c r="BQ41" s="12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4"/>
      <c r="CC41" s="14"/>
      <c r="CE41" s="198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  <c r="DO41" s="199"/>
      <c r="DP41" s="199"/>
      <c r="DQ41" s="199"/>
      <c r="DR41" s="199"/>
      <c r="DS41" s="199"/>
      <c r="DT41" s="199"/>
      <c r="DU41" s="199"/>
      <c r="DV41" s="199"/>
      <c r="DW41" s="199"/>
      <c r="DX41" s="200"/>
    </row>
    <row r="42" spans="2:128" ht="15.75" thickBot="1" x14ac:dyDescent="0.3">
      <c r="B42" s="130"/>
      <c r="C42" s="23" t="s">
        <v>101</v>
      </c>
      <c r="D42" s="40">
        <v>5</v>
      </c>
      <c r="E42" s="40">
        <v>5</v>
      </c>
      <c r="F42" s="40">
        <v>5</v>
      </c>
      <c r="G42" s="40">
        <v>1</v>
      </c>
      <c r="H42" s="40">
        <v>5</v>
      </c>
      <c r="I42" s="40">
        <v>5</v>
      </c>
      <c r="J42" s="40">
        <v>5</v>
      </c>
      <c r="K42" s="24">
        <v>5</v>
      </c>
      <c r="L42" s="24">
        <v>5</v>
      </c>
      <c r="M42" s="24">
        <v>5</v>
      </c>
      <c r="N42" s="24">
        <v>5</v>
      </c>
      <c r="O42" s="24">
        <v>5</v>
      </c>
      <c r="P42" s="24">
        <v>5</v>
      </c>
      <c r="Q42" s="24">
        <v>1</v>
      </c>
      <c r="R42" s="24">
        <v>5</v>
      </c>
      <c r="S42" s="24">
        <v>3</v>
      </c>
      <c r="T42" s="24">
        <v>5</v>
      </c>
      <c r="U42" s="24">
        <v>5</v>
      </c>
      <c r="V42" s="24">
        <v>5</v>
      </c>
      <c r="W42" s="24">
        <v>1</v>
      </c>
      <c r="X42" s="24">
        <v>5</v>
      </c>
      <c r="Y42" s="24">
        <v>1</v>
      </c>
      <c r="Z42" s="24">
        <v>5</v>
      </c>
      <c r="AA42" s="24">
        <v>1</v>
      </c>
      <c r="AB42" s="24">
        <v>5</v>
      </c>
      <c r="AC42" s="24"/>
      <c r="AD42" s="19"/>
      <c r="AE42" s="19"/>
      <c r="AF42" s="19"/>
      <c r="AG42" s="19"/>
      <c r="AH42" s="19"/>
      <c r="AI42" s="19"/>
      <c r="AJ42" s="19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1">
        <f>SUM(D42:BM42)/B9</f>
        <v>4.12</v>
      </c>
      <c r="BO42" s="151"/>
      <c r="BP42" s="12"/>
      <c r="BQ42" s="12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4"/>
      <c r="CC42" s="14"/>
      <c r="CE42" s="198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  <c r="DO42" s="199"/>
      <c r="DP42" s="199"/>
      <c r="DQ42" s="199"/>
      <c r="DR42" s="199"/>
      <c r="DS42" s="199"/>
      <c r="DT42" s="199"/>
      <c r="DU42" s="199"/>
      <c r="DV42" s="199"/>
      <c r="DW42" s="199"/>
      <c r="DX42" s="200"/>
    </row>
    <row r="43" spans="2:128" ht="15.75" thickBot="1" x14ac:dyDescent="0.3">
      <c r="B43" s="26"/>
      <c r="C43" s="41" t="s">
        <v>67</v>
      </c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>
        <f t="shared" ref="AW43:BM43" si="5">(AW37+AW38+AW39+AW40+AW41+AW42)/6</f>
        <v>0</v>
      </c>
      <c r="AX43" s="29">
        <f t="shared" si="5"/>
        <v>0</v>
      </c>
      <c r="AY43" s="29">
        <f t="shared" si="5"/>
        <v>0</v>
      </c>
      <c r="AZ43" s="29">
        <f t="shared" si="5"/>
        <v>0</v>
      </c>
      <c r="BA43" s="29">
        <f t="shared" si="5"/>
        <v>0</v>
      </c>
      <c r="BB43" s="29">
        <f t="shared" si="5"/>
        <v>0</v>
      </c>
      <c r="BC43" s="29">
        <f t="shared" si="5"/>
        <v>0</v>
      </c>
      <c r="BD43" s="29">
        <f t="shared" si="5"/>
        <v>0</v>
      </c>
      <c r="BE43" s="29">
        <f t="shared" si="5"/>
        <v>0</v>
      </c>
      <c r="BF43" s="29">
        <f t="shared" si="5"/>
        <v>0</v>
      </c>
      <c r="BG43" s="29">
        <f t="shared" si="5"/>
        <v>0</v>
      </c>
      <c r="BH43" s="29">
        <f t="shared" si="5"/>
        <v>0</v>
      </c>
      <c r="BI43" s="29">
        <f t="shared" si="5"/>
        <v>0</v>
      </c>
      <c r="BJ43" s="29">
        <f t="shared" si="5"/>
        <v>0</v>
      </c>
      <c r="BK43" s="29">
        <f t="shared" si="5"/>
        <v>0</v>
      </c>
      <c r="BL43" s="29">
        <f>(BL37+BL38+BL39+BL40+BL41+BL42)/6</f>
        <v>0</v>
      </c>
      <c r="BM43" s="29">
        <f t="shared" si="5"/>
        <v>0</v>
      </c>
      <c r="BN43" s="127"/>
      <c r="BO43" s="119"/>
      <c r="BP43" s="12"/>
      <c r="BQ43" s="12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4"/>
      <c r="CC43" s="14"/>
      <c r="CE43" s="198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  <c r="DO43" s="199"/>
      <c r="DP43" s="199"/>
      <c r="DQ43" s="199"/>
      <c r="DR43" s="199"/>
      <c r="DS43" s="199"/>
      <c r="DT43" s="199"/>
      <c r="DU43" s="199"/>
      <c r="DV43" s="199"/>
      <c r="DW43" s="199"/>
      <c r="DX43" s="200"/>
    </row>
    <row r="44" spans="2:128" ht="15" customHeight="1" thickBot="1" x14ac:dyDescent="0.3">
      <c r="B44" s="128" t="s">
        <v>75</v>
      </c>
      <c r="C44" s="15" t="s">
        <v>102</v>
      </c>
      <c r="D44" s="17">
        <v>2</v>
      </c>
      <c r="E44" s="17">
        <v>3</v>
      </c>
      <c r="F44" s="17">
        <v>3</v>
      </c>
      <c r="G44" s="17">
        <v>5</v>
      </c>
      <c r="H44" s="17">
        <v>3</v>
      </c>
      <c r="I44" s="17">
        <v>3</v>
      </c>
      <c r="J44" s="17">
        <v>4</v>
      </c>
      <c r="K44" s="18">
        <v>4</v>
      </c>
      <c r="L44" s="18">
        <v>4</v>
      </c>
      <c r="M44" s="18">
        <v>4</v>
      </c>
      <c r="N44" s="18">
        <v>3</v>
      </c>
      <c r="O44" s="18">
        <v>3</v>
      </c>
      <c r="P44" s="18">
        <v>5</v>
      </c>
      <c r="Q44" s="18">
        <v>1</v>
      </c>
      <c r="R44" s="18">
        <v>4</v>
      </c>
      <c r="S44" s="18">
        <v>5</v>
      </c>
      <c r="T44" s="18">
        <v>4</v>
      </c>
      <c r="U44" s="18">
        <v>5</v>
      </c>
      <c r="V44" s="18">
        <v>5</v>
      </c>
      <c r="W44" s="18">
        <v>5</v>
      </c>
      <c r="X44" s="18">
        <v>5</v>
      </c>
      <c r="Y44" s="18">
        <v>4</v>
      </c>
      <c r="Z44" s="18">
        <v>4</v>
      </c>
      <c r="AA44" s="18">
        <v>5</v>
      </c>
      <c r="AB44" s="18">
        <v>4</v>
      </c>
      <c r="AC44" s="18"/>
      <c r="AD44" s="19"/>
      <c r="AE44" s="19"/>
      <c r="AF44" s="19"/>
      <c r="AG44" s="19"/>
      <c r="AH44" s="19"/>
      <c r="AI44" s="19"/>
      <c r="AJ44" s="19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42">
        <f>SUM(D44:BM44)/B9</f>
        <v>3.88</v>
      </c>
      <c r="BO44" s="115">
        <f>SUM(BN44+BN45+BN46+BN47+BN49+BN48)/6</f>
        <v>4.08</v>
      </c>
      <c r="BP44" s="12"/>
      <c r="BQ44" s="12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4"/>
      <c r="CC44" s="14"/>
      <c r="CE44" s="198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  <c r="DO44" s="199"/>
      <c r="DP44" s="199"/>
      <c r="DQ44" s="199"/>
      <c r="DR44" s="199"/>
      <c r="DS44" s="199"/>
      <c r="DT44" s="199"/>
      <c r="DU44" s="199"/>
      <c r="DV44" s="199"/>
      <c r="DW44" s="199"/>
      <c r="DX44" s="200"/>
    </row>
    <row r="45" spans="2:128" ht="15.75" thickBot="1" x14ac:dyDescent="0.3">
      <c r="B45" s="129"/>
      <c r="C45" s="22" t="s">
        <v>103</v>
      </c>
      <c r="D45" s="32">
        <v>4</v>
      </c>
      <c r="E45" s="32">
        <v>5</v>
      </c>
      <c r="F45" s="32">
        <v>4</v>
      </c>
      <c r="G45" s="32">
        <v>5</v>
      </c>
      <c r="H45" s="32">
        <v>3</v>
      </c>
      <c r="I45" s="32">
        <v>1</v>
      </c>
      <c r="J45" s="32">
        <v>3</v>
      </c>
      <c r="K45" s="19">
        <v>3</v>
      </c>
      <c r="L45" s="19">
        <v>5</v>
      </c>
      <c r="M45" s="19">
        <v>3</v>
      </c>
      <c r="N45" s="19">
        <v>4</v>
      </c>
      <c r="O45" s="19">
        <v>5</v>
      </c>
      <c r="P45" s="19">
        <v>5</v>
      </c>
      <c r="Q45" s="19">
        <v>3</v>
      </c>
      <c r="R45" s="19">
        <v>5</v>
      </c>
      <c r="S45" s="19">
        <v>4</v>
      </c>
      <c r="T45" s="19">
        <v>5</v>
      </c>
      <c r="U45" s="19">
        <v>4</v>
      </c>
      <c r="V45" s="19">
        <v>5</v>
      </c>
      <c r="W45" s="19">
        <v>3</v>
      </c>
      <c r="X45" s="19">
        <v>5</v>
      </c>
      <c r="Y45" s="19">
        <v>3</v>
      </c>
      <c r="Z45" s="19">
        <v>4</v>
      </c>
      <c r="AA45" s="19">
        <v>5</v>
      </c>
      <c r="AB45" s="19">
        <v>4</v>
      </c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42">
        <f>SUM(D45:BM45)/B9</f>
        <v>4</v>
      </c>
      <c r="BO45" s="116"/>
      <c r="BP45" s="12"/>
      <c r="BQ45" s="12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4"/>
      <c r="CC45" s="14"/>
      <c r="CE45" s="198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  <c r="DO45" s="199"/>
      <c r="DP45" s="199"/>
      <c r="DQ45" s="199"/>
      <c r="DR45" s="199"/>
      <c r="DS45" s="199"/>
      <c r="DT45" s="199"/>
      <c r="DU45" s="199"/>
      <c r="DV45" s="199"/>
      <c r="DW45" s="199"/>
      <c r="DX45" s="200"/>
    </row>
    <row r="46" spans="2:128" ht="15.75" thickBot="1" x14ac:dyDescent="0.3">
      <c r="B46" s="129"/>
      <c r="C46" s="22" t="s">
        <v>104</v>
      </c>
      <c r="D46" s="32">
        <v>5</v>
      </c>
      <c r="E46" s="32">
        <v>3</v>
      </c>
      <c r="F46" s="32">
        <v>3</v>
      </c>
      <c r="G46" s="32">
        <v>5</v>
      </c>
      <c r="H46" s="32">
        <v>5</v>
      </c>
      <c r="I46" s="32">
        <v>5</v>
      </c>
      <c r="J46" s="32">
        <v>5</v>
      </c>
      <c r="K46" s="19">
        <v>5</v>
      </c>
      <c r="L46" s="19">
        <v>5</v>
      </c>
      <c r="M46" s="19">
        <v>5</v>
      </c>
      <c r="N46" s="19">
        <v>4</v>
      </c>
      <c r="O46" s="19">
        <v>5</v>
      </c>
      <c r="P46" s="19">
        <v>5</v>
      </c>
      <c r="Q46" s="19">
        <v>3</v>
      </c>
      <c r="R46" s="19">
        <v>5</v>
      </c>
      <c r="S46" s="19">
        <v>3</v>
      </c>
      <c r="T46" s="19">
        <v>4</v>
      </c>
      <c r="U46" s="19">
        <v>3</v>
      </c>
      <c r="V46" s="19">
        <v>5</v>
      </c>
      <c r="W46" s="19">
        <v>5</v>
      </c>
      <c r="X46" s="19">
        <v>5</v>
      </c>
      <c r="Y46" s="19">
        <v>5</v>
      </c>
      <c r="Z46" s="19">
        <v>4</v>
      </c>
      <c r="AA46" s="19">
        <v>4</v>
      </c>
      <c r="AB46" s="19">
        <v>5</v>
      </c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42">
        <f>SUM(D46:BM46)/B9</f>
        <v>4.4400000000000004</v>
      </c>
      <c r="BO46" s="116"/>
      <c r="BP46" s="12"/>
      <c r="BQ46" s="12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4"/>
      <c r="CC46" s="14"/>
      <c r="CE46" s="198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  <c r="DO46" s="199"/>
      <c r="DP46" s="199"/>
      <c r="DQ46" s="199"/>
      <c r="DR46" s="199"/>
      <c r="DS46" s="199"/>
      <c r="DT46" s="199"/>
      <c r="DU46" s="199"/>
      <c r="DV46" s="199"/>
      <c r="DW46" s="199"/>
      <c r="DX46" s="200"/>
    </row>
    <row r="47" spans="2:128" ht="15.75" thickBot="1" x14ac:dyDescent="0.3">
      <c r="B47" s="129"/>
      <c r="C47" s="22" t="s">
        <v>105</v>
      </c>
      <c r="D47" s="32">
        <v>5</v>
      </c>
      <c r="E47" s="32">
        <v>3</v>
      </c>
      <c r="F47" s="32">
        <v>3</v>
      </c>
      <c r="G47" s="32">
        <v>5</v>
      </c>
      <c r="H47" s="32">
        <v>4</v>
      </c>
      <c r="I47" s="32">
        <v>4</v>
      </c>
      <c r="J47" s="32">
        <v>4</v>
      </c>
      <c r="K47" s="19">
        <v>4</v>
      </c>
      <c r="L47" s="19">
        <v>4</v>
      </c>
      <c r="M47" s="19">
        <v>4</v>
      </c>
      <c r="N47" s="19">
        <v>4</v>
      </c>
      <c r="O47" s="19">
        <v>5</v>
      </c>
      <c r="P47" s="19">
        <v>4</v>
      </c>
      <c r="Q47" s="19">
        <v>5</v>
      </c>
      <c r="R47" s="19">
        <v>4</v>
      </c>
      <c r="S47" s="19">
        <v>2</v>
      </c>
      <c r="T47" s="19">
        <v>5</v>
      </c>
      <c r="U47" s="19">
        <v>4</v>
      </c>
      <c r="V47" s="19">
        <v>5</v>
      </c>
      <c r="W47" s="19">
        <v>5</v>
      </c>
      <c r="X47" s="19">
        <v>5</v>
      </c>
      <c r="Y47" s="19">
        <v>5</v>
      </c>
      <c r="Z47" s="19">
        <v>4</v>
      </c>
      <c r="AA47" s="19">
        <v>5</v>
      </c>
      <c r="AB47" s="19">
        <v>5</v>
      </c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42">
        <f>SUM(D47:BM47)/B9</f>
        <v>4.28</v>
      </c>
      <c r="BO47" s="116"/>
      <c r="BP47" s="12"/>
      <c r="BQ47" s="12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4"/>
      <c r="CC47" s="14"/>
      <c r="CE47" s="198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  <c r="DO47" s="199"/>
      <c r="DP47" s="199"/>
      <c r="DQ47" s="199"/>
      <c r="DR47" s="199"/>
      <c r="DS47" s="199"/>
      <c r="DT47" s="199"/>
      <c r="DU47" s="199"/>
      <c r="DV47" s="199"/>
      <c r="DW47" s="199"/>
      <c r="DX47" s="200"/>
    </row>
    <row r="48" spans="2:128" ht="15.75" thickBot="1" x14ac:dyDescent="0.3">
      <c r="B48" s="129"/>
      <c r="C48" s="22" t="s">
        <v>106</v>
      </c>
      <c r="D48" s="32">
        <v>4</v>
      </c>
      <c r="E48" s="32">
        <v>1</v>
      </c>
      <c r="F48" s="32">
        <v>5</v>
      </c>
      <c r="G48" s="32">
        <v>5</v>
      </c>
      <c r="H48" s="32">
        <v>4</v>
      </c>
      <c r="I48" s="32">
        <v>1</v>
      </c>
      <c r="J48" s="32">
        <v>4</v>
      </c>
      <c r="K48" s="19">
        <v>1</v>
      </c>
      <c r="L48" s="19">
        <v>5</v>
      </c>
      <c r="M48" s="19">
        <v>1</v>
      </c>
      <c r="N48" s="19">
        <v>5</v>
      </c>
      <c r="O48" s="19">
        <v>5</v>
      </c>
      <c r="P48" s="19">
        <v>5</v>
      </c>
      <c r="Q48" s="19">
        <v>3</v>
      </c>
      <c r="R48" s="19">
        <v>5</v>
      </c>
      <c r="S48" s="19">
        <v>3</v>
      </c>
      <c r="T48" s="19">
        <v>5</v>
      </c>
      <c r="U48" s="19">
        <v>5</v>
      </c>
      <c r="V48" s="19">
        <v>4</v>
      </c>
      <c r="W48" s="19">
        <v>1</v>
      </c>
      <c r="X48" s="19">
        <v>5</v>
      </c>
      <c r="Y48" s="19">
        <v>5</v>
      </c>
      <c r="Z48" s="19">
        <v>4</v>
      </c>
      <c r="AA48" s="19">
        <v>5</v>
      </c>
      <c r="AB48" s="19">
        <v>5</v>
      </c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42">
        <f>SUM(D48:BM48)/B9</f>
        <v>3.84</v>
      </c>
      <c r="BO48" s="116"/>
      <c r="BP48" s="12"/>
      <c r="BQ48" s="12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4"/>
      <c r="CC48" s="14"/>
      <c r="CE48" s="198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  <c r="DO48" s="199"/>
      <c r="DP48" s="199"/>
      <c r="DQ48" s="199"/>
      <c r="DR48" s="199"/>
      <c r="DS48" s="199"/>
      <c r="DT48" s="199"/>
      <c r="DU48" s="199"/>
      <c r="DV48" s="199"/>
      <c r="DW48" s="199"/>
      <c r="DX48" s="200"/>
    </row>
    <row r="49" spans="2:128" ht="15.75" thickBot="1" x14ac:dyDescent="0.3">
      <c r="B49" s="130"/>
      <c r="C49" s="23" t="s">
        <v>107</v>
      </c>
      <c r="D49" s="40">
        <v>5</v>
      </c>
      <c r="E49" s="40">
        <v>3</v>
      </c>
      <c r="F49" s="40">
        <v>4</v>
      </c>
      <c r="G49" s="40">
        <v>5</v>
      </c>
      <c r="H49" s="40">
        <v>5</v>
      </c>
      <c r="I49" s="40">
        <v>5</v>
      </c>
      <c r="J49" s="40">
        <v>3</v>
      </c>
      <c r="K49" s="24">
        <v>3</v>
      </c>
      <c r="L49" s="24">
        <v>4</v>
      </c>
      <c r="M49" s="24">
        <v>3</v>
      </c>
      <c r="N49" s="24">
        <v>4</v>
      </c>
      <c r="O49" s="24">
        <v>4</v>
      </c>
      <c r="P49" s="24">
        <v>4</v>
      </c>
      <c r="Q49" s="24">
        <v>4</v>
      </c>
      <c r="R49" s="24">
        <v>4</v>
      </c>
      <c r="S49" s="24">
        <v>3</v>
      </c>
      <c r="T49" s="24">
        <v>5</v>
      </c>
      <c r="U49" s="24">
        <v>5</v>
      </c>
      <c r="V49" s="24">
        <v>3</v>
      </c>
      <c r="W49" s="24">
        <v>5</v>
      </c>
      <c r="X49" s="24">
        <v>3</v>
      </c>
      <c r="Y49" s="24">
        <v>3</v>
      </c>
      <c r="Z49" s="24">
        <v>4</v>
      </c>
      <c r="AA49" s="24">
        <v>5</v>
      </c>
      <c r="AB49" s="24">
        <v>5</v>
      </c>
      <c r="AC49" s="24"/>
      <c r="AD49" s="19"/>
      <c r="AE49" s="19"/>
      <c r="AF49" s="19"/>
      <c r="AG49" s="19"/>
      <c r="AH49" s="19"/>
      <c r="AI49" s="19"/>
      <c r="AJ49" s="19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42">
        <f>SUM(D49:BM49)/B9</f>
        <v>4.04</v>
      </c>
      <c r="BO49" s="117"/>
      <c r="BP49" s="12"/>
      <c r="BQ49" s="12"/>
      <c r="BR49" s="111" t="s">
        <v>10</v>
      </c>
      <c r="BS49" s="139"/>
      <c r="BT49" s="111" t="s">
        <v>11</v>
      </c>
      <c r="BU49" s="139"/>
      <c r="BV49" s="111" t="s">
        <v>12</v>
      </c>
      <c r="BW49" s="139"/>
      <c r="BX49" s="13"/>
      <c r="BY49" s="13"/>
      <c r="BZ49" s="13"/>
      <c r="CA49" s="13"/>
      <c r="CB49" s="14"/>
      <c r="CC49" s="14"/>
      <c r="CE49" s="198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  <c r="DO49" s="199"/>
      <c r="DP49" s="199"/>
      <c r="DQ49" s="199"/>
      <c r="DR49" s="199"/>
      <c r="DS49" s="199"/>
      <c r="DT49" s="199"/>
      <c r="DU49" s="199"/>
      <c r="DV49" s="199"/>
      <c r="DW49" s="199"/>
      <c r="DX49" s="200"/>
    </row>
    <row r="50" spans="2:128" ht="15.75" thickBot="1" x14ac:dyDescent="0.3">
      <c r="B50" s="26"/>
      <c r="C50" s="41" t="s">
        <v>67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>
        <f t="shared" ref="AW50:BM50" si="6">(AW44+AW45+AW46+AW47+AW48+AW49)/6</f>
        <v>0</v>
      </c>
      <c r="AX50" s="29">
        <f t="shared" si="6"/>
        <v>0</v>
      </c>
      <c r="AY50" s="29">
        <f t="shared" si="6"/>
        <v>0</v>
      </c>
      <c r="AZ50" s="29">
        <f t="shared" si="6"/>
        <v>0</v>
      </c>
      <c r="BA50" s="29">
        <f t="shared" si="6"/>
        <v>0</v>
      </c>
      <c r="BB50" s="29">
        <f t="shared" si="6"/>
        <v>0</v>
      </c>
      <c r="BC50" s="29">
        <f t="shared" si="6"/>
        <v>0</v>
      </c>
      <c r="BD50" s="29">
        <f t="shared" si="6"/>
        <v>0</v>
      </c>
      <c r="BE50" s="29">
        <f t="shared" si="6"/>
        <v>0</v>
      </c>
      <c r="BF50" s="29">
        <f t="shared" si="6"/>
        <v>0</v>
      </c>
      <c r="BG50" s="29">
        <f t="shared" si="6"/>
        <v>0</v>
      </c>
      <c r="BH50" s="29">
        <f t="shared" si="6"/>
        <v>0</v>
      </c>
      <c r="BI50" s="29">
        <f t="shared" si="6"/>
        <v>0</v>
      </c>
      <c r="BJ50" s="29">
        <f t="shared" si="6"/>
        <v>0</v>
      </c>
      <c r="BK50" s="29">
        <f t="shared" si="6"/>
        <v>0</v>
      </c>
      <c r="BL50" s="29">
        <f t="shared" si="6"/>
        <v>0</v>
      </c>
      <c r="BM50" s="29">
        <f t="shared" si="6"/>
        <v>0</v>
      </c>
      <c r="BN50" s="127"/>
      <c r="BO50" s="119"/>
      <c r="BP50" s="12"/>
      <c r="BQ50" s="12"/>
      <c r="BR50" s="140"/>
      <c r="BS50" s="141"/>
      <c r="BT50" s="140"/>
      <c r="BU50" s="141"/>
      <c r="BV50" s="140"/>
      <c r="BW50" s="141"/>
      <c r="BX50" s="13"/>
      <c r="BY50" s="13"/>
      <c r="BZ50" s="13"/>
      <c r="CA50" s="13"/>
      <c r="CB50" s="14"/>
      <c r="CC50" s="14"/>
      <c r="CE50" s="198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  <c r="DO50" s="199"/>
      <c r="DP50" s="199"/>
      <c r="DQ50" s="199"/>
      <c r="DR50" s="199"/>
      <c r="DS50" s="199"/>
      <c r="DT50" s="199"/>
      <c r="DU50" s="199"/>
      <c r="DV50" s="199"/>
      <c r="DW50" s="199"/>
      <c r="DX50" s="200"/>
    </row>
    <row r="51" spans="2:128" ht="15" customHeight="1" thickBot="1" x14ac:dyDescent="0.3">
      <c r="B51" s="128" t="s">
        <v>108</v>
      </c>
      <c r="C51" s="15" t="s">
        <v>109</v>
      </c>
      <c r="D51" s="17">
        <v>5</v>
      </c>
      <c r="E51" s="17">
        <v>3</v>
      </c>
      <c r="F51" s="17">
        <v>3</v>
      </c>
      <c r="G51" s="17">
        <v>4</v>
      </c>
      <c r="H51" s="17">
        <v>4</v>
      </c>
      <c r="I51" s="17">
        <v>4</v>
      </c>
      <c r="J51" s="17">
        <v>4</v>
      </c>
      <c r="K51" s="18">
        <v>3</v>
      </c>
      <c r="L51" s="18">
        <v>3</v>
      </c>
      <c r="M51" s="18">
        <v>4</v>
      </c>
      <c r="N51" s="18">
        <v>3</v>
      </c>
      <c r="O51" s="18">
        <v>5</v>
      </c>
      <c r="P51" s="18">
        <v>5</v>
      </c>
      <c r="Q51" s="18">
        <v>5</v>
      </c>
      <c r="R51" s="18">
        <v>4</v>
      </c>
      <c r="S51" s="18">
        <v>3</v>
      </c>
      <c r="T51" s="18">
        <v>5</v>
      </c>
      <c r="U51" s="18">
        <v>5</v>
      </c>
      <c r="V51" s="18">
        <v>4</v>
      </c>
      <c r="W51" s="18">
        <v>5</v>
      </c>
      <c r="X51" s="18">
        <v>5</v>
      </c>
      <c r="Y51" s="18">
        <v>3</v>
      </c>
      <c r="Z51" s="18">
        <v>4</v>
      </c>
      <c r="AA51" s="18">
        <v>5</v>
      </c>
      <c r="AB51" s="18">
        <v>4</v>
      </c>
      <c r="AC51" s="18"/>
      <c r="AD51" s="19"/>
      <c r="AE51" s="19"/>
      <c r="AF51" s="19"/>
      <c r="AG51" s="19"/>
      <c r="AH51" s="19"/>
      <c r="AI51" s="19"/>
      <c r="AJ51" s="19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21">
        <f>SUM(D51:BM51)/B9</f>
        <v>4.08</v>
      </c>
      <c r="BO51" s="115">
        <f>SUM(BN51:BN57)/7</f>
        <v>3.9771428571428573</v>
      </c>
      <c r="BP51" s="12"/>
      <c r="BQ51" s="12"/>
      <c r="BR51" s="140"/>
      <c r="BS51" s="141"/>
      <c r="BT51" s="140"/>
      <c r="BU51" s="141"/>
      <c r="BV51" s="140"/>
      <c r="BW51" s="141"/>
      <c r="BX51" s="13"/>
      <c r="BY51" s="13"/>
      <c r="BZ51" s="13"/>
      <c r="CA51" s="13"/>
      <c r="CB51" s="14"/>
      <c r="CC51" s="14"/>
      <c r="CE51" s="198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  <c r="DO51" s="199"/>
      <c r="DP51" s="199"/>
      <c r="DQ51" s="199"/>
      <c r="DR51" s="199"/>
      <c r="DS51" s="199"/>
      <c r="DT51" s="199"/>
      <c r="DU51" s="199"/>
      <c r="DV51" s="199"/>
      <c r="DW51" s="199"/>
      <c r="DX51" s="200"/>
    </row>
    <row r="52" spans="2:128" ht="15.75" thickBot="1" x14ac:dyDescent="0.3">
      <c r="B52" s="129"/>
      <c r="C52" s="22" t="s">
        <v>110</v>
      </c>
      <c r="D52" s="32">
        <v>5</v>
      </c>
      <c r="E52" s="32">
        <v>5</v>
      </c>
      <c r="F52" s="32">
        <v>4</v>
      </c>
      <c r="G52" s="32">
        <v>5</v>
      </c>
      <c r="H52" s="32">
        <v>3</v>
      </c>
      <c r="I52" s="32">
        <v>5</v>
      </c>
      <c r="J52" s="32">
        <v>5</v>
      </c>
      <c r="K52" s="19">
        <v>5</v>
      </c>
      <c r="L52" s="19">
        <v>4</v>
      </c>
      <c r="M52" s="19">
        <v>3</v>
      </c>
      <c r="N52" s="19">
        <v>3</v>
      </c>
      <c r="O52" s="19">
        <v>3</v>
      </c>
      <c r="P52" s="19">
        <v>5</v>
      </c>
      <c r="Q52" s="19">
        <v>3</v>
      </c>
      <c r="R52" s="19">
        <v>4</v>
      </c>
      <c r="S52" s="19">
        <v>5</v>
      </c>
      <c r="T52" s="19">
        <v>5</v>
      </c>
      <c r="U52" s="19">
        <v>4</v>
      </c>
      <c r="V52" s="19">
        <v>4</v>
      </c>
      <c r="W52" s="19">
        <v>1</v>
      </c>
      <c r="X52" s="19">
        <v>5</v>
      </c>
      <c r="Y52" s="19">
        <v>4</v>
      </c>
      <c r="Z52" s="19">
        <v>4</v>
      </c>
      <c r="AA52" s="19">
        <v>5</v>
      </c>
      <c r="AB52" s="19">
        <v>4</v>
      </c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21">
        <f>SUM(D52:BM52)/B9</f>
        <v>4.12</v>
      </c>
      <c r="BO52" s="116"/>
      <c r="BP52" s="12"/>
      <c r="BQ52" s="12"/>
      <c r="BR52" s="140"/>
      <c r="BS52" s="141"/>
      <c r="BT52" s="140"/>
      <c r="BU52" s="141"/>
      <c r="BV52" s="140"/>
      <c r="BW52" s="141"/>
      <c r="BX52" s="13"/>
      <c r="BY52" s="13"/>
      <c r="BZ52" s="13"/>
      <c r="CA52" s="13"/>
      <c r="CB52" s="14"/>
      <c r="CC52" s="14"/>
      <c r="CE52" s="198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  <c r="DO52" s="199"/>
      <c r="DP52" s="199"/>
      <c r="DQ52" s="199"/>
      <c r="DR52" s="199"/>
      <c r="DS52" s="199"/>
      <c r="DT52" s="199"/>
      <c r="DU52" s="199"/>
      <c r="DV52" s="199"/>
      <c r="DW52" s="199"/>
      <c r="DX52" s="200"/>
    </row>
    <row r="53" spans="2:128" ht="15.75" thickBot="1" x14ac:dyDescent="0.3">
      <c r="B53" s="129"/>
      <c r="C53" s="22" t="s">
        <v>111</v>
      </c>
      <c r="D53" s="32">
        <v>4</v>
      </c>
      <c r="E53" s="32">
        <v>3</v>
      </c>
      <c r="F53" s="32">
        <v>2</v>
      </c>
      <c r="G53" s="32">
        <v>4</v>
      </c>
      <c r="H53" s="32">
        <v>4</v>
      </c>
      <c r="I53" s="32">
        <v>3</v>
      </c>
      <c r="J53" s="32">
        <v>2</v>
      </c>
      <c r="K53" s="19">
        <v>5</v>
      </c>
      <c r="L53" s="19">
        <v>5</v>
      </c>
      <c r="M53" s="19">
        <v>5</v>
      </c>
      <c r="N53" s="19">
        <v>4</v>
      </c>
      <c r="O53" s="19">
        <v>3</v>
      </c>
      <c r="P53" s="19">
        <v>4</v>
      </c>
      <c r="Q53" s="19">
        <v>5</v>
      </c>
      <c r="R53" s="19">
        <v>4</v>
      </c>
      <c r="S53" s="19">
        <v>3</v>
      </c>
      <c r="T53" s="19">
        <v>5</v>
      </c>
      <c r="U53" s="19">
        <v>4</v>
      </c>
      <c r="V53" s="19">
        <v>5</v>
      </c>
      <c r="W53" s="19">
        <v>5</v>
      </c>
      <c r="X53" s="19">
        <v>5</v>
      </c>
      <c r="Y53" s="19">
        <v>5</v>
      </c>
      <c r="Z53" s="19">
        <v>4</v>
      </c>
      <c r="AA53" s="19">
        <v>5</v>
      </c>
      <c r="AB53" s="19">
        <v>4</v>
      </c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21">
        <f>SUM(D53:BM53)/B9</f>
        <v>4.08</v>
      </c>
      <c r="BO53" s="116"/>
      <c r="BP53" s="12"/>
      <c r="BQ53" s="12"/>
      <c r="BR53" s="113"/>
      <c r="BS53" s="142"/>
      <c r="BT53" s="113"/>
      <c r="BU53" s="142"/>
      <c r="BV53" s="113"/>
      <c r="BW53" s="142"/>
      <c r="BX53" s="13"/>
      <c r="BY53" s="13"/>
      <c r="BZ53" s="13"/>
      <c r="CA53" s="13"/>
      <c r="CB53" s="14"/>
      <c r="CC53" s="14"/>
      <c r="CE53" s="198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  <c r="DO53" s="199"/>
      <c r="DP53" s="199"/>
      <c r="DQ53" s="199"/>
      <c r="DR53" s="199"/>
      <c r="DS53" s="199"/>
      <c r="DT53" s="199"/>
      <c r="DU53" s="199"/>
      <c r="DV53" s="199"/>
      <c r="DW53" s="199"/>
      <c r="DX53" s="200"/>
    </row>
    <row r="54" spans="2:128" ht="15.75" thickBot="1" x14ac:dyDescent="0.3">
      <c r="B54" s="129"/>
      <c r="C54" s="22" t="s">
        <v>112</v>
      </c>
      <c r="D54" s="32">
        <v>4</v>
      </c>
      <c r="E54" s="32">
        <v>3</v>
      </c>
      <c r="F54" s="32">
        <v>3</v>
      </c>
      <c r="G54" s="32">
        <v>5</v>
      </c>
      <c r="H54" s="32">
        <v>3</v>
      </c>
      <c r="I54" s="32">
        <v>3</v>
      </c>
      <c r="J54" s="32">
        <v>4</v>
      </c>
      <c r="K54" s="19">
        <v>3</v>
      </c>
      <c r="L54" s="19">
        <v>4</v>
      </c>
      <c r="M54" s="19">
        <v>3</v>
      </c>
      <c r="N54" s="19">
        <v>3</v>
      </c>
      <c r="O54" s="19">
        <v>2</v>
      </c>
      <c r="P54" s="19">
        <v>5</v>
      </c>
      <c r="Q54" s="19">
        <v>5</v>
      </c>
      <c r="R54" s="19">
        <v>4</v>
      </c>
      <c r="S54" s="19">
        <v>3</v>
      </c>
      <c r="T54" s="19">
        <v>4</v>
      </c>
      <c r="U54" s="19">
        <v>4</v>
      </c>
      <c r="V54" s="19">
        <v>4</v>
      </c>
      <c r="W54" s="19">
        <v>3</v>
      </c>
      <c r="X54" s="19">
        <v>5</v>
      </c>
      <c r="Y54" s="19">
        <v>3</v>
      </c>
      <c r="Z54" s="19">
        <v>4</v>
      </c>
      <c r="AA54" s="19">
        <v>4</v>
      </c>
      <c r="AB54" s="19">
        <v>4</v>
      </c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21">
        <f>SUM(D54:BM54)/B9</f>
        <v>3.68</v>
      </c>
      <c r="BO54" s="116"/>
      <c r="BP54" s="12"/>
      <c r="BQ54" s="12"/>
      <c r="BR54" s="143">
        <f>(BR26+BU26+BZ26)/3</f>
        <v>4.1684444444444448</v>
      </c>
      <c r="BS54" s="144"/>
      <c r="BT54" s="143">
        <f>(BT26+BW26+BV26+BY26+BX26)/5</f>
        <v>4.2076952380952388</v>
      </c>
      <c r="BU54" s="144"/>
      <c r="BV54" s="143">
        <f>(BS26+CA26)/2</f>
        <v>4.008</v>
      </c>
      <c r="BW54" s="144"/>
      <c r="BX54" s="13"/>
      <c r="BY54" s="13"/>
      <c r="BZ54" s="13"/>
      <c r="CA54" s="13"/>
      <c r="CB54" s="14"/>
      <c r="CC54" s="14"/>
      <c r="CE54" s="198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200"/>
    </row>
    <row r="55" spans="2:128" ht="15.75" thickBot="1" x14ac:dyDescent="0.3">
      <c r="B55" s="129"/>
      <c r="C55" s="22" t="s">
        <v>113</v>
      </c>
      <c r="D55" s="32">
        <v>5</v>
      </c>
      <c r="E55" s="32">
        <v>3</v>
      </c>
      <c r="F55" s="32">
        <v>5</v>
      </c>
      <c r="G55" s="32">
        <v>4</v>
      </c>
      <c r="H55" s="32">
        <v>1</v>
      </c>
      <c r="I55" s="32">
        <v>1</v>
      </c>
      <c r="J55" s="32">
        <v>2</v>
      </c>
      <c r="K55" s="19">
        <v>5</v>
      </c>
      <c r="L55" s="19">
        <v>5</v>
      </c>
      <c r="M55" s="19">
        <v>4</v>
      </c>
      <c r="N55" s="19">
        <v>5</v>
      </c>
      <c r="O55" s="19">
        <v>5</v>
      </c>
      <c r="P55" s="19">
        <v>5</v>
      </c>
      <c r="Q55" s="19">
        <v>4</v>
      </c>
      <c r="R55" s="19">
        <v>5</v>
      </c>
      <c r="S55" s="19">
        <v>5</v>
      </c>
      <c r="T55" s="19">
        <v>5</v>
      </c>
      <c r="U55" s="19">
        <v>4</v>
      </c>
      <c r="V55" s="19">
        <v>5</v>
      </c>
      <c r="W55" s="19">
        <v>3</v>
      </c>
      <c r="X55" s="19">
        <v>5</v>
      </c>
      <c r="Y55" s="19">
        <v>3</v>
      </c>
      <c r="Z55" s="19">
        <v>4</v>
      </c>
      <c r="AA55" s="19">
        <v>5</v>
      </c>
      <c r="AB55" s="19">
        <v>4</v>
      </c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21">
        <f>SUM(D55:BM55)/B9</f>
        <v>4.08</v>
      </c>
      <c r="BO55" s="116"/>
      <c r="BP55" s="12"/>
      <c r="BQ55" s="12"/>
      <c r="BR55" s="145"/>
      <c r="BS55" s="146"/>
      <c r="BT55" s="145"/>
      <c r="BU55" s="146"/>
      <c r="BV55" s="145"/>
      <c r="BW55" s="146"/>
      <c r="BX55" s="13"/>
      <c r="BY55" s="13"/>
      <c r="BZ55" s="13"/>
      <c r="CA55" s="13"/>
      <c r="CB55" s="14"/>
      <c r="CC55" s="14"/>
      <c r="CE55" s="198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  <c r="DO55" s="199"/>
      <c r="DP55" s="199"/>
      <c r="DQ55" s="199"/>
      <c r="DR55" s="199"/>
      <c r="DS55" s="199"/>
      <c r="DT55" s="199"/>
      <c r="DU55" s="199"/>
      <c r="DV55" s="199"/>
      <c r="DW55" s="199"/>
      <c r="DX55" s="200"/>
    </row>
    <row r="56" spans="2:128" ht="15.75" thickBot="1" x14ac:dyDescent="0.3">
      <c r="B56" s="129"/>
      <c r="C56" s="22" t="s">
        <v>114</v>
      </c>
      <c r="D56" s="40">
        <v>5</v>
      </c>
      <c r="E56" s="40">
        <v>3</v>
      </c>
      <c r="F56" s="40">
        <v>3</v>
      </c>
      <c r="G56" s="40">
        <v>4</v>
      </c>
      <c r="H56" s="40">
        <v>4</v>
      </c>
      <c r="I56" s="40">
        <v>3</v>
      </c>
      <c r="J56" s="40">
        <v>4</v>
      </c>
      <c r="K56" s="24">
        <v>3</v>
      </c>
      <c r="L56" s="24">
        <v>4</v>
      </c>
      <c r="M56" s="24">
        <v>3</v>
      </c>
      <c r="N56" s="24">
        <v>3</v>
      </c>
      <c r="O56" s="24">
        <v>5</v>
      </c>
      <c r="P56" s="24">
        <v>5</v>
      </c>
      <c r="Q56" s="24">
        <v>5</v>
      </c>
      <c r="R56" s="24">
        <v>4</v>
      </c>
      <c r="S56" s="24">
        <v>2</v>
      </c>
      <c r="T56" s="24">
        <v>5</v>
      </c>
      <c r="U56" s="24">
        <v>3</v>
      </c>
      <c r="V56" s="24">
        <v>3</v>
      </c>
      <c r="W56" s="24">
        <v>1</v>
      </c>
      <c r="X56" s="24">
        <v>5</v>
      </c>
      <c r="Y56" s="24">
        <v>4</v>
      </c>
      <c r="Z56" s="24">
        <v>4</v>
      </c>
      <c r="AA56" s="24">
        <v>5</v>
      </c>
      <c r="AB56" s="24">
        <v>5</v>
      </c>
      <c r="AC56" s="24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21">
        <f>SUM(D56:BM56)/B9</f>
        <v>3.8</v>
      </c>
      <c r="BO56" s="116"/>
      <c r="BP56" s="12"/>
      <c r="BQ56" s="12"/>
      <c r="BR56" s="145"/>
      <c r="BS56" s="146"/>
      <c r="BT56" s="145"/>
      <c r="BU56" s="146"/>
      <c r="BV56" s="145"/>
      <c r="BW56" s="146"/>
      <c r="BX56" s="13"/>
      <c r="BY56" s="13"/>
      <c r="BZ56" s="13"/>
      <c r="CA56" s="13"/>
      <c r="CB56" s="14"/>
      <c r="CC56" s="14"/>
      <c r="CE56" s="198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  <c r="DO56" s="199"/>
      <c r="DP56" s="199"/>
      <c r="DQ56" s="199"/>
      <c r="DR56" s="199"/>
      <c r="DS56" s="199"/>
      <c r="DT56" s="199"/>
      <c r="DU56" s="199"/>
      <c r="DV56" s="199"/>
      <c r="DW56" s="199"/>
      <c r="DX56" s="200"/>
    </row>
    <row r="57" spans="2:128" ht="15.75" thickBot="1" x14ac:dyDescent="0.3">
      <c r="B57" s="130"/>
      <c r="C57" s="23" t="s">
        <v>115</v>
      </c>
      <c r="D57" s="32">
        <v>4</v>
      </c>
      <c r="E57" s="32">
        <v>3</v>
      </c>
      <c r="F57" s="32">
        <v>2</v>
      </c>
      <c r="G57" s="32">
        <v>5</v>
      </c>
      <c r="H57" s="32">
        <v>5</v>
      </c>
      <c r="I57" s="32">
        <v>4</v>
      </c>
      <c r="J57" s="32">
        <v>4</v>
      </c>
      <c r="K57" s="19">
        <v>5</v>
      </c>
      <c r="L57" s="19">
        <v>5</v>
      </c>
      <c r="M57" s="19">
        <v>3</v>
      </c>
      <c r="N57" s="19">
        <v>3</v>
      </c>
      <c r="O57" s="19">
        <v>4</v>
      </c>
      <c r="P57" s="19">
        <v>5</v>
      </c>
      <c r="Q57" s="19">
        <v>3</v>
      </c>
      <c r="R57" s="19">
        <v>4</v>
      </c>
      <c r="S57" s="19">
        <v>2</v>
      </c>
      <c r="T57" s="19">
        <v>4</v>
      </c>
      <c r="U57" s="19">
        <v>4</v>
      </c>
      <c r="V57" s="19">
        <v>4</v>
      </c>
      <c r="W57" s="19">
        <v>5</v>
      </c>
      <c r="X57" s="19">
        <v>5</v>
      </c>
      <c r="Y57" s="19">
        <v>3</v>
      </c>
      <c r="Z57" s="19">
        <v>4</v>
      </c>
      <c r="AA57" s="19">
        <v>5</v>
      </c>
      <c r="AB57" s="19">
        <v>5</v>
      </c>
      <c r="AC57" s="19"/>
      <c r="AD57" s="19"/>
      <c r="AE57" s="19"/>
      <c r="AF57" s="19"/>
      <c r="AG57" s="19"/>
      <c r="AH57" s="19"/>
      <c r="AI57" s="19"/>
      <c r="AJ57" s="19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1">
        <f>SUM(D57:BM57)/B9</f>
        <v>4</v>
      </c>
      <c r="BO57" s="117"/>
      <c r="BP57" s="12"/>
      <c r="BQ57" s="12"/>
      <c r="BR57" s="147"/>
      <c r="BS57" s="148"/>
      <c r="BT57" s="147"/>
      <c r="BU57" s="148"/>
      <c r="BV57" s="147"/>
      <c r="BW57" s="148"/>
      <c r="BX57" s="13"/>
      <c r="BY57" s="13"/>
      <c r="BZ57" s="13"/>
      <c r="CA57" s="13"/>
      <c r="CB57" s="14"/>
      <c r="CC57" s="14"/>
      <c r="CE57" s="201"/>
      <c r="CF57" s="202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2"/>
      <c r="DR57" s="202"/>
      <c r="DS57" s="202"/>
      <c r="DT57" s="202"/>
      <c r="DU57" s="202"/>
      <c r="DV57" s="202"/>
      <c r="DW57" s="202"/>
      <c r="DX57" s="203"/>
    </row>
    <row r="58" spans="2:128" ht="15.75" thickBot="1" x14ac:dyDescent="0.3">
      <c r="B58" s="26"/>
      <c r="C58" s="41" t="s">
        <v>67</v>
      </c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>
        <f t="shared" ref="AW58:BM58" si="7">(AW51+AW52+AW53+AW54+AW55+AW56+AW57)/7</f>
        <v>0</v>
      </c>
      <c r="AX58" s="29">
        <f t="shared" si="7"/>
        <v>0</v>
      </c>
      <c r="AY58" s="29">
        <f t="shared" si="7"/>
        <v>0</v>
      </c>
      <c r="AZ58" s="29">
        <f t="shared" si="7"/>
        <v>0</v>
      </c>
      <c r="BA58" s="29">
        <f t="shared" si="7"/>
        <v>0</v>
      </c>
      <c r="BB58" s="29">
        <f t="shared" si="7"/>
        <v>0</v>
      </c>
      <c r="BC58" s="29">
        <f t="shared" si="7"/>
        <v>0</v>
      </c>
      <c r="BD58" s="29">
        <f>(BD51+BD52+BD53+BD54+BD55+BD56+BD57)/7</f>
        <v>0</v>
      </c>
      <c r="BE58" s="29">
        <f t="shared" si="7"/>
        <v>0</v>
      </c>
      <c r="BF58" s="29">
        <f t="shared" si="7"/>
        <v>0</v>
      </c>
      <c r="BG58" s="29">
        <f t="shared" si="7"/>
        <v>0</v>
      </c>
      <c r="BH58" s="29">
        <f t="shared" si="7"/>
        <v>0</v>
      </c>
      <c r="BI58" s="29">
        <f t="shared" si="7"/>
        <v>0</v>
      </c>
      <c r="BJ58" s="29">
        <f t="shared" si="7"/>
        <v>0</v>
      </c>
      <c r="BK58" s="29">
        <f t="shared" si="7"/>
        <v>0</v>
      </c>
      <c r="BL58" s="29">
        <f>(BL51+BL52+BL53+BL54+BL55+BL56+BL57)/7</f>
        <v>0</v>
      </c>
      <c r="BM58" s="29">
        <f t="shared" si="7"/>
        <v>0</v>
      </c>
      <c r="BN58" s="127"/>
      <c r="BO58" s="119"/>
      <c r="BP58" s="12"/>
      <c r="BQ58" s="12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4"/>
      <c r="CC58" s="14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13"/>
      <c r="DM58" s="13"/>
      <c r="DN58" s="13"/>
      <c r="DO58" s="13"/>
      <c r="DP58" s="13"/>
      <c r="DQ58" s="13"/>
      <c r="DR58" s="13"/>
      <c r="DS58" s="1"/>
    </row>
    <row r="59" spans="2:128" ht="15" customHeight="1" thickBot="1" x14ac:dyDescent="0.3">
      <c r="B59" s="128" t="s">
        <v>77</v>
      </c>
      <c r="C59" s="15" t="s">
        <v>116</v>
      </c>
      <c r="D59" s="17">
        <v>3</v>
      </c>
      <c r="E59" s="17">
        <v>5</v>
      </c>
      <c r="F59" s="17">
        <v>3</v>
      </c>
      <c r="G59" s="17">
        <v>5</v>
      </c>
      <c r="H59" s="17">
        <v>4</v>
      </c>
      <c r="I59" s="17">
        <v>5</v>
      </c>
      <c r="J59" s="17">
        <v>2</v>
      </c>
      <c r="K59" s="18">
        <v>5</v>
      </c>
      <c r="L59" s="18">
        <v>4</v>
      </c>
      <c r="M59" s="18">
        <v>4</v>
      </c>
      <c r="N59" s="18">
        <v>5</v>
      </c>
      <c r="O59" s="18">
        <v>3</v>
      </c>
      <c r="P59" s="18">
        <v>5</v>
      </c>
      <c r="Q59" s="18">
        <v>2</v>
      </c>
      <c r="R59" s="18">
        <v>5</v>
      </c>
      <c r="S59" s="18">
        <v>5</v>
      </c>
      <c r="T59" s="18">
        <v>5</v>
      </c>
      <c r="U59" s="18">
        <v>4</v>
      </c>
      <c r="V59" s="18">
        <v>3</v>
      </c>
      <c r="W59" s="18">
        <v>5</v>
      </c>
      <c r="X59" s="18">
        <v>5</v>
      </c>
      <c r="Y59" s="18">
        <v>4</v>
      </c>
      <c r="Z59" s="18">
        <v>4</v>
      </c>
      <c r="AA59" s="18">
        <v>5</v>
      </c>
      <c r="AB59" s="18">
        <v>5</v>
      </c>
      <c r="AC59" s="18"/>
      <c r="AD59" s="19"/>
      <c r="AE59" s="19"/>
      <c r="AF59" s="19"/>
      <c r="AG59" s="19"/>
      <c r="AH59" s="19"/>
      <c r="AI59" s="19"/>
      <c r="AJ59" s="19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21">
        <f>SUM(D59:BM59)/B9</f>
        <v>4.2</v>
      </c>
      <c r="BO59" s="115">
        <f>SUM(BN59:BN63)/5</f>
        <v>4.3440000000000003</v>
      </c>
      <c r="BP59" s="12"/>
      <c r="BQ59" s="12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4"/>
      <c r="CC59" s="14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13"/>
      <c r="DM59" s="13"/>
      <c r="DN59" s="13"/>
      <c r="DO59" s="13"/>
      <c r="DP59" s="13"/>
      <c r="DQ59" s="13"/>
      <c r="DR59" s="13"/>
      <c r="DS59" s="1"/>
      <c r="DT59" s="1"/>
    </row>
    <row r="60" spans="2:128" ht="15.75" customHeight="1" thickBot="1" x14ac:dyDescent="0.3">
      <c r="B60" s="129"/>
      <c r="C60" s="22" t="s">
        <v>117</v>
      </c>
      <c r="D60" s="32">
        <v>5</v>
      </c>
      <c r="E60" s="32">
        <v>3</v>
      </c>
      <c r="F60" s="32">
        <v>3</v>
      </c>
      <c r="G60" s="32">
        <v>5</v>
      </c>
      <c r="H60" s="32">
        <v>5</v>
      </c>
      <c r="I60" s="32">
        <v>4</v>
      </c>
      <c r="J60" s="32">
        <v>5</v>
      </c>
      <c r="K60" s="19">
        <v>5</v>
      </c>
      <c r="L60" s="19">
        <v>5</v>
      </c>
      <c r="M60" s="19">
        <v>5</v>
      </c>
      <c r="N60" s="19">
        <v>5</v>
      </c>
      <c r="O60" s="19">
        <v>5</v>
      </c>
      <c r="P60" s="19">
        <v>5</v>
      </c>
      <c r="Q60" s="19">
        <v>5</v>
      </c>
      <c r="R60" s="19">
        <v>3</v>
      </c>
      <c r="S60" s="19">
        <v>5</v>
      </c>
      <c r="T60" s="19">
        <v>2</v>
      </c>
      <c r="U60" s="19">
        <v>3</v>
      </c>
      <c r="V60" s="19">
        <v>5</v>
      </c>
      <c r="W60" s="19">
        <v>5</v>
      </c>
      <c r="X60" s="19">
        <v>5</v>
      </c>
      <c r="Y60" s="19">
        <v>5</v>
      </c>
      <c r="Z60" s="19">
        <v>4</v>
      </c>
      <c r="AA60" s="19">
        <v>5</v>
      </c>
      <c r="AB60" s="19">
        <v>5</v>
      </c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21">
        <f>SUM(D60:BM60)/B9</f>
        <v>4.4800000000000004</v>
      </c>
      <c r="BO60" s="116"/>
      <c r="BP60" s="12"/>
      <c r="BQ60" s="12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4"/>
      <c r="CC60" s="14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13"/>
      <c r="DM60" s="13"/>
      <c r="DN60" s="13"/>
      <c r="DO60" s="13"/>
      <c r="DP60" s="13"/>
      <c r="DQ60" s="13"/>
      <c r="DR60" s="13"/>
      <c r="DS60" s="1"/>
      <c r="DT60" s="1"/>
    </row>
    <row r="61" spans="2:128" ht="15.75" thickBot="1" x14ac:dyDescent="0.3">
      <c r="B61" s="129"/>
      <c r="C61" s="22" t="s">
        <v>118</v>
      </c>
      <c r="D61" s="32">
        <v>4</v>
      </c>
      <c r="E61" s="32">
        <v>4</v>
      </c>
      <c r="F61" s="32">
        <v>5</v>
      </c>
      <c r="G61" s="32">
        <v>5</v>
      </c>
      <c r="H61" s="32">
        <v>1</v>
      </c>
      <c r="I61" s="32">
        <v>4</v>
      </c>
      <c r="J61" s="32">
        <v>2</v>
      </c>
      <c r="K61" s="19">
        <v>5</v>
      </c>
      <c r="L61" s="19">
        <v>5</v>
      </c>
      <c r="M61" s="19">
        <v>4</v>
      </c>
      <c r="N61" s="19">
        <v>4</v>
      </c>
      <c r="O61" s="19">
        <v>4</v>
      </c>
      <c r="P61" s="19">
        <v>5</v>
      </c>
      <c r="Q61" s="19">
        <v>5</v>
      </c>
      <c r="R61" s="19">
        <v>4</v>
      </c>
      <c r="S61" s="19">
        <v>5</v>
      </c>
      <c r="T61" s="19">
        <v>4</v>
      </c>
      <c r="U61" s="19">
        <v>3</v>
      </c>
      <c r="V61" s="19">
        <v>5</v>
      </c>
      <c r="W61" s="19">
        <v>5</v>
      </c>
      <c r="X61" s="19">
        <v>5</v>
      </c>
      <c r="Y61" s="19">
        <v>4</v>
      </c>
      <c r="Z61" s="19">
        <v>4</v>
      </c>
      <c r="AA61" s="19">
        <v>5</v>
      </c>
      <c r="AB61" s="19">
        <v>1</v>
      </c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21">
        <f>SUM(D61:BM61)/B9</f>
        <v>4.08</v>
      </c>
      <c r="BO61" s="116"/>
      <c r="BP61" s="12"/>
      <c r="BQ61" s="12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4"/>
      <c r="CC61" s="14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13"/>
      <c r="DM61" s="13"/>
      <c r="DN61" s="13"/>
      <c r="DO61" s="13"/>
      <c r="DP61" s="13"/>
      <c r="DQ61" s="13"/>
      <c r="DR61" s="13"/>
      <c r="DS61" s="1"/>
      <c r="DT61" s="1"/>
    </row>
    <row r="62" spans="2:128" ht="15.75" thickBot="1" x14ac:dyDescent="0.3">
      <c r="B62" s="129"/>
      <c r="C62" s="22" t="s">
        <v>119</v>
      </c>
      <c r="D62" s="32">
        <v>4</v>
      </c>
      <c r="E62" s="32">
        <v>3</v>
      </c>
      <c r="F62" s="32">
        <v>4</v>
      </c>
      <c r="G62" s="32">
        <v>5</v>
      </c>
      <c r="H62" s="32">
        <v>5</v>
      </c>
      <c r="I62" s="32">
        <v>5</v>
      </c>
      <c r="J62" s="32">
        <v>5</v>
      </c>
      <c r="K62" s="19">
        <v>5</v>
      </c>
      <c r="L62" s="19">
        <v>4</v>
      </c>
      <c r="M62" s="19">
        <v>3</v>
      </c>
      <c r="N62" s="19">
        <v>5</v>
      </c>
      <c r="O62" s="19">
        <v>5</v>
      </c>
      <c r="P62" s="19">
        <v>5</v>
      </c>
      <c r="Q62" s="19">
        <v>2</v>
      </c>
      <c r="R62" s="19">
        <v>5</v>
      </c>
      <c r="S62" s="19">
        <v>5</v>
      </c>
      <c r="T62" s="19">
        <v>5</v>
      </c>
      <c r="U62" s="19">
        <v>3</v>
      </c>
      <c r="V62" s="19">
        <v>5</v>
      </c>
      <c r="W62" s="19">
        <v>5</v>
      </c>
      <c r="X62" s="19">
        <v>5</v>
      </c>
      <c r="Y62" s="19">
        <v>5</v>
      </c>
      <c r="Z62" s="19">
        <v>4</v>
      </c>
      <c r="AA62" s="19">
        <v>5</v>
      </c>
      <c r="AB62" s="19">
        <v>5</v>
      </c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21">
        <f>SUM(D62:BM62)/B9</f>
        <v>4.4800000000000004</v>
      </c>
      <c r="BO62" s="116"/>
      <c r="BP62" s="12"/>
      <c r="BQ62" s="12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4"/>
      <c r="CC62" s="14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13"/>
      <c r="DM62" s="13"/>
      <c r="DN62" s="13"/>
      <c r="DO62" s="13"/>
      <c r="DP62" s="13"/>
      <c r="DQ62" s="13"/>
      <c r="DR62" s="13"/>
      <c r="DS62" s="1"/>
      <c r="DT62" s="1"/>
    </row>
    <row r="63" spans="2:128" ht="15.75" thickBot="1" x14ac:dyDescent="0.3">
      <c r="B63" s="130"/>
      <c r="C63" s="23" t="s">
        <v>120</v>
      </c>
      <c r="D63" s="32">
        <v>5</v>
      </c>
      <c r="E63" s="32">
        <v>3</v>
      </c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19">
        <v>5</v>
      </c>
      <c r="L63" s="19">
        <v>5</v>
      </c>
      <c r="M63" s="19">
        <v>4</v>
      </c>
      <c r="N63" s="19">
        <v>5</v>
      </c>
      <c r="O63" s="19">
        <v>5</v>
      </c>
      <c r="P63" s="19">
        <v>5</v>
      </c>
      <c r="Q63" s="19">
        <v>2</v>
      </c>
      <c r="R63" s="19">
        <v>4</v>
      </c>
      <c r="S63" s="19">
        <v>5</v>
      </c>
      <c r="T63" s="19">
        <v>4</v>
      </c>
      <c r="U63" s="19">
        <v>3</v>
      </c>
      <c r="V63" s="19">
        <v>4</v>
      </c>
      <c r="W63" s="19">
        <v>5</v>
      </c>
      <c r="X63" s="19">
        <v>5</v>
      </c>
      <c r="Y63" s="19">
        <v>5</v>
      </c>
      <c r="Z63" s="19">
        <v>4</v>
      </c>
      <c r="AA63" s="19">
        <v>5</v>
      </c>
      <c r="AB63" s="19">
        <v>5</v>
      </c>
      <c r="AC63" s="19"/>
      <c r="AD63" s="19"/>
      <c r="AE63" s="19"/>
      <c r="AF63" s="19"/>
      <c r="AG63" s="19"/>
      <c r="AH63" s="19"/>
      <c r="AI63" s="19"/>
      <c r="AJ63" s="19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1">
        <f>SUM(D63:BM63)/B9</f>
        <v>4.4800000000000004</v>
      </c>
      <c r="BO63" s="117"/>
      <c r="BP63" s="12"/>
      <c r="BQ63" s="12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4"/>
      <c r="CC63" s="14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13"/>
      <c r="DM63" s="13"/>
      <c r="DN63" s="13"/>
      <c r="DO63" s="13"/>
      <c r="DP63" s="13"/>
      <c r="DQ63" s="13"/>
      <c r="DR63" s="13"/>
      <c r="DS63" s="1"/>
      <c r="DT63" s="1"/>
    </row>
    <row r="64" spans="2:128" ht="15.75" thickBot="1" x14ac:dyDescent="0.3">
      <c r="B64" s="26"/>
      <c r="C64" s="41" t="s">
        <v>67</v>
      </c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>
        <f t="shared" ref="AW64:BM64" si="8">(AW59+AW60+AW61+AW62+AW63)/5</f>
        <v>0</v>
      </c>
      <c r="AX64" s="29">
        <f t="shared" si="8"/>
        <v>0</v>
      </c>
      <c r="AY64" s="29">
        <f t="shared" si="8"/>
        <v>0</v>
      </c>
      <c r="AZ64" s="29">
        <f t="shared" si="8"/>
        <v>0</v>
      </c>
      <c r="BA64" s="29">
        <f t="shared" si="8"/>
        <v>0</v>
      </c>
      <c r="BB64" s="29">
        <f t="shared" si="8"/>
        <v>0</v>
      </c>
      <c r="BC64" s="29">
        <f t="shared" si="8"/>
        <v>0</v>
      </c>
      <c r="BD64" s="29">
        <f t="shared" si="8"/>
        <v>0</v>
      </c>
      <c r="BE64" s="29">
        <f t="shared" si="8"/>
        <v>0</v>
      </c>
      <c r="BF64" s="29">
        <f t="shared" si="8"/>
        <v>0</v>
      </c>
      <c r="BG64" s="29">
        <f t="shared" si="8"/>
        <v>0</v>
      </c>
      <c r="BH64" s="29">
        <f t="shared" si="8"/>
        <v>0</v>
      </c>
      <c r="BI64" s="29">
        <f t="shared" si="8"/>
        <v>0</v>
      </c>
      <c r="BJ64" s="29">
        <f t="shared" si="8"/>
        <v>0</v>
      </c>
      <c r="BK64" s="29">
        <f t="shared" si="8"/>
        <v>0</v>
      </c>
      <c r="BL64" s="29">
        <f>(BL59+BL60+BL61+BL62+BL63)/5</f>
        <v>0</v>
      </c>
      <c r="BM64" s="29">
        <f t="shared" si="8"/>
        <v>0</v>
      </c>
      <c r="BN64" s="127"/>
      <c r="BO64" s="119"/>
      <c r="BP64" s="12"/>
      <c r="BQ64" s="12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4"/>
      <c r="CC64" s="14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13"/>
      <c r="DM64" s="13"/>
      <c r="DN64" s="13"/>
      <c r="DO64" s="13"/>
      <c r="DP64" s="13"/>
      <c r="DQ64" s="13"/>
      <c r="DR64" s="13"/>
      <c r="DS64" s="1"/>
      <c r="DT64" s="1"/>
    </row>
    <row r="65" spans="2:124" ht="15.75" thickBot="1" x14ac:dyDescent="0.3">
      <c r="B65" s="124" t="s">
        <v>121</v>
      </c>
      <c r="C65" s="15" t="s">
        <v>122</v>
      </c>
      <c r="D65" s="17">
        <v>2</v>
      </c>
      <c r="E65" s="17">
        <v>5</v>
      </c>
      <c r="F65" s="17">
        <v>3</v>
      </c>
      <c r="G65" s="17">
        <v>5</v>
      </c>
      <c r="H65" s="17">
        <v>5</v>
      </c>
      <c r="I65" s="17">
        <v>5</v>
      </c>
      <c r="J65" s="17">
        <v>5</v>
      </c>
      <c r="K65" s="18">
        <v>5</v>
      </c>
      <c r="L65" s="18">
        <v>3</v>
      </c>
      <c r="M65" s="18">
        <v>5</v>
      </c>
      <c r="N65" s="18">
        <v>5</v>
      </c>
      <c r="O65" s="18">
        <v>5</v>
      </c>
      <c r="P65" s="18">
        <v>5</v>
      </c>
      <c r="Q65" s="18">
        <v>5</v>
      </c>
      <c r="R65" s="18">
        <v>5</v>
      </c>
      <c r="S65" s="18">
        <v>4</v>
      </c>
      <c r="T65" s="18">
        <v>3</v>
      </c>
      <c r="U65" s="18">
        <v>4</v>
      </c>
      <c r="V65" s="18">
        <v>4</v>
      </c>
      <c r="W65" s="18">
        <v>5</v>
      </c>
      <c r="X65" s="18">
        <v>5</v>
      </c>
      <c r="Y65" s="18">
        <v>3</v>
      </c>
      <c r="Z65" s="18">
        <v>3</v>
      </c>
      <c r="AA65" s="18">
        <v>5</v>
      </c>
      <c r="AB65" s="18">
        <v>5</v>
      </c>
      <c r="AC65" s="18"/>
      <c r="AD65" s="19"/>
      <c r="AE65" s="19"/>
      <c r="AF65" s="19"/>
      <c r="AG65" s="19"/>
      <c r="AH65" s="19"/>
      <c r="AI65" s="19"/>
      <c r="AJ65" s="19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21">
        <f>SUM(D65:BM65)/B9</f>
        <v>4.3600000000000003</v>
      </c>
      <c r="BO65" s="115">
        <f>SUM(BN65:BN70)/6</f>
        <v>4.3333333333333339</v>
      </c>
      <c r="BP65" s="12"/>
      <c r="BQ65" s="12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4"/>
      <c r="CC65" s="14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13"/>
      <c r="DM65" s="13"/>
      <c r="DN65" s="13"/>
      <c r="DO65" s="13"/>
      <c r="DP65" s="13"/>
      <c r="DQ65" s="13"/>
      <c r="DR65" s="13"/>
      <c r="DS65" s="1"/>
      <c r="DT65" s="1"/>
    </row>
    <row r="66" spans="2:124" ht="15.75" thickBot="1" x14ac:dyDescent="0.3">
      <c r="B66" s="125"/>
      <c r="C66" s="22" t="s">
        <v>123</v>
      </c>
      <c r="D66" s="32">
        <v>4</v>
      </c>
      <c r="E66" s="32">
        <v>5</v>
      </c>
      <c r="F66" s="32">
        <v>4</v>
      </c>
      <c r="G66" s="32">
        <v>4</v>
      </c>
      <c r="H66" s="32">
        <v>4</v>
      </c>
      <c r="I66" s="32">
        <v>5</v>
      </c>
      <c r="J66" s="32">
        <v>5</v>
      </c>
      <c r="K66" s="19">
        <v>5</v>
      </c>
      <c r="L66" s="19">
        <v>5</v>
      </c>
      <c r="M66" s="19">
        <v>5</v>
      </c>
      <c r="N66" s="19">
        <v>5</v>
      </c>
      <c r="O66" s="19">
        <v>5</v>
      </c>
      <c r="P66" s="19">
        <v>5</v>
      </c>
      <c r="Q66" s="19">
        <v>5</v>
      </c>
      <c r="R66" s="19">
        <v>5</v>
      </c>
      <c r="S66" s="19">
        <v>5</v>
      </c>
      <c r="T66" s="19">
        <v>5</v>
      </c>
      <c r="U66" s="19">
        <v>5</v>
      </c>
      <c r="V66" s="19">
        <v>5</v>
      </c>
      <c r="W66" s="19">
        <v>5</v>
      </c>
      <c r="X66" s="19">
        <v>4</v>
      </c>
      <c r="Y66" s="19">
        <v>5</v>
      </c>
      <c r="Z66" s="19">
        <v>4</v>
      </c>
      <c r="AA66" s="19">
        <v>5</v>
      </c>
      <c r="AB66" s="19">
        <v>5</v>
      </c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21">
        <f>SUM(D66:BM66)/B9</f>
        <v>4.76</v>
      </c>
      <c r="BO66" s="116"/>
      <c r="BP66" s="12"/>
      <c r="BQ66" s="12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4"/>
      <c r="CC66" s="14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13"/>
      <c r="DM66" s="13"/>
      <c r="DN66" s="13"/>
      <c r="DO66" s="13"/>
      <c r="DP66" s="13"/>
      <c r="DQ66" s="13"/>
      <c r="DR66" s="13"/>
      <c r="DS66" s="1"/>
      <c r="DT66" s="1"/>
    </row>
    <row r="67" spans="2:124" ht="15.75" thickBot="1" x14ac:dyDescent="0.3">
      <c r="B67" s="125"/>
      <c r="C67" s="22" t="s">
        <v>124</v>
      </c>
      <c r="D67" s="32">
        <v>4</v>
      </c>
      <c r="E67" s="32">
        <v>3</v>
      </c>
      <c r="F67" s="32">
        <v>3</v>
      </c>
      <c r="G67" s="32">
        <v>3</v>
      </c>
      <c r="H67" s="32">
        <v>4</v>
      </c>
      <c r="I67" s="32">
        <v>5</v>
      </c>
      <c r="J67" s="32">
        <v>4</v>
      </c>
      <c r="K67" s="19">
        <v>5</v>
      </c>
      <c r="L67" s="19">
        <v>5</v>
      </c>
      <c r="M67" s="19">
        <v>4</v>
      </c>
      <c r="N67" s="19">
        <v>5</v>
      </c>
      <c r="O67" s="19">
        <v>4</v>
      </c>
      <c r="P67" s="19">
        <v>5</v>
      </c>
      <c r="Q67" s="19">
        <v>4</v>
      </c>
      <c r="R67" s="19">
        <v>4</v>
      </c>
      <c r="S67" s="19">
        <v>3</v>
      </c>
      <c r="T67" s="19">
        <v>4</v>
      </c>
      <c r="U67" s="19">
        <v>4</v>
      </c>
      <c r="V67" s="19">
        <v>5</v>
      </c>
      <c r="W67" s="19">
        <v>5</v>
      </c>
      <c r="X67" s="19">
        <v>3</v>
      </c>
      <c r="Y67" s="19">
        <v>5</v>
      </c>
      <c r="Z67" s="19">
        <v>4</v>
      </c>
      <c r="AA67" s="19">
        <v>5</v>
      </c>
      <c r="AB67" s="19">
        <v>4</v>
      </c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21">
        <f>SUM(D67:BM67)/B9</f>
        <v>4.16</v>
      </c>
      <c r="BO67" s="116"/>
      <c r="BP67" s="12"/>
      <c r="BQ67" s="12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4"/>
      <c r="CC67" s="14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13"/>
      <c r="DM67" s="13"/>
      <c r="DN67" s="13"/>
      <c r="DO67" s="13"/>
      <c r="DP67" s="13"/>
      <c r="DQ67" s="13"/>
      <c r="DR67" s="13"/>
      <c r="DS67" s="1"/>
      <c r="DT67" s="1"/>
    </row>
    <row r="68" spans="2:124" ht="15.75" thickBot="1" x14ac:dyDescent="0.3">
      <c r="B68" s="125"/>
      <c r="C68" s="22" t="s">
        <v>125</v>
      </c>
      <c r="D68" s="32">
        <v>4</v>
      </c>
      <c r="E68" s="32">
        <v>3</v>
      </c>
      <c r="F68" s="32">
        <v>4</v>
      </c>
      <c r="G68" s="32">
        <v>5</v>
      </c>
      <c r="H68" s="32">
        <v>5</v>
      </c>
      <c r="I68" s="32">
        <v>5</v>
      </c>
      <c r="J68" s="32">
        <v>4</v>
      </c>
      <c r="K68" s="19">
        <v>5</v>
      </c>
      <c r="L68" s="19">
        <v>5</v>
      </c>
      <c r="M68" s="19">
        <v>5</v>
      </c>
      <c r="N68" s="19">
        <v>4</v>
      </c>
      <c r="O68" s="19">
        <v>5</v>
      </c>
      <c r="P68" s="19">
        <v>5</v>
      </c>
      <c r="Q68" s="19">
        <v>5</v>
      </c>
      <c r="R68" s="19">
        <v>5</v>
      </c>
      <c r="S68" s="19">
        <v>4</v>
      </c>
      <c r="T68" s="19">
        <v>5</v>
      </c>
      <c r="U68" s="19">
        <v>4</v>
      </c>
      <c r="V68" s="19">
        <v>5</v>
      </c>
      <c r="W68" s="19">
        <v>5</v>
      </c>
      <c r="X68" s="19">
        <v>2</v>
      </c>
      <c r="Y68" s="19">
        <v>5</v>
      </c>
      <c r="Z68" s="19">
        <v>4</v>
      </c>
      <c r="AA68" s="19">
        <v>5</v>
      </c>
      <c r="AB68" s="19">
        <v>5</v>
      </c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20"/>
      <c r="BM68" s="19"/>
      <c r="BN68" s="21">
        <f>SUM(D68:BM68)/B9</f>
        <v>4.5199999999999996</v>
      </c>
      <c r="BO68" s="116"/>
      <c r="BP68" s="12"/>
      <c r="BQ68" s="44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6"/>
      <c r="CC68" s="14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13"/>
      <c r="DM68" s="13"/>
      <c r="DN68" s="13"/>
      <c r="DO68" s="13"/>
      <c r="DP68" s="13"/>
      <c r="DQ68" s="13"/>
      <c r="DR68" s="13"/>
      <c r="DS68" s="1"/>
      <c r="DT68" s="1"/>
    </row>
    <row r="69" spans="2:124" ht="15.75" thickBot="1" x14ac:dyDescent="0.3">
      <c r="B69" s="125"/>
      <c r="C69" s="22" t="s">
        <v>126</v>
      </c>
      <c r="D69" s="32">
        <v>5</v>
      </c>
      <c r="E69" s="32">
        <v>3</v>
      </c>
      <c r="F69" s="32">
        <v>5</v>
      </c>
      <c r="G69" s="32">
        <v>5</v>
      </c>
      <c r="H69" s="32">
        <v>5</v>
      </c>
      <c r="I69" s="32">
        <v>4</v>
      </c>
      <c r="J69" s="32">
        <v>4</v>
      </c>
      <c r="K69" s="19">
        <v>5</v>
      </c>
      <c r="L69" s="19">
        <v>4</v>
      </c>
      <c r="M69" s="19">
        <v>4</v>
      </c>
      <c r="N69" s="19">
        <v>4</v>
      </c>
      <c r="O69" s="19">
        <v>4</v>
      </c>
      <c r="P69" s="19">
        <v>5</v>
      </c>
      <c r="Q69" s="19">
        <v>4</v>
      </c>
      <c r="R69" s="19">
        <v>4</v>
      </c>
      <c r="S69" s="19">
        <v>3</v>
      </c>
      <c r="T69" s="19">
        <v>4</v>
      </c>
      <c r="U69" s="19">
        <v>4</v>
      </c>
      <c r="V69" s="19">
        <v>5</v>
      </c>
      <c r="W69" s="19">
        <v>5</v>
      </c>
      <c r="X69" s="19">
        <v>1</v>
      </c>
      <c r="Y69" s="19">
        <v>3</v>
      </c>
      <c r="Z69" s="19">
        <v>4</v>
      </c>
      <c r="AA69" s="19">
        <v>4</v>
      </c>
      <c r="AB69" s="19">
        <v>4</v>
      </c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21">
        <f>SUM(D69:BM69)/B9</f>
        <v>4.08</v>
      </c>
      <c r="BO69" s="116"/>
      <c r="BP69" s="12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4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13"/>
      <c r="DM69" s="13"/>
      <c r="DN69" s="13"/>
      <c r="DO69" s="13"/>
      <c r="DP69" s="13"/>
      <c r="DQ69" s="13"/>
      <c r="DR69" s="13"/>
      <c r="DS69" s="1"/>
      <c r="DT69" s="1"/>
    </row>
    <row r="70" spans="2:124" ht="15.75" thickBot="1" x14ac:dyDescent="0.3">
      <c r="B70" s="126"/>
      <c r="C70" s="23" t="s">
        <v>127</v>
      </c>
      <c r="D70" s="40">
        <v>5</v>
      </c>
      <c r="E70" s="40">
        <v>3</v>
      </c>
      <c r="F70" s="40">
        <v>3</v>
      </c>
      <c r="G70" s="40">
        <v>5</v>
      </c>
      <c r="H70" s="40">
        <v>4</v>
      </c>
      <c r="I70" s="40">
        <v>4</v>
      </c>
      <c r="J70" s="40">
        <v>4</v>
      </c>
      <c r="K70" s="24">
        <v>5</v>
      </c>
      <c r="L70" s="24">
        <v>3</v>
      </c>
      <c r="M70" s="24">
        <v>3</v>
      </c>
      <c r="N70" s="24">
        <v>4</v>
      </c>
      <c r="O70" s="24">
        <v>3</v>
      </c>
      <c r="P70" s="24">
        <v>5</v>
      </c>
      <c r="Q70" s="24">
        <v>4</v>
      </c>
      <c r="R70" s="24">
        <v>3</v>
      </c>
      <c r="S70" s="24">
        <v>4</v>
      </c>
      <c r="T70" s="24">
        <v>4</v>
      </c>
      <c r="U70" s="24">
        <v>4</v>
      </c>
      <c r="V70" s="24">
        <v>4</v>
      </c>
      <c r="W70" s="24">
        <v>5</v>
      </c>
      <c r="X70" s="24">
        <v>5</v>
      </c>
      <c r="Y70" s="24">
        <v>5</v>
      </c>
      <c r="Z70" s="24">
        <v>4</v>
      </c>
      <c r="AA70" s="24">
        <v>5</v>
      </c>
      <c r="AB70" s="24">
        <v>5</v>
      </c>
      <c r="AC70" s="24"/>
      <c r="AD70" s="19"/>
      <c r="AE70" s="19"/>
      <c r="AF70" s="19"/>
      <c r="AG70" s="19"/>
      <c r="AH70" s="19"/>
      <c r="AI70" s="19"/>
      <c r="AJ70" s="19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1">
        <f>SUM(D70:BM70)/B9</f>
        <v>4.12</v>
      </c>
      <c r="BO70" s="117"/>
      <c r="BP70" s="12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4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13"/>
      <c r="DM70" s="13"/>
      <c r="DN70" s="13"/>
      <c r="DO70" s="13"/>
      <c r="DP70" s="13"/>
      <c r="DQ70" s="13"/>
      <c r="DR70" s="13"/>
      <c r="DS70" s="1"/>
      <c r="DT70" s="1"/>
    </row>
    <row r="71" spans="2:124" ht="15.75" thickBot="1" x14ac:dyDescent="0.3">
      <c r="B71" s="47"/>
      <c r="C71" s="41" t="s">
        <v>67</v>
      </c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>
        <f t="shared" ref="AW71:BM71" si="9">(AW65+AW66+AW67+AW68+AW70+AW69)/6</f>
        <v>0</v>
      </c>
      <c r="AX71" s="29">
        <f t="shared" si="9"/>
        <v>0</v>
      </c>
      <c r="AY71" s="29">
        <f t="shared" si="9"/>
        <v>0</v>
      </c>
      <c r="AZ71" s="29">
        <f t="shared" si="9"/>
        <v>0</v>
      </c>
      <c r="BA71" s="29">
        <f t="shared" si="9"/>
        <v>0</v>
      </c>
      <c r="BB71" s="29">
        <f t="shared" si="9"/>
        <v>0</v>
      </c>
      <c r="BC71" s="29">
        <f t="shared" si="9"/>
        <v>0</v>
      </c>
      <c r="BD71" s="29">
        <f t="shared" si="9"/>
        <v>0</v>
      </c>
      <c r="BE71" s="29">
        <f t="shared" si="9"/>
        <v>0</v>
      </c>
      <c r="BF71" s="29">
        <f t="shared" si="9"/>
        <v>0</v>
      </c>
      <c r="BG71" s="29">
        <f t="shared" si="9"/>
        <v>0</v>
      </c>
      <c r="BH71" s="29">
        <f t="shared" si="9"/>
        <v>0</v>
      </c>
      <c r="BI71" s="29">
        <f t="shared" si="9"/>
        <v>0</v>
      </c>
      <c r="BJ71" s="29">
        <f t="shared" si="9"/>
        <v>0</v>
      </c>
      <c r="BK71" s="29">
        <f>(BK65+BK66+BK67+BK68+BK70+BK69)/6</f>
        <v>0</v>
      </c>
      <c r="BL71" s="29">
        <f>(BL65+BL66+BL67+BL68+BL70+BL69)/6</f>
        <v>0</v>
      </c>
      <c r="BM71" s="29">
        <f t="shared" si="9"/>
        <v>0</v>
      </c>
      <c r="BN71" s="127"/>
      <c r="BO71" s="119"/>
      <c r="BP71" s="12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4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13"/>
      <c r="DM71" s="13"/>
      <c r="DN71" s="13"/>
      <c r="DO71" s="13"/>
      <c r="DP71" s="13"/>
      <c r="DQ71" s="13"/>
      <c r="DR71" s="13"/>
      <c r="DS71" s="1"/>
      <c r="DT71" s="1"/>
    </row>
    <row r="72" spans="2:124" ht="15" customHeight="1" thickBot="1" x14ac:dyDescent="0.3">
      <c r="B72" s="128" t="s">
        <v>79</v>
      </c>
      <c r="C72" s="15" t="s">
        <v>128</v>
      </c>
      <c r="D72" s="17">
        <v>4</v>
      </c>
      <c r="E72" s="17">
        <v>3</v>
      </c>
      <c r="F72" s="17">
        <v>2</v>
      </c>
      <c r="G72" s="17">
        <v>2</v>
      </c>
      <c r="H72" s="17">
        <v>4</v>
      </c>
      <c r="I72" s="17">
        <v>4</v>
      </c>
      <c r="J72" s="17">
        <v>3</v>
      </c>
      <c r="K72" s="18">
        <v>5</v>
      </c>
      <c r="L72" s="18">
        <v>4</v>
      </c>
      <c r="M72" s="18">
        <v>5</v>
      </c>
      <c r="N72" s="18">
        <v>4</v>
      </c>
      <c r="O72" s="18">
        <v>2</v>
      </c>
      <c r="P72" s="18">
        <v>5</v>
      </c>
      <c r="Q72" s="18">
        <v>4</v>
      </c>
      <c r="R72" s="18">
        <v>3</v>
      </c>
      <c r="S72" s="18">
        <v>4</v>
      </c>
      <c r="T72" s="18">
        <v>5</v>
      </c>
      <c r="U72" s="18">
        <v>4</v>
      </c>
      <c r="V72" s="18">
        <v>4</v>
      </c>
      <c r="W72" s="18">
        <v>5</v>
      </c>
      <c r="X72" s="18">
        <v>4</v>
      </c>
      <c r="Y72" s="18">
        <v>4</v>
      </c>
      <c r="Z72" s="18">
        <v>4</v>
      </c>
      <c r="AA72" s="18">
        <v>5</v>
      </c>
      <c r="AB72" s="18">
        <v>4</v>
      </c>
      <c r="AC72" s="18"/>
      <c r="AD72" s="19"/>
      <c r="AE72" s="19"/>
      <c r="AF72" s="19"/>
      <c r="AG72" s="19"/>
      <c r="AH72" s="19"/>
      <c r="AI72" s="19"/>
      <c r="AJ72" s="19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21">
        <f>SUM(D72:BM72)/B9</f>
        <v>3.88</v>
      </c>
      <c r="BO72" s="115">
        <f>SUM(BN72:BN77)/6</f>
        <v>3.8000000000000003</v>
      </c>
      <c r="BP72" s="12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4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"/>
      <c r="DT72" s="1"/>
    </row>
    <row r="73" spans="2:124" ht="15.75" thickBot="1" x14ac:dyDescent="0.3">
      <c r="B73" s="129"/>
      <c r="C73" s="22" t="s">
        <v>129</v>
      </c>
      <c r="D73" s="32">
        <v>2</v>
      </c>
      <c r="E73" s="32">
        <v>3</v>
      </c>
      <c r="F73" s="32">
        <v>3</v>
      </c>
      <c r="G73" s="32">
        <v>5</v>
      </c>
      <c r="H73" s="32">
        <v>4</v>
      </c>
      <c r="I73" s="32">
        <v>1</v>
      </c>
      <c r="J73" s="32">
        <v>4</v>
      </c>
      <c r="K73" s="19">
        <v>1</v>
      </c>
      <c r="L73" s="19">
        <v>5</v>
      </c>
      <c r="M73" s="19">
        <v>4</v>
      </c>
      <c r="N73" s="19">
        <v>1</v>
      </c>
      <c r="O73" s="19">
        <v>1</v>
      </c>
      <c r="P73" s="19">
        <v>5</v>
      </c>
      <c r="Q73" s="19">
        <v>1</v>
      </c>
      <c r="R73" s="19">
        <v>4</v>
      </c>
      <c r="S73" s="19">
        <v>3</v>
      </c>
      <c r="T73" s="19">
        <v>4</v>
      </c>
      <c r="U73" s="19">
        <v>4</v>
      </c>
      <c r="V73" s="19">
        <v>1</v>
      </c>
      <c r="W73" s="19">
        <v>1</v>
      </c>
      <c r="X73" s="19">
        <v>5</v>
      </c>
      <c r="Y73" s="19">
        <v>4</v>
      </c>
      <c r="Z73" s="19">
        <v>3</v>
      </c>
      <c r="AA73" s="19">
        <v>5</v>
      </c>
      <c r="AB73" s="19">
        <v>5</v>
      </c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21">
        <f>SUM(D73:BM73)/B9</f>
        <v>3.16</v>
      </c>
      <c r="BO73" s="116"/>
      <c r="BP73" s="12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4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"/>
      <c r="DT73" s="1"/>
    </row>
    <row r="74" spans="2:124" ht="15.75" thickBot="1" x14ac:dyDescent="0.3">
      <c r="B74" s="129"/>
      <c r="C74" s="22" t="s">
        <v>130</v>
      </c>
      <c r="D74" s="32">
        <v>4</v>
      </c>
      <c r="E74" s="32">
        <v>3</v>
      </c>
      <c r="F74" s="32">
        <v>2</v>
      </c>
      <c r="G74" s="32">
        <v>4</v>
      </c>
      <c r="H74" s="32">
        <v>4</v>
      </c>
      <c r="I74" s="32">
        <v>5</v>
      </c>
      <c r="J74" s="32">
        <v>3</v>
      </c>
      <c r="K74" s="19">
        <v>5</v>
      </c>
      <c r="L74" s="19">
        <v>4</v>
      </c>
      <c r="M74" s="19">
        <v>5</v>
      </c>
      <c r="N74" s="19">
        <v>4</v>
      </c>
      <c r="O74" s="19">
        <v>3</v>
      </c>
      <c r="P74" s="19">
        <v>5</v>
      </c>
      <c r="Q74" s="19">
        <v>4</v>
      </c>
      <c r="R74" s="19">
        <v>3</v>
      </c>
      <c r="S74" s="19">
        <v>3</v>
      </c>
      <c r="T74" s="19">
        <v>4</v>
      </c>
      <c r="U74" s="19">
        <v>4</v>
      </c>
      <c r="V74" s="19">
        <v>4</v>
      </c>
      <c r="W74" s="19">
        <v>5</v>
      </c>
      <c r="X74" s="19">
        <v>4</v>
      </c>
      <c r="Y74" s="19">
        <v>4</v>
      </c>
      <c r="Z74" s="19">
        <v>4</v>
      </c>
      <c r="AA74" s="19">
        <v>5</v>
      </c>
      <c r="AB74" s="19">
        <v>4</v>
      </c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21">
        <f>SUM(D74:BM74)/B9</f>
        <v>3.96</v>
      </c>
      <c r="BO74" s="116"/>
      <c r="BP74" s="12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4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"/>
      <c r="DT74" s="1"/>
    </row>
    <row r="75" spans="2:124" ht="15.75" thickBot="1" x14ac:dyDescent="0.3">
      <c r="B75" s="129"/>
      <c r="C75" s="22" t="s">
        <v>131</v>
      </c>
      <c r="D75" s="32">
        <v>5</v>
      </c>
      <c r="E75" s="32">
        <v>3</v>
      </c>
      <c r="F75" s="32">
        <v>4</v>
      </c>
      <c r="G75" s="32">
        <v>4</v>
      </c>
      <c r="H75" s="32">
        <v>1</v>
      </c>
      <c r="I75" s="32">
        <v>4</v>
      </c>
      <c r="J75" s="32">
        <v>4</v>
      </c>
      <c r="K75" s="19">
        <v>4</v>
      </c>
      <c r="L75" s="19">
        <v>5</v>
      </c>
      <c r="M75" s="19">
        <v>4</v>
      </c>
      <c r="N75" s="19">
        <v>4</v>
      </c>
      <c r="O75" s="19">
        <v>5</v>
      </c>
      <c r="P75" s="19">
        <v>5</v>
      </c>
      <c r="Q75" s="19">
        <v>4</v>
      </c>
      <c r="R75" s="19">
        <v>4</v>
      </c>
      <c r="S75" s="19">
        <v>4</v>
      </c>
      <c r="T75" s="19">
        <v>5</v>
      </c>
      <c r="U75" s="19">
        <v>4</v>
      </c>
      <c r="V75" s="19">
        <v>5</v>
      </c>
      <c r="W75" s="19">
        <v>5</v>
      </c>
      <c r="X75" s="19">
        <v>2</v>
      </c>
      <c r="Y75" s="19">
        <v>4</v>
      </c>
      <c r="Z75" s="19">
        <v>4</v>
      </c>
      <c r="AA75" s="19">
        <v>5</v>
      </c>
      <c r="AB75" s="19">
        <v>5</v>
      </c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21">
        <f>SUM(D75:BM75)/B9</f>
        <v>4.12</v>
      </c>
      <c r="BO75" s="116"/>
      <c r="BP75" s="12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4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</row>
    <row r="76" spans="2:124" ht="15.75" thickBot="1" x14ac:dyDescent="0.3">
      <c r="B76" s="129"/>
      <c r="C76" s="23" t="s">
        <v>132</v>
      </c>
      <c r="D76" s="32">
        <v>5</v>
      </c>
      <c r="E76" s="32">
        <v>3</v>
      </c>
      <c r="F76" s="32">
        <v>3</v>
      </c>
      <c r="G76" s="32">
        <v>5</v>
      </c>
      <c r="H76" s="32">
        <v>2</v>
      </c>
      <c r="I76" s="32">
        <v>5</v>
      </c>
      <c r="J76" s="32">
        <v>3</v>
      </c>
      <c r="K76" s="19">
        <v>5</v>
      </c>
      <c r="L76" s="19">
        <v>3</v>
      </c>
      <c r="M76" s="19">
        <v>5</v>
      </c>
      <c r="N76" s="19">
        <v>5</v>
      </c>
      <c r="O76" s="19">
        <v>5</v>
      </c>
      <c r="P76" s="19">
        <v>5</v>
      </c>
      <c r="Q76" s="19">
        <v>5</v>
      </c>
      <c r="R76" s="19">
        <v>3</v>
      </c>
      <c r="S76" s="19">
        <v>5</v>
      </c>
      <c r="T76" s="19">
        <v>4</v>
      </c>
      <c r="U76" s="19">
        <v>3</v>
      </c>
      <c r="V76" s="19">
        <v>5</v>
      </c>
      <c r="W76" s="19">
        <v>5</v>
      </c>
      <c r="X76" s="19">
        <v>5</v>
      </c>
      <c r="Y76" s="19">
        <v>3</v>
      </c>
      <c r="Z76" s="19">
        <v>4</v>
      </c>
      <c r="AA76" s="19">
        <v>4</v>
      </c>
      <c r="AB76" s="19">
        <v>4</v>
      </c>
      <c r="AC76" s="19"/>
      <c r="AD76" s="19"/>
      <c r="AE76" s="19"/>
      <c r="AF76" s="19"/>
      <c r="AG76" s="19"/>
      <c r="AH76" s="19"/>
      <c r="AI76" s="19"/>
      <c r="AJ76" s="19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19"/>
      <c r="BM76" s="24"/>
      <c r="BN76" s="21">
        <f>SUM(D76:BM76)/B9</f>
        <v>4.16</v>
      </c>
      <c r="BO76" s="131"/>
      <c r="BP76" s="12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4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</row>
    <row r="77" spans="2:124" ht="15.75" thickBot="1" x14ac:dyDescent="0.3">
      <c r="B77" s="130"/>
      <c r="C77" s="23" t="s">
        <v>133</v>
      </c>
      <c r="D77" s="32">
        <v>2</v>
      </c>
      <c r="E77" s="32">
        <v>3</v>
      </c>
      <c r="F77" s="32">
        <v>4</v>
      </c>
      <c r="G77" s="32">
        <v>5</v>
      </c>
      <c r="H77" s="32">
        <v>3</v>
      </c>
      <c r="I77" s="32">
        <v>1</v>
      </c>
      <c r="J77" s="32">
        <v>3</v>
      </c>
      <c r="K77" s="19">
        <v>5</v>
      </c>
      <c r="L77" s="19">
        <v>4</v>
      </c>
      <c r="M77" s="19">
        <v>5</v>
      </c>
      <c r="N77" s="19">
        <v>1</v>
      </c>
      <c r="O77" s="19">
        <v>5</v>
      </c>
      <c r="P77" s="19">
        <v>2</v>
      </c>
      <c r="Q77" s="19">
        <v>2</v>
      </c>
      <c r="R77" s="19">
        <v>2</v>
      </c>
      <c r="S77" s="19">
        <v>5</v>
      </c>
      <c r="T77" s="19">
        <v>4</v>
      </c>
      <c r="U77" s="19">
        <v>4</v>
      </c>
      <c r="V77" s="19">
        <v>2</v>
      </c>
      <c r="W77" s="19">
        <v>5</v>
      </c>
      <c r="X77" s="19">
        <v>4</v>
      </c>
      <c r="Y77" s="19">
        <v>4</v>
      </c>
      <c r="Z77" s="19">
        <v>3</v>
      </c>
      <c r="AA77" s="19">
        <v>5</v>
      </c>
      <c r="AB77" s="19">
        <v>5</v>
      </c>
      <c r="AC77" s="19"/>
      <c r="AD77" s="19"/>
      <c r="AE77" s="19"/>
      <c r="AF77" s="19"/>
      <c r="AG77" s="19"/>
      <c r="AH77" s="19"/>
      <c r="AI77" s="19"/>
      <c r="AJ77" s="19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19"/>
      <c r="BM77" s="24"/>
      <c r="BN77" s="21">
        <f>SUM(D77:BM77)/B9</f>
        <v>3.52</v>
      </c>
      <c r="BO77" s="117"/>
      <c r="BP77" s="12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4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</row>
    <row r="78" spans="2:124" ht="15.75" thickBot="1" x14ac:dyDescent="0.3">
      <c r="B78" s="132" t="s">
        <v>67</v>
      </c>
      <c r="C78" s="133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>
        <f t="shared" ref="AW78:BJ78" si="10">(AW72+AW73+AW74+AW75+AW76+AW77)/6</f>
        <v>0</v>
      </c>
      <c r="AX78" s="29">
        <f t="shared" si="10"/>
        <v>0</v>
      </c>
      <c r="AY78" s="29">
        <f t="shared" si="10"/>
        <v>0</v>
      </c>
      <c r="AZ78" s="29">
        <f t="shared" si="10"/>
        <v>0</v>
      </c>
      <c r="BA78" s="29">
        <f t="shared" si="10"/>
        <v>0</v>
      </c>
      <c r="BB78" s="29">
        <f t="shared" si="10"/>
        <v>0</v>
      </c>
      <c r="BC78" s="29">
        <f t="shared" si="10"/>
        <v>0</v>
      </c>
      <c r="BD78" s="29">
        <f t="shared" si="10"/>
        <v>0</v>
      </c>
      <c r="BE78" s="29">
        <f t="shared" si="10"/>
        <v>0</v>
      </c>
      <c r="BF78" s="29">
        <f>(BF72+BF73+BF74+BF75+BF76+BF77)/6</f>
        <v>0</v>
      </c>
      <c r="BG78" s="29">
        <f t="shared" si="10"/>
        <v>0</v>
      </c>
      <c r="BH78" s="29">
        <f t="shared" si="10"/>
        <v>0</v>
      </c>
      <c r="BI78" s="29">
        <f t="shared" si="10"/>
        <v>0</v>
      </c>
      <c r="BJ78" s="29">
        <f t="shared" si="10"/>
        <v>0</v>
      </c>
      <c r="BK78" s="29">
        <f>(BK72+BK73+BK74+BK75+BK76+BK77)/6</f>
        <v>0</v>
      </c>
      <c r="BL78" s="29">
        <f>(BL72+BL73+BL74+BL75+BL76+BL77)/6</f>
        <v>0</v>
      </c>
      <c r="BM78" s="29">
        <f>(BM72+BM73+BM74+BM75+BM76+BM77)/6</f>
        <v>0</v>
      </c>
      <c r="BN78" s="134"/>
      <c r="BO78" s="135"/>
      <c r="BP78" s="12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4"/>
    </row>
    <row r="79" spans="2:124" ht="15.75" thickBot="1" x14ac:dyDescent="0.3">
      <c r="B79" s="120" t="s">
        <v>134</v>
      </c>
      <c r="C79" s="121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>
        <f t="shared" ref="AW79:BM79" si="11">(+AW78+AW71+AW64+AW58+AW50+AW43+AW36+AW30+AW24+AW18)/10</f>
        <v>0</v>
      </c>
      <c r="AX79" s="49">
        <f t="shared" si="11"/>
        <v>0</v>
      </c>
      <c r="AY79" s="49">
        <f t="shared" si="11"/>
        <v>0</v>
      </c>
      <c r="AZ79" s="49">
        <f t="shared" si="11"/>
        <v>0</v>
      </c>
      <c r="BA79" s="49">
        <f t="shared" si="11"/>
        <v>0</v>
      </c>
      <c r="BB79" s="49">
        <f t="shared" si="11"/>
        <v>0</v>
      </c>
      <c r="BC79" s="49">
        <f t="shared" si="11"/>
        <v>0</v>
      </c>
      <c r="BD79" s="49">
        <f t="shared" si="11"/>
        <v>0</v>
      </c>
      <c r="BE79" s="49">
        <f t="shared" si="11"/>
        <v>0</v>
      </c>
      <c r="BF79" s="49">
        <f t="shared" si="11"/>
        <v>0</v>
      </c>
      <c r="BG79" s="49">
        <f t="shared" si="11"/>
        <v>0</v>
      </c>
      <c r="BH79" s="49">
        <f t="shared" si="11"/>
        <v>0</v>
      </c>
      <c r="BI79" s="49">
        <f t="shared" si="11"/>
        <v>0</v>
      </c>
      <c r="BJ79" s="49">
        <f t="shared" si="11"/>
        <v>0</v>
      </c>
      <c r="BK79" s="49">
        <f>(+BK78+BK71+BK64+BK58+BK50+BK43+BK36+BK30+BK24+BK18)/10</f>
        <v>0</v>
      </c>
      <c r="BL79" s="49">
        <f t="shared" si="11"/>
        <v>0</v>
      </c>
      <c r="BM79" s="49">
        <f t="shared" si="11"/>
        <v>0</v>
      </c>
      <c r="BN79" s="122">
        <f>(BO72+BO65+BO59+BO51+BO44+BO37+BO31+BO25+BO19+BO12)/10</f>
        <v>4.1559809523809523</v>
      </c>
      <c r="BO79" s="123"/>
      <c r="BP79" s="44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6"/>
    </row>
    <row r="80" spans="2:124" x14ac:dyDescent="0.25">
      <c r="B80" s="5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51"/>
      <c r="BO80" s="51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13"/>
      <c r="CB80" s="13"/>
      <c r="CC80" s="20"/>
      <c r="CD80" s="13"/>
    </row>
    <row r="81" spans="2:82" x14ac:dyDescent="0.25">
      <c r="B81" s="5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13"/>
    </row>
    <row r="82" spans="2:82" ht="15" customHeight="1" thickBot="1" x14ac:dyDescent="0.3">
      <c r="B82" s="5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52"/>
      <c r="CD82"/>
    </row>
    <row r="83" spans="2:82" ht="15" customHeight="1" x14ac:dyDescent="0.25">
      <c r="B83" s="136" t="s">
        <v>2</v>
      </c>
      <c r="C83" s="178" t="str">
        <f>(C2&amp;" "&amp;C3&amp;"- II")</f>
        <v>INSTITUCION EDUCATIVA COLOMBIA/GIRARDOTA 2016- II</v>
      </c>
      <c r="D83" s="179"/>
      <c r="E83" s="179"/>
      <c r="F83" s="179"/>
      <c r="G83" s="179"/>
      <c r="H83" s="179"/>
      <c r="I83" s="179"/>
      <c r="J83" s="179"/>
      <c r="K83" s="179"/>
      <c r="L83" s="179"/>
      <c r="M83" s="179"/>
      <c r="N83" s="179"/>
      <c r="O83" s="179"/>
      <c r="P83" s="179"/>
      <c r="Q83" s="179"/>
      <c r="R83" s="179"/>
      <c r="S83" s="179"/>
      <c r="T83" s="179"/>
      <c r="U83" s="179"/>
      <c r="V83" s="179"/>
      <c r="W83" s="179"/>
      <c r="X83" s="179"/>
      <c r="Y83" s="179"/>
      <c r="Z83" s="179"/>
      <c r="AA83" s="179"/>
      <c r="AB83" s="179"/>
      <c r="AC83" s="179"/>
      <c r="AD83" s="179"/>
      <c r="AE83" s="179"/>
      <c r="AF83" s="179"/>
      <c r="AG83" s="179"/>
      <c r="AH83" s="179"/>
      <c r="AI83" s="179"/>
      <c r="AJ83" s="179"/>
      <c r="AK83" s="179"/>
      <c r="AL83" s="179"/>
      <c r="AM83" s="179"/>
      <c r="AN83" s="179"/>
      <c r="AO83" s="179"/>
      <c r="AP83" s="179"/>
      <c r="AQ83" s="179"/>
      <c r="AR83" s="179"/>
      <c r="AS83" s="179"/>
      <c r="AT83" s="179"/>
      <c r="AU83" s="179"/>
      <c r="AV83" s="179"/>
      <c r="AW83" s="179"/>
      <c r="AX83" s="179"/>
      <c r="AY83" s="179"/>
      <c r="AZ83" s="179"/>
      <c r="BA83" s="179"/>
      <c r="BB83" s="179"/>
      <c r="BC83" s="179"/>
      <c r="BD83" s="179"/>
      <c r="BE83" s="179"/>
      <c r="BF83" s="179"/>
      <c r="BG83" s="179"/>
      <c r="BH83" s="179"/>
      <c r="BI83" s="179"/>
      <c r="BJ83" s="179"/>
      <c r="BK83" s="179"/>
      <c r="BL83" s="179"/>
      <c r="BM83" s="179"/>
      <c r="BN83" s="179"/>
      <c r="BO83" s="179"/>
      <c r="BP83" s="179"/>
      <c r="BQ83" s="179"/>
      <c r="BR83" s="179"/>
      <c r="BS83" s="179"/>
      <c r="BT83" s="179"/>
      <c r="BU83" s="179"/>
      <c r="BV83" s="179"/>
      <c r="BW83" s="179"/>
      <c r="BX83" s="179"/>
      <c r="BY83" s="179"/>
      <c r="BZ83" s="179"/>
      <c r="CA83" s="179"/>
      <c r="CB83" s="179"/>
      <c r="CC83" s="180"/>
      <c r="CD83"/>
    </row>
    <row r="84" spans="2:82" ht="15.75" customHeight="1" x14ac:dyDescent="0.25">
      <c r="B84" s="137"/>
      <c r="C84" s="181"/>
      <c r="D84" s="182"/>
      <c r="E84" s="182"/>
      <c r="F84" s="182"/>
      <c r="G84" s="182"/>
      <c r="H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2"/>
      <c r="AU84" s="182"/>
      <c r="AV84" s="182"/>
      <c r="AW84" s="182"/>
      <c r="AX84" s="182"/>
      <c r="AY84" s="182"/>
      <c r="AZ84" s="182"/>
      <c r="BA84" s="182"/>
      <c r="BB84" s="182"/>
      <c r="BC84" s="182"/>
      <c r="BD84" s="182"/>
      <c r="BE84" s="182"/>
      <c r="BF84" s="182"/>
      <c r="BG84" s="182"/>
      <c r="BH84" s="182"/>
      <c r="BI84" s="182"/>
      <c r="BJ84" s="182"/>
      <c r="BK84" s="182"/>
      <c r="BL84" s="182"/>
      <c r="BM84" s="182"/>
      <c r="BN84" s="182"/>
      <c r="BO84" s="182"/>
      <c r="BP84" s="182"/>
      <c r="BQ84" s="182"/>
      <c r="BR84" s="182"/>
      <c r="BS84" s="182"/>
      <c r="BT84" s="182"/>
      <c r="BU84" s="182"/>
      <c r="BV84" s="182"/>
      <c r="BW84" s="182"/>
      <c r="BX84" s="182"/>
      <c r="BY84" s="182"/>
      <c r="BZ84" s="182"/>
      <c r="CA84" s="182"/>
      <c r="CB84" s="182"/>
      <c r="CC84" s="183"/>
      <c r="CD84"/>
    </row>
    <row r="85" spans="2:82" ht="21.75" customHeight="1" thickBot="1" x14ac:dyDescent="0.3">
      <c r="B85" s="138"/>
      <c r="C85" s="184"/>
      <c r="D85" s="185"/>
      <c r="E85" s="185"/>
      <c r="F85" s="185"/>
      <c r="G85" s="185"/>
      <c r="H85" s="185"/>
      <c r="I85" s="185"/>
      <c r="J85" s="185"/>
      <c r="K85" s="185"/>
      <c r="L85" s="185"/>
      <c r="M85" s="185"/>
      <c r="N85" s="185"/>
      <c r="O85" s="185"/>
      <c r="P85" s="185"/>
      <c r="Q85" s="185"/>
      <c r="R85" s="185"/>
      <c r="S85" s="185"/>
      <c r="T85" s="185"/>
      <c r="U85" s="185"/>
      <c r="V85" s="185"/>
      <c r="W85" s="185"/>
      <c r="X85" s="185"/>
      <c r="Y85" s="185"/>
      <c r="Z85" s="185"/>
      <c r="AA85" s="185"/>
      <c r="AB85" s="185"/>
      <c r="AC85" s="185"/>
      <c r="AD85" s="185"/>
      <c r="AE85" s="185"/>
      <c r="AF85" s="185"/>
      <c r="AG85" s="185"/>
      <c r="AH85" s="185"/>
      <c r="AI85" s="185"/>
      <c r="AJ85" s="185"/>
      <c r="AK85" s="185"/>
      <c r="AL85" s="185"/>
      <c r="AM85" s="185"/>
      <c r="AN85" s="185"/>
      <c r="AO85" s="185"/>
      <c r="AP85" s="185"/>
      <c r="AQ85" s="185"/>
      <c r="AR85" s="185"/>
      <c r="AS85" s="185"/>
      <c r="AT85" s="185"/>
      <c r="AU85" s="185"/>
      <c r="AV85" s="185"/>
      <c r="AW85" s="185"/>
      <c r="AX85" s="185"/>
      <c r="AY85" s="185"/>
      <c r="AZ85" s="185"/>
      <c r="BA85" s="185"/>
      <c r="BB85" s="185"/>
      <c r="BC85" s="185"/>
      <c r="BD85" s="185"/>
      <c r="BE85" s="185"/>
      <c r="BF85" s="185"/>
      <c r="BG85" s="185"/>
      <c r="BH85" s="185"/>
      <c r="BI85" s="185"/>
      <c r="BJ85" s="185"/>
      <c r="BK85" s="185"/>
      <c r="BL85" s="185"/>
      <c r="BM85" s="185"/>
      <c r="BN85" s="185"/>
      <c r="BO85" s="185"/>
      <c r="BP85" s="185"/>
      <c r="BQ85" s="185"/>
      <c r="BR85" s="185"/>
      <c r="BS85" s="185"/>
      <c r="BT85" s="185"/>
      <c r="BU85" s="185"/>
      <c r="BV85" s="185"/>
      <c r="BW85" s="185"/>
      <c r="BX85" s="185"/>
      <c r="BY85" s="185"/>
      <c r="BZ85" s="185"/>
      <c r="CA85" s="185"/>
      <c r="CB85" s="185"/>
      <c r="CC85" s="186"/>
      <c r="CD85"/>
    </row>
    <row r="86" spans="2:82" ht="15" customHeight="1" thickBot="1" x14ac:dyDescent="0.3">
      <c r="B86" s="5">
        <v>1</v>
      </c>
      <c r="C86" s="6">
        <f>C9</f>
        <v>0</v>
      </c>
      <c r="D86" s="8">
        <v>2</v>
      </c>
      <c r="E86" s="8">
        <v>4</v>
      </c>
      <c r="F86" s="8">
        <v>5</v>
      </c>
      <c r="G86" s="8">
        <v>6</v>
      </c>
      <c r="H86" s="8">
        <v>7</v>
      </c>
      <c r="I86" s="8">
        <v>8</v>
      </c>
      <c r="J86" s="8">
        <v>9</v>
      </c>
      <c r="K86" s="8">
        <v>10</v>
      </c>
      <c r="L86" s="8">
        <v>11</v>
      </c>
      <c r="M86" s="8">
        <v>12</v>
      </c>
      <c r="N86" s="8">
        <v>14</v>
      </c>
      <c r="O86" s="8">
        <v>16</v>
      </c>
      <c r="P86" s="8">
        <v>18</v>
      </c>
      <c r="Q86" s="8">
        <v>19</v>
      </c>
      <c r="R86" s="8">
        <v>20</v>
      </c>
      <c r="S86" s="8">
        <v>21</v>
      </c>
      <c r="T86" s="8">
        <v>23</v>
      </c>
      <c r="U86" s="8">
        <v>25</v>
      </c>
      <c r="V86" s="8">
        <v>27</v>
      </c>
      <c r="W86" s="8">
        <v>29</v>
      </c>
      <c r="X86" s="8">
        <v>30</v>
      </c>
      <c r="Y86" s="8">
        <v>31</v>
      </c>
      <c r="Z86" s="8"/>
      <c r="AA86" s="8"/>
      <c r="AB86" s="8">
        <v>33</v>
      </c>
      <c r="AC86" s="8">
        <v>34</v>
      </c>
      <c r="AD86" s="8">
        <v>35</v>
      </c>
      <c r="AE86" s="8">
        <v>36</v>
      </c>
      <c r="AF86" s="8">
        <v>37</v>
      </c>
      <c r="AG86" s="8">
        <v>38</v>
      </c>
      <c r="AH86" s="8">
        <v>39</v>
      </c>
      <c r="AI86" s="8">
        <v>40</v>
      </c>
      <c r="AJ86" s="8">
        <v>41</v>
      </c>
      <c r="AK86" s="8">
        <v>42</v>
      </c>
      <c r="AL86" s="8">
        <v>43</v>
      </c>
      <c r="AM86" s="8">
        <v>44</v>
      </c>
      <c r="AN86" s="8">
        <v>45</v>
      </c>
      <c r="AO86" s="8">
        <v>46</v>
      </c>
      <c r="AP86" s="8">
        <v>47</v>
      </c>
      <c r="AQ86" s="8">
        <v>48</v>
      </c>
      <c r="AR86" s="8">
        <v>49</v>
      </c>
      <c r="AS86" s="8">
        <v>50</v>
      </c>
      <c r="AT86" s="8">
        <v>51</v>
      </c>
      <c r="AU86" s="8">
        <v>52</v>
      </c>
      <c r="AV86" s="8">
        <v>53</v>
      </c>
      <c r="AW86" s="8">
        <v>54</v>
      </c>
      <c r="AX86" s="8">
        <v>55</v>
      </c>
      <c r="AY86" s="8">
        <v>56</v>
      </c>
      <c r="AZ86" s="8">
        <v>57</v>
      </c>
      <c r="BA86" s="8">
        <v>58</v>
      </c>
      <c r="BB86" s="8">
        <v>59</v>
      </c>
      <c r="BC86" s="8">
        <v>60</v>
      </c>
      <c r="BD86" s="8">
        <v>61</v>
      </c>
      <c r="BE86" s="8">
        <v>62</v>
      </c>
      <c r="BF86" s="8">
        <v>63</v>
      </c>
      <c r="BG86" s="8">
        <v>64</v>
      </c>
      <c r="BH86" s="8">
        <v>65</v>
      </c>
      <c r="BI86" s="8">
        <v>66</v>
      </c>
      <c r="BJ86" s="8">
        <v>67</v>
      </c>
      <c r="BK86" s="8">
        <v>68</v>
      </c>
      <c r="BL86" s="8">
        <v>69</v>
      </c>
      <c r="BM86" s="8">
        <v>70</v>
      </c>
      <c r="BN86" s="174" t="s">
        <v>4</v>
      </c>
      <c r="BO86" s="137" t="s">
        <v>5</v>
      </c>
      <c r="BP86" s="9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1"/>
      <c r="CD86"/>
    </row>
    <row r="87" spans="2:82" ht="15" customHeight="1" thickBot="1" x14ac:dyDescent="0.3">
      <c r="B87" s="187" t="s">
        <v>13</v>
      </c>
      <c r="C87" s="189" t="s">
        <v>14</v>
      </c>
      <c r="D87" s="176" t="s">
        <v>136</v>
      </c>
      <c r="E87" s="106" t="s">
        <v>138</v>
      </c>
      <c r="F87" s="106" t="s">
        <v>139</v>
      </c>
      <c r="G87" s="106" t="s">
        <v>140</v>
      </c>
      <c r="H87" s="106" t="s">
        <v>141</v>
      </c>
      <c r="I87" s="106" t="s">
        <v>142</v>
      </c>
      <c r="J87" s="106" t="s">
        <v>143</v>
      </c>
      <c r="K87" s="106" t="s">
        <v>144</v>
      </c>
      <c r="L87" s="106" t="s">
        <v>145</v>
      </c>
      <c r="M87" s="106" t="s">
        <v>146</v>
      </c>
      <c r="N87" s="176" t="s">
        <v>148</v>
      </c>
      <c r="O87" s="106" t="s">
        <v>150</v>
      </c>
      <c r="P87" s="106" t="s">
        <v>152</v>
      </c>
      <c r="Q87" s="106" t="s">
        <v>153</v>
      </c>
      <c r="R87" s="106" t="s">
        <v>154</v>
      </c>
      <c r="S87" s="106" t="s">
        <v>155</v>
      </c>
      <c r="T87" s="106" t="s">
        <v>157</v>
      </c>
      <c r="U87" s="106" t="s">
        <v>159</v>
      </c>
      <c r="V87" s="106" t="s">
        <v>161</v>
      </c>
      <c r="W87" s="106" t="s">
        <v>163</v>
      </c>
      <c r="X87" s="106" t="s">
        <v>164</v>
      </c>
      <c r="Y87" s="106" t="s">
        <v>165</v>
      </c>
      <c r="Z87" s="53"/>
      <c r="AA87" s="53"/>
      <c r="AB87" s="106" t="s">
        <v>167</v>
      </c>
      <c r="AC87" s="106" t="s">
        <v>168</v>
      </c>
      <c r="AD87" s="106" t="s">
        <v>169</v>
      </c>
      <c r="AE87" s="106" t="s">
        <v>170</v>
      </c>
      <c r="AF87" s="106" t="s">
        <v>171</v>
      </c>
      <c r="AG87" s="176" t="s">
        <v>172</v>
      </c>
      <c r="AH87" s="106" t="s">
        <v>173</v>
      </c>
      <c r="AI87" s="106" t="s">
        <v>174</v>
      </c>
      <c r="AJ87" s="106" t="s">
        <v>175</v>
      </c>
      <c r="AK87" s="106" t="s">
        <v>176</v>
      </c>
      <c r="AL87" s="106" t="s">
        <v>177</v>
      </c>
      <c r="AM87" s="106" t="s">
        <v>28</v>
      </c>
      <c r="AN87" s="106" t="s">
        <v>29</v>
      </c>
      <c r="AO87" s="106" t="s">
        <v>30</v>
      </c>
      <c r="AP87" s="106" t="s">
        <v>31</v>
      </c>
      <c r="AQ87" s="106" t="s">
        <v>32</v>
      </c>
      <c r="AR87" s="106" t="s">
        <v>33</v>
      </c>
      <c r="AS87" s="106" t="s">
        <v>34</v>
      </c>
      <c r="AT87" s="106" t="s">
        <v>35</v>
      </c>
      <c r="AU87" s="106" t="s">
        <v>36</v>
      </c>
      <c r="AV87" s="106" t="s">
        <v>37</v>
      </c>
      <c r="AW87" s="106" t="s">
        <v>38</v>
      </c>
      <c r="AX87" s="106" t="s">
        <v>39</v>
      </c>
      <c r="AY87" s="106" t="s">
        <v>40</v>
      </c>
      <c r="AZ87" s="106" t="s">
        <v>41</v>
      </c>
      <c r="BA87" s="106" t="s">
        <v>42</v>
      </c>
      <c r="BB87" s="106" t="s">
        <v>43</v>
      </c>
      <c r="BC87" s="106" t="s">
        <v>44</v>
      </c>
      <c r="BD87" s="106" t="s">
        <v>45</v>
      </c>
      <c r="BE87" s="106" t="s">
        <v>46</v>
      </c>
      <c r="BF87" s="106" t="s">
        <v>47</v>
      </c>
      <c r="BG87" s="106" t="s">
        <v>48</v>
      </c>
      <c r="BH87" s="106" t="s">
        <v>49</v>
      </c>
      <c r="BI87" s="106" t="s">
        <v>50</v>
      </c>
      <c r="BJ87" s="106" t="s">
        <v>51</v>
      </c>
      <c r="BK87" s="106" t="s">
        <v>52</v>
      </c>
      <c r="BL87" s="106" t="s">
        <v>53</v>
      </c>
      <c r="BM87" s="106" t="s">
        <v>54</v>
      </c>
      <c r="BN87" s="174"/>
      <c r="BO87" s="137"/>
      <c r="BP87" s="12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4"/>
      <c r="CD87"/>
    </row>
    <row r="88" spans="2:82" ht="15" customHeight="1" thickBot="1" x14ac:dyDescent="0.3">
      <c r="B88" s="188"/>
      <c r="C88" s="190"/>
      <c r="D88" s="177"/>
      <c r="E88" s="107"/>
      <c r="F88" s="107"/>
      <c r="G88" s="107"/>
      <c r="H88" s="107"/>
      <c r="I88" s="107"/>
      <c r="J88" s="107"/>
      <c r="K88" s="107"/>
      <c r="L88" s="107"/>
      <c r="M88" s="107"/>
      <c r="N88" s="17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54"/>
      <c r="AA88" s="54"/>
      <c r="AB88" s="107"/>
      <c r="AC88" s="107"/>
      <c r="AD88" s="107"/>
      <c r="AE88" s="107"/>
      <c r="AF88" s="107"/>
      <c r="AG88" s="177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  <c r="AR88" s="107"/>
      <c r="AS88" s="107"/>
      <c r="AT88" s="107"/>
      <c r="AU88" s="107"/>
      <c r="AV88" s="107"/>
      <c r="AW88" s="107"/>
      <c r="AX88" s="107"/>
      <c r="AY88" s="107"/>
      <c r="AZ88" s="107"/>
      <c r="BA88" s="107"/>
      <c r="BB88" s="107"/>
      <c r="BC88" s="107"/>
      <c r="BD88" s="107"/>
      <c r="BE88" s="107"/>
      <c r="BF88" s="107"/>
      <c r="BG88" s="107"/>
      <c r="BH88" s="107"/>
      <c r="BI88" s="107"/>
      <c r="BJ88" s="107"/>
      <c r="BK88" s="107"/>
      <c r="BL88" s="107"/>
      <c r="BM88" s="107"/>
      <c r="BN88" s="174"/>
      <c r="BO88" s="137"/>
      <c r="BP88" s="12"/>
      <c r="BQ88" s="162" t="s">
        <v>55</v>
      </c>
      <c r="BR88" s="163"/>
      <c r="BS88" s="163"/>
      <c r="BT88" s="163"/>
      <c r="BU88" s="163"/>
      <c r="BV88" s="163"/>
      <c r="BW88" s="163"/>
      <c r="BX88" s="163"/>
      <c r="BY88" s="163"/>
      <c r="BZ88" s="163"/>
      <c r="CA88" s="163"/>
      <c r="CB88" s="164"/>
      <c r="CC88" s="14"/>
      <c r="CD88"/>
    </row>
    <row r="89" spans="2:82" ht="15" customHeight="1" thickBot="1" x14ac:dyDescent="0.3">
      <c r="B89" s="128" t="s">
        <v>56</v>
      </c>
      <c r="C89" s="15" t="s">
        <v>57</v>
      </c>
      <c r="D89" s="17"/>
      <c r="E89" s="17"/>
      <c r="F89" s="17"/>
      <c r="G89" s="17"/>
      <c r="H89" s="17"/>
      <c r="I89" s="17"/>
      <c r="J89" s="17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9"/>
      <c r="AE89" s="19"/>
      <c r="AF89" s="19"/>
      <c r="AG89" s="19"/>
      <c r="AH89" s="19"/>
      <c r="AI89" s="19"/>
      <c r="AJ89" s="19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20"/>
      <c r="BM89" s="18"/>
      <c r="BN89" s="21">
        <f>SUM(D89:BM89)/B86</f>
        <v>0</v>
      </c>
      <c r="BO89" s="115">
        <f>SUM(BN89+BN90+BN91+BN92+BN93+BN94)/6</f>
        <v>0</v>
      </c>
      <c r="BP89" s="12"/>
      <c r="BQ89" s="165"/>
      <c r="BR89" s="166"/>
      <c r="BS89" s="166"/>
      <c r="BT89" s="166"/>
      <c r="BU89" s="166"/>
      <c r="BV89" s="166"/>
      <c r="BW89" s="166"/>
      <c r="BX89" s="166"/>
      <c r="BY89" s="166"/>
      <c r="BZ89" s="166"/>
      <c r="CA89" s="166"/>
      <c r="CB89" s="167"/>
      <c r="CC89" s="14"/>
      <c r="CD89"/>
    </row>
    <row r="90" spans="2:82" ht="15.75" thickBot="1" x14ac:dyDescent="0.3">
      <c r="B90" s="129"/>
      <c r="C90" s="22" t="s">
        <v>58</v>
      </c>
      <c r="D90" s="32"/>
      <c r="E90" s="32"/>
      <c r="F90" s="32"/>
      <c r="G90" s="32"/>
      <c r="H90" s="32"/>
      <c r="I90" s="32"/>
      <c r="J90" s="32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21">
        <f>SUM(D90:BM90)/B86</f>
        <v>0</v>
      </c>
      <c r="BO90" s="116"/>
      <c r="BP90" s="12"/>
      <c r="BQ90" s="165"/>
      <c r="BR90" s="166"/>
      <c r="BS90" s="166"/>
      <c r="BT90" s="166"/>
      <c r="BU90" s="166"/>
      <c r="BV90" s="166"/>
      <c r="BW90" s="166"/>
      <c r="BX90" s="166"/>
      <c r="BY90" s="166"/>
      <c r="BZ90" s="166"/>
      <c r="CA90" s="166"/>
      <c r="CB90" s="167"/>
      <c r="CC90" s="14"/>
      <c r="CD90"/>
    </row>
    <row r="91" spans="2:82" ht="15.75" thickBot="1" x14ac:dyDescent="0.3">
      <c r="B91" s="129"/>
      <c r="C91" s="22" t="s">
        <v>59</v>
      </c>
      <c r="D91" s="32"/>
      <c r="E91" s="32"/>
      <c r="F91" s="32"/>
      <c r="G91" s="32"/>
      <c r="H91" s="32"/>
      <c r="I91" s="32"/>
      <c r="J91" s="32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21">
        <f>SUM(D91:BM91)/B86</f>
        <v>0</v>
      </c>
      <c r="BO91" s="116"/>
      <c r="BP91" s="12"/>
      <c r="BQ91" s="168"/>
      <c r="BR91" s="169"/>
      <c r="BS91" s="169"/>
      <c r="BT91" s="169"/>
      <c r="BU91" s="169"/>
      <c r="BV91" s="169"/>
      <c r="BW91" s="169"/>
      <c r="BX91" s="169"/>
      <c r="BY91" s="169"/>
      <c r="BZ91" s="169"/>
      <c r="CA91" s="169"/>
      <c r="CB91" s="170"/>
      <c r="CC91" s="14"/>
      <c r="CD91"/>
    </row>
    <row r="92" spans="2:82" ht="15.75" thickBot="1" x14ac:dyDescent="0.3">
      <c r="B92" s="129"/>
      <c r="C92" s="22" t="s">
        <v>61</v>
      </c>
      <c r="D92" s="32"/>
      <c r="E92" s="32"/>
      <c r="F92" s="32"/>
      <c r="G92" s="32"/>
      <c r="H92" s="32"/>
      <c r="I92" s="32"/>
      <c r="J92" s="32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21">
        <f>SUM(D92:BM92)/B86</f>
        <v>0</v>
      </c>
      <c r="BO92" s="116"/>
      <c r="BP92" s="12"/>
      <c r="BQ92" s="9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1"/>
      <c r="CC92" s="14"/>
      <c r="CD92"/>
    </row>
    <row r="93" spans="2:82" ht="15.75" thickBot="1" x14ac:dyDescent="0.3">
      <c r="B93" s="129"/>
      <c r="C93" s="22" t="s">
        <v>63</v>
      </c>
      <c r="D93" s="32"/>
      <c r="E93" s="32"/>
      <c r="F93" s="32"/>
      <c r="G93" s="32"/>
      <c r="H93" s="32"/>
      <c r="I93" s="32"/>
      <c r="J93" s="32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21">
        <f>SUM(D93:BM93)/B86</f>
        <v>0</v>
      </c>
      <c r="BO93" s="116"/>
      <c r="BP93" s="12"/>
      <c r="BQ93" s="12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4"/>
      <c r="CC93" s="14"/>
      <c r="CD93"/>
    </row>
    <row r="94" spans="2:82" ht="15.75" customHeight="1" thickBot="1" x14ac:dyDescent="0.3">
      <c r="B94" s="130"/>
      <c r="C94" s="23" t="s">
        <v>65</v>
      </c>
      <c r="D94" s="40"/>
      <c r="E94" s="40"/>
      <c r="F94" s="40"/>
      <c r="G94" s="40"/>
      <c r="H94" s="40"/>
      <c r="I94" s="40"/>
      <c r="J94" s="40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19"/>
      <c r="AE94" s="19"/>
      <c r="AF94" s="19"/>
      <c r="AG94" s="19"/>
      <c r="AH94" s="19"/>
      <c r="AI94" s="19"/>
      <c r="AJ94" s="19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1">
        <f>SUM(D94:BM94)/B86</f>
        <v>0</v>
      </c>
      <c r="BO94" s="117"/>
      <c r="BP94" s="12"/>
      <c r="BQ94" s="25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4"/>
      <c r="CC94" s="14"/>
      <c r="CD94"/>
    </row>
    <row r="95" spans="2:82" ht="15.75" customHeight="1" thickBot="1" x14ac:dyDescent="0.3">
      <c r="B95" s="26"/>
      <c r="C95" s="27" t="s">
        <v>67</v>
      </c>
      <c r="D95" s="29">
        <f t="shared" ref="D95:AB95" si="12">(D89+D90+D91+D92+D93+D94)/6</f>
        <v>0</v>
      </c>
      <c r="E95" s="29">
        <f t="shared" si="12"/>
        <v>0</v>
      </c>
      <c r="F95" s="29">
        <f t="shared" si="12"/>
        <v>0</v>
      </c>
      <c r="G95" s="29">
        <f t="shared" si="12"/>
        <v>0</v>
      </c>
      <c r="H95" s="29">
        <f t="shared" si="12"/>
        <v>0</v>
      </c>
      <c r="I95" s="29">
        <f t="shared" si="12"/>
        <v>0</v>
      </c>
      <c r="J95" s="29">
        <f t="shared" si="12"/>
        <v>0</v>
      </c>
      <c r="K95" s="29">
        <f t="shared" si="12"/>
        <v>0</v>
      </c>
      <c r="L95" s="29">
        <f t="shared" si="12"/>
        <v>0</v>
      </c>
      <c r="M95" s="29">
        <f t="shared" si="12"/>
        <v>0</v>
      </c>
      <c r="N95" s="29">
        <f t="shared" si="12"/>
        <v>0</v>
      </c>
      <c r="O95" s="29">
        <f t="shared" si="12"/>
        <v>0</v>
      </c>
      <c r="P95" s="29">
        <f t="shared" si="12"/>
        <v>0</v>
      </c>
      <c r="Q95" s="29">
        <f t="shared" si="12"/>
        <v>0</v>
      </c>
      <c r="R95" s="29">
        <f t="shared" si="12"/>
        <v>0</v>
      </c>
      <c r="S95" s="29">
        <f t="shared" si="12"/>
        <v>0</v>
      </c>
      <c r="T95" s="29">
        <f t="shared" si="12"/>
        <v>0</v>
      </c>
      <c r="U95" s="29">
        <f t="shared" si="12"/>
        <v>0</v>
      </c>
      <c r="V95" s="29">
        <f t="shared" si="12"/>
        <v>0</v>
      </c>
      <c r="W95" s="29">
        <f t="shared" si="12"/>
        <v>0</v>
      </c>
      <c r="X95" s="29">
        <f t="shared" si="12"/>
        <v>0</v>
      </c>
      <c r="Y95" s="29">
        <f t="shared" si="12"/>
        <v>0</v>
      </c>
      <c r="Z95" s="29"/>
      <c r="AA95" s="29"/>
      <c r="AB95" s="29">
        <f t="shared" si="12"/>
        <v>0</v>
      </c>
      <c r="AC95" s="29">
        <f>(AC89+AC90+AC91+AC92+AC93+AC94)/6</f>
        <v>0</v>
      </c>
      <c r="AD95" s="29">
        <f t="shared" ref="AD95:BK95" si="13">(AD89+AD90+AD91+AD92+AD93+AD94)/6</f>
        <v>0</v>
      </c>
      <c r="AE95" s="29">
        <f t="shared" si="13"/>
        <v>0</v>
      </c>
      <c r="AF95" s="29">
        <f t="shared" si="13"/>
        <v>0</v>
      </c>
      <c r="AG95" s="29">
        <f t="shared" si="13"/>
        <v>0</v>
      </c>
      <c r="AH95" s="29">
        <f t="shared" si="13"/>
        <v>0</v>
      </c>
      <c r="AI95" s="29">
        <f t="shared" si="13"/>
        <v>0</v>
      </c>
      <c r="AJ95" s="29">
        <f t="shared" si="13"/>
        <v>0</v>
      </c>
      <c r="AK95" s="29">
        <f t="shared" si="13"/>
        <v>0</v>
      </c>
      <c r="AL95" s="29">
        <f t="shared" si="13"/>
        <v>0</v>
      </c>
      <c r="AM95" s="29">
        <f t="shared" si="13"/>
        <v>0</v>
      </c>
      <c r="AN95" s="29">
        <f t="shared" si="13"/>
        <v>0</v>
      </c>
      <c r="AO95" s="29">
        <f t="shared" si="13"/>
        <v>0</v>
      </c>
      <c r="AP95" s="29">
        <f t="shared" si="13"/>
        <v>0</v>
      </c>
      <c r="AQ95" s="29">
        <f t="shared" si="13"/>
        <v>0</v>
      </c>
      <c r="AR95" s="29">
        <f t="shared" si="13"/>
        <v>0</v>
      </c>
      <c r="AS95" s="29">
        <f t="shared" si="13"/>
        <v>0</v>
      </c>
      <c r="AT95" s="29">
        <f t="shared" si="13"/>
        <v>0</v>
      </c>
      <c r="AU95" s="29">
        <f t="shared" si="13"/>
        <v>0</v>
      </c>
      <c r="AV95" s="29">
        <f t="shared" si="13"/>
        <v>0</v>
      </c>
      <c r="AW95" s="29">
        <f t="shared" si="13"/>
        <v>0</v>
      </c>
      <c r="AX95" s="29">
        <f t="shared" si="13"/>
        <v>0</v>
      </c>
      <c r="AY95" s="29">
        <f t="shared" si="13"/>
        <v>0</v>
      </c>
      <c r="AZ95" s="29">
        <f t="shared" si="13"/>
        <v>0</v>
      </c>
      <c r="BA95" s="29">
        <f t="shared" si="13"/>
        <v>0</v>
      </c>
      <c r="BB95" s="29">
        <f t="shared" si="13"/>
        <v>0</v>
      </c>
      <c r="BC95" s="29">
        <f t="shared" si="13"/>
        <v>0</v>
      </c>
      <c r="BD95" s="29">
        <f t="shared" si="13"/>
        <v>0</v>
      </c>
      <c r="BE95" s="29">
        <f t="shared" si="13"/>
        <v>0</v>
      </c>
      <c r="BF95" s="29">
        <f t="shared" si="13"/>
        <v>0</v>
      </c>
      <c r="BG95" s="29">
        <f t="shared" si="13"/>
        <v>0</v>
      </c>
      <c r="BH95" s="29">
        <f t="shared" si="13"/>
        <v>0</v>
      </c>
      <c r="BI95" s="29">
        <f t="shared" si="13"/>
        <v>0</v>
      </c>
      <c r="BJ95" s="29">
        <f t="shared" si="13"/>
        <v>0</v>
      </c>
      <c r="BK95" s="29">
        <f t="shared" si="13"/>
        <v>0</v>
      </c>
      <c r="BL95" s="29">
        <f>(BL89+BL90+BL91+BL92+BL93+BL94)/6</f>
        <v>0</v>
      </c>
      <c r="BM95" s="29">
        <f t="shared" ref="BM95" si="14">(BM89+BM90+BM91+BM92+BM93+BM94)/6</f>
        <v>0</v>
      </c>
      <c r="BN95" s="118"/>
      <c r="BO95" s="119"/>
      <c r="BP95" s="12"/>
      <c r="BQ95" s="12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4"/>
      <c r="CC95" s="14"/>
      <c r="CD95"/>
    </row>
    <row r="96" spans="2:82" ht="15.75" customHeight="1" thickBot="1" x14ac:dyDescent="0.3">
      <c r="B96" s="128" t="s">
        <v>68</v>
      </c>
      <c r="C96" s="15" t="s">
        <v>69</v>
      </c>
      <c r="D96" s="17"/>
      <c r="E96" s="17"/>
      <c r="F96" s="17"/>
      <c r="G96" s="17"/>
      <c r="H96" s="17"/>
      <c r="I96" s="17"/>
      <c r="J96" s="17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9"/>
      <c r="AE96" s="19"/>
      <c r="AF96" s="19"/>
      <c r="AG96" s="19"/>
      <c r="AH96" s="19"/>
      <c r="AI96" s="19"/>
      <c r="AJ96" s="19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21">
        <f>SUM(D96:BM96)/B86</f>
        <v>0</v>
      </c>
      <c r="BO96" s="115">
        <f>SUM(BN96+BN97+BN98+BN99+BN100)/5</f>
        <v>0</v>
      </c>
      <c r="BP96" s="12"/>
      <c r="BQ96" s="30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4"/>
      <c r="CC96" s="14"/>
      <c r="CD96"/>
    </row>
    <row r="97" spans="2:82" ht="15.75" thickBot="1" x14ac:dyDescent="0.3">
      <c r="B97" s="129"/>
      <c r="C97" s="22" t="s">
        <v>70</v>
      </c>
      <c r="D97" s="32"/>
      <c r="E97" s="32"/>
      <c r="F97" s="32"/>
      <c r="G97" s="32"/>
      <c r="H97" s="32"/>
      <c r="I97" s="32"/>
      <c r="J97" s="32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21">
        <f>SUM(D97:BM97)/B86</f>
        <v>0</v>
      </c>
      <c r="BO97" s="116"/>
      <c r="BP97" s="12"/>
      <c r="BQ97" s="12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4"/>
      <c r="CC97" s="14"/>
      <c r="CD97"/>
    </row>
    <row r="98" spans="2:82" ht="15.75" customHeight="1" thickBot="1" x14ac:dyDescent="0.3">
      <c r="B98" s="129"/>
      <c r="C98" s="22" t="s">
        <v>71</v>
      </c>
      <c r="D98" s="32"/>
      <c r="E98" s="32"/>
      <c r="F98" s="32"/>
      <c r="G98" s="32"/>
      <c r="H98" s="32"/>
      <c r="I98" s="32"/>
      <c r="J98" s="32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21">
        <f>SUM(D98:BM98)/B86</f>
        <v>0</v>
      </c>
      <c r="BO98" s="116"/>
      <c r="BP98" s="12"/>
      <c r="BQ98" s="12"/>
      <c r="BR98" s="136" t="str">
        <f>B89</f>
        <v>Relaciones interpersonales</v>
      </c>
      <c r="BS98" s="136" t="s">
        <v>68</v>
      </c>
      <c r="BT98" s="173" t="s">
        <v>72</v>
      </c>
      <c r="BU98" s="136" t="s">
        <v>73</v>
      </c>
      <c r="BV98" s="136" t="s">
        <v>74</v>
      </c>
      <c r="BW98" s="136" t="s">
        <v>75</v>
      </c>
      <c r="BX98" s="136" t="s">
        <v>76</v>
      </c>
      <c r="BY98" s="136" t="s">
        <v>77</v>
      </c>
      <c r="BZ98" s="136" t="s">
        <v>78</v>
      </c>
      <c r="CA98" s="136" t="s">
        <v>79</v>
      </c>
      <c r="CB98" s="14"/>
      <c r="CC98" s="14"/>
      <c r="CD98"/>
    </row>
    <row r="99" spans="2:82" ht="15.75" thickBot="1" x14ac:dyDescent="0.3">
      <c r="B99" s="129"/>
      <c r="C99" s="22" t="s">
        <v>80</v>
      </c>
      <c r="D99" s="32"/>
      <c r="E99" s="32"/>
      <c r="F99" s="32"/>
      <c r="G99" s="32"/>
      <c r="H99" s="32"/>
      <c r="I99" s="32"/>
      <c r="J99" s="32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21">
        <f>SUM(D99:BM99)/B86</f>
        <v>0</v>
      </c>
      <c r="BO99" s="116"/>
      <c r="BP99" s="12"/>
      <c r="BQ99" s="12"/>
      <c r="BR99" s="171"/>
      <c r="BS99" s="137"/>
      <c r="BT99" s="174"/>
      <c r="BU99" s="137"/>
      <c r="BV99" s="137"/>
      <c r="BW99" s="137"/>
      <c r="BX99" s="137"/>
      <c r="BY99" s="137"/>
      <c r="BZ99" s="137"/>
      <c r="CA99" s="137"/>
      <c r="CB99" s="14"/>
      <c r="CC99" s="14"/>
      <c r="CD99"/>
    </row>
    <row r="100" spans="2:82" ht="15.75" thickBot="1" x14ac:dyDescent="0.3">
      <c r="B100" s="130"/>
      <c r="C100" s="23" t="s">
        <v>81</v>
      </c>
      <c r="D100" s="32"/>
      <c r="E100" s="32"/>
      <c r="F100" s="32"/>
      <c r="G100" s="32"/>
      <c r="H100" s="32"/>
      <c r="I100" s="32"/>
      <c r="J100" s="32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1">
        <f>SUM(D100:BM100)/B86</f>
        <v>0</v>
      </c>
      <c r="BO100" s="117"/>
      <c r="BP100" s="12"/>
      <c r="BQ100" s="12"/>
      <c r="BR100" s="171"/>
      <c r="BS100" s="137"/>
      <c r="BT100" s="174"/>
      <c r="BU100" s="137"/>
      <c r="BV100" s="137"/>
      <c r="BW100" s="137"/>
      <c r="BX100" s="137"/>
      <c r="BY100" s="137"/>
      <c r="BZ100" s="137"/>
      <c r="CA100" s="137"/>
      <c r="CB100" s="14"/>
      <c r="CC100" s="14"/>
      <c r="CD100"/>
    </row>
    <row r="101" spans="2:82" ht="15.75" thickBot="1" x14ac:dyDescent="0.3">
      <c r="B101" s="26"/>
      <c r="C101" s="27" t="s">
        <v>67</v>
      </c>
      <c r="D101" s="29">
        <f t="shared" ref="D101:O101" si="15">(D96+D97+D98+D99+D100)/5</f>
        <v>0</v>
      </c>
      <c r="E101" s="29">
        <f t="shared" si="15"/>
        <v>0</v>
      </c>
      <c r="F101" s="29">
        <f t="shared" si="15"/>
        <v>0</v>
      </c>
      <c r="G101" s="29">
        <f t="shared" si="15"/>
        <v>0</v>
      </c>
      <c r="H101" s="29">
        <f t="shared" si="15"/>
        <v>0</v>
      </c>
      <c r="I101" s="29">
        <f t="shared" si="15"/>
        <v>0</v>
      </c>
      <c r="J101" s="29">
        <f t="shared" si="15"/>
        <v>0</v>
      </c>
      <c r="K101" s="29">
        <f t="shared" si="15"/>
        <v>0</v>
      </c>
      <c r="L101" s="29">
        <f t="shared" si="15"/>
        <v>0</v>
      </c>
      <c r="M101" s="29">
        <f t="shared" si="15"/>
        <v>0</v>
      </c>
      <c r="N101" s="29">
        <f t="shared" si="15"/>
        <v>0</v>
      </c>
      <c r="O101" s="29">
        <f t="shared" si="15"/>
        <v>0</v>
      </c>
      <c r="P101" s="29">
        <f>(P96+P97+P98+P99+P100)/5</f>
        <v>0</v>
      </c>
      <c r="Q101" s="29">
        <f t="shared" ref="Q101:BK101" si="16">(Q96+Q97+Q98+Q99+Q100)/5</f>
        <v>0</v>
      </c>
      <c r="R101" s="29">
        <f t="shared" si="16"/>
        <v>0</v>
      </c>
      <c r="S101" s="29">
        <f t="shared" si="16"/>
        <v>0</v>
      </c>
      <c r="T101" s="29">
        <f t="shared" si="16"/>
        <v>0</v>
      </c>
      <c r="U101" s="29">
        <f t="shared" si="16"/>
        <v>0</v>
      </c>
      <c r="V101" s="29">
        <f t="shared" si="16"/>
        <v>0</v>
      </c>
      <c r="W101" s="29">
        <f t="shared" si="16"/>
        <v>0</v>
      </c>
      <c r="X101" s="29">
        <f t="shared" si="16"/>
        <v>0</v>
      </c>
      <c r="Y101" s="29">
        <f t="shared" si="16"/>
        <v>0</v>
      </c>
      <c r="Z101" s="29"/>
      <c r="AA101" s="29"/>
      <c r="AB101" s="29">
        <f t="shared" si="16"/>
        <v>0</v>
      </c>
      <c r="AC101" s="29">
        <f t="shared" si="16"/>
        <v>0</v>
      </c>
      <c r="AD101" s="29">
        <f t="shared" si="16"/>
        <v>0</v>
      </c>
      <c r="AE101" s="29">
        <f t="shared" si="16"/>
        <v>0</v>
      </c>
      <c r="AF101" s="29">
        <f t="shared" si="16"/>
        <v>0</v>
      </c>
      <c r="AG101" s="29">
        <f t="shared" si="16"/>
        <v>0</v>
      </c>
      <c r="AH101" s="29">
        <f t="shared" si="16"/>
        <v>0</v>
      </c>
      <c r="AI101" s="29">
        <f t="shared" si="16"/>
        <v>0</v>
      </c>
      <c r="AJ101" s="29">
        <f t="shared" si="16"/>
        <v>0</v>
      </c>
      <c r="AK101" s="29">
        <f t="shared" si="16"/>
        <v>0</v>
      </c>
      <c r="AL101" s="29">
        <f t="shared" si="16"/>
        <v>0</v>
      </c>
      <c r="AM101" s="29">
        <f t="shared" si="16"/>
        <v>0</v>
      </c>
      <c r="AN101" s="29">
        <f t="shared" si="16"/>
        <v>0</v>
      </c>
      <c r="AO101" s="29">
        <f t="shared" si="16"/>
        <v>0</v>
      </c>
      <c r="AP101" s="29">
        <f t="shared" si="16"/>
        <v>0</v>
      </c>
      <c r="AQ101" s="29">
        <f t="shared" si="16"/>
        <v>0</v>
      </c>
      <c r="AR101" s="29">
        <f t="shared" si="16"/>
        <v>0</v>
      </c>
      <c r="AS101" s="29">
        <f t="shared" si="16"/>
        <v>0</v>
      </c>
      <c r="AT101" s="29">
        <f t="shared" si="16"/>
        <v>0</v>
      </c>
      <c r="AU101" s="29">
        <f t="shared" si="16"/>
        <v>0</v>
      </c>
      <c r="AV101" s="29">
        <f t="shared" si="16"/>
        <v>0</v>
      </c>
      <c r="AW101" s="29">
        <f t="shared" si="16"/>
        <v>0</v>
      </c>
      <c r="AX101" s="29">
        <f t="shared" si="16"/>
        <v>0</v>
      </c>
      <c r="AY101" s="29">
        <f t="shared" si="16"/>
        <v>0</v>
      </c>
      <c r="AZ101" s="29">
        <f t="shared" si="16"/>
        <v>0</v>
      </c>
      <c r="BA101" s="29">
        <f t="shared" si="16"/>
        <v>0</v>
      </c>
      <c r="BB101" s="29">
        <f t="shared" si="16"/>
        <v>0</v>
      </c>
      <c r="BC101" s="29">
        <f t="shared" si="16"/>
        <v>0</v>
      </c>
      <c r="BD101" s="29">
        <f t="shared" si="16"/>
        <v>0</v>
      </c>
      <c r="BE101" s="29">
        <f t="shared" si="16"/>
        <v>0</v>
      </c>
      <c r="BF101" s="29">
        <f t="shared" si="16"/>
        <v>0</v>
      </c>
      <c r="BG101" s="29">
        <f t="shared" si="16"/>
        <v>0</v>
      </c>
      <c r="BH101" s="29">
        <f t="shared" si="16"/>
        <v>0</v>
      </c>
      <c r="BI101" s="29">
        <f t="shared" si="16"/>
        <v>0</v>
      </c>
      <c r="BJ101" s="29">
        <f t="shared" si="16"/>
        <v>0</v>
      </c>
      <c r="BK101" s="29">
        <f t="shared" si="16"/>
        <v>0</v>
      </c>
      <c r="BL101" s="29">
        <f>(BL96+BL97+BL98+BL99+BL100)/5</f>
        <v>0</v>
      </c>
      <c r="BM101" s="29">
        <f t="shared" ref="BM101" si="17">(BM96+BM97+BM98+BM99+BM100)/5</f>
        <v>0</v>
      </c>
      <c r="BN101" s="118"/>
      <c r="BO101" s="119"/>
      <c r="BP101" s="12"/>
      <c r="BQ101" s="12"/>
      <c r="BR101" s="171"/>
      <c r="BS101" s="137"/>
      <c r="BT101" s="174"/>
      <c r="BU101" s="137"/>
      <c r="BV101" s="137"/>
      <c r="BW101" s="137"/>
      <c r="BX101" s="137"/>
      <c r="BY101" s="137"/>
      <c r="BZ101" s="137"/>
      <c r="CA101" s="137"/>
      <c r="CB101" s="14"/>
      <c r="CC101" s="14"/>
      <c r="CD101"/>
    </row>
    <row r="102" spans="2:82" ht="15.75" thickBot="1" x14ac:dyDescent="0.3">
      <c r="B102" s="108" t="s">
        <v>72</v>
      </c>
      <c r="C102" s="15" t="s">
        <v>82</v>
      </c>
      <c r="D102" s="17"/>
      <c r="E102" s="17"/>
      <c r="F102" s="17"/>
      <c r="G102" s="17"/>
      <c r="H102" s="17"/>
      <c r="I102" s="17"/>
      <c r="J102" s="17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9"/>
      <c r="AE102" s="19"/>
      <c r="AF102" s="19"/>
      <c r="AG102" s="19"/>
      <c r="AH102" s="19"/>
      <c r="AI102" s="19"/>
      <c r="AJ102" s="19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21">
        <f>SUM(D102:BM102)/B86</f>
        <v>0</v>
      </c>
      <c r="BO102" s="115">
        <f>SUM(BN102+BN103+BN104+BN105+BN106)/5</f>
        <v>0</v>
      </c>
      <c r="BP102" s="12"/>
      <c r="BQ102" s="12"/>
      <c r="BR102" s="172"/>
      <c r="BS102" s="138"/>
      <c r="BT102" s="175"/>
      <c r="BU102" s="138"/>
      <c r="BV102" s="138"/>
      <c r="BW102" s="138"/>
      <c r="BX102" s="138"/>
      <c r="BY102" s="138"/>
      <c r="BZ102" s="138"/>
      <c r="CA102" s="138"/>
      <c r="CB102" s="14"/>
      <c r="CC102" s="14"/>
      <c r="CD102"/>
    </row>
    <row r="103" spans="2:82" ht="15.75" thickBot="1" x14ac:dyDescent="0.3">
      <c r="B103" s="109"/>
      <c r="C103" s="22" t="s">
        <v>83</v>
      </c>
      <c r="D103" s="32"/>
      <c r="E103" s="32"/>
      <c r="F103" s="32"/>
      <c r="G103" s="32"/>
      <c r="H103" s="32"/>
      <c r="I103" s="32"/>
      <c r="J103" s="32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21">
        <f>SUM(D103:BM103)/B86</f>
        <v>0</v>
      </c>
      <c r="BO103" s="116"/>
      <c r="BP103" s="12"/>
      <c r="BQ103" s="12"/>
      <c r="BR103" s="33">
        <f>BO89</f>
        <v>0</v>
      </c>
      <c r="BS103" s="33">
        <f>BO96</f>
        <v>0</v>
      </c>
      <c r="BT103" s="33">
        <f>BO102</f>
        <v>0</v>
      </c>
      <c r="BU103" s="33">
        <f>BO108</f>
        <v>0</v>
      </c>
      <c r="BV103" s="34">
        <f>BO114</f>
        <v>0</v>
      </c>
      <c r="BW103" s="35">
        <f>BO121</f>
        <v>0</v>
      </c>
      <c r="BX103" s="33">
        <f>BO128</f>
        <v>0</v>
      </c>
      <c r="BY103" s="33">
        <f>BO136</f>
        <v>0</v>
      </c>
      <c r="BZ103" s="33">
        <f>BO142</f>
        <v>0</v>
      </c>
      <c r="CA103" s="36">
        <f>BO149</f>
        <v>0</v>
      </c>
      <c r="CB103" s="14"/>
      <c r="CC103" s="14"/>
      <c r="CD103"/>
    </row>
    <row r="104" spans="2:82" ht="15.75" thickBot="1" x14ac:dyDescent="0.3">
      <c r="B104" s="109"/>
      <c r="C104" s="22" t="s">
        <v>84</v>
      </c>
      <c r="D104" s="32"/>
      <c r="E104" s="32"/>
      <c r="F104" s="32"/>
      <c r="G104" s="32"/>
      <c r="H104" s="32"/>
      <c r="I104" s="32"/>
      <c r="J104" s="32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21">
        <f>SUM(D104:BM104)/B86</f>
        <v>0</v>
      </c>
      <c r="BO104" s="116"/>
      <c r="BP104" s="12"/>
      <c r="BQ104" s="12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4"/>
      <c r="CC104" s="14"/>
      <c r="CD104"/>
    </row>
    <row r="105" spans="2:82" ht="15.75" thickBot="1" x14ac:dyDescent="0.3">
      <c r="B105" s="109"/>
      <c r="C105" s="22" t="s">
        <v>85</v>
      </c>
      <c r="D105" s="32"/>
      <c r="E105" s="32"/>
      <c r="F105" s="32"/>
      <c r="G105" s="32"/>
      <c r="H105" s="32"/>
      <c r="I105" s="32"/>
      <c r="J105" s="32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21">
        <f>SUM(D105:BM105)/B86</f>
        <v>0</v>
      </c>
      <c r="BO105" s="116"/>
      <c r="BP105" s="12"/>
      <c r="BQ105" s="12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4"/>
      <c r="CC105" s="14"/>
      <c r="CD105"/>
    </row>
    <row r="106" spans="2:82" ht="15" customHeight="1" thickBot="1" x14ac:dyDescent="0.3">
      <c r="B106" s="110"/>
      <c r="C106" s="23" t="s">
        <v>86</v>
      </c>
      <c r="D106" s="32"/>
      <c r="E106" s="32"/>
      <c r="F106" s="32"/>
      <c r="G106" s="32"/>
      <c r="H106" s="32"/>
      <c r="I106" s="32"/>
      <c r="J106" s="32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18"/>
      <c r="BM106" s="24"/>
      <c r="BN106" s="21">
        <f>SUM(D106:BM106)/B86</f>
        <v>0</v>
      </c>
      <c r="BO106" s="117"/>
      <c r="BP106" s="12"/>
      <c r="BQ106" s="12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4"/>
      <c r="CC106" s="14"/>
      <c r="CD106"/>
    </row>
    <row r="107" spans="2:82" ht="15" customHeight="1" thickBot="1" x14ac:dyDescent="0.3">
      <c r="B107" s="37"/>
      <c r="C107" s="27" t="s">
        <v>67</v>
      </c>
      <c r="D107" s="29">
        <f t="shared" ref="D107:BK107" si="18">(D102+D103+D104+D105+D106)/5</f>
        <v>0</v>
      </c>
      <c r="E107" s="29">
        <f t="shared" si="18"/>
        <v>0</v>
      </c>
      <c r="F107" s="29">
        <f t="shared" si="18"/>
        <v>0</v>
      </c>
      <c r="G107" s="29">
        <f t="shared" si="18"/>
        <v>0</v>
      </c>
      <c r="H107" s="29">
        <f t="shared" si="18"/>
        <v>0</v>
      </c>
      <c r="I107" s="29">
        <f t="shared" si="18"/>
        <v>0</v>
      </c>
      <c r="J107" s="29">
        <f t="shared" si="18"/>
        <v>0</v>
      </c>
      <c r="K107" s="29">
        <f t="shared" si="18"/>
        <v>0</v>
      </c>
      <c r="L107" s="29">
        <f t="shared" si="18"/>
        <v>0</v>
      </c>
      <c r="M107" s="29">
        <f t="shared" si="18"/>
        <v>0</v>
      </c>
      <c r="N107" s="29">
        <f t="shared" si="18"/>
        <v>0</v>
      </c>
      <c r="O107" s="29">
        <f t="shared" si="18"/>
        <v>0</v>
      </c>
      <c r="P107" s="29">
        <f t="shared" si="18"/>
        <v>0</v>
      </c>
      <c r="Q107" s="29">
        <f t="shared" si="18"/>
        <v>0</v>
      </c>
      <c r="R107" s="29">
        <f t="shared" si="18"/>
        <v>0</v>
      </c>
      <c r="S107" s="29">
        <f t="shared" si="18"/>
        <v>0</v>
      </c>
      <c r="T107" s="29">
        <f t="shared" si="18"/>
        <v>0</v>
      </c>
      <c r="U107" s="29">
        <f t="shared" si="18"/>
        <v>0</v>
      </c>
      <c r="V107" s="29">
        <f t="shared" si="18"/>
        <v>0</v>
      </c>
      <c r="W107" s="29">
        <f t="shared" si="18"/>
        <v>0</v>
      </c>
      <c r="X107" s="29">
        <f t="shared" si="18"/>
        <v>0</v>
      </c>
      <c r="Y107" s="29">
        <f t="shared" si="18"/>
        <v>0</v>
      </c>
      <c r="Z107" s="29"/>
      <c r="AA107" s="29"/>
      <c r="AB107" s="29">
        <f t="shared" si="18"/>
        <v>0</v>
      </c>
      <c r="AC107" s="29">
        <f t="shared" si="18"/>
        <v>0</v>
      </c>
      <c r="AD107" s="29">
        <f t="shared" si="18"/>
        <v>0</v>
      </c>
      <c r="AE107" s="29">
        <f t="shared" si="18"/>
        <v>0</v>
      </c>
      <c r="AF107" s="29">
        <f t="shared" si="18"/>
        <v>0</v>
      </c>
      <c r="AG107" s="29">
        <f t="shared" si="18"/>
        <v>0</v>
      </c>
      <c r="AH107" s="29">
        <f t="shared" si="18"/>
        <v>0</v>
      </c>
      <c r="AI107" s="29">
        <f t="shared" si="18"/>
        <v>0</v>
      </c>
      <c r="AJ107" s="29">
        <f t="shared" si="18"/>
        <v>0</v>
      </c>
      <c r="AK107" s="29">
        <f t="shared" si="18"/>
        <v>0</v>
      </c>
      <c r="AL107" s="29">
        <f t="shared" si="18"/>
        <v>0</v>
      </c>
      <c r="AM107" s="29">
        <f t="shared" si="18"/>
        <v>0</v>
      </c>
      <c r="AN107" s="29">
        <f t="shared" si="18"/>
        <v>0</v>
      </c>
      <c r="AO107" s="29">
        <f t="shared" si="18"/>
        <v>0</v>
      </c>
      <c r="AP107" s="29">
        <f t="shared" si="18"/>
        <v>0</v>
      </c>
      <c r="AQ107" s="29">
        <f t="shared" si="18"/>
        <v>0</v>
      </c>
      <c r="AR107" s="29">
        <f t="shared" si="18"/>
        <v>0</v>
      </c>
      <c r="AS107" s="29">
        <f t="shared" si="18"/>
        <v>0</v>
      </c>
      <c r="AT107" s="29">
        <f t="shared" si="18"/>
        <v>0</v>
      </c>
      <c r="AU107" s="29">
        <f t="shared" si="18"/>
        <v>0</v>
      </c>
      <c r="AV107" s="29">
        <f t="shared" si="18"/>
        <v>0</v>
      </c>
      <c r="AW107" s="29">
        <f t="shared" si="18"/>
        <v>0</v>
      </c>
      <c r="AX107" s="29">
        <f t="shared" si="18"/>
        <v>0</v>
      </c>
      <c r="AY107" s="29">
        <f t="shared" si="18"/>
        <v>0</v>
      </c>
      <c r="AZ107" s="29">
        <f t="shared" si="18"/>
        <v>0</v>
      </c>
      <c r="BA107" s="29">
        <f t="shared" si="18"/>
        <v>0</v>
      </c>
      <c r="BB107" s="29">
        <f t="shared" si="18"/>
        <v>0</v>
      </c>
      <c r="BC107" s="29">
        <f t="shared" si="18"/>
        <v>0</v>
      </c>
      <c r="BD107" s="29">
        <f t="shared" si="18"/>
        <v>0</v>
      </c>
      <c r="BE107" s="29">
        <f t="shared" si="18"/>
        <v>0</v>
      </c>
      <c r="BF107" s="29">
        <f t="shared" si="18"/>
        <v>0</v>
      </c>
      <c r="BG107" s="29">
        <f t="shared" si="18"/>
        <v>0</v>
      </c>
      <c r="BH107" s="29">
        <f t="shared" si="18"/>
        <v>0</v>
      </c>
      <c r="BI107" s="29">
        <f t="shared" si="18"/>
        <v>0</v>
      </c>
      <c r="BJ107" s="29">
        <f t="shared" si="18"/>
        <v>0</v>
      </c>
      <c r="BK107" s="29">
        <f t="shared" si="18"/>
        <v>0</v>
      </c>
      <c r="BL107" s="29">
        <f>(BL102+BL103+BL104+BL105+BL106)/5</f>
        <v>0</v>
      </c>
      <c r="BM107" s="29">
        <f t="shared" ref="BM107" si="19">(BM102+BM103+BM104+BM105+BM106)/5</f>
        <v>0</v>
      </c>
      <c r="BN107" s="118"/>
      <c r="BO107" s="119"/>
      <c r="BP107" s="12"/>
      <c r="BQ107" s="12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4"/>
      <c r="CC107" s="14"/>
      <c r="CD107"/>
    </row>
    <row r="108" spans="2:82" ht="15" customHeight="1" x14ac:dyDescent="0.25">
      <c r="B108" s="128" t="s">
        <v>73</v>
      </c>
      <c r="C108" s="15" t="s">
        <v>87</v>
      </c>
      <c r="D108" s="17"/>
      <c r="E108" s="17"/>
      <c r="F108" s="17"/>
      <c r="G108" s="17"/>
      <c r="H108" s="17"/>
      <c r="I108" s="17"/>
      <c r="J108" s="17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9"/>
      <c r="AE108" s="19"/>
      <c r="AF108" s="19"/>
      <c r="AG108" s="19"/>
      <c r="AH108" s="19"/>
      <c r="AI108" s="19"/>
      <c r="AJ108" s="19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21">
        <f>SUM(D108:BM108)/B86</f>
        <v>0</v>
      </c>
      <c r="BO108" s="115">
        <f>SUM(BN108+BN109+BN110+BN111+BN112)/5</f>
        <v>0</v>
      </c>
      <c r="BP108" s="12"/>
      <c r="BQ108" s="12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4"/>
      <c r="CC108" s="14"/>
      <c r="CD108"/>
    </row>
    <row r="109" spans="2:82" x14ac:dyDescent="0.25">
      <c r="B109" s="129"/>
      <c r="C109" s="22" t="s">
        <v>88</v>
      </c>
      <c r="D109" s="32"/>
      <c r="E109" s="32"/>
      <c r="F109" s="32"/>
      <c r="G109" s="32"/>
      <c r="H109" s="32"/>
      <c r="I109" s="32"/>
      <c r="J109" s="32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38">
        <f>SUM(D109:BM109)/B86</f>
        <v>0</v>
      </c>
      <c r="BO109" s="116"/>
      <c r="BP109" s="12"/>
      <c r="BQ109" s="12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4"/>
      <c r="CC109" s="14"/>
      <c r="CD109"/>
    </row>
    <row r="110" spans="2:82" x14ac:dyDescent="0.25">
      <c r="B110" s="129"/>
      <c r="C110" s="22" t="s">
        <v>89</v>
      </c>
      <c r="D110" s="32"/>
      <c r="E110" s="32"/>
      <c r="F110" s="32"/>
      <c r="G110" s="32"/>
      <c r="H110" s="32"/>
      <c r="I110" s="32"/>
      <c r="J110" s="32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38">
        <f>SUM(D110:BM110)/B86</f>
        <v>0</v>
      </c>
      <c r="BO110" s="116"/>
      <c r="BP110" s="12"/>
      <c r="BQ110" s="12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4"/>
      <c r="CC110" s="14"/>
      <c r="CD110"/>
    </row>
    <row r="111" spans="2:82" ht="15.75" thickBot="1" x14ac:dyDescent="0.3">
      <c r="B111" s="129"/>
      <c r="C111" s="22" t="s">
        <v>90</v>
      </c>
      <c r="D111" s="32"/>
      <c r="E111" s="32"/>
      <c r="F111" s="32"/>
      <c r="G111" s="32"/>
      <c r="H111" s="32"/>
      <c r="I111" s="32"/>
      <c r="J111" s="32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38">
        <f>SUM(D111:BM111)/B86</f>
        <v>0</v>
      </c>
      <c r="BO111" s="116"/>
      <c r="BP111" s="12"/>
      <c r="BQ111" s="12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4"/>
      <c r="CC111" s="14"/>
      <c r="CD111"/>
    </row>
    <row r="112" spans="2:82" ht="15" customHeight="1" thickBot="1" x14ac:dyDescent="0.3">
      <c r="B112" s="130"/>
      <c r="C112" s="23" t="s">
        <v>91</v>
      </c>
      <c r="D112" s="32"/>
      <c r="E112" s="32"/>
      <c r="F112" s="32"/>
      <c r="G112" s="32"/>
      <c r="H112" s="32"/>
      <c r="I112" s="32"/>
      <c r="J112" s="32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38">
        <f>SUM(D112:BM112)/B86</f>
        <v>0</v>
      </c>
      <c r="BO112" s="117"/>
      <c r="BP112" s="12"/>
      <c r="BQ112" s="12"/>
      <c r="BR112" s="156" t="s">
        <v>92</v>
      </c>
      <c r="BS112" s="157"/>
      <c r="BT112" s="157"/>
      <c r="BU112" s="157"/>
      <c r="BV112" s="157"/>
      <c r="BW112" s="158"/>
      <c r="BX112" s="13"/>
      <c r="BY112" s="13"/>
      <c r="BZ112" s="13"/>
      <c r="CA112" s="13"/>
      <c r="CB112" s="14"/>
      <c r="CC112" s="14"/>
      <c r="CD112"/>
    </row>
    <row r="113" spans="2:82" ht="15" customHeight="1" thickBot="1" x14ac:dyDescent="0.3">
      <c r="B113" s="26"/>
      <c r="C113" s="27" t="s">
        <v>67</v>
      </c>
      <c r="D113" s="29">
        <f t="shared" ref="D113:BK113" si="20">(D108+D109+D110+D111+D112)/5</f>
        <v>0</v>
      </c>
      <c r="E113" s="29">
        <f t="shared" si="20"/>
        <v>0</v>
      </c>
      <c r="F113" s="29">
        <f t="shared" si="20"/>
        <v>0</v>
      </c>
      <c r="G113" s="29">
        <f t="shared" si="20"/>
        <v>0</v>
      </c>
      <c r="H113" s="29">
        <f t="shared" si="20"/>
        <v>0</v>
      </c>
      <c r="I113" s="29">
        <f t="shared" si="20"/>
        <v>0</v>
      </c>
      <c r="J113" s="29">
        <f t="shared" si="20"/>
        <v>0</v>
      </c>
      <c r="K113" s="29">
        <f t="shared" si="20"/>
        <v>0</v>
      </c>
      <c r="L113" s="29">
        <f t="shared" si="20"/>
        <v>0</v>
      </c>
      <c r="M113" s="29">
        <f t="shared" si="20"/>
        <v>0</v>
      </c>
      <c r="N113" s="29">
        <f t="shared" si="20"/>
        <v>0</v>
      </c>
      <c r="O113" s="29">
        <f t="shared" si="20"/>
        <v>0</v>
      </c>
      <c r="P113" s="29">
        <f t="shared" si="20"/>
        <v>0</v>
      </c>
      <c r="Q113" s="29">
        <f t="shared" si="20"/>
        <v>0</v>
      </c>
      <c r="R113" s="29">
        <f t="shared" si="20"/>
        <v>0</v>
      </c>
      <c r="S113" s="29">
        <f t="shared" si="20"/>
        <v>0</v>
      </c>
      <c r="T113" s="29">
        <f t="shared" si="20"/>
        <v>0</v>
      </c>
      <c r="U113" s="29">
        <f t="shared" si="20"/>
        <v>0</v>
      </c>
      <c r="V113" s="29">
        <f t="shared" si="20"/>
        <v>0</v>
      </c>
      <c r="W113" s="29">
        <f t="shared" si="20"/>
        <v>0</v>
      </c>
      <c r="X113" s="29">
        <f t="shared" si="20"/>
        <v>0</v>
      </c>
      <c r="Y113" s="29">
        <f t="shared" si="20"/>
        <v>0</v>
      </c>
      <c r="Z113" s="29"/>
      <c r="AA113" s="29"/>
      <c r="AB113" s="29">
        <f t="shared" si="20"/>
        <v>0</v>
      </c>
      <c r="AC113" s="29">
        <f t="shared" si="20"/>
        <v>0</v>
      </c>
      <c r="AD113" s="29">
        <f t="shared" si="20"/>
        <v>0</v>
      </c>
      <c r="AE113" s="29">
        <f t="shared" si="20"/>
        <v>0</v>
      </c>
      <c r="AF113" s="29">
        <f t="shared" si="20"/>
        <v>0</v>
      </c>
      <c r="AG113" s="29">
        <f t="shared" si="20"/>
        <v>0</v>
      </c>
      <c r="AH113" s="29">
        <f t="shared" si="20"/>
        <v>0</v>
      </c>
      <c r="AI113" s="29">
        <f t="shared" si="20"/>
        <v>0</v>
      </c>
      <c r="AJ113" s="29">
        <f t="shared" si="20"/>
        <v>0</v>
      </c>
      <c r="AK113" s="29">
        <f t="shared" si="20"/>
        <v>0</v>
      </c>
      <c r="AL113" s="29">
        <f t="shared" si="20"/>
        <v>0</v>
      </c>
      <c r="AM113" s="29">
        <f t="shared" si="20"/>
        <v>0</v>
      </c>
      <c r="AN113" s="29">
        <f t="shared" si="20"/>
        <v>0</v>
      </c>
      <c r="AO113" s="29">
        <f t="shared" si="20"/>
        <v>0</v>
      </c>
      <c r="AP113" s="29">
        <f t="shared" si="20"/>
        <v>0</v>
      </c>
      <c r="AQ113" s="29">
        <f t="shared" si="20"/>
        <v>0</v>
      </c>
      <c r="AR113" s="29">
        <f t="shared" si="20"/>
        <v>0</v>
      </c>
      <c r="AS113" s="29">
        <f t="shared" si="20"/>
        <v>0</v>
      </c>
      <c r="AT113" s="29">
        <f t="shared" si="20"/>
        <v>0</v>
      </c>
      <c r="AU113" s="29">
        <f t="shared" si="20"/>
        <v>0</v>
      </c>
      <c r="AV113" s="29">
        <f t="shared" si="20"/>
        <v>0</v>
      </c>
      <c r="AW113" s="29">
        <f t="shared" si="20"/>
        <v>0</v>
      </c>
      <c r="AX113" s="29">
        <f t="shared" si="20"/>
        <v>0</v>
      </c>
      <c r="AY113" s="29">
        <f t="shared" si="20"/>
        <v>0</v>
      </c>
      <c r="AZ113" s="29">
        <f t="shared" si="20"/>
        <v>0</v>
      </c>
      <c r="BA113" s="29">
        <f t="shared" si="20"/>
        <v>0</v>
      </c>
      <c r="BB113" s="29">
        <f t="shared" si="20"/>
        <v>0</v>
      </c>
      <c r="BC113" s="29">
        <f t="shared" si="20"/>
        <v>0</v>
      </c>
      <c r="BD113" s="29">
        <f t="shared" si="20"/>
        <v>0</v>
      </c>
      <c r="BE113" s="29">
        <f t="shared" si="20"/>
        <v>0</v>
      </c>
      <c r="BF113" s="29">
        <f t="shared" si="20"/>
        <v>0</v>
      </c>
      <c r="BG113" s="29">
        <f t="shared" si="20"/>
        <v>0</v>
      </c>
      <c r="BH113" s="29">
        <f t="shared" si="20"/>
        <v>0</v>
      </c>
      <c r="BI113" s="29">
        <f t="shared" si="20"/>
        <v>0</v>
      </c>
      <c r="BJ113" s="29">
        <f t="shared" si="20"/>
        <v>0</v>
      </c>
      <c r="BK113" s="29">
        <f t="shared" si="20"/>
        <v>0</v>
      </c>
      <c r="BL113" s="29">
        <f>(BL108+BL109+BL110+BL111+BL112)/5</f>
        <v>0</v>
      </c>
      <c r="BM113" s="29">
        <f t="shared" ref="BM113" si="21">(BM108+BM109+BM110+BM111+BM112)/5</f>
        <v>0</v>
      </c>
      <c r="BN113" s="118"/>
      <c r="BO113" s="119"/>
      <c r="BP113" s="12"/>
      <c r="BQ113" s="12"/>
      <c r="BR113" s="159"/>
      <c r="BS113" s="160"/>
      <c r="BT113" s="160"/>
      <c r="BU113" s="160"/>
      <c r="BV113" s="160"/>
      <c r="BW113" s="161"/>
      <c r="BX113" s="13"/>
      <c r="BY113" s="13"/>
      <c r="BZ113" s="13"/>
      <c r="CA113" s="13"/>
      <c r="CB113" s="14"/>
      <c r="CC113" s="14"/>
      <c r="CD113"/>
    </row>
    <row r="114" spans="2:82" ht="15" customHeight="1" thickBot="1" x14ac:dyDescent="0.3">
      <c r="B114" s="128" t="s">
        <v>74</v>
      </c>
      <c r="C114" s="15" t="s">
        <v>93</v>
      </c>
      <c r="D114" s="17"/>
      <c r="E114" s="17"/>
      <c r="F114" s="17"/>
      <c r="G114" s="17"/>
      <c r="H114" s="17"/>
      <c r="I114" s="17"/>
      <c r="J114" s="17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9"/>
      <c r="AE114" s="19"/>
      <c r="AF114" s="19"/>
      <c r="AG114" s="19"/>
      <c r="AH114" s="19"/>
      <c r="AI114" s="19"/>
      <c r="AJ114" s="19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21">
        <f>SUM(D114:BM114)/B86</f>
        <v>0</v>
      </c>
      <c r="BO114" s="149">
        <f>SUM(BN114+BN115+BN116+BN117+BN118+BN119)/6</f>
        <v>0</v>
      </c>
      <c r="BP114" s="12"/>
      <c r="BQ114" s="12"/>
      <c r="BR114" s="111" t="s">
        <v>94</v>
      </c>
      <c r="BS114" s="112"/>
      <c r="BT114" s="111" t="s">
        <v>95</v>
      </c>
      <c r="BU114" s="112"/>
      <c r="BV114" s="111" t="s">
        <v>96</v>
      </c>
      <c r="BW114" s="139"/>
      <c r="BX114" s="13"/>
      <c r="BY114" s="13"/>
      <c r="BZ114" s="13"/>
      <c r="CA114" s="13"/>
      <c r="CB114" s="14"/>
      <c r="CC114" s="14"/>
      <c r="CD114"/>
    </row>
    <row r="115" spans="2:82" ht="15.75" thickBot="1" x14ac:dyDescent="0.3">
      <c r="B115" s="129"/>
      <c r="C115" s="22" t="s">
        <v>97</v>
      </c>
      <c r="D115" s="32"/>
      <c r="E115" s="32"/>
      <c r="F115" s="32"/>
      <c r="G115" s="32"/>
      <c r="H115" s="32"/>
      <c r="I115" s="32"/>
      <c r="J115" s="32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21">
        <f>SUM(D115:BM115)/B86</f>
        <v>0</v>
      </c>
      <c r="BO115" s="150"/>
      <c r="BP115" s="12"/>
      <c r="BQ115" s="12"/>
      <c r="BR115" s="113"/>
      <c r="BS115" s="114"/>
      <c r="BT115" s="113"/>
      <c r="BU115" s="114"/>
      <c r="BV115" s="113"/>
      <c r="BW115" s="142"/>
      <c r="BX115" s="13"/>
      <c r="BY115" s="13"/>
      <c r="BZ115" s="13"/>
      <c r="CA115" s="13"/>
      <c r="CB115" s="14"/>
      <c r="CC115" s="14"/>
      <c r="CD115"/>
    </row>
    <row r="116" spans="2:82" ht="15.75" thickBot="1" x14ac:dyDescent="0.3">
      <c r="B116" s="129"/>
      <c r="C116" s="22" t="s">
        <v>98</v>
      </c>
      <c r="D116" s="32"/>
      <c r="E116" s="32"/>
      <c r="F116" s="32"/>
      <c r="G116" s="32"/>
      <c r="H116" s="32"/>
      <c r="I116" s="32"/>
      <c r="J116" s="32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21">
        <f>SUM(D116:BM116)/B86</f>
        <v>0</v>
      </c>
      <c r="BO116" s="150"/>
      <c r="BP116" s="12"/>
      <c r="BQ116" s="12"/>
      <c r="BR116" s="152">
        <f>(BN89+BN100+BN102+BN106+BN152)/5</f>
        <v>0</v>
      </c>
      <c r="BS116" s="153"/>
      <c r="BT116" s="152">
        <f>(BN94+BN112+BN125+BN126+BN134)/5</f>
        <v>0</v>
      </c>
      <c r="BU116" s="153"/>
      <c r="BV116" s="152">
        <f>(BN96+BN97+BN111+BN116+BN118+BN149)/6</f>
        <v>0</v>
      </c>
      <c r="BW116" s="153"/>
      <c r="BX116" s="13"/>
      <c r="BY116" s="13"/>
      <c r="BZ116" s="13"/>
      <c r="CA116" s="13"/>
      <c r="CB116" s="14"/>
      <c r="CC116" s="14"/>
      <c r="CD116"/>
    </row>
    <row r="117" spans="2:82" ht="15.75" thickBot="1" x14ac:dyDescent="0.3">
      <c r="B117" s="129"/>
      <c r="C117" s="22" t="s">
        <v>99</v>
      </c>
      <c r="D117" s="32"/>
      <c r="E117" s="32"/>
      <c r="F117" s="32"/>
      <c r="G117" s="32"/>
      <c r="H117" s="32"/>
      <c r="I117" s="32"/>
      <c r="J117" s="32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21">
        <f>SUM(D117:BM117)/B86</f>
        <v>0</v>
      </c>
      <c r="BO117" s="150"/>
      <c r="BP117" s="12"/>
      <c r="BQ117" s="12"/>
      <c r="BR117" s="154"/>
      <c r="BS117" s="155"/>
      <c r="BT117" s="154"/>
      <c r="BU117" s="155"/>
      <c r="BV117" s="154"/>
      <c r="BW117" s="155"/>
      <c r="BX117" s="13"/>
      <c r="BY117" s="13"/>
      <c r="BZ117" s="13"/>
      <c r="CA117" s="13"/>
      <c r="CB117" s="14"/>
      <c r="CC117" s="14"/>
      <c r="CD117"/>
    </row>
    <row r="118" spans="2:82" ht="15.75" thickBot="1" x14ac:dyDescent="0.3">
      <c r="B118" s="129"/>
      <c r="C118" s="22" t="s">
        <v>100</v>
      </c>
      <c r="D118" s="32"/>
      <c r="E118" s="32"/>
      <c r="F118" s="32"/>
      <c r="G118" s="32"/>
      <c r="H118" s="32"/>
      <c r="I118" s="32"/>
      <c r="J118" s="32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21">
        <f>SUM(D118:BM118)/B86</f>
        <v>0</v>
      </c>
      <c r="BO118" s="150"/>
      <c r="BP118" s="12"/>
      <c r="BQ118" s="12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4"/>
      <c r="CC118" s="14"/>
      <c r="CD118"/>
    </row>
    <row r="119" spans="2:82" ht="15" customHeight="1" thickBot="1" x14ac:dyDescent="0.3">
      <c r="B119" s="130"/>
      <c r="C119" s="23" t="s">
        <v>101</v>
      </c>
      <c r="D119" s="40"/>
      <c r="E119" s="40"/>
      <c r="F119" s="40"/>
      <c r="G119" s="40"/>
      <c r="H119" s="40"/>
      <c r="I119" s="40"/>
      <c r="J119" s="40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19"/>
      <c r="AE119" s="19"/>
      <c r="AF119" s="19"/>
      <c r="AG119" s="19"/>
      <c r="AH119" s="19"/>
      <c r="AI119" s="19"/>
      <c r="AJ119" s="19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1">
        <f>SUM(D119:BM119)/B86</f>
        <v>0</v>
      </c>
      <c r="BO119" s="151"/>
      <c r="BP119" s="12"/>
      <c r="BQ119" s="12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4"/>
      <c r="CC119" s="14"/>
      <c r="CD119"/>
    </row>
    <row r="120" spans="2:82" ht="15" customHeight="1" thickBot="1" x14ac:dyDescent="0.3">
      <c r="B120" s="26"/>
      <c r="C120" s="41" t="s">
        <v>67</v>
      </c>
      <c r="D120" s="29">
        <f t="shared" ref="D120:BK120" si="22">(D114+D115+D116+D117+D118+D119)/6</f>
        <v>0</v>
      </c>
      <c r="E120" s="29">
        <f t="shared" si="22"/>
        <v>0</v>
      </c>
      <c r="F120" s="29">
        <f t="shared" si="22"/>
        <v>0</v>
      </c>
      <c r="G120" s="29">
        <f t="shared" si="22"/>
        <v>0</v>
      </c>
      <c r="H120" s="29">
        <f t="shared" si="22"/>
        <v>0</v>
      </c>
      <c r="I120" s="29">
        <f t="shared" si="22"/>
        <v>0</v>
      </c>
      <c r="J120" s="29">
        <f t="shared" si="22"/>
        <v>0</v>
      </c>
      <c r="K120" s="29">
        <f t="shared" si="22"/>
        <v>0</v>
      </c>
      <c r="L120" s="29">
        <f t="shared" si="22"/>
        <v>0</v>
      </c>
      <c r="M120" s="29">
        <f t="shared" si="22"/>
        <v>0</v>
      </c>
      <c r="N120" s="29">
        <f t="shared" si="22"/>
        <v>0</v>
      </c>
      <c r="O120" s="29">
        <f t="shared" si="22"/>
        <v>0</v>
      </c>
      <c r="P120" s="29">
        <f t="shared" si="22"/>
        <v>0</v>
      </c>
      <c r="Q120" s="29">
        <f t="shared" si="22"/>
        <v>0</v>
      </c>
      <c r="R120" s="29">
        <f t="shared" si="22"/>
        <v>0</v>
      </c>
      <c r="S120" s="29">
        <f t="shared" si="22"/>
        <v>0</v>
      </c>
      <c r="T120" s="29">
        <f t="shared" si="22"/>
        <v>0</v>
      </c>
      <c r="U120" s="29">
        <f t="shared" si="22"/>
        <v>0</v>
      </c>
      <c r="V120" s="29">
        <f t="shared" si="22"/>
        <v>0</v>
      </c>
      <c r="W120" s="29">
        <f t="shared" si="22"/>
        <v>0</v>
      </c>
      <c r="X120" s="29">
        <f t="shared" si="22"/>
        <v>0</v>
      </c>
      <c r="Y120" s="29">
        <f t="shared" si="22"/>
        <v>0</v>
      </c>
      <c r="Z120" s="29"/>
      <c r="AA120" s="29"/>
      <c r="AB120" s="29">
        <f t="shared" si="22"/>
        <v>0</v>
      </c>
      <c r="AC120" s="29">
        <f t="shared" si="22"/>
        <v>0</v>
      </c>
      <c r="AD120" s="29">
        <f t="shared" si="22"/>
        <v>0</v>
      </c>
      <c r="AE120" s="29">
        <f t="shared" si="22"/>
        <v>0</v>
      </c>
      <c r="AF120" s="29">
        <f t="shared" si="22"/>
        <v>0</v>
      </c>
      <c r="AG120" s="29">
        <f t="shared" si="22"/>
        <v>0</v>
      </c>
      <c r="AH120" s="29">
        <f t="shared" si="22"/>
        <v>0</v>
      </c>
      <c r="AI120" s="29">
        <f t="shared" si="22"/>
        <v>0</v>
      </c>
      <c r="AJ120" s="29">
        <f t="shared" si="22"/>
        <v>0</v>
      </c>
      <c r="AK120" s="29">
        <f t="shared" si="22"/>
        <v>0</v>
      </c>
      <c r="AL120" s="29">
        <f t="shared" si="22"/>
        <v>0</v>
      </c>
      <c r="AM120" s="29">
        <f t="shared" si="22"/>
        <v>0</v>
      </c>
      <c r="AN120" s="29">
        <f t="shared" si="22"/>
        <v>0</v>
      </c>
      <c r="AO120" s="29">
        <f t="shared" si="22"/>
        <v>0</v>
      </c>
      <c r="AP120" s="29">
        <f t="shared" si="22"/>
        <v>0</v>
      </c>
      <c r="AQ120" s="29">
        <f t="shared" si="22"/>
        <v>0</v>
      </c>
      <c r="AR120" s="29">
        <f t="shared" si="22"/>
        <v>0</v>
      </c>
      <c r="AS120" s="29">
        <f t="shared" si="22"/>
        <v>0</v>
      </c>
      <c r="AT120" s="29">
        <f t="shared" si="22"/>
        <v>0</v>
      </c>
      <c r="AU120" s="29">
        <f t="shared" si="22"/>
        <v>0</v>
      </c>
      <c r="AV120" s="29">
        <f t="shared" si="22"/>
        <v>0</v>
      </c>
      <c r="AW120" s="29">
        <f t="shared" si="22"/>
        <v>0</v>
      </c>
      <c r="AX120" s="29">
        <f t="shared" si="22"/>
        <v>0</v>
      </c>
      <c r="AY120" s="29">
        <f t="shared" si="22"/>
        <v>0</v>
      </c>
      <c r="AZ120" s="29">
        <f t="shared" si="22"/>
        <v>0</v>
      </c>
      <c r="BA120" s="29">
        <f t="shared" si="22"/>
        <v>0</v>
      </c>
      <c r="BB120" s="29">
        <f t="shared" si="22"/>
        <v>0</v>
      </c>
      <c r="BC120" s="29">
        <f t="shared" si="22"/>
        <v>0</v>
      </c>
      <c r="BD120" s="29">
        <f t="shared" si="22"/>
        <v>0</v>
      </c>
      <c r="BE120" s="29">
        <f t="shared" si="22"/>
        <v>0</v>
      </c>
      <c r="BF120" s="29">
        <f t="shared" si="22"/>
        <v>0</v>
      </c>
      <c r="BG120" s="29">
        <f t="shared" si="22"/>
        <v>0</v>
      </c>
      <c r="BH120" s="29">
        <f t="shared" si="22"/>
        <v>0</v>
      </c>
      <c r="BI120" s="29">
        <f t="shared" si="22"/>
        <v>0</v>
      </c>
      <c r="BJ120" s="29">
        <f t="shared" si="22"/>
        <v>0</v>
      </c>
      <c r="BK120" s="29">
        <f t="shared" si="22"/>
        <v>0</v>
      </c>
      <c r="BL120" s="29">
        <f>(BL114+BL115+BL116+BL117+BL118+BL119)/6</f>
        <v>0</v>
      </c>
      <c r="BM120" s="29">
        <f t="shared" ref="BM120" si="23">(BM114+BM115+BM116+BM117+BM118+BM119)/6</f>
        <v>0</v>
      </c>
      <c r="BN120" s="127"/>
      <c r="BO120" s="119"/>
      <c r="BP120" s="12"/>
      <c r="BQ120" s="12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4"/>
      <c r="CC120" s="14"/>
      <c r="CD120"/>
    </row>
    <row r="121" spans="2:82" ht="15" customHeight="1" thickBot="1" x14ac:dyDescent="0.3">
      <c r="B121" s="128" t="s">
        <v>75</v>
      </c>
      <c r="C121" s="15" t="s">
        <v>102</v>
      </c>
      <c r="D121" s="17"/>
      <c r="E121" s="17"/>
      <c r="F121" s="17"/>
      <c r="G121" s="17"/>
      <c r="H121" s="17"/>
      <c r="I121" s="17"/>
      <c r="J121" s="17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9"/>
      <c r="AE121" s="19"/>
      <c r="AF121" s="19"/>
      <c r="AG121" s="19"/>
      <c r="AH121" s="19"/>
      <c r="AI121" s="19"/>
      <c r="AJ121" s="19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42">
        <f>SUM(D121:BM121)/B86</f>
        <v>0</v>
      </c>
      <c r="BO121" s="115">
        <f>SUM(BN121+BN122+BN123+BN124+BN126+BN125)/6</f>
        <v>0</v>
      </c>
      <c r="BP121" s="12"/>
      <c r="BQ121" s="12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4"/>
      <c r="CC121" s="14"/>
      <c r="CD121"/>
    </row>
    <row r="122" spans="2:82" ht="15.75" thickBot="1" x14ac:dyDescent="0.3">
      <c r="B122" s="129"/>
      <c r="C122" s="22" t="s">
        <v>103</v>
      </c>
      <c r="D122" s="32"/>
      <c r="E122" s="32"/>
      <c r="F122" s="32"/>
      <c r="G122" s="32"/>
      <c r="H122" s="32"/>
      <c r="I122" s="32"/>
      <c r="J122" s="32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42">
        <f>SUM(D122:BM122)/B86</f>
        <v>0</v>
      </c>
      <c r="BO122" s="116"/>
      <c r="BP122" s="12"/>
      <c r="BQ122" s="12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4"/>
      <c r="CC122" s="14"/>
      <c r="CD122"/>
    </row>
    <row r="123" spans="2:82" ht="15.75" thickBot="1" x14ac:dyDescent="0.3">
      <c r="B123" s="129"/>
      <c r="C123" s="22" t="s">
        <v>104</v>
      </c>
      <c r="D123" s="32"/>
      <c r="E123" s="32"/>
      <c r="F123" s="32"/>
      <c r="G123" s="32"/>
      <c r="H123" s="32"/>
      <c r="I123" s="32"/>
      <c r="J123" s="32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42">
        <f>SUM(D123:BM123)/B86</f>
        <v>0</v>
      </c>
      <c r="BO123" s="116"/>
      <c r="BP123" s="12"/>
      <c r="BQ123" s="12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4"/>
      <c r="CC123" s="14"/>
      <c r="CD123"/>
    </row>
    <row r="124" spans="2:82" ht="15.75" thickBot="1" x14ac:dyDescent="0.3">
      <c r="B124" s="129"/>
      <c r="C124" s="22" t="s">
        <v>105</v>
      </c>
      <c r="D124" s="32"/>
      <c r="E124" s="32"/>
      <c r="F124" s="32"/>
      <c r="G124" s="32"/>
      <c r="H124" s="32"/>
      <c r="I124" s="32"/>
      <c r="J124" s="32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42">
        <f>SUM(D124:BM124)/B86</f>
        <v>0</v>
      </c>
      <c r="BO124" s="116"/>
      <c r="BP124" s="12"/>
      <c r="BQ124" s="12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4"/>
      <c r="CC124" s="14"/>
      <c r="CD124"/>
    </row>
    <row r="125" spans="2:82" ht="15.75" thickBot="1" x14ac:dyDescent="0.3">
      <c r="B125" s="129"/>
      <c r="C125" s="22" t="s">
        <v>106</v>
      </c>
      <c r="D125" s="32"/>
      <c r="E125" s="32"/>
      <c r="F125" s="32"/>
      <c r="G125" s="32"/>
      <c r="H125" s="32"/>
      <c r="I125" s="32"/>
      <c r="J125" s="32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42">
        <f>SUM(D125:BM125)/B86</f>
        <v>0</v>
      </c>
      <c r="BO125" s="116"/>
      <c r="BP125" s="12"/>
      <c r="BQ125" s="12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4"/>
      <c r="CC125" s="14"/>
      <c r="CD125"/>
    </row>
    <row r="126" spans="2:82" ht="15" customHeight="1" thickBot="1" x14ac:dyDescent="0.3">
      <c r="B126" s="130"/>
      <c r="C126" s="23" t="s">
        <v>107</v>
      </c>
      <c r="D126" s="40"/>
      <c r="E126" s="40"/>
      <c r="F126" s="40"/>
      <c r="G126" s="40"/>
      <c r="H126" s="40"/>
      <c r="I126" s="40"/>
      <c r="J126" s="40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19"/>
      <c r="AE126" s="19"/>
      <c r="AF126" s="19"/>
      <c r="AG126" s="19"/>
      <c r="AH126" s="19"/>
      <c r="AI126" s="19"/>
      <c r="AJ126" s="19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42">
        <f>SUM(D126:BM126)/B86</f>
        <v>0</v>
      </c>
      <c r="BO126" s="117"/>
      <c r="BP126" s="12"/>
      <c r="BQ126" s="12"/>
      <c r="BR126" s="111" t="s">
        <v>178</v>
      </c>
      <c r="BS126" s="139"/>
      <c r="BT126" s="111" t="s">
        <v>179</v>
      </c>
      <c r="BU126" s="139"/>
      <c r="BV126" s="111" t="s">
        <v>180</v>
      </c>
      <c r="BW126" s="139"/>
      <c r="BX126" s="13"/>
      <c r="BY126" s="13"/>
      <c r="BZ126" s="13"/>
      <c r="CA126" s="13"/>
      <c r="CB126" s="14"/>
      <c r="CC126" s="14"/>
      <c r="CD126"/>
    </row>
    <row r="127" spans="2:82" ht="15" customHeight="1" thickBot="1" x14ac:dyDescent="0.3">
      <c r="B127" s="26"/>
      <c r="C127" s="41" t="s">
        <v>67</v>
      </c>
      <c r="D127" s="29">
        <f t="shared" ref="D127:BM127" si="24">(D121+D122+D123+D124+D125+D126)/6</f>
        <v>0</v>
      </c>
      <c r="E127" s="29">
        <f t="shared" si="24"/>
        <v>0</v>
      </c>
      <c r="F127" s="29">
        <f t="shared" si="24"/>
        <v>0</v>
      </c>
      <c r="G127" s="29">
        <f t="shared" si="24"/>
        <v>0</v>
      </c>
      <c r="H127" s="29">
        <f t="shared" si="24"/>
        <v>0</v>
      </c>
      <c r="I127" s="29">
        <f t="shared" si="24"/>
        <v>0</v>
      </c>
      <c r="J127" s="29">
        <f t="shared" si="24"/>
        <v>0</v>
      </c>
      <c r="K127" s="29">
        <f t="shared" si="24"/>
        <v>0</v>
      </c>
      <c r="L127" s="29">
        <f t="shared" si="24"/>
        <v>0</v>
      </c>
      <c r="M127" s="29">
        <f t="shared" si="24"/>
        <v>0</v>
      </c>
      <c r="N127" s="29">
        <f t="shared" si="24"/>
        <v>0</v>
      </c>
      <c r="O127" s="29">
        <f t="shared" si="24"/>
        <v>0</v>
      </c>
      <c r="P127" s="29">
        <f t="shared" si="24"/>
        <v>0</v>
      </c>
      <c r="Q127" s="29">
        <f t="shared" si="24"/>
        <v>0</v>
      </c>
      <c r="R127" s="29">
        <f t="shared" si="24"/>
        <v>0</v>
      </c>
      <c r="S127" s="29">
        <f t="shared" si="24"/>
        <v>0</v>
      </c>
      <c r="T127" s="29">
        <f t="shared" si="24"/>
        <v>0</v>
      </c>
      <c r="U127" s="29">
        <f t="shared" si="24"/>
        <v>0</v>
      </c>
      <c r="V127" s="29">
        <f t="shared" si="24"/>
        <v>0</v>
      </c>
      <c r="W127" s="29">
        <f t="shared" si="24"/>
        <v>0</v>
      </c>
      <c r="X127" s="29">
        <f t="shared" si="24"/>
        <v>0</v>
      </c>
      <c r="Y127" s="29">
        <f t="shared" si="24"/>
        <v>0</v>
      </c>
      <c r="Z127" s="29"/>
      <c r="AA127" s="29"/>
      <c r="AB127" s="29">
        <f t="shared" si="24"/>
        <v>0</v>
      </c>
      <c r="AC127" s="29">
        <f t="shared" si="24"/>
        <v>0</v>
      </c>
      <c r="AD127" s="29">
        <f t="shared" si="24"/>
        <v>0</v>
      </c>
      <c r="AE127" s="29">
        <f t="shared" si="24"/>
        <v>0</v>
      </c>
      <c r="AF127" s="29">
        <f t="shared" si="24"/>
        <v>0</v>
      </c>
      <c r="AG127" s="29">
        <f t="shared" si="24"/>
        <v>0</v>
      </c>
      <c r="AH127" s="29">
        <f t="shared" si="24"/>
        <v>0</v>
      </c>
      <c r="AI127" s="29">
        <f t="shared" si="24"/>
        <v>0</v>
      </c>
      <c r="AJ127" s="29">
        <f t="shared" si="24"/>
        <v>0</v>
      </c>
      <c r="AK127" s="29">
        <f t="shared" si="24"/>
        <v>0</v>
      </c>
      <c r="AL127" s="29">
        <f t="shared" si="24"/>
        <v>0</v>
      </c>
      <c r="AM127" s="29">
        <f t="shared" si="24"/>
        <v>0</v>
      </c>
      <c r="AN127" s="29">
        <f t="shared" si="24"/>
        <v>0</v>
      </c>
      <c r="AO127" s="29">
        <f t="shared" si="24"/>
        <v>0</v>
      </c>
      <c r="AP127" s="29">
        <f t="shared" si="24"/>
        <v>0</v>
      </c>
      <c r="AQ127" s="29">
        <f t="shared" si="24"/>
        <v>0</v>
      </c>
      <c r="AR127" s="29">
        <f t="shared" si="24"/>
        <v>0</v>
      </c>
      <c r="AS127" s="29">
        <f t="shared" si="24"/>
        <v>0</v>
      </c>
      <c r="AT127" s="29">
        <f t="shared" si="24"/>
        <v>0</v>
      </c>
      <c r="AU127" s="29">
        <f t="shared" si="24"/>
        <v>0</v>
      </c>
      <c r="AV127" s="29">
        <f t="shared" si="24"/>
        <v>0</v>
      </c>
      <c r="AW127" s="29">
        <f t="shared" si="24"/>
        <v>0</v>
      </c>
      <c r="AX127" s="29">
        <f t="shared" si="24"/>
        <v>0</v>
      </c>
      <c r="AY127" s="29">
        <f t="shared" si="24"/>
        <v>0</v>
      </c>
      <c r="AZ127" s="29">
        <f t="shared" si="24"/>
        <v>0</v>
      </c>
      <c r="BA127" s="29">
        <f t="shared" si="24"/>
        <v>0</v>
      </c>
      <c r="BB127" s="29">
        <f t="shared" si="24"/>
        <v>0</v>
      </c>
      <c r="BC127" s="29">
        <f t="shared" si="24"/>
        <v>0</v>
      </c>
      <c r="BD127" s="29">
        <f t="shared" si="24"/>
        <v>0</v>
      </c>
      <c r="BE127" s="29">
        <f t="shared" si="24"/>
        <v>0</v>
      </c>
      <c r="BF127" s="29">
        <f t="shared" si="24"/>
        <v>0</v>
      </c>
      <c r="BG127" s="29">
        <f t="shared" si="24"/>
        <v>0</v>
      </c>
      <c r="BH127" s="29">
        <f t="shared" si="24"/>
        <v>0</v>
      </c>
      <c r="BI127" s="29">
        <f t="shared" si="24"/>
        <v>0</v>
      </c>
      <c r="BJ127" s="29">
        <f t="shared" si="24"/>
        <v>0</v>
      </c>
      <c r="BK127" s="29">
        <f t="shared" si="24"/>
        <v>0</v>
      </c>
      <c r="BL127" s="29">
        <f t="shared" si="24"/>
        <v>0</v>
      </c>
      <c r="BM127" s="29">
        <f t="shared" si="24"/>
        <v>0</v>
      </c>
      <c r="BN127" s="127"/>
      <c r="BO127" s="119"/>
      <c r="BP127" s="12"/>
      <c r="BQ127" s="12"/>
      <c r="BR127" s="140"/>
      <c r="BS127" s="141"/>
      <c r="BT127" s="140"/>
      <c r="BU127" s="141"/>
      <c r="BV127" s="140"/>
      <c r="BW127" s="141"/>
      <c r="BX127" s="13"/>
      <c r="BY127" s="13"/>
      <c r="BZ127" s="13"/>
      <c r="CA127" s="13"/>
      <c r="CB127" s="14"/>
      <c r="CC127" s="14"/>
      <c r="CD127"/>
    </row>
    <row r="128" spans="2:82" ht="15" customHeight="1" thickBot="1" x14ac:dyDescent="0.3">
      <c r="B128" s="128" t="s">
        <v>108</v>
      </c>
      <c r="C128" s="15" t="s">
        <v>109</v>
      </c>
      <c r="D128" s="17"/>
      <c r="E128" s="17"/>
      <c r="F128" s="17"/>
      <c r="G128" s="17"/>
      <c r="H128" s="17"/>
      <c r="I128" s="17"/>
      <c r="J128" s="17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9"/>
      <c r="AE128" s="19"/>
      <c r="AF128" s="19"/>
      <c r="AG128" s="19"/>
      <c r="AH128" s="19"/>
      <c r="AI128" s="19"/>
      <c r="AJ128" s="19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21">
        <f>SUM(D128:BM128)/B86</f>
        <v>0</v>
      </c>
      <c r="BO128" s="115">
        <f>SUM(BN128:BN134)/7</f>
        <v>0</v>
      </c>
      <c r="BP128" s="12"/>
      <c r="BQ128" s="12"/>
      <c r="BR128" s="140"/>
      <c r="BS128" s="141"/>
      <c r="BT128" s="140"/>
      <c r="BU128" s="141"/>
      <c r="BV128" s="140"/>
      <c r="BW128" s="141"/>
      <c r="BX128" s="13"/>
      <c r="BY128" s="13"/>
      <c r="BZ128" s="13"/>
      <c r="CA128" s="13"/>
      <c r="CB128" s="14"/>
      <c r="CC128" s="14"/>
      <c r="CD128"/>
    </row>
    <row r="129" spans="2:82" ht="15.75" thickBot="1" x14ac:dyDescent="0.3">
      <c r="B129" s="129"/>
      <c r="C129" s="22" t="s">
        <v>110</v>
      </c>
      <c r="D129" s="32"/>
      <c r="E129" s="32"/>
      <c r="F129" s="32"/>
      <c r="G129" s="32"/>
      <c r="H129" s="32"/>
      <c r="I129" s="32"/>
      <c r="J129" s="32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21">
        <f>SUM(D129:BM129)/B86</f>
        <v>0</v>
      </c>
      <c r="BO129" s="116"/>
      <c r="BP129" s="12"/>
      <c r="BQ129" s="12"/>
      <c r="BR129" s="140"/>
      <c r="BS129" s="141"/>
      <c r="BT129" s="140"/>
      <c r="BU129" s="141"/>
      <c r="BV129" s="140"/>
      <c r="BW129" s="141"/>
      <c r="BX129" s="13"/>
      <c r="BY129" s="13"/>
      <c r="BZ129" s="13"/>
      <c r="CA129" s="13"/>
      <c r="CB129" s="14"/>
      <c r="CC129" s="14"/>
      <c r="CD129"/>
    </row>
    <row r="130" spans="2:82" ht="15.75" thickBot="1" x14ac:dyDescent="0.3">
      <c r="B130" s="129"/>
      <c r="C130" s="22" t="s">
        <v>111</v>
      </c>
      <c r="D130" s="32"/>
      <c r="E130" s="32"/>
      <c r="F130" s="32"/>
      <c r="G130" s="32"/>
      <c r="H130" s="32"/>
      <c r="I130" s="32"/>
      <c r="J130" s="32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21">
        <f>SUM(D130:BM130)/B86</f>
        <v>0</v>
      </c>
      <c r="BO130" s="116"/>
      <c r="BP130" s="12"/>
      <c r="BQ130" s="12"/>
      <c r="BR130" s="113"/>
      <c r="BS130" s="142"/>
      <c r="BT130" s="113"/>
      <c r="BU130" s="142"/>
      <c r="BV130" s="113"/>
      <c r="BW130" s="142"/>
      <c r="BX130" s="13"/>
      <c r="BY130" s="13"/>
      <c r="BZ130" s="13"/>
      <c r="CA130" s="13"/>
      <c r="CB130" s="14"/>
      <c r="CC130" s="14"/>
      <c r="CD130"/>
    </row>
    <row r="131" spans="2:82" ht="15.75" thickBot="1" x14ac:dyDescent="0.3">
      <c r="B131" s="129"/>
      <c r="C131" s="22" t="s">
        <v>112</v>
      </c>
      <c r="D131" s="32"/>
      <c r="E131" s="32"/>
      <c r="F131" s="32"/>
      <c r="G131" s="32"/>
      <c r="H131" s="32"/>
      <c r="I131" s="32"/>
      <c r="J131" s="32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21">
        <f>SUM(D131:BM131)/B86</f>
        <v>0</v>
      </c>
      <c r="BO131" s="116"/>
      <c r="BP131" s="12"/>
      <c r="BQ131" s="12"/>
      <c r="BR131" s="143">
        <f>(BR103+BU103+BZ103)/3</f>
        <v>0</v>
      </c>
      <c r="BS131" s="144"/>
      <c r="BT131" s="143">
        <f>(BT103+BW103+BV103+BY103+BX103)/5</f>
        <v>0</v>
      </c>
      <c r="BU131" s="144"/>
      <c r="BV131" s="143">
        <f>(BS103+CA103)/2</f>
        <v>0</v>
      </c>
      <c r="BW131" s="144"/>
      <c r="BX131" s="13"/>
      <c r="BY131" s="13"/>
      <c r="BZ131" s="13"/>
      <c r="CA131" s="13"/>
      <c r="CB131" s="14"/>
      <c r="CC131" s="14"/>
      <c r="CD131"/>
    </row>
    <row r="132" spans="2:82" ht="15.75" thickBot="1" x14ac:dyDescent="0.3">
      <c r="B132" s="129"/>
      <c r="C132" s="22" t="s">
        <v>113</v>
      </c>
      <c r="D132" s="32"/>
      <c r="E132" s="32"/>
      <c r="F132" s="32"/>
      <c r="G132" s="32"/>
      <c r="H132" s="32"/>
      <c r="I132" s="32"/>
      <c r="J132" s="32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21">
        <f>SUM(D132:BM132)/B86</f>
        <v>0</v>
      </c>
      <c r="BO132" s="116"/>
      <c r="BP132" s="12"/>
      <c r="BQ132" s="12"/>
      <c r="BR132" s="145"/>
      <c r="BS132" s="146"/>
      <c r="BT132" s="145"/>
      <c r="BU132" s="146"/>
      <c r="BV132" s="145"/>
      <c r="BW132" s="146"/>
      <c r="BX132" s="13"/>
      <c r="BY132" s="13"/>
      <c r="BZ132" s="13"/>
      <c r="CA132" s="13"/>
      <c r="CB132" s="14"/>
      <c r="CC132" s="14"/>
      <c r="CD132"/>
    </row>
    <row r="133" spans="2:82" ht="15.75" thickBot="1" x14ac:dyDescent="0.3">
      <c r="B133" s="129"/>
      <c r="C133" s="22" t="s">
        <v>114</v>
      </c>
      <c r="D133" s="40"/>
      <c r="E133" s="40"/>
      <c r="F133" s="40"/>
      <c r="G133" s="40"/>
      <c r="H133" s="40"/>
      <c r="I133" s="40"/>
      <c r="J133" s="40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21">
        <f>SUM(D133:BM133)/B86</f>
        <v>0</v>
      </c>
      <c r="BO133" s="116"/>
      <c r="BP133" s="12"/>
      <c r="BQ133" s="12"/>
      <c r="BR133" s="145"/>
      <c r="BS133" s="146"/>
      <c r="BT133" s="145"/>
      <c r="BU133" s="146"/>
      <c r="BV133" s="145"/>
      <c r="BW133" s="146"/>
      <c r="BX133" s="13"/>
      <c r="BY133" s="13"/>
      <c r="BZ133" s="13"/>
      <c r="CA133" s="13"/>
      <c r="CB133" s="14"/>
      <c r="CC133" s="14"/>
      <c r="CD133"/>
    </row>
    <row r="134" spans="2:82" ht="15" customHeight="1" thickBot="1" x14ac:dyDescent="0.3">
      <c r="B134" s="130"/>
      <c r="C134" s="23" t="s">
        <v>115</v>
      </c>
      <c r="D134" s="32"/>
      <c r="E134" s="32"/>
      <c r="F134" s="32"/>
      <c r="G134" s="32"/>
      <c r="H134" s="32"/>
      <c r="I134" s="32"/>
      <c r="J134" s="32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1">
        <f>SUM(D134:BM134)/B86</f>
        <v>0</v>
      </c>
      <c r="BO134" s="117"/>
      <c r="BP134" s="12"/>
      <c r="BQ134" s="12"/>
      <c r="BR134" s="147"/>
      <c r="BS134" s="148"/>
      <c r="BT134" s="147"/>
      <c r="BU134" s="148"/>
      <c r="BV134" s="147"/>
      <c r="BW134" s="148"/>
      <c r="BX134" s="13"/>
      <c r="BY134" s="13"/>
      <c r="BZ134" s="13"/>
      <c r="CA134" s="13"/>
      <c r="CB134" s="14"/>
      <c r="CC134" s="14"/>
      <c r="CD134"/>
    </row>
    <row r="135" spans="2:82" ht="15" customHeight="1" thickBot="1" x14ac:dyDescent="0.3">
      <c r="B135" s="26"/>
      <c r="C135" s="41" t="s">
        <v>67</v>
      </c>
      <c r="D135" s="29">
        <f t="shared" ref="D135:BK135" si="25">(D128+D129+D130+D131+D132+D133+D134)/7</f>
        <v>0</v>
      </c>
      <c r="E135" s="29">
        <f t="shared" si="25"/>
        <v>0</v>
      </c>
      <c r="F135" s="29">
        <f t="shared" si="25"/>
        <v>0</v>
      </c>
      <c r="G135" s="29">
        <f t="shared" si="25"/>
        <v>0</v>
      </c>
      <c r="H135" s="29">
        <f t="shared" si="25"/>
        <v>0</v>
      </c>
      <c r="I135" s="29">
        <f t="shared" si="25"/>
        <v>0</v>
      </c>
      <c r="J135" s="29">
        <f t="shared" si="25"/>
        <v>0</v>
      </c>
      <c r="K135" s="29">
        <f t="shared" si="25"/>
        <v>0</v>
      </c>
      <c r="L135" s="29">
        <f t="shared" si="25"/>
        <v>0</v>
      </c>
      <c r="M135" s="29">
        <f t="shared" si="25"/>
        <v>0</v>
      </c>
      <c r="N135" s="29">
        <f t="shared" si="25"/>
        <v>0</v>
      </c>
      <c r="O135" s="29">
        <f t="shared" si="25"/>
        <v>0</v>
      </c>
      <c r="P135" s="29">
        <f t="shared" si="25"/>
        <v>0</v>
      </c>
      <c r="Q135" s="29">
        <f t="shared" si="25"/>
        <v>0</v>
      </c>
      <c r="R135" s="29">
        <f t="shared" si="25"/>
        <v>0</v>
      </c>
      <c r="S135" s="29">
        <f t="shared" si="25"/>
        <v>0</v>
      </c>
      <c r="T135" s="29">
        <f t="shared" si="25"/>
        <v>0</v>
      </c>
      <c r="U135" s="29">
        <f t="shared" si="25"/>
        <v>0</v>
      </c>
      <c r="V135" s="29">
        <f t="shared" si="25"/>
        <v>0</v>
      </c>
      <c r="W135" s="29">
        <f t="shared" si="25"/>
        <v>0</v>
      </c>
      <c r="X135" s="29">
        <f t="shared" si="25"/>
        <v>0</v>
      </c>
      <c r="Y135" s="29">
        <f t="shared" si="25"/>
        <v>0</v>
      </c>
      <c r="Z135" s="29"/>
      <c r="AA135" s="29"/>
      <c r="AB135" s="29">
        <f t="shared" si="25"/>
        <v>0</v>
      </c>
      <c r="AC135" s="29">
        <f t="shared" si="25"/>
        <v>0</v>
      </c>
      <c r="AD135" s="29">
        <f t="shared" si="25"/>
        <v>0</v>
      </c>
      <c r="AE135" s="29">
        <f t="shared" si="25"/>
        <v>0</v>
      </c>
      <c r="AF135" s="29">
        <f t="shared" si="25"/>
        <v>0</v>
      </c>
      <c r="AG135" s="29">
        <f t="shared" si="25"/>
        <v>0</v>
      </c>
      <c r="AH135" s="29">
        <f t="shared" si="25"/>
        <v>0</v>
      </c>
      <c r="AI135" s="29">
        <f t="shared" si="25"/>
        <v>0</v>
      </c>
      <c r="AJ135" s="29">
        <f t="shared" si="25"/>
        <v>0</v>
      </c>
      <c r="AK135" s="29">
        <f t="shared" si="25"/>
        <v>0</v>
      </c>
      <c r="AL135" s="29">
        <f t="shared" si="25"/>
        <v>0</v>
      </c>
      <c r="AM135" s="29">
        <f t="shared" si="25"/>
        <v>0</v>
      </c>
      <c r="AN135" s="29">
        <f t="shared" si="25"/>
        <v>0</v>
      </c>
      <c r="AO135" s="29">
        <f t="shared" si="25"/>
        <v>0</v>
      </c>
      <c r="AP135" s="29">
        <f t="shared" si="25"/>
        <v>0</v>
      </c>
      <c r="AQ135" s="29">
        <f t="shared" si="25"/>
        <v>0</v>
      </c>
      <c r="AR135" s="29">
        <f t="shared" si="25"/>
        <v>0</v>
      </c>
      <c r="AS135" s="29">
        <f t="shared" si="25"/>
        <v>0</v>
      </c>
      <c r="AT135" s="29">
        <f t="shared" si="25"/>
        <v>0</v>
      </c>
      <c r="AU135" s="29">
        <f t="shared" si="25"/>
        <v>0</v>
      </c>
      <c r="AV135" s="29">
        <f t="shared" si="25"/>
        <v>0</v>
      </c>
      <c r="AW135" s="29">
        <f t="shared" si="25"/>
        <v>0</v>
      </c>
      <c r="AX135" s="29">
        <f t="shared" si="25"/>
        <v>0</v>
      </c>
      <c r="AY135" s="29">
        <f t="shared" si="25"/>
        <v>0</v>
      </c>
      <c r="AZ135" s="29">
        <f t="shared" si="25"/>
        <v>0</v>
      </c>
      <c r="BA135" s="29">
        <f t="shared" si="25"/>
        <v>0</v>
      </c>
      <c r="BB135" s="29">
        <f t="shared" si="25"/>
        <v>0</v>
      </c>
      <c r="BC135" s="29">
        <f t="shared" si="25"/>
        <v>0</v>
      </c>
      <c r="BD135" s="29">
        <f t="shared" si="25"/>
        <v>0</v>
      </c>
      <c r="BE135" s="29">
        <f t="shared" si="25"/>
        <v>0</v>
      </c>
      <c r="BF135" s="29">
        <f t="shared" si="25"/>
        <v>0</v>
      </c>
      <c r="BG135" s="29">
        <f t="shared" si="25"/>
        <v>0</v>
      </c>
      <c r="BH135" s="29">
        <f t="shared" si="25"/>
        <v>0</v>
      </c>
      <c r="BI135" s="29">
        <f t="shared" si="25"/>
        <v>0</v>
      </c>
      <c r="BJ135" s="29">
        <f t="shared" si="25"/>
        <v>0</v>
      </c>
      <c r="BK135" s="29">
        <f t="shared" si="25"/>
        <v>0</v>
      </c>
      <c r="BL135" s="29">
        <f>(BL128+BL129+BL130+BL131+BL132+BL133+BL134)/7</f>
        <v>0</v>
      </c>
      <c r="BM135" s="29">
        <f t="shared" ref="BM135" si="26">(BM128+BM129+BM130+BM131+BM132+BM133+BM134)/7</f>
        <v>0</v>
      </c>
      <c r="BN135" s="127"/>
      <c r="BO135" s="119"/>
      <c r="BP135" s="12"/>
      <c r="BQ135" s="12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4"/>
      <c r="CC135" s="14"/>
      <c r="CD135"/>
    </row>
    <row r="136" spans="2:82" ht="15" customHeight="1" thickBot="1" x14ac:dyDescent="0.3">
      <c r="B136" s="128" t="s">
        <v>77</v>
      </c>
      <c r="C136" s="15" t="s">
        <v>116</v>
      </c>
      <c r="D136" s="17"/>
      <c r="E136" s="17"/>
      <c r="F136" s="17"/>
      <c r="G136" s="17"/>
      <c r="H136" s="17"/>
      <c r="I136" s="17"/>
      <c r="J136" s="17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9"/>
      <c r="AE136" s="19"/>
      <c r="AF136" s="19"/>
      <c r="AG136" s="19"/>
      <c r="AH136" s="19"/>
      <c r="AI136" s="19"/>
      <c r="AJ136" s="19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21">
        <f>SUM(D136:BM136)/B86</f>
        <v>0</v>
      </c>
      <c r="BO136" s="115">
        <f>SUM(BN136:BN140)/5</f>
        <v>0</v>
      </c>
      <c r="BP136" s="12"/>
      <c r="BQ136" s="12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4"/>
      <c r="CC136" s="14"/>
      <c r="CD136"/>
    </row>
    <row r="137" spans="2:82" ht="15.75" thickBot="1" x14ac:dyDescent="0.3">
      <c r="B137" s="129"/>
      <c r="C137" s="22" t="s">
        <v>117</v>
      </c>
      <c r="D137" s="32"/>
      <c r="E137" s="32"/>
      <c r="F137" s="32"/>
      <c r="G137" s="32"/>
      <c r="H137" s="32"/>
      <c r="I137" s="32"/>
      <c r="J137" s="32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21">
        <f>SUM(D137:BM137)/B86</f>
        <v>0</v>
      </c>
      <c r="BO137" s="116"/>
      <c r="BP137" s="12"/>
      <c r="BQ137" s="12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4"/>
      <c r="CC137" s="14"/>
      <c r="CD137"/>
    </row>
    <row r="138" spans="2:82" ht="15.75" thickBot="1" x14ac:dyDescent="0.3">
      <c r="B138" s="129"/>
      <c r="C138" s="22" t="s">
        <v>118</v>
      </c>
      <c r="D138" s="32"/>
      <c r="E138" s="32"/>
      <c r="F138" s="32"/>
      <c r="G138" s="32"/>
      <c r="H138" s="32"/>
      <c r="I138" s="32"/>
      <c r="J138" s="32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21">
        <f>SUM(D138:BM138)/B86</f>
        <v>0</v>
      </c>
      <c r="BO138" s="116"/>
      <c r="BP138" s="12"/>
      <c r="BQ138" s="12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4"/>
      <c r="CC138" s="14"/>
      <c r="CD138"/>
    </row>
    <row r="139" spans="2:82" ht="15.75" thickBot="1" x14ac:dyDescent="0.3">
      <c r="B139" s="129"/>
      <c r="C139" s="22" t="s">
        <v>119</v>
      </c>
      <c r="D139" s="32"/>
      <c r="E139" s="32"/>
      <c r="F139" s="32"/>
      <c r="G139" s="32"/>
      <c r="H139" s="32"/>
      <c r="I139" s="32"/>
      <c r="J139" s="32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21">
        <f>SUM(D139:BM139)/B86</f>
        <v>0</v>
      </c>
      <c r="BO139" s="116"/>
      <c r="BP139" s="12"/>
      <c r="BQ139" s="12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4"/>
      <c r="CC139" s="14"/>
      <c r="CD139"/>
    </row>
    <row r="140" spans="2:82" ht="15.75" thickBot="1" x14ac:dyDescent="0.3">
      <c r="B140" s="130"/>
      <c r="C140" s="23" t="s">
        <v>120</v>
      </c>
      <c r="D140" s="32"/>
      <c r="E140" s="32"/>
      <c r="F140" s="32"/>
      <c r="G140" s="32"/>
      <c r="H140" s="32"/>
      <c r="I140" s="32"/>
      <c r="J140" s="32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1">
        <f>SUM(D140:BM140)/B86</f>
        <v>0</v>
      </c>
      <c r="BO140" s="117"/>
      <c r="BP140" s="12"/>
      <c r="BQ140" s="12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4"/>
      <c r="CC140" s="14"/>
      <c r="CD140"/>
    </row>
    <row r="141" spans="2:82" ht="15.75" thickBot="1" x14ac:dyDescent="0.3">
      <c r="B141" s="26"/>
      <c r="C141" s="41" t="s">
        <v>67</v>
      </c>
      <c r="D141" s="29">
        <f t="shared" ref="D141:BK141" si="27">(D136+D137+D138+D139+D140)/5</f>
        <v>0</v>
      </c>
      <c r="E141" s="29">
        <f t="shared" si="27"/>
        <v>0</v>
      </c>
      <c r="F141" s="29">
        <f t="shared" si="27"/>
        <v>0</v>
      </c>
      <c r="G141" s="29">
        <f t="shared" si="27"/>
        <v>0</v>
      </c>
      <c r="H141" s="29">
        <f t="shared" si="27"/>
        <v>0</v>
      </c>
      <c r="I141" s="29">
        <f t="shared" si="27"/>
        <v>0</v>
      </c>
      <c r="J141" s="29">
        <f t="shared" si="27"/>
        <v>0</v>
      </c>
      <c r="K141" s="29">
        <f t="shared" si="27"/>
        <v>0</v>
      </c>
      <c r="L141" s="29">
        <f t="shared" si="27"/>
        <v>0</v>
      </c>
      <c r="M141" s="29">
        <f t="shared" si="27"/>
        <v>0</v>
      </c>
      <c r="N141" s="29">
        <f t="shared" si="27"/>
        <v>0</v>
      </c>
      <c r="O141" s="29">
        <f t="shared" si="27"/>
        <v>0</v>
      </c>
      <c r="P141" s="29">
        <f t="shared" si="27"/>
        <v>0</v>
      </c>
      <c r="Q141" s="29">
        <f t="shared" si="27"/>
        <v>0</v>
      </c>
      <c r="R141" s="29">
        <f t="shared" si="27"/>
        <v>0</v>
      </c>
      <c r="S141" s="29">
        <f t="shared" si="27"/>
        <v>0</v>
      </c>
      <c r="T141" s="29">
        <f t="shared" si="27"/>
        <v>0</v>
      </c>
      <c r="U141" s="29">
        <f t="shared" si="27"/>
        <v>0</v>
      </c>
      <c r="V141" s="29">
        <f t="shared" si="27"/>
        <v>0</v>
      </c>
      <c r="W141" s="29">
        <f t="shared" si="27"/>
        <v>0</v>
      </c>
      <c r="X141" s="29">
        <f t="shared" si="27"/>
        <v>0</v>
      </c>
      <c r="Y141" s="29">
        <f t="shared" si="27"/>
        <v>0</v>
      </c>
      <c r="Z141" s="29"/>
      <c r="AA141" s="29"/>
      <c r="AB141" s="29">
        <f t="shared" si="27"/>
        <v>0</v>
      </c>
      <c r="AC141" s="29">
        <f t="shared" si="27"/>
        <v>0</v>
      </c>
      <c r="AD141" s="29">
        <f t="shared" si="27"/>
        <v>0</v>
      </c>
      <c r="AE141" s="29">
        <f t="shared" si="27"/>
        <v>0</v>
      </c>
      <c r="AF141" s="29">
        <f t="shared" si="27"/>
        <v>0</v>
      </c>
      <c r="AG141" s="29">
        <f t="shared" si="27"/>
        <v>0</v>
      </c>
      <c r="AH141" s="29">
        <f t="shared" si="27"/>
        <v>0</v>
      </c>
      <c r="AI141" s="29">
        <f t="shared" si="27"/>
        <v>0</v>
      </c>
      <c r="AJ141" s="29">
        <f t="shared" si="27"/>
        <v>0</v>
      </c>
      <c r="AK141" s="29">
        <f t="shared" si="27"/>
        <v>0</v>
      </c>
      <c r="AL141" s="29">
        <f t="shared" si="27"/>
        <v>0</v>
      </c>
      <c r="AM141" s="29">
        <f t="shared" si="27"/>
        <v>0</v>
      </c>
      <c r="AN141" s="29">
        <f t="shared" si="27"/>
        <v>0</v>
      </c>
      <c r="AO141" s="29">
        <f t="shared" si="27"/>
        <v>0</v>
      </c>
      <c r="AP141" s="29">
        <f t="shared" si="27"/>
        <v>0</v>
      </c>
      <c r="AQ141" s="29">
        <f t="shared" si="27"/>
        <v>0</v>
      </c>
      <c r="AR141" s="29">
        <f t="shared" si="27"/>
        <v>0</v>
      </c>
      <c r="AS141" s="29">
        <f t="shared" si="27"/>
        <v>0</v>
      </c>
      <c r="AT141" s="29">
        <f t="shared" si="27"/>
        <v>0</v>
      </c>
      <c r="AU141" s="29">
        <f t="shared" si="27"/>
        <v>0</v>
      </c>
      <c r="AV141" s="29">
        <f t="shared" si="27"/>
        <v>0</v>
      </c>
      <c r="AW141" s="29">
        <f t="shared" si="27"/>
        <v>0</v>
      </c>
      <c r="AX141" s="29">
        <f t="shared" si="27"/>
        <v>0</v>
      </c>
      <c r="AY141" s="29">
        <f t="shared" si="27"/>
        <v>0</v>
      </c>
      <c r="AZ141" s="29">
        <f t="shared" si="27"/>
        <v>0</v>
      </c>
      <c r="BA141" s="29">
        <f t="shared" si="27"/>
        <v>0</v>
      </c>
      <c r="BB141" s="29">
        <f t="shared" si="27"/>
        <v>0</v>
      </c>
      <c r="BC141" s="29">
        <f t="shared" si="27"/>
        <v>0</v>
      </c>
      <c r="BD141" s="29">
        <f t="shared" si="27"/>
        <v>0</v>
      </c>
      <c r="BE141" s="29">
        <f t="shared" si="27"/>
        <v>0</v>
      </c>
      <c r="BF141" s="29">
        <f t="shared" si="27"/>
        <v>0</v>
      </c>
      <c r="BG141" s="29">
        <f t="shared" si="27"/>
        <v>0</v>
      </c>
      <c r="BH141" s="29">
        <f t="shared" si="27"/>
        <v>0</v>
      </c>
      <c r="BI141" s="29">
        <f t="shared" si="27"/>
        <v>0</v>
      </c>
      <c r="BJ141" s="29">
        <f t="shared" si="27"/>
        <v>0</v>
      </c>
      <c r="BK141" s="29">
        <f t="shared" si="27"/>
        <v>0</v>
      </c>
      <c r="BL141" s="29">
        <f>(BL136+BL137+BL138+BL139+BL140)/5</f>
        <v>0</v>
      </c>
      <c r="BM141" s="29">
        <f t="shared" ref="BM141" si="28">(BM136+BM137+BM138+BM139+BM140)/5</f>
        <v>0</v>
      </c>
      <c r="BN141" s="127"/>
      <c r="BO141" s="119"/>
      <c r="BP141" s="12"/>
      <c r="BQ141" s="12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4"/>
      <c r="CC141" s="14"/>
      <c r="CD141"/>
    </row>
    <row r="142" spans="2:82" ht="15.75" thickBot="1" x14ac:dyDescent="0.3">
      <c r="B142" s="124" t="s">
        <v>121</v>
      </c>
      <c r="C142" s="15" t="s">
        <v>122</v>
      </c>
      <c r="D142" s="17"/>
      <c r="E142" s="17"/>
      <c r="F142" s="17"/>
      <c r="G142" s="17"/>
      <c r="H142" s="17"/>
      <c r="I142" s="17"/>
      <c r="J142" s="17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9"/>
      <c r="AE142" s="19"/>
      <c r="AF142" s="19"/>
      <c r="AG142" s="19"/>
      <c r="AH142" s="19"/>
      <c r="AI142" s="19"/>
      <c r="AJ142" s="19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21">
        <f>SUM(D142:BM142)/B86</f>
        <v>0</v>
      </c>
      <c r="BO142" s="115">
        <f>SUM(BN142:BN147)/6</f>
        <v>0</v>
      </c>
      <c r="BP142" s="12"/>
      <c r="BQ142" s="12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4"/>
      <c r="CC142" s="14"/>
      <c r="CD142"/>
    </row>
    <row r="143" spans="2:82" ht="15.75" thickBot="1" x14ac:dyDescent="0.3">
      <c r="B143" s="125"/>
      <c r="C143" s="22" t="s">
        <v>123</v>
      </c>
      <c r="D143" s="32"/>
      <c r="E143" s="32"/>
      <c r="F143" s="32"/>
      <c r="G143" s="32"/>
      <c r="H143" s="32"/>
      <c r="I143" s="32"/>
      <c r="J143" s="32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21">
        <f>SUM(D143:BM143)/B86</f>
        <v>0</v>
      </c>
      <c r="BO143" s="116"/>
      <c r="BP143" s="12"/>
      <c r="BQ143" s="12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4"/>
      <c r="CC143" s="14"/>
      <c r="CD143"/>
    </row>
    <row r="144" spans="2:82" ht="15.75" thickBot="1" x14ac:dyDescent="0.3">
      <c r="B144" s="125"/>
      <c r="C144" s="22" t="s">
        <v>124</v>
      </c>
      <c r="D144" s="32"/>
      <c r="E144" s="32"/>
      <c r="F144" s="32"/>
      <c r="G144" s="32"/>
      <c r="H144" s="32"/>
      <c r="I144" s="32"/>
      <c r="J144" s="32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21">
        <f>SUM(D144:BM144)/B86</f>
        <v>0</v>
      </c>
      <c r="BO144" s="116"/>
      <c r="BP144" s="12"/>
      <c r="BQ144" s="12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4"/>
      <c r="CC144" s="14"/>
      <c r="CD144"/>
    </row>
    <row r="145" spans="1:82" ht="15.75" thickBot="1" x14ac:dyDescent="0.3">
      <c r="B145" s="125"/>
      <c r="C145" s="22" t="s">
        <v>125</v>
      </c>
      <c r="D145" s="32"/>
      <c r="E145" s="32"/>
      <c r="F145" s="32"/>
      <c r="G145" s="32"/>
      <c r="H145" s="32"/>
      <c r="I145" s="32"/>
      <c r="J145" s="32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20"/>
      <c r="BM145" s="19"/>
      <c r="BN145" s="21">
        <f>SUM(D145:BM145)/B86</f>
        <v>0</v>
      </c>
      <c r="BO145" s="116"/>
      <c r="BP145" s="12"/>
      <c r="BQ145" s="44"/>
      <c r="BR145" s="45"/>
      <c r="BS145" s="45"/>
      <c r="BT145" s="45"/>
      <c r="BU145" s="45"/>
      <c r="BV145" s="45"/>
      <c r="BW145" s="45"/>
      <c r="BX145" s="45"/>
      <c r="BY145" s="45"/>
      <c r="BZ145" s="45"/>
      <c r="CA145" s="45"/>
      <c r="CB145" s="46"/>
      <c r="CC145" s="14"/>
      <c r="CD145"/>
    </row>
    <row r="146" spans="1:82" ht="15.75" thickBot="1" x14ac:dyDescent="0.3">
      <c r="B146" s="125"/>
      <c r="C146" s="22" t="s">
        <v>126</v>
      </c>
      <c r="D146" s="32"/>
      <c r="E146" s="32"/>
      <c r="F146" s="32"/>
      <c r="G146" s="32"/>
      <c r="H146" s="32"/>
      <c r="I146" s="32"/>
      <c r="J146" s="32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21">
        <f>SUM(D146:BM146)/B86</f>
        <v>0</v>
      </c>
      <c r="BO146" s="116"/>
      <c r="BP146" s="12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4"/>
      <c r="CD146"/>
    </row>
    <row r="147" spans="1:82" ht="15" customHeight="1" thickBot="1" x14ac:dyDescent="0.3">
      <c r="B147" s="126"/>
      <c r="C147" s="23" t="s">
        <v>127</v>
      </c>
      <c r="D147" s="40"/>
      <c r="E147" s="40"/>
      <c r="F147" s="40"/>
      <c r="G147" s="40"/>
      <c r="H147" s="40"/>
      <c r="I147" s="40"/>
      <c r="J147" s="40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19"/>
      <c r="AE147" s="19"/>
      <c r="AF147" s="19"/>
      <c r="AG147" s="19"/>
      <c r="AH147" s="19"/>
      <c r="AI147" s="19"/>
      <c r="AJ147" s="19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1">
        <f>SUM(D147:BM147)/B86</f>
        <v>0</v>
      </c>
      <c r="BO147" s="117"/>
      <c r="BP147" s="12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4"/>
      <c r="CD147"/>
    </row>
    <row r="148" spans="1:82" ht="15" customHeight="1" thickBot="1" x14ac:dyDescent="0.3">
      <c r="B148" s="47"/>
      <c r="C148" s="41" t="s">
        <v>67</v>
      </c>
      <c r="D148" s="29">
        <f t="shared" ref="D148:BJ148" si="29">(D142+D143+D144+D145+D147+D146)/6</f>
        <v>0</v>
      </c>
      <c r="E148" s="29">
        <f t="shared" si="29"/>
        <v>0</v>
      </c>
      <c r="F148" s="29">
        <f t="shared" si="29"/>
        <v>0</v>
      </c>
      <c r="G148" s="29">
        <f t="shared" si="29"/>
        <v>0</v>
      </c>
      <c r="H148" s="29">
        <f t="shared" si="29"/>
        <v>0</v>
      </c>
      <c r="I148" s="29">
        <f t="shared" si="29"/>
        <v>0</v>
      </c>
      <c r="J148" s="29">
        <f t="shared" si="29"/>
        <v>0</v>
      </c>
      <c r="K148" s="29">
        <f t="shared" si="29"/>
        <v>0</v>
      </c>
      <c r="L148" s="29">
        <f t="shared" si="29"/>
        <v>0</v>
      </c>
      <c r="M148" s="29">
        <f t="shared" si="29"/>
        <v>0</v>
      </c>
      <c r="N148" s="29">
        <f t="shared" si="29"/>
        <v>0</v>
      </c>
      <c r="O148" s="29">
        <f t="shared" si="29"/>
        <v>0</v>
      </c>
      <c r="P148" s="29">
        <f t="shared" si="29"/>
        <v>0</v>
      </c>
      <c r="Q148" s="29">
        <f t="shared" si="29"/>
        <v>0</v>
      </c>
      <c r="R148" s="29">
        <f t="shared" si="29"/>
        <v>0</v>
      </c>
      <c r="S148" s="29">
        <f t="shared" si="29"/>
        <v>0</v>
      </c>
      <c r="T148" s="29">
        <f t="shared" si="29"/>
        <v>0</v>
      </c>
      <c r="U148" s="29">
        <f t="shared" si="29"/>
        <v>0</v>
      </c>
      <c r="V148" s="29">
        <f t="shared" si="29"/>
        <v>0</v>
      </c>
      <c r="W148" s="29">
        <f t="shared" si="29"/>
        <v>0</v>
      </c>
      <c r="X148" s="29">
        <f t="shared" si="29"/>
        <v>0</v>
      </c>
      <c r="Y148" s="29">
        <f t="shared" si="29"/>
        <v>0</v>
      </c>
      <c r="Z148" s="29"/>
      <c r="AA148" s="29"/>
      <c r="AB148" s="29">
        <f t="shared" si="29"/>
        <v>0</v>
      </c>
      <c r="AC148" s="29">
        <f t="shared" si="29"/>
        <v>0</v>
      </c>
      <c r="AD148" s="29">
        <f t="shared" si="29"/>
        <v>0</v>
      </c>
      <c r="AE148" s="29">
        <f t="shared" si="29"/>
        <v>0</v>
      </c>
      <c r="AF148" s="29">
        <f t="shared" si="29"/>
        <v>0</v>
      </c>
      <c r="AG148" s="29">
        <f t="shared" si="29"/>
        <v>0</v>
      </c>
      <c r="AH148" s="29">
        <f t="shared" si="29"/>
        <v>0</v>
      </c>
      <c r="AI148" s="29">
        <f t="shared" si="29"/>
        <v>0</v>
      </c>
      <c r="AJ148" s="29">
        <f t="shared" si="29"/>
        <v>0</v>
      </c>
      <c r="AK148" s="29">
        <f t="shared" si="29"/>
        <v>0</v>
      </c>
      <c r="AL148" s="29">
        <f t="shared" si="29"/>
        <v>0</v>
      </c>
      <c r="AM148" s="29">
        <f t="shared" si="29"/>
        <v>0</v>
      </c>
      <c r="AN148" s="29">
        <f t="shared" si="29"/>
        <v>0</v>
      </c>
      <c r="AO148" s="29">
        <f t="shared" si="29"/>
        <v>0</v>
      </c>
      <c r="AP148" s="29">
        <f t="shared" si="29"/>
        <v>0</v>
      </c>
      <c r="AQ148" s="29">
        <f t="shared" si="29"/>
        <v>0</v>
      </c>
      <c r="AR148" s="29">
        <f t="shared" si="29"/>
        <v>0</v>
      </c>
      <c r="AS148" s="29">
        <f t="shared" si="29"/>
        <v>0</v>
      </c>
      <c r="AT148" s="29">
        <f t="shared" si="29"/>
        <v>0</v>
      </c>
      <c r="AU148" s="29">
        <f t="shared" si="29"/>
        <v>0</v>
      </c>
      <c r="AV148" s="29">
        <f t="shared" si="29"/>
        <v>0</v>
      </c>
      <c r="AW148" s="29">
        <f t="shared" si="29"/>
        <v>0</v>
      </c>
      <c r="AX148" s="29">
        <f t="shared" si="29"/>
        <v>0</v>
      </c>
      <c r="AY148" s="29">
        <f t="shared" si="29"/>
        <v>0</v>
      </c>
      <c r="AZ148" s="29">
        <f t="shared" si="29"/>
        <v>0</v>
      </c>
      <c r="BA148" s="29">
        <f t="shared" si="29"/>
        <v>0</v>
      </c>
      <c r="BB148" s="29">
        <f t="shared" si="29"/>
        <v>0</v>
      </c>
      <c r="BC148" s="29">
        <f t="shared" si="29"/>
        <v>0</v>
      </c>
      <c r="BD148" s="29">
        <f t="shared" si="29"/>
        <v>0</v>
      </c>
      <c r="BE148" s="29">
        <f t="shared" si="29"/>
        <v>0</v>
      </c>
      <c r="BF148" s="29">
        <f t="shared" si="29"/>
        <v>0</v>
      </c>
      <c r="BG148" s="29">
        <f t="shared" si="29"/>
        <v>0</v>
      </c>
      <c r="BH148" s="29">
        <f t="shared" si="29"/>
        <v>0</v>
      </c>
      <c r="BI148" s="29">
        <f t="shared" si="29"/>
        <v>0</v>
      </c>
      <c r="BJ148" s="29">
        <f t="shared" si="29"/>
        <v>0</v>
      </c>
      <c r="BK148" s="29">
        <f>(BK142+BK143+BK144+BK145+BK147+BK146)/6</f>
        <v>0</v>
      </c>
      <c r="BL148" s="29">
        <f>(BL142+BL143+BL144+BL145+BL147+BL146)/6</f>
        <v>0</v>
      </c>
      <c r="BM148" s="29">
        <f t="shared" ref="BM148" si="30">(BM142+BM143+BM144+BM145+BM147+BM146)/6</f>
        <v>0</v>
      </c>
      <c r="BN148" s="127"/>
      <c r="BO148" s="119"/>
      <c r="BP148" s="12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4"/>
      <c r="CD148"/>
    </row>
    <row r="149" spans="1:82" ht="15" customHeight="1" thickBot="1" x14ac:dyDescent="0.3">
      <c r="B149" s="128" t="s">
        <v>79</v>
      </c>
      <c r="C149" s="15" t="s">
        <v>128</v>
      </c>
      <c r="D149" s="17"/>
      <c r="E149" s="17"/>
      <c r="F149" s="17"/>
      <c r="G149" s="17"/>
      <c r="H149" s="17"/>
      <c r="I149" s="17"/>
      <c r="J149" s="17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9"/>
      <c r="AE149" s="19"/>
      <c r="AF149" s="19"/>
      <c r="AG149" s="19"/>
      <c r="AH149" s="19"/>
      <c r="AI149" s="19"/>
      <c r="AJ149" s="19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21">
        <f>SUM(D149:BM149)/B86</f>
        <v>0</v>
      </c>
      <c r="BO149" s="115">
        <f>SUM(BN149:BN154)/6</f>
        <v>0</v>
      </c>
      <c r="BP149" s="12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4"/>
      <c r="CD149"/>
    </row>
    <row r="150" spans="1:82" ht="15.75" thickBot="1" x14ac:dyDescent="0.3">
      <c r="B150" s="129"/>
      <c r="C150" s="22" t="s">
        <v>129</v>
      </c>
      <c r="D150" s="32"/>
      <c r="E150" s="32"/>
      <c r="F150" s="32"/>
      <c r="G150" s="32"/>
      <c r="H150" s="32"/>
      <c r="I150" s="32"/>
      <c r="J150" s="32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21">
        <f>SUM(D150:BM150)/B86</f>
        <v>0</v>
      </c>
      <c r="BO150" s="116"/>
      <c r="BP150" s="12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4"/>
      <c r="CD150"/>
    </row>
    <row r="151" spans="1:82" ht="15.75" thickBot="1" x14ac:dyDescent="0.3">
      <c r="B151" s="129"/>
      <c r="C151" s="22" t="s">
        <v>130</v>
      </c>
      <c r="D151" s="32"/>
      <c r="E151" s="32"/>
      <c r="F151" s="32"/>
      <c r="G151" s="32"/>
      <c r="H151" s="32"/>
      <c r="I151" s="32"/>
      <c r="J151" s="32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21">
        <f>SUM(D151:BM151)/B86</f>
        <v>0</v>
      </c>
      <c r="BO151" s="116"/>
      <c r="BP151" s="12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4"/>
      <c r="CD151"/>
    </row>
    <row r="152" spans="1:82" ht="15.75" thickBot="1" x14ac:dyDescent="0.3">
      <c r="B152" s="129"/>
      <c r="C152" s="22" t="s">
        <v>131</v>
      </c>
      <c r="D152" s="32"/>
      <c r="E152" s="32"/>
      <c r="F152" s="32"/>
      <c r="G152" s="32"/>
      <c r="H152" s="32"/>
      <c r="I152" s="32"/>
      <c r="J152" s="32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21">
        <f>SUM(D152:BM152)/B86</f>
        <v>0</v>
      </c>
      <c r="BO152" s="116"/>
      <c r="BP152" s="12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4"/>
      <c r="CD152"/>
    </row>
    <row r="153" spans="1:82" ht="15.75" thickBot="1" x14ac:dyDescent="0.3">
      <c r="B153" s="129"/>
      <c r="C153" s="23" t="s">
        <v>132</v>
      </c>
      <c r="D153" s="32"/>
      <c r="E153" s="32"/>
      <c r="F153" s="32"/>
      <c r="G153" s="32"/>
      <c r="H153" s="32"/>
      <c r="I153" s="32"/>
      <c r="J153" s="32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19"/>
      <c r="BM153" s="24"/>
      <c r="BN153" s="21">
        <f>SUM(D153:BM153)/B9</f>
        <v>0</v>
      </c>
      <c r="BO153" s="131"/>
      <c r="BP153" s="12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4"/>
      <c r="CD153"/>
    </row>
    <row r="154" spans="1:82" ht="15.75" thickBot="1" x14ac:dyDescent="0.3">
      <c r="B154" s="130"/>
      <c r="C154" s="23" t="s">
        <v>133</v>
      </c>
      <c r="D154" s="32"/>
      <c r="E154" s="32"/>
      <c r="F154" s="32"/>
      <c r="G154" s="32"/>
      <c r="H154" s="32"/>
      <c r="I154" s="32"/>
      <c r="J154" s="32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19"/>
      <c r="BM154" s="24"/>
      <c r="BN154" s="21">
        <f>SUM(D154:BM154)/B86</f>
        <v>0</v>
      </c>
      <c r="BO154" s="117"/>
      <c r="BP154" s="12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4"/>
      <c r="CD154"/>
    </row>
    <row r="155" spans="1:82" ht="15.75" thickBot="1" x14ac:dyDescent="0.3">
      <c r="B155" s="132" t="s">
        <v>67</v>
      </c>
      <c r="C155" s="133"/>
      <c r="D155" s="29">
        <f t="shared" ref="D155:BG155" si="31">(D149+D150+D151+D152+D153+D154)/6</f>
        <v>0</v>
      </c>
      <c r="E155" s="29">
        <f t="shared" si="31"/>
        <v>0</v>
      </c>
      <c r="F155" s="29">
        <f t="shared" si="31"/>
        <v>0</v>
      </c>
      <c r="G155" s="29">
        <f t="shared" si="31"/>
        <v>0</v>
      </c>
      <c r="H155" s="29">
        <f t="shared" si="31"/>
        <v>0</v>
      </c>
      <c r="I155" s="29">
        <f t="shared" si="31"/>
        <v>0</v>
      </c>
      <c r="J155" s="29">
        <f t="shared" si="31"/>
        <v>0</v>
      </c>
      <c r="K155" s="29">
        <f t="shared" si="31"/>
        <v>0</v>
      </c>
      <c r="L155" s="29">
        <f t="shared" si="31"/>
        <v>0</v>
      </c>
      <c r="M155" s="29">
        <f t="shared" si="31"/>
        <v>0</v>
      </c>
      <c r="N155" s="29">
        <f t="shared" si="31"/>
        <v>0</v>
      </c>
      <c r="O155" s="29">
        <f t="shared" si="31"/>
        <v>0</v>
      </c>
      <c r="P155" s="29">
        <f t="shared" si="31"/>
        <v>0</v>
      </c>
      <c r="Q155" s="29">
        <f t="shared" si="31"/>
        <v>0</v>
      </c>
      <c r="R155" s="29">
        <f t="shared" si="31"/>
        <v>0</v>
      </c>
      <c r="S155" s="29">
        <f t="shared" si="31"/>
        <v>0</v>
      </c>
      <c r="T155" s="29">
        <f t="shared" si="31"/>
        <v>0</v>
      </c>
      <c r="U155" s="29">
        <f t="shared" si="31"/>
        <v>0</v>
      </c>
      <c r="V155" s="29">
        <f t="shared" si="31"/>
        <v>0</v>
      </c>
      <c r="W155" s="29">
        <f t="shared" si="31"/>
        <v>0</v>
      </c>
      <c r="X155" s="29">
        <f t="shared" si="31"/>
        <v>0</v>
      </c>
      <c r="Y155" s="29">
        <f t="shared" si="31"/>
        <v>0</v>
      </c>
      <c r="Z155" s="29"/>
      <c r="AA155" s="29"/>
      <c r="AB155" s="29">
        <f t="shared" si="31"/>
        <v>0</v>
      </c>
      <c r="AC155" s="29">
        <f t="shared" si="31"/>
        <v>0</v>
      </c>
      <c r="AD155" s="29">
        <f t="shared" si="31"/>
        <v>0</v>
      </c>
      <c r="AE155" s="29">
        <f t="shared" si="31"/>
        <v>0</v>
      </c>
      <c r="AF155" s="29">
        <f t="shared" si="31"/>
        <v>0</v>
      </c>
      <c r="AG155" s="29">
        <f t="shared" si="31"/>
        <v>0</v>
      </c>
      <c r="AH155" s="29">
        <f t="shared" si="31"/>
        <v>0</v>
      </c>
      <c r="AI155" s="29">
        <f t="shared" si="31"/>
        <v>0</v>
      </c>
      <c r="AJ155" s="29">
        <f t="shared" si="31"/>
        <v>0</v>
      </c>
      <c r="AK155" s="29">
        <f t="shared" si="31"/>
        <v>0</v>
      </c>
      <c r="AL155" s="29">
        <f t="shared" si="31"/>
        <v>0</v>
      </c>
      <c r="AM155" s="29">
        <f t="shared" si="31"/>
        <v>0</v>
      </c>
      <c r="AN155" s="29">
        <f t="shared" si="31"/>
        <v>0</v>
      </c>
      <c r="AO155" s="29">
        <f t="shared" si="31"/>
        <v>0</v>
      </c>
      <c r="AP155" s="29">
        <f t="shared" si="31"/>
        <v>0</v>
      </c>
      <c r="AQ155" s="29">
        <f t="shared" si="31"/>
        <v>0</v>
      </c>
      <c r="AR155" s="29">
        <f t="shared" si="31"/>
        <v>0</v>
      </c>
      <c r="AS155" s="29">
        <f t="shared" si="31"/>
        <v>0</v>
      </c>
      <c r="AT155" s="29">
        <f t="shared" si="31"/>
        <v>0</v>
      </c>
      <c r="AU155" s="29">
        <f t="shared" si="31"/>
        <v>0</v>
      </c>
      <c r="AV155" s="29">
        <f t="shared" si="31"/>
        <v>0</v>
      </c>
      <c r="AW155" s="29">
        <f t="shared" si="31"/>
        <v>0</v>
      </c>
      <c r="AX155" s="29">
        <f t="shared" si="31"/>
        <v>0</v>
      </c>
      <c r="AY155" s="29">
        <f t="shared" si="31"/>
        <v>0</v>
      </c>
      <c r="AZ155" s="29">
        <f t="shared" si="31"/>
        <v>0</v>
      </c>
      <c r="BA155" s="29">
        <f>(BA149+BA150+BA151+BA152+BA153+BA154)/6</f>
        <v>0</v>
      </c>
      <c r="BB155" s="29">
        <f t="shared" si="31"/>
        <v>0</v>
      </c>
      <c r="BC155" s="29">
        <f t="shared" si="31"/>
        <v>0</v>
      </c>
      <c r="BD155" s="29">
        <f>(BD149+BD150+BD151+BD152+BD153+BD154)/6</f>
        <v>0</v>
      </c>
      <c r="BE155" s="29">
        <f t="shared" si="31"/>
        <v>0</v>
      </c>
      <c r="BF155" s="29">
        <f t="shared" si="31"/>
        <v>0</v>
      </c>
      <c r="BG155" s="29">
        <f t="shared" si="31"/>
        <v>0</v>
      </c>
      <c r="BH155" s="29">
        <f t="shared" ref="BH155:BK155" si="32">(BH149+BH150+BH151+BH152+BH153+BH154)/6</f>
        <v>0</v>
      </c>
      <c r="BI155" s="29">
        <f t="shared" si="32"/>
        <v>0</v>
      </c>
      <c r="BJ155" s="29">
        <f t="shared" si="32"/>
        <v>0</v>
      </c>
      <c r="BK155" s="29">
        <f t="shared" si="32"/>
        <v>0</v>
      </c>
      <c r="BL155" s="29">
        <f>(BL149+BL150+BL151+BL152+BL153+BL154)/6</f>
        <v>0</v>
      </c>
      <c r="BM155" s="29">
        <f>(BM149+BM150+BM151+BM152+BM153+BM154)/6</f>
        <v>0</v>
      </c>
      <c r="BN155" s="134"/>
      <c r="BO155" s="135"/>
      <c r="BP155" s="12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4"/>
      <c r="CD155"/>
    </row>
    <row r="156" spans="1:82" ht="15.75" thickBot="1" x14ac:dyDescent="0.3">
      <c r="B156" s="120" t="s">
        <v>134</v>
      </c>
      <c r="C156" s="121"/>
      <c r="D156" s="49">
        <f t="shared" ref="D156:V156" si="33">(+D155+D148+D141+D135+D127+D120+D113+D107+D101+D95)/10</f>
        <v>0</v>
      </c>
      <c r="E156" s="49">
        <f t="shared" si="33"/>
        <v>0</v>
      </c>
      <c r="F156" s="49">
        <f t="shared" si="33"/>
        <v>0</v>
      </c>
      <c r="G156" s="49">
        <f t="shared" si="33"/>
        <v>0</v>
      </c>
      <c r="H156" s="49">
        <f t="shared" si="33"/>
        <v>0</v>
      </c>
      <c r="I156" s="49">
        <f t="shared" si="33"/>
        <v>0</v>
      </c>
      <c r="J156" s="49">
        <f t="shared" si="33"/>
        <v>0</v>
      </c>
      <c r="K156" s="49">
        <f t="shared" si="33"/>
        <v>0</v>
      </c>
      <c r="L156" s="49">
        <f t="shared" si="33"/>
        <v>0</v>
      </c>
      <c r="M156" s="49">
        <f t="shared" si="33"/>
        <v>0</v>
      </c>
      <c r="N156" s="49">
        <f t="shared" si="33"/>
        <v>0</v>
      </c>
      <c r="O156" s="49">
        <f t="shared" si="33"/>
        <v>0</v>
      </c>
      <c r="P156" s="49">
        <f t="shared" si="33"/>
        <v>0</v>
      </c>
      <c r="Q156" s="49">
        <f t="shared" si="33"/>
        <v>0</v>
      </c>
      <c r="R156" s="49">
        <f t="shared" si="33"/>
        <v>0</v>
      </c>
      <c r="S156" s="49">
        <f t="shared" si="33"/>
        <v>0</v>
      </c>
      <c r="T156" s="49">
        <f t="shared" si="33"/>
        <v>0</v>
      </c>
      <c r="U156" s="49">
        <f t="shared" si="33"/>
        <v>0</v>
      </c>
      <c r="V156" s="49">
        <f t="shared" si="33"/>
        <v>0</v>
      </c>
      <c r="W156" s="49">
        <f>(+W155+W148+W141+W135+W127+W120+W113+W107+W101+W95)/10</f>
        <v>0</v>
      </c>
      <c r="X156" s="49">
        <f t="shared" ref="X156:BM156" si="34">(+X155+X148+X141+X135+X127+X120+X113+X107+X101+X95)/10</f>
        <v>0</v>
      </c>
      <c r="Y156" s="49">
        <f t="shared" si="34"/>
        <v>0</v>
      </c>
      <c r="Z156" s="49"/>
      <c r="AA156" s="49"/>
      <c r="AB156" s="49">
        <f t="shared" si="34"/>
        <v>0</v>
      </c>
      <c r="AC156" s="49">
        <f t="shared" si="34"/>
        <v>0</v>
      </c>
      <c r="AD156" s="49">
        <f t="shared" si="34"/>
        <v>0</v>
      </c>
      <c r="AE156" s="49">
        <f t="shared" si="34"/>
        <v>0</v>
      </c>
      <c r="AF156" s="49">
        <f t="shared" si="34"/>
        <v>0</v>
      </c>
      <c r="AG156" s="49">
        <f t="shared" si="34"/>
        <v>0</v>
      </c>
      <c r="AH156" s="49">
        <f t="shared" si="34"/>
        <v>0</v>
      </c>
      <c r="AI156" s="49">
        <f t="shared" si="34"/>
        <v>0</v>
      </c>
      <c r="AJ156" s="49">
        <f t="shared" si="34"/>
        <v>0</v>
      </c>
      <c r="AK156" s="49">
        <f t="shared" si="34"/>
        <v>0</v>
      </c>
      <c r="AL156" s="49">
        <f t="shared" si="34"/>
        <v>0</v>
      </c>
      <c r="AM156" s="49">
        <f t="shared" si="34"/>
        <v>0</v>
      </c>
      <c r="AN156" s="49">
        <f t="shared" si="34"/>
        <v>0</v>
      </c>
      <c r="AO156" s="49">
        <f t="shared" si="34"/>
        <v>0</v>
      </c>
      <c r="AP156" s="49">
        <f t="shared" si="34"/>
        <v>0</v>
      </c>
      <c r="AQ156" s="49">
        <f t="shared" si="34"/>
        <v>0</v>
      </c>
      <c r="AR156" s="49">
        <f t="shared" si="34"/>
        <v>0</v>
      </c>
      <c r="AS156" s="49">
        <f t="shared" si="34"/>
        <v>0</v>
      </c>
      <c r="AT156" s="49">
        <f t="shared" si="34"/>
        <v>0</v>
      </c>
      <c r="AU156" s="49">
        <f t="shared" si="34"/>
        <v>0</v>
      </c>
      <c r="AV156" s="49">
        <f t="shared" si="34"/>
        <v>0</v>
      </c>
      <c r="AW156" s="49">
        <f t="shared" si="34"/>
        <v>0</v>
      </c>
      <c r="AX156" s="49">
        <f t="shared" si="34"/>
        <v>0</v>
      </c>
      <c r="AY156" s="49">
        <f t="shared" si="34"/>
        <v>0</v>
      </c>
      <c r="AZ156" s="49">
        <f t="shared" si="34"/>
        <v>0</v>
      </c>
      <c r="BA156" s="49">
        <f t="shared" si="34"/>
        <v>0</v>
      </c>
      <c r="BB156" s="49">
        <f t="shared" si="34"/>
        <v>0</v>
      </c>
      <c r="BC156" s="49">
        <f t="shared" si="34"/>
        <v>0</v>
      </c>
      <c r="BD156" s="49">
        <f t="shared" si="34"/>
        <v>0</v>
      </c>
      <c r="BE156" s="49">
        <f>(+BE155+BE148+BE141+BE135+BE127+BE120+BE113+BE107+BE101+BE95)/10</f>
        <v>0</v>
      </c>
      <c r="BF156" s="49">
        <f t="shared" si="34"/>
        <v>0</v>
      </c>
      <c r="BG156" s="49">
        <f t="shared" si="34"/>
        <v>0</v>
      </c>
      <c r="BH156" s="49">
        <f t="shared" si="34"/>
        <v>0</v>
      </c>
      <c r="BI156" s="49">
        <f t="shared" si="34"/>
        <v>0</v>
      </c>
      <c r="BJ156" s="49">
        <f t="shared" si="34"/>
        <v>0</v>
      </c>
      <c r="BK156" s="49">
        <f t="shared" si="34"/>
        <v>0</v>
      </c>
      <c r="BL156" s="49">
        <f>(+BL155+BL148+BL141+BL135+BL127+BL120+BL113+BL107+BL101+BL95)/10</f>
        <v>0</v>
      </c>
      <c r="BM156" s="49">
        <f t="shared" si="34"/>
        <v>0</v>
      </c>
      <c r="BN156" s="122">
        <f>(BO149+BO142+BO136+BO128+BO121+BO114+BO108+BO102+BO96+BO89)/10</f>
        <v>0</v>
      </c>
      <c r="BO156" s="123"/>
      <c r="BP156" s="44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6"/>
      <c r="CD156"/>
    </row>
    <row r="159" spans="1:82" ht="15.7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/>
    </row>
    <row r="160" spans="1:82" x14ac:dyDescent="0.25">
      <c r="B160" s="136" t="s">
        <v>2</v>
      </c>
      <c r="C160" s="178" t="str">
        <f>("Control 1 "&amp;C3&amp;"- I")</f>
        <v>Control 1 2016- I</v>
      </c>
      <c r="D160" s="179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79"/>
      <c r="P160" s="179"/>
      <c r="Q160" s="179"/>
      <c r="R160" s="179"/>
      <c r="S160" s="179"/>
      <c r="T160" s="179"/>
      <c r="U160" s="179"/>
      <c r="V160" s="179"/>
      <c r="W160" s="179"/>
      <c r="X160" s="179"/>
      <c r="Y160" s="179"/>
      <c r="Z160" s="179"/>
      <c r="AA160" s="179"/>
      <c r="AB160" s="179"/>
      <c r="AC160" s="179"/>
      <c r="AD160" s="179"/>
      <c r="AE160" s="179"/>
      <c r="AF160" s="179"/>
      <c r="AG160" s="179"/>
      <c r="AH160" s="179"/>
      <c r="AI160" s="179"/>
      <c r="AJ160" s="179"/>
      <c r="AK160" s="179"/>
      <c r="AL160" s="179"/>
      <c r="AM160" s="179"/>
      <c r="AN160" s="179"/>
      <c r="AO160" s="179"/>
      <c r="AP160" s="179"/>
      <c r="AQ160" s="179"/>
      <c r="AR160" s="179"/>
      <c r="AS160" s="179"/>
      <c r="AT160" s="179"/>
      <c r="AU160" s="179"/>
      <c r="AV160" s="179"/>
      <c r="AW160" s="179"/>
      <c r="AX160" s="179"/>
      <c r="AY160" s="179"/>
      <c r="AZ160" s="179"/>
      <c r="BA160" s="179"/>
      <c r="BB160" s="179"/>
      <c r="BC160" s="179"/>
      <c r="BD160" s="179"/>
      <c r="BE160" s="179"/>
      <c r="BF160" s="179"/>
      <c r="BG160" s="179"/>
      <c r="BH160" s="179"/>
      <c r="BI160" s="179"/>
      <c r="BJ160" s="179"/>
      <c r="BK160" s="179"/>
      <c r="BL160" s="179"/>
      <c r="BM160" s="179"/>
      <c r="BN160" s="179"/>
      <c r="BO160" s="179"/>
      <c r="BP160" s="179"/>
      <c r="BQ160" s="179"/>
      <c r="BR160" s="179"/>
      <c r="BS160" s="179"/>
      <c r="BT160" s="179"/>
      <c r="BU160" s="179"/>
      <c r="BV160" s="179"/>
      <c r="BW160" s="179"/>
      <c r="BX160" s="179"/>
      <c r="BY160" s="179"/>
      <c r="BZ160" s="179"/>
      <c r="CA160" s="179"/>
      <c r="CB160" s="179"/>
      <c r="CC160" s="180"/>
      <c r="CD160"/>
    </row>
    <row r="161" spans="2:82" x14ac:dyDescent="0.25">
      <c r="B161" s="137"/>
      <c r="C161" s="181"/>
      <c r="D161" s="182"/>
      <c r="E161" s="182"/>
      <c r="F161" s="182"/>
      <c r="G161" s="182"/>
      <c r="H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2"/>
      <c r="AH161" s="182"/>
      <c r="AI161" s="182"/>
      <c r="AJ161" s="182"/>
      <c r="AK161" s="182"/>
      <c r="AL161" s="182"/>
      <c r="AM161" s="182"/>
      <c r="AN161" s="182"/>
      <c r="AO161" s="182"/>
      <c r="AP161" s="182"/>
      <c r="AQ161" s="182"/>
      <c r="AR161" s="182"/>
      <c r="AS161" s="182"/>
      <c r="AT161" s="182"/>
      <c r="AU161" s="182"/>
      <c r="AV161" s="182"/>
      <c r="AW161" s="182"/>
      <c r="AX161" s="182"/>
      <c r="AY161" s="182"/>
      <c r="AZ161" s="182"/>
      <c r="BA161" s="182"/>
      <c r="BB161" s="182"/>
      <c r="BC161" s="182"/>
      <c r="BD161" s="182"/>
      <c r="BE161" s="182"/>
      <c r="BF161" s="182"/>
      <c r="BG161" s="182"/>
      <c r="BH161" s="182"/>
      <c r="BI161" s="182"/>
      <c r="BJ161" s="182"/>
      <c r="BK161" s="182"/>
      <c r="BL161" s="182"/>
      <c r="BM161" s="182"/>
      <c r="BN161" s="182"/>
      <c r="BO161" s="182"/>
      <c r="BP161" s="182"/>
      <c r="BQ161" s="182"/>
      <c r="BR161" s="182"/>
      <c r="BS161" s="182"/>
      <c r="BT161" s="182"/>
      <c r="BU161" s="182"/>
      <c r="BV161" s="182"/>
      <c r="BW161" s="182"/>
      <c r="BX161" s="182"/>
      <c r="BY161" s="182"/>
      <c r="BZ161" s="182"/>
      <c r="CA161" s="182"/>
      <c r="CB161" s="182"/>
      <c r="CC161" s="183"/>
      <c r="CD161"/>
    </row>
    <row r="162" spans="2:82" ht="15.75" thickBot="1" x14ac:dyDescent="0.3">
      <c r="B162" s="138"/>
      <c r="C162" s="184"/>
      <c r="D162" s="185"/>
      <c r="E162" s="185"/>
      <c r="F162" s="185"/>
      <c r="G162" s="185"/>
      <c r="H162" s="185"/>
      <c r="I162" s="185"/>
      <c r="J162" s="185"/>
      <c r="K162" s="185"/>
      <c r="L162" s="185"/>
      <c r="M162" s="185"/>
      <c r="N162" s="185"/>
      <c r="O162" s="185"/>
      <c r="P162" s="185"/>
      <c r="Q162" s="185"/>
      <c r="R162" s="185"/>
      <c r="S162" s="185"/>
      <c r="T162" s="185"/>
      <c r="U162" s="185"/>
      <c r="V162" s="185"/>
      <c r="W162" s="185"/>
      <c r="X162" s="185"/>
      <c r="Y162" s="185"/>
      <c r="Z162" s="185"/>
      <c r="AA162" s="185"/>
      <c r="AB162" s="185"/>
      <c r="AC162" s="185"/>
      <c r="AD162" s="185"/>
      <c r="AE162" s="185"/>
      <c r="AF162" s="185"/>
      <c r="AG162" s="185"/>
      <c r="AH162" s="185"/>
      <c r="AI162" s="185"/>
      <c r="AJ162" s="185"/>
      <c r="AK162" s="185"/>
      <c r="AL162" s="185"/>
      <c r="AM162" s="185"/>
      <c r="AN162" s="185"/>
      <c r="AO162" s="185"/>
      <c r="AP162" s="185"/>
      <c r="AQ162" s="185"/>
      <c r="AR162" s="185"/>
      <c r="AS162" s="185"/>
      <c r="AT162" s="185"/>
      <c r="AU162" s="185"/>
      <c r="AV162" s="185"/>
      <c r="AW162" s="185"/>
      <c r="AX162" s="185"/>
      <c r="AY162" s="185"/>
      <c r="AZ162" s="185"/>
      <c r="BA162" s="185"/>
      <c r="BB162" s="185"/>
      <c r="BC162" s="185"/>
      <c r="BD162" s="185"/>
      <c r="BE162" s="185"/>
      <c r="BF162" s="185"/>
      <c r="BG162" s="185"/>
      <c r="BH162" s="185"/>
      <c r="BI162" s="185"/>
      <c r="BJ162" s="185"/>
      <c r="BK162" s="185"/>
      <c r="BL162" s="185"/>
      <c r="BM162" s="185"/>
      <c r="BN162" s="185"/>
      <c r="BO162" s="185"/>
      <c r="BP162" s="185"/>
      <c r="BQ162" s="185"/>
      <c r="BR162" s="185"/>
      <c r="BS162" s="185"/>
      <c r="BT162" s="185"/>
      <c r="BU162" s="185"/>
      <c r="BV162" s="185"/>
      <c r="BW162" s="185"/>
      <c r="BX162" s="185"/>
      <c r="BY162" s="185"/>
      <c r="BZ162" s="185"/>
      <c r="CA162" s="185"/>
      <c r="CB162" s="185"/>
      <c r="CC162" s="186"/>
      <c r="CD162"/>
    </row>
    <row r="163" spans="2:82" ht="21.75" customHeight="1" thickBot="1" x14ac:dyDescent="0.3">
      <c r="B163" s="5">
        <v>1</v>
      </c>
      <c r="C163" s="6">
        <f>C86</f>
        <v>0</v>
      </c>
      <c r="D163" s="8">
        <v>2</v>
      </c>
      <c r="E163" s="8">
        <v>4</v>
      </c>
      <c r="F163" s="8">
        <v>5</v>
      </c>
      <c r="G163" s="8">
        <v>6</v>
      </c>
      <c r="H163" s="8">
        <v>7</v>
      </c>
      <c r="I163" s="8">
        <v>8</v>
      </c>
      <c r="J163" s="8">
        <v>9</v>
      </c>
      <c r="K163" s="8">
        <v>10</v>
      </c>
      <c r="L163" s="8">
        <v>11</v>
      </c>
      <c r="M163" s="8">
        <v>12</v>
      </c>
      <c r="N163" s="8">
        <v>14</v>
      </c>
      <c r="O163" s="8">
        <v>16</v>
      </c>
      <c r="P163" s="8">
        <v>18</v>
      </c>
      <c r="Q163" s="8">
        <v>19</v>
      </c>
      <c r="R163" s="8">
        <v>20</v>
      </c>
      <c r="S163" s="8">
        <v>21</v>
      </c>
      <c r="T163" s="8">
        <v>23</v>
      </c>
      <c r="U163" s="8">
        <v>25</v>
      </c>
      <c r="V163" s="8">
        <v>27</v>
      </c>
      <c r="W163" s="8">
        <v>29</v>
      </c>
      <c r="X163" s="8">
        <v>30</v>
      </c>
      <c r="Y163" s="8">
        <v>31</v>
      </c>
      <c r="Z163" s="8"/>
      <c r="AA163" s="8"/>
      <c r="AB163" s="8">
        <v>33</v>
      </c>
      <c r="AC163" s="8">
        <v>34</v>
      </c>
      <c r="AD163" s="8">
        <v>35</v>
      </c>
      <c r="AE163" s="8">
        <v>36</v>
      </c>
      <c r="AF163" s="8">
        <v>37</v>
      </c>
      <c r="AG163" s="8">
        <v>38</v>
      </c>
      <c r="AH163" s="8">
        <v>39</v>
      </c>
      <c r="AI163" s="8">
        <v>40</v>
      </c>
      <c r="AJ163" s="8">
        <v>41</v>
      </c>
      <c r="AK163" s="8">
        <v>42</v>
      </c>
      <c r="AL163" s="8">
        <v>43</v>
      </c>
      <c r="AM163" s="8">
        <v>44</v>
      </c>
      <c r="AN163" s="8">
        <v>45</v>
      </c>
      <c r="AO163" s="8">
        <v>46</v>
      </c>
      <c r="AP163" s="8">
        <v>47</v>
      </c>
      <c r="AQ163" s="8">
        <v>48</v>
      </c>
      <c r="AR163" s="8">
        <v>49</v>
      </c>
      <c r="AS163" s="8">
        <v>50</v>
      </c>
      <c r="AT163" s="8">
        <v>51</v>
      </c>
      <c r="AU163" s="8">
        <v>52</v>
      </c>
      <c r="AV163" s="8">
        <v>53</v>
      </c>
      <c r="AW163" s="8">
        <v>54</v>
      </c>
      <c r="AX163" s="8">
        <v>55</v>
      </c>
      <c r="AY163" s="8">
        <v>56</v>
      </c>
      <c r="AZ163" s="8">
        <v>57</v>
      </c>
      <c r="BA163" s="8">
        <v>58</v>
      </c>
      <c r="BB163" s="8">
        <v>59</v>
      </c>
      <c r="BC163" s="8">
        <v>60</v>
      </c>
      <c r="BD163" s="8">
        <v>61</v>
      </c>
      <c r="BE163" s="8">
        <v>62</v>
      </c>
      <c r="BF163" s="8">
        <v>63</v>
      </c>
      <c r="BG163" s="8">
        <v>64</v>
      </c>
      <c r="BH163" s="8">
        <v>65</v>
      </c>
      <c r="BI163" s="8">
        <v>66</v>
      </c>
      <c r="BJ163" s="8">
        <v>67</v>
      </c>
      <c r="BK163" s="8">
        <v>68</v>
      </c>
      <c r="BL163" s="8">
        <v>69</v>
      </c>
      <c r="BM163" s="8">
        <v>70</v>
      </c>
      <c r="BN163" s="174" t="s">
        <v>4</v>
      </c>
      <c r="BO163" s="137" t="s">
        <v>5</v>
      </c>
      <c r="BP163" s="9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1"/>
      <c r="CD163"/>
    </row>
    <row r="164" spans="2:82" ht="15" customHeight="1" thickBot="1" x14ac:dyDescent="0.3">
      <c r="B164" s="187" t="s">
        <v>13</v>
      </c>
      <c r="C164" s="189" t="s">
        <v>14</v>
      </c>
      <c r="D164" s="176" t="s">
        <v>136</v>
      </c>
      <c r="E164" s="106" t="s">
        <v>138</v>
      </c>
      <c r="F164" s="106" t="s">
        <v>139</v>
      </c>
      <c r="G164" s="106" t="s">
        <v>140</v>
      </c>
      <c r="H164" s="106" t="s">
        <v>141</v>
      </c>
      <c r="I164" s="106" t="s">
        <v>142</v>
      </c>
      <c r="J164" s="106" t="s">
        <v>143</v>
      </c>
      <c r="K164" s="106" t="s">
        <v>144</v>
      </c>
      <c r="L164" s="106" t="s">
        <v>145</v>
      </c>
      <c r="M164" s="106" t="s">
        <v>146</v>
      </c>
      <c r="N164" s="176" t="s">
        <v>148</v>
      </c>
      <c r="O164" s="106" t="s">
        <v>150</v>
      </c>
      <c r="P164" s="106" t="s">
        <v>152</v>
      </c>
      <c r="Q164" s="106" t="s">
        <v>153</v>
      </c>
      <c r="R164" s="106" t="s">
        <v>154</v>
      </c>
      <c r="S164" s="106" t="s">
        <v>155</v>
      </c>
      <c r="T164" s="106" t="s">
        <v>157</v>
      </c>
      <c r="U164" s="106" t="s">
        <v>159</v>
      </c>
      <c r="V164" s="106" t="s">
        <v>161</v>
      </c>
      <c r="W164" s="106" t="s">
        <v>163</v>
      </c>
      <c r="X164" s="106" t="s">
        <v>164</v>
      </c>
      <c r="Y164" s="106" t="s">
        <v>165</v>
      </c>
      <c r="Z164" s="53"/>
      <c r="AA164" s="53"/>
      <c r="AB164" s="106" t="s">
        <v>167</v>
      </c>
      <c r="AC164" s="106" t="s">
        <v>168</v>
      </c>
      <c r="AD164" s="106" t="s">
        <v>169</v>
      </c>
      <c r="AE164" s="106" t="s">
        <v>170</v>
      </c>
      <c r="AF164" s="106" t="s">
        <v>171</v>
      </c>
      <c r="AG164" s="176" t="s">
        <v>172</v>
      </c>
      <c r="AH164" s="106" t="s">
        <v>173</v>
      </c>
      <c r="AI164" s="106" t="s">
        <v>174</v>
      </c>
      <c r="AJ164" s="106" t="s">
        <v>175</v>
      </c>
      <c r="AK164" s="106" t="s">
        <v>176</v>
      </c>
      <c r="AL164" s="106" t="s">
        <v>177</v>
      </c>
      <c r="AM164" s="106" t="s">
        <v>28</v>
      </c>
      <c r="AN164" s="106" t="s">
        <v>29</v>
      </c>
      <c r="AO164" s="106" t="s">
        <v>30</v>
      </c>
      <c r="AP164" s="106" t="s">
        <v>31</v>
      </c>
      <c r="AQ164" s="106" t="s">
        <v>32</v>
      </c>
      <c r="AR164" s="106" t="s">
        <v>33</v>
      </c>
      <c r="AS164" s="106" t="s">
        <v>34</v>
      </c>
      <c r="AT164" s="106" t="s">
        <v>35</v>
      </c>
      <c r="AU164" s="106" t="s">
        <v>36</v>
      </c>
      <c r="AV164" s="106" t="s">
        <v>37</v>
      </c>
      <c r="AW164" s="106" t="s">
        <v>38</v>
      </c>
      <c r="AX164" s="106" t="s">
        <v>39</v>
      </c>
      <c r="AY164" s="106" t="s">
        <v>40</v>
      </c>
      <c r="AZ164" s="106" t="s">
        <v>41</v>
      </c>
      <c r="BA164" s="106" t="s">
        <v>42</v>
      </c>
      <c r="BB164" s="106" t="s">
        <v>43</v>
      </c>
      <c r="BC164" s="106" t="s">
        <v>44</v>
      </c>
      <c r="BD164" s="106" t="s">
        <v>45</v>
      </c>
      <c r="BE164" s="106" t="s">
        <v>46</v>
      </c>
      <c r="BF164" s="106" t="s">
        <v>47</v>
      </c>
      <c r="BG164" s="106" t="s">
        <v>48</v>
      </c>
      <c r="BH164" s="106" t="s">
        <v>49</v>
      </c>
      <c r="BI164" s="106" t="s">
        <v>50</v>
      </c>
      <c r="BJ164" s="106" t="s">
        <v>51</v>
      </c>
      <c r="BK164" s="106" t="s">
        <v>52</v>
      </c>
      <c r="BL164" s="106" t="s">
        <v>53</v>
      </c>
      <c r="BM164" s="106" t="s">
        <v>54</v>
      </c>
      <c r="BN164" s="174"/>
      <c r="BO164" s="137"/>
      <c r="BP164" s="12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4"/>
      <c r="CD164"/>
    </row>
    <row r="165" spans="2:82" ht="15.75" thickBot="1" x14ac:dyDescent="0.3">
      <c r="B165" s="188"/>
      <c r="C165" s="190"/>
      <c r="D165" s="177"/>
      <c r="E165" s="107"/>
      <c r="F165" s="107"/>
      <c r="G165" s="107"/>
      <c r="H165" s="107"/>
      <c r="I165" s="107"/>
      <c r="J165" s="107"/>
      <c r="K165" s="107"/>
      <c r="L165" s="107"/>
      <c r="M165" s="107"/>
      <c r="N165" s="17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54"/>
      <c r="AA165" s="54"/>
      <c r="AB165" s="107"/>
      <c r="AC165" s="107"/>
      <c r="AD165" s="107"/>
      <c r="AE165" s="107"/>
      <c r="AF165" s="107"/>
      <c r="AG165" s="17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  <c r="AR165" s="107"/>
      <c r="AS165" s="107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07"/>
      <c r="BD165" s="107"/>
      <c r="BE165" s="107"/>
      <c r="BF165" s="107"/>
      <c r="BG165" s="107"/>
      <c r="BH165" s="107"/>
      <c r="BI165" s="107"/>
      <c r="BJ165" s="107"/>
      <c r="BK165" s="107"/>
      <c r="BL165" s="107"/>
      <c r="BM165" s="107"/>
      <c r="BN165" s="174"/>
      <c r="BO165" s="137"/>
      <c r="BP165" s="12"/>
      <c r="BQ165" s="162" t="s">
        <v>55</v>
      </c>
      <c r="BR165" s="163"/>
      <c r="BS165" s="163"/>
      <c r="BT165" s="163"/>
      <c r="BU165" s="163"/>
      <c r="BV165" s="163"/>
      <c r="BW165" s="163"/>
      <c r="BX165" s="163"/>
      <c r="BY165" s="163"/>
      <c r="BZ165" s="163"/>
      <c r="CA165" s="163"/>
      <c r="CB165" s="164"/>
      <c r="CC165" s="14"/>
      <c r="CD165"/>
    </row>
    <row r="166" spans="2:82" ht="15.75" customHeight="1" thickBot="1" x14ac:dyDescent="0.3">
      <c r="B166" s="128" t="s">
        <v>56</v>
      </c>
      <c r="C166" s="15" t="s">
        <v>57</v>
      </c>
      <c r="D166" s="17"/>
      <c r="E166" s="17"/>
      <c r="F166" s="17"/>
      <c r="G166" s="17"/>
      <c r="H166" s="17"/>
      <c r="I166" s="17"/>
      <c r="J166" s="17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9"/>
      <c r="AE166" s="19"/>
      <c r="AF166" s="19"/>
      <c r="AG166" s="19"/>
      <c r="AH166" s="19"/>
      <c r="AI166" s="19"/>
      <c r="AJ166" s="19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20"/>
      <c r="BM166" s="18"/>
      <c r="BN166" s="21">
        <f>SUM(D166:BM166)/B163</f>
        <v>0</v>
      </c>
      <c r="BO166" s="115">
        <f>SUM(BN166+BN167+BN168+BN169+BN170+BN171)/6</f>
        <v>0</v>
      </c>
      <c r="BP166" s="12"/>
      <c r="BQ166" s="165"/>
      <c r="BR166" s="166"/>
      <c r="BS166" s="166"/>
      <c r="BT166" s="166"/>
      <c r="BU166" s="166"/>
      <c r="BV166" s="166"/>
      <c r="BW166" s="166"/>
      <c r="BX166" s="166"/>
      <c r="BY166" s="166"/>
      <c r="BZ166" s="166"/>
      <c r="CA166" s="166"/>
      <c r="CB166" s="167"/>
      <c r="CC166" s="14"/>
      <c r="CD166"/>
    </row>
    <row r="167" spans="2:82" ht="15.75" thickBot="1" x14ac:dyDescent="0.3">
      <c r="B167" s="129"/>
      <c r="C167" s="22" t="s">
        <v>58</v>
      </c>
      <c r="D167" s="32"/>
      <c r="E167" s="32"/>
      <c r="F167" s="32"/>
      <c r="G167" s="32"/>
      <c r="H167" s="32"/>
      <c r="I167" s="32"/>
      <c r="J167" s="32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21">
        <f>SUM(D167:BM167)/B163</f>
        <v>0</v>
      </c>
      <c r="BO167" s="116"/>
      <c r="BP167" s="12"/>
      <c r="BQ167" s="165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7"/>
      <c r="CC167" s="14"/>
      <c r="CD167"/>
    </row>
    <row r="168" spans="2:82" ht="15.75" thickBot="1" x14ac:dyDescent="0.3">
      <c r="B168" s="129"/>
      <c r="C168" s="22" t="s">
        <v>59</v>
      </c>
      <c r="D168" s="32"/>
      <c r="E168" s="32"/>
      <c r="F168" s="32"/>
      <c r="G168" s="32"/>
      <c r="H168" s="32"/>
      <c r="I168" s="32"/>
      <c r="J168" s="32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21">
        <f>SUM(D168:BM168)/B163</f>
        <v>0</v>
      </c>
      <c r="BO168" s="116"/>
      <c r="BP168" s="12"/>
      <c r="BQ168" s="168"/>
      <c r="BR168" s="169"/>
      <c r="BS168" s="169"/>
      <c r="BT168" s="169"/>
      <c r="BU168" s="169"/>
      <c r="BV168" s="169"/>
      <c r="BW168" s="169"/>
      <c r="BX168" s="169"/>
      <c r="BY168" s="169"/>
      <c r="BZ168" s="169"/>
      <c r="CA168" s="169"/>
      <c r="CB168" s="170"/>
      <c r="CC168" s="14"/>
      <c r="CD168"/>
    </row>
    <row r="169" spans="2:82" ht="15.75" thickBot="1" x14ac:dyDescent="0.3">
      <c r="B169" s="129"/>
      <c r="C169" s="22" t="s">
        <v>61</v>
      </c>
      <c r="D169" s="32"/>
      <c r="E169" s="32"/>
      <c r="F169" s="32"/>
      <c r="G169" s="32"/>
      <c r="H169" s="32"/>
      <c r="I169" s="32"/>
      <c r="J169" s="32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21">
        <f>SUM(D169:BM169)/B163</f>
        <v>0</v>
      </c>
      <c r="BO169" s="116"/>
      <c r="BP169" s="12"/>
      <c r="BQ169" s="9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1"/>
      <c r="CC169" s="14"/>
      <c r="CD169"/>
    </row>
    <row r="170" spans="2:82" ht="15.75" thickBot="1" x14ac:dyDescent="0.3">
      <c r="B170" s="129"/>
      <c r="C170" s="22" t="s">
        <v>63</v>
      </c>
      <c r="D170" s="32"/>
      <c r="E170" s="32"/>
      <c r="F170" s="32"/>
      <c r="G170" s="32"/>
      <c r="H170" s="32"/>
      <c r="I170" s="32"/>
      <c r="J170" s="32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21">
        <f>SUM(D170:BM170)/B163</f>
        <v>0</v>
      </c>
      <c r="BO170" s="116"/>
      <c r="BP170" s="12"/>
      <c r="BQ170" s="12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4"/>
      <c r="CC170" s="14"/>
      <c r="CD170"/>
    </row>
    <row r="171" spans="2:82" ht="15.75" thickBot="1" x14ac:dyDescent="0.3">
      <c r="B171" s="130"/>
      <c r="C171" s="23" t="s">
        <v>65</v>
      </c>
      <c r="D171" s="40"/>
      <c r="E171" s="40"/>
      <c r="F171" s="40"/>
      <c r="G171" s="40"/>
      <c r="H171" s="40"/>
      <c r="I171" s="40"/>
      <c r="J171" s="40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19"/>
      <c r="AE171" s="19"/>
      <c r="AF171" s="19"/>
      <c r="AG171" s="19"/>
      <c r="AH171" s="19"/>
      <c r="AI171" s="19"/>
      <c r="AJ171" s="19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1">
        <f>SUM(D171:BM171)/B163</f>
        <v>0</v>
      </c>
      <c r="BO171" s="117"/>
      <c r="BP171" s="12"/>
      <c r="BQ171" s="25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4"/>
      <c r="CC171" s="14"/>
      <c r="CD171"/>
    </row>
    <row r="172" spans="2:82" ht="15.75" thickBot="1" x14ac:dyDescent="0.3">
      <c r="B172" s="26"/>
      <c r="C172" s="27" t="s">
        <v>67</v>
      </c>
      <c r="D172" s="29">
        <f t="shared" ref="D172:AB172" si="35">(D166+D167+D168+D169+D170+D171)/6</f>
        <v>0</v>
      </c>
      <c r="E172" s="29">
        <f t="shared" si="35"/>
        <v>0</v>
      </c>
      <c r="F172" s="29">
        <f t="shared" si="35"/>
        <v>0</v>
      </c>
      <c r="G172" s="29">
        <f t="shared" si="35"/>
        <v>0</v>
      </c>
      <c r="H172" s="29">
        <f t="shared" si="35"/>
        <v>0</v>
      </c>
      <c r="I172" s="29">
        <f t="shared" si="35"/>
        <v>0</v>
      </c>
      <c r="J172" s="29">
        <f t="shared" si="35"/>
        <v>0</v>
      </c>
      <c r="K172" s="29">
        <f t="shared" si="35"/>
        <v>0</v>
      </c>
      <c r="L172" s="29">
        <f t="shared" si="35"/>
        <v>0</v>
      </c>
      <c r="M172" s="29">
        <f t="shared" si="35"/>
        <v>0</v>
      </c>
      <c r="N172" s="29">
        <f t="shared" si="35"/>
        <v>0</v>
      </c>
      <c r="O172" s="29">
        <f t="shared" si="35"/>
        <v>0</v>
      </c>
      <c r="P172" s="29">
        <f t="shared" si="35"/>
        <v>0</v>
      </c>
      <c r="Q172" s="29">
        <f t="shared" si="35"/>
        <v>0</v>
      </c>
      <c r="R172" s="29">
        <f t="shared" si="35"/>
        <v>0</v>
      </c>
      <c r="S172" s="29">
        <f t="shared" si="35"/>
        <v>0</v>
      </c>
      <c r="T172" s="29">
        <f t="shared" si="35"/>
        <v>0</v>
      </c>
      <c r="U172" s="29">
        <f t="shared" si="35"/>
        <v>0</v>
      </c>
      <c r="V172" s="29">
        <f t="shared" si="35"/>
        <v>0</v>
      </c>
      <c r="W172" s="29">
        <f t="shared" si="35"/>
        <v>0</v>
      </c>
      <c r="X172" s="29">
        <f t="shared" si="35"/>
        <v>0</v>
      </c>
      <c r="Y172" s="29">
        <f t="shared" si="35"/>
        <v>0</v>
      </c>
      <c r="Z172" s="29"/>
      <c r="AA172" s="29"/>
      <c r="AB172" s="29">
        <f t="shared" si="35"/>
        <v>0</v>
      </c>
      <c r="AC172" s="29">
        <f>(AC166+AC167+AC168+AC169+AC170+AC171)/6</f>
        <v>0</v>
      </c>
      <c r="AD172" s="29">
        <f t="shared" ref="AD172:BK172" si="36">(AD166+AD167+AD168+AD169+AD170+AD171)/6</f>
        <v>0</v>
      </c>
      <c r="AE172" s="29">
        <f t="shared" si="36"/>
        <v>0</v>
      </c>
      <c r="AF172" s="29">
        <f t="shared" si="36"/>
        <v>0</v>
      </c>
      <c r="AG172" s="29">
        <f t="shared" si="36"/>
        <v>0</v>
      </c>
      <c r="AH172" s="29">
        <f t="shared" si="36"/>
        <v>0</v>
      </c>
      <c r="AI172" s="29">
        <f t="shared" si="36"/>
        <v>0</v>
      </c>
      <c r="AJ172" s="29">
        <f t="shared" si="36"/>
        <v>0</v>
      </c>
      <c r="AK172" s="29">
        <f t="shared" si="36"/>
        <v>0</v>
      </c>
      <c r="AL172" s="29">
        <f t="shared" si="36"/>
        <v>0</v>
      </c>
      <c r="AM172" s="29">
        <f t="shared" si="36"/>
        <v>0</v>
      </c>
      <c r="AN172" s="29">
        <f t="shared" si="36"/>
        <v>0</v>
      </c>
      <c r="AO172" s="29">
        <f t="shared" si="36"/>
        <v>0</v>
      </c>
      <c r="AP172" s="29">
        <f t="shared" si="36"/>
        <v>0</v>
      </c>
      <c r="AQ172" s="29">
        <f t="shared" si="36"/>
        <v>0</v>
      </c>
      <c r="AR172" s="29">
        <f t="shared" si="36"/>
        <v>0</v>
      </c>
      <c r="AS172" s="29">
        <f t="shared" si="36"/>
        <v>0</v>
      </c>
      <c r="AT172" s="29">
        <f t="shared" si="36"/>
        <v>0</v>
      </c>
      <c r="AU172" s="29">
        <f t="shared" si="36"/>
        <v>0</v>
      </c>
      <c r="AV172" s="29">
        <f t="shared" si="36"/>
        <v>0</v>
      </c>
      <c r="AW172" s="29">
        <f t="shared" si="36"/>
        <v>0</v>
      </c>
      <c r="AX172" s="29">
        <f t="shared" si="36"/>
        <v>0</v>
      </c>
      <c r="AY172" s="29">
        <f t="shared" si="36"/>
        <v>0</v>
      </c>
      <c r="AZ172" s="29">
        <f t="shared" si="36"/>
        <v>0</v>
      </c>
      <c r="BA172" s="29">
        <f t="shared" si="36"/>
        <v>0</v>
      </c>
      <c r="BB172" s="29">
        <f t="shared" si="36"/>
        <v>0</v>
      </c>
      <c r="BC172" s="29">
        <f t="shared" si="36"/>
        <v>0</v>
      </c>
      <c r="BD172" s="29">
        <f t="shared" si="36"/>
        <v>0</v>
      </c>
      <c r="BE172" s="29">
        <f t="shared" si="36"/>
        <v>0</v>
      </c>
      <c r="BF172" s="29">
        <f t="shared" si="36"/>
        <v>0</v>
      </c>
      <c r="BG172" s="29">
        <f t="shared" si="36"/>
        <v>0</v>
      </c>
      <c r="BH172" s="29">
        <f t="shared" si="36"/>
        <v>0</v>
      </c>
      <c r="BI172" s="29">
        <f t="shared" si="36"/>
        <v>0</v>
      </c>
      <c r="BJ172" s="29">
        <f t="shared" si="36"/>
        <v>0</v>
      </c>
      <c r="BK172" s="29">
        <f t="shared" si="36"/>
        <v>0</v>
      </c>
      <c r="BL172" s="29">
        <f>(BL166+BL167+BL168+BL169+BL170+BL171)/6</f>
        <v>0</v>
      </c>
      <c r="BM172" s="29">
        <f t="shared" ref="BM172" si="37">(BM166+BM167+BM168+BM169+BM170+BM171)/6</f>
        <v>0</v>
      </c>
      <c r="BN172" s="118"/>
      <c r="BO172" s="119"/>
      <c r="BP172" s="12"/>
      <c r="BQ172" s="12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4"/>
      <c r="CC172" s="14"/>
      <c r="CD172"/>
    </row>
    <row r="173" spans="2:82" ht="15.75" customHeight="1" thickBot="1" x14ac:dyDescent="0.3">
      <c r="B173" s="128" t="s">
        <v>68</v>
      </c>
      <c r="C173" s="15" t="s">
        <v>69</v>
      </c>
      <c r="D173" s="17"/>
      <c r="E173" s="17"/>
      <c r="F173" s="17"/>
      <c r="G173" s="17"/>
      <c r="H173" s="17"/>
      <c r="I173" s="17"/>
      <c r="J173" s="17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9"/>
      <c r="AE173" s="19"/>
      <c r="AF173" s="19"/>
      <c r="AG173" s="19"/>
      <c r="AH173" s="19"/>
      <c r="AI173" s="19"/>
      <c r="AJ173" s="19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21">
        <f>SUM(D173:BM173)/B163</f>
        <v>0</v>
      </c>
      <c r="BO173" s="115">
        <f>SUM(BN173+BN174+BN175+BN176+BN177)/5</f>
        <v>0</v>
      </c>
      <c r="BP173" s="12"/>
      <c r="BQ173" s="30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4"/>
      <c r="CC173" s="14"/>
      <c r="CD173"/>
    </row>
    <row r="174" spans="2:82" ht="15.75" thickBot="1" x14ac:dyDescent="0.3">
      <c r="B174" s="129"/>
      <c r="C174" s="22" t="s">
        <v>70</v>
      </c>
      <c r="D174" s="32"/>
      <c r="E174" s="32"/>
      <c r="F174" s="32"/>
      <c r="G174" s="32"/>
      <c r="H174" s="32"/>
      <c r="I174" s="32"/>
      <c r="J174" s="32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21">
        <f>SUM(D174:BM174)/B163</f>
        <v>0</v>
      </c>
      <c r="BO174" s="116"/>
      <c r="BP174" s="12"/>
      <c r="BQ174" s="12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4"/>
      <c r="CC174" s="14"/>
      <c r="CD174"/>
    </row>
    <row r="175" spans="2:82" ht="15.75" thickBot="1" x14ac:dyDescent="0.3">
      <c r="B175" s="129"/>
      <c r="C175" s="22" t="s">
        <v>71</v>
      </c>
      <c r="D175" s="32"/>
      <c r="E175" s="32"/>
      <c r="F175" s="32"/>
      <c r="G175" s="32"/>
      <c r="H175" s="32"/>
      <c r="I175" s="32"/>
      <c r="J175" s="32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21">
        <f>SUM(D175:BM175)/B163</f>
        <v>0</v>
      </c>
      <c r="BO175" s="116"/>
      <c r="BP175" s="12"/>
      <c r="BQ175" s="12"/>
      <c r="BR175" s="136" t="str">
        <f>B166</f>
        <v>Relaciones interpersonales</v>
      </c>
      <c r="BS175" s="136" t="s">
        <v>68</v>
      </c>
      <c r="BT175" s="173" t="s">
        <v>72</v>
      </c>
      <c r="BU175" s="136" t="s">
        <v>73</v>
      </c>
      <c r="BV175" s="136" t="s">
        <v>74</v>
      </c>
      <c r="BW175" s="136" t="s">
        <v>75</v>
      </c>
      <c r="BX175" s="136" t="s">
        <v>76</v>
      </c>
      <c r="BY175" s="136" t="s">
        <v>77</v>
      </c>
      <c r="BZ175" s="136" t="s">
        <v>78</v>
      </c>
      <c r="CA175" s="136" t="s">
        <v>79</v>
      </c>
      <c r="CB175" s="14"/>
      <c r="CC175" s="14"/>
      <c r="CD175"/>
    </row>
    <row r="176" spans="2:82" ht="15.75" thickBot="1" x14ac:dyDescent="0.3">
      <c r="B176" s="129"/>
      <c r="C176" s="22" t="s">
        <v>80</v>
      </c>
      <c r="D176" s="32"/>
      <c r="E176" s="32"/>
      <c r="F176" s="32"/>
      <c r="G176" s="32"/>
      <c r="H176" s="32"/>
      <c r="I176" s="32"/>
      <c r="J176" s="32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21">
        <f>SUM(D176:BM176)/B163</f>
        <v>0</v>
      </c>
      <c r="BO176" s="116"/>
      <c r="BP176" s="12"/>
      <c r="BQ176" s="12"/>
      <c r="BR176" s="171"/>
      <c r="BS176" s="137"/>
      <c r="BT176" s="174"/>
      <c r="BU176" s="137"/>
      <c r="BV176" s="137"/>
      <c r="BW176" s="137"/>
      <c r="BX176" s="137"/>
      <c r="BY176" s="137"/>
      <c r="BZ176" s="137"/>
      <c r="CA176" s="137"/>
      <c r="CB176" s="14"/>
      <c r="CC176" s="14"/>
      <c r="CD176"/>
    </row>
    <row r="177" spans="2:82" ht="15.75" thickBot="1" x14ac:dyDescent="0.3">
      <c r="B177" s="130"/>
      <c r="C177" s="23" t="s">
        <v>81</v>
      </c>
      <c r="D177" s="32"/>
      <c r="E177" s="32"/>
      <c r="F177" s="32"/>
      <c r="G177" s="32"/>
      <c r="H177" s="32"/>
      <c r="I177" s="32"/>
      <c r="J177" s="32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1">
        <f>SUM(D177:BM177)/B163</f>
        <v>0</v>
      </c>
      <c r="BO177" s="117"/>
      <c r="BP177" s="12"/>
      <c r="BQ177" s="12"/>
      <c r="BR177" s="171"/>
      <c r="BS177" s="137"/>
      <c r="BT177" s="174"/>
      <c r="BU177" s="137"/>
      <c r="BV177" s="137"/>
      <c r="BW177" s="137"/>
      <c r="BX177" s="137"/>
      <c r="BY177" s="137"/>
      <c r="BZ177" s="137"/>
      <c r="CA177" s="137"/>
      <c r="CB177" s="14"/>
      <c r="CC177" s="14"/>
      <c r="CD177"/>
    </row>
    <row r="178" spans="2:82" ht="15.75" thickBot="1" x14ac:dyDescent="0.3">
      <c r="B178" s="26"/>
      <c r="C178" s="27" t="s">
        <v>67</v>
      </c>
      <c r="D178" s="29">
        <f t="shared" ref="D178:O178" si="38">(D173+D174+D175+D176+D177)/5</f>
        <v>0</v>
      </c>
      <c r="E178" s="29">
        <f t="shared" si="38"/>
        <v>0</v>
      </c>
      <c r="F178" s="29">
        <f t="shared" si="38"/>
        <v>0</v>
      </c>
      <c r="G178" s="29">
        <f t="shared" si="38"/>
        <v>0</v>
      </c>
      <c r="H178" s="29">
        <f t="shared" si="38"/>
        <v>0</v>
      </c>
      <c r="I178" s="29">
        <f t="shared" si="38"/>
        <v>0</v>
      </c>
      <c r="J178" s="29">
        <f t="shared" si="38"/>
        <v>0</v>
      </c>
      <c r="K178" s="29">
        <f t="shared" si="38"/>
        <v>0</v>
      </c>
      <c r="L178" s="29">
        <f t="shared" si="38"/>
        <v>0</v>
      </c>
      <c r="M178" s="29">
        <f t="shared" si="38"/>
        <v>0</v>
      </c>
      <c r="N178" s="29">
        <f t="shared" si="38"/>
        <v>0</v>
      </c>
      <c r="O178" s="29">
        <f t="shared" si="38"/>
        <v>0</v>
      </c>
      <c r="P178" s="29">
        <f>(P173+P174+P175+P176+P177)/5</f>
        <v>0</v>
      </c>
      <c r="Q178" s="29">
        <f t="shared" ref="Q178:BK178" si="39">(Q173+Q174+Q175+Q176+Q177)/5</f>
        <v>0</v>
      </c>
      <c r="R178" s="29">
        <f t="shared" si="39"/>
        <v>0</v>
      </c>
      <c r="S178" s="29">
        <f t="shared" si="39"/>
        <v>0</v>
      </c>
      <c r="T178" s="29">
        <f t="shared" si="39"/>
        <v>0</v>
      </c>
      <c r="U178" s="29">
        <f t="shared" si="39"/>
        <v>0</v>
      </c>
      <c r="V178" s="29">
        <f t="shared" si="39"/>
        <v>0</v>
      </c>
      <c r="W178" s="29">
        <f t="shared" si="39"/>
        <v>0</v>
      </c>
      <c r="X178" s="29">
        <f t="shared" si="39"/>
        <v>0</v>
      </c>
      <c r="Y178" s="29">
        <f t="shared" si="39"/>
        <v>0</v>
      </c>
      <c r="Z178" s="29"/>
      <c r="AA178" s="29"/>
      <c r="AB178" s="29">
        <f t="shared" si="39"/>
        <v>0</v>
      </c>
      <c r="AC178" s="29">
        <f t="shared" si="39"/>
        <v>0</v>
      </c>
      <c r="AD178" s="29">
        <f t="shared" si="39"/>
        <v>0</v>
      </c>
      <c r="AE178" s="29">
        <f t="shared" si="39"/>
        <v>0</v>
      </c>
      <c r="AF178" s="29">
        <f t="shared" si="39"/>
        <v>0</v>
      </c>
      <c r="AG178" s="29">
        <f t="shared" si="39"/>
        <v>0</v>
      </c>
      <c r="AH178" s="29">
        <f t="shared" si="39"/>
        <v>0</v>
      </c>
      <c r="AI178" s="29">
        <f t="shared" si="39"/>
        <v>0</v>
      </c>
      <c r="AJ178" s="29">
        <f t="shared" si="39"/>
        <v>0</v>
      </c>
      <c r="AK178" s="29">
        <f t="shared" si="39"/>
        <v>0</v>
      </c>
      <c r="AL178" s="29">
        <f t="shared" si="39"/>
        <v>0</v>
      </c>
      <c r="AM178" s="29">
        <f t="shared" si="39"/>
        <v>0</v>
      </c>
      <c r="AN178" s="29">
        <f t="shared" si="39"/>
        <v>0</v>
      </c>
      <c r="AO178" s="29">
        <f t="shared" si="39"/>
        <v>0</v>
      </c>
      <c r="AP178" s="29">
        <f t="shared" si="39"/>
        <v>0</v>
      </c>
      <c r="AQ178" s="29">
        <f t="shared" si="39"/>
        <v>0</v>
      </c>
      <c r="AR178" s="29">
        <f t="shared" si="39"/>
        <v>0</v>
      </c>
      <c r="AS178" s="29">
        <f t="shared" si="39"/>
        <v>0</v>
      </c>
      <c r="AT178" s="29">
        <f t="shared" si="39"/>
        <v>0</v>
      </c>
      <c r="AU178" s="29">
        <f t="shared" si="39"/>
        <v>0</v>
      </c>
      <c r="AV178" s="29">
        <f t="shared" si="39"/>
        <v>0</v>
      </c>
      <c r="AW178" s="29">
        <f t="shared" si="39"/>
        <v>0</v>
      </c>
      <c r="AX178" s="29">
        <f t="shared" si="39"/>
        <v>0</v>
      </c>
      <c r="AY178" s="29">
        <f t="shared" si="39"/>
        <v>0</v>
      </c>
      <c r="AZ178" s="29">
        <f t="shared" si="39"/>
        <v>0</v>
      </c>
      <c r="BA178" s="29">
        <f t="shared" si="39"/>
        <v>0</v>
      </c>
      <c r="BB178" s="29">
        <f t="shared" si="39"/>
        <v>0</v>
      </c>
      <c r="BC178" s="29">
        <f t="shared" si="39"/>
        <v>0</v>
      </c>
      <c r="BD178" s="29">
        <f t="shared" si="39"/>
        <v>0</v>
      </c>
      <c r="BE178" s="29">
        <f t="shared" si="39"/>
        <v>0</v>
      </c>
      <c r="BF178" s="29">
        <f t="shared" si="39"/>
        <v>0</v>
      </c>
      <c r="BG178" s="29">
        <f t="shared" si="39"/>
        <v>0</v>
      </c>
      <c r="BH178" s="29">
        <f t="shared" si="39"/>
        <v>0</v>
      </c>
      <c r="BI178" s="29">
        <f t="shared" si="39"/>
        <v>0</v>
      </c>
      <c r="BJ178" s="29">
        <f t="shared" si="39"/>
        <v>0</v>
      </c>
      <c r="BK178" s="29">
        <f t="shared" si="39"/>
        <v>0</v>
      </c>
      <c r="BL178" s="29">
        <f>(BL173+BL174+BL175+BL176+BL177)/5</f>
        <v>0</v>
      </c>
      <c r="BM178" s="29">
        <f t="shared" ref="BM178" si="40">(BM173+BM174+BM175+BM176+BM177)/5</f>
        <v>0</v>
      </c>
      <c r="BN178" s="118"/>
      <c r="BO178" s="119"/>
      <c r="BP178" s="12"/>
      <c r="BQ178" s="12"/>
      <c r="BR178" s="171"/>
      <c r="BS178" s="137"/>
      <c r="BT178" s="174"/>
      <c r="BU178" s="137"/>
      <c r="BV178" s="137"/>
      <c r="BW178" s="137"/>
      <c r="BX178" s="137"/>
      <c r="BY178" s="137"/>
      <c r="BZ178" s="137"/>
      <c r="CA178" s="137"/>
      <c r="CB178" s="14"/>
      <c r="CC178" s="14"/>
      <c r="CD178"/>
    </row>
    <row r="179" spans="2:82" ht="15.75" thickBot="1" x14ac:dyDescent="0.3">
      <c r="B179" s="108" t="s">
        <v>72</v>
      </c>
      <c r="C179" s="15" t="s">
        <v>82</v>
      </c>
      <c r="D179" s="17"/>
      <c r="E179" s="17"/>
      <c r="F179" s="17"/>
      <c r="G179" s="17"/>
      <c r="H179" s="17"/>
      <c r="I179" s="17"/>
      <c r="J179" s="17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9"/>
      <c r="AE179" s="19"/>
      <c r="AF179" s="19"/>
      <c r="AG179" s="19"/>
      <c r="AH179" s="19"/>
      <c r="AI179" s="19"/>
      <c r="AJ179" s="19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21">
        <f>SUM(D179:BM179)/B163</f>
        <v>0</v>
      </c>
      <c r="BO179" s="115">
        <f>SUM(BN179+BN180+BN181+BN182+BN183)/5</f>
        <v>0</v>
      </c>
      <c r="BP179" s="12"/>
      <c r="BQ179" s="12"/>
      <c r="BR179" s="172"/>
      <c r="BS179" s="138"/>
      <c r="BT179" s="175"/>
      <c r="BU179" s="138"/>
      <c r="BV179" s="138"/>
      <c r="BW179" s="138"/>
      <c r="BX179" s="138"/>
      <c r="BY179" s="138"/>
      <c r="BZ179" s="138"/>
      <c r="CA179" s="138"/>
      <c r="CB179" s="14"/>
      <c r="CC179" s="14"/>
      <c r="CD179"/>
    </row>
    <row r="180" spans="2:82" ht="15.75" thickBot="1" x14ac:dyDescent="0.3">
      <c r="B180" s="109"/>
      <c r="C180" s="22" t="s">
        <v>83</v>
      </c>
      <c r="D180" s="32"/>
      <c r="E180" s="32"/>
      <c r="F180" s="32"/>
      <c r="G180" s="32"/>
      <c r="H180" s="32"/>
      <c r="I180" s="32"/>
      <c r="J180" s="32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21">
        <f>SUM(D180:BM180)/B163</f>
        <v>0</v>
      </c>
      <c r="BO180" s="116"/>
      <c r="BP180" s="12"/>
      <c r="BQ180" s="12"/>
      <c r="BR180" s="33">
        <f>BO166</f>
        <v>0</v>
      </c>
      <c r="BS180" s="33">
        <f>BO173</f>
        <v>0</v>
      </c>
      <c r="BT180" s="33">
        <f>BO179</f>
        <v>0</v>
      </c>
      <c r="BU180" s="33">
        <f>BO185</f>
        <v>0</v>
      </c>
      <c r="BV180" s="34">
        <f>BO191</f>
        <v>0</v>
      </c>
      <c r="BW180" s="35">
        <f>BO198</f>
        <v>0</v>
      </c>
      <c r="BX180" s="33">
        <f>BO205</f>
        <v>0</v>
      </c>
      <c r="BY180" s="33">
        <f>BO213</f>
        <v>0</v>
      </c>
      <c r="BZ180" s="33">
        <f>BO219</f>
        <v>0</v>
      </c>
      <c r="CA180" s="36">
        <f>BO226</f>
        <v>0</v>
      </c>
      <c r="CB180" s="14"/>
      <c r="CC180" s="14"/>
      <c r="CD180"/>
    </row>
    <row r="181" spans="2:82" ht="15.75" thickBot="1" x14ac:dyDescent="0.3">
      <c r="B181" s="109"/>
      <c r="C181" s="22" t="s">
        <v>84</v>
      </c>
      <c r="D181" s="32"/>
      <c r="E181" s="32"/>
      <c r="F181" s="32"/>
      <c r="G181" s="32"/>
      <c r="H181" s="32"/>
      <c r="I181" s="32"/>
      <c r="J181" s="32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21">
        <f>SUM(D181:BM181)/B163</f>
        <v>0</v>
      </c>
      <c r="BO181" s="116"/>
      <c r="BP181" s="12"/>
      <c r="BQ181" s="12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4"/>
      <c r="CC181" s="14"/>
      <c r="CD181"/>
    </row>
    <row r="182" spans="2:82" ht="15.75" thickBot="1" x14ac:dyDescent="0.3">
      <c r="B182" s="109"/>
      <c r="C182" s="22" t="s">
        <v>85</v>
      </c>
      <c r="D182" s="32"/>
      <c r="E182" s="32"/>
      <c r="F182" s="32"/>
      <c r="G182" s="32"/>
      <c r="H182" s="32"/>
      <c r="I182" s="32"/>
      <c r="J182" s="32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21">
        <f>SUM(D182:BM182)/B163</f>
        <v>0</v>
      </c>
      <c r="BO182" s="116"/>
      <c r="BP182" s="12"/>
      <c r="BQ182" s="12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4"/>
      <c r="CC182" s="14"/>
      <c r="CD182"/>
    </row>
    <row r="183" spans="2:82" ht="15.75" thickBot="1" x14ac:dyDescent="0.3">
      <c r="B183" s="110"/>
      <c r="C183" s="23" t="s">
        <v>86</v>
      </c>
      <c r="D183" s="32"/>
      <c r="E183" s="32"/>
      <c r="F183" s="32"/>
      <c r="G183" s="32"/>
      <c r="H183" s="32"/>
      <c r="I183" s="32"/>
      <c r="J183" s="32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18"/>
      <c r="BM183" s="24"/>
      <c r="BN183" s="21">
        <f>SUM(D183:BM183)/B163</f>
        <v>0</v>
      </c>
      <c r="BO183" s="117"/>
      <c r="BP183" s="12"/>
      <c r="BQ183" s="12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4"/>
      <c r="CC183" s="14"/>
      <c r="CD183"/>
    </row>
    <row r="184" spans="2:82" ht="15.75" thickBot="1" x14ac:dyDescent="0.3">
      <c r="B184" s="37"/>
      <c r="C184" s="27" t="s">
        <v>67</v>
      </c>
      <c r="D184" s="29">
        <f t="shared" ref="D184:BK184" si="41">(D179+D180+D181+D182+D183)/5</f>
        <v>0</v>
      </c>
      <c r="E184" s="29">
        <f t="shared" si="41"/>
        <v>0</v>
      </c>
      <c r="F184" s="29">
        <f t="shared" si="41"/>
        <v>0</v>
      </c>
      <c r="G184" s="29">
        <f t="shared" si="41"/>
        <v>0</v>
      </c>
      <c r="H184" s="29">
        <f t="shared" si="41"/>
        <v>0</v>
      </c>
      <c r="I184" s="29">
        <f t="shared" si="41"/>
        <v>0</v>
      </c>
      <c r="J184" s="29">
        <f t="shared" si="41"/>
        <v>0</v>
      </c>
      <c r="K184" s="29">
        <f t="shared" si="41"/>
        <v>0</v>
      </c>
      <c r="L184" s="29">
        <f t="shared" si="41"/>
        <v>0</v>
      </c>
      <c r="M184" s="29">
        <f t="shared" si="41"/>
        <v>0</v>
      </c>
      <c r="N184" s="29">
        <f t="shared" si="41"/>
        <v>0</v>
      </c>
      <c r="O184" s="29">
        <f t="shared" si="41"/>
        <v>0</v>
      </c>
      <c r="P184" s="29">
        <f t="shared" si="41"/>
        <v>0</v>
      </c>
      <c r="Q184" s="29">
        <f t="shared" si="41"/>
        <v>0</v>
      </c>
      <c r="R184" s="29">
        <f t="shared" si="41"/>
        <v>0</v>
      </c>
      <c r="S184" s="29">
        <f t="shared" si="41"/>
        <v>0</v>
      </c>
      <c r="T184" s="29">
        <f t="shared" si="41"/>
        <v>0</v>
      </c>
      <c r="U184" s="29">
        <f t="shared" si="41"/>
        <v>0</v>
      </c>
      <c r="V184" s="29">
        <f t="shared" si="41"/>
        <v>0</v>
      </c>
      <c r="W184" s="29">
        <f t="shared" si="41"/>
        <v>0</v>
      </c>
      <c r="X184" s="29">
        <f t="shared" si="41"/>
        <v>0</v>
      </c>
      <c r="Y184" s="29">
        <f t="shared" si="41"/>
        <v>0</v>
      </c>
      <c r="Z184" s="29"/>
      <c r="AA184" s="29"/>
      <c r="AB184" s="29">
        <f t="shared" si="41"/>
        <v>0</v>
      </c>
      <c r="AC184" s="29">
        <f t="shared" si="41"/>
        <v>0</v>
      </c>
      <c r="AD184" s="29">
        <f t="shared" si="41"/>
        <v>0</v>
      </c>
      <c r="AE184" s="29">
        <f t="shared" si="41"/>
        <v>0</v>
      </c>
      <c r="AF184" s="29">
        <f t="shared" si="41"/>
        <v>0</v>
      </c>
      <c r="AG184" s="29">
        <f t="shared" si="41"/>
        <v>0</v>
      </c>
      <c r="AH184" s="29">
        <f t="shared" si="41"/>
        <v>0</v>
      </c>
      <c r="AI184" s="29">
        <f t="shared" si="41"/>
        <v>0</v>
      </c>
      <c r="AJ184" s="29">
        <f t="shared" si="41"/>
        <v>0</v>
      </c>
      <c r="AK184" s="29">
        <f t="shared" si="41"/>
        <v>0</v>
      </c>
      <c r="AL184" s="29">
        <f t="shared" si="41"/>
        <v>0</v>
      </c>
      <c r="AM184" s="29">
        <f t="shared" si="41"/>
        <v>0</v>
      </c>
      <c r="AN184" s="29">
        <f t="shared" si="41"/>
        <v>0</v>
      </c>
      <c r="AO184" s="29">
        <f t="shared" si="41"/>
        <v>0</v>
      </c>
      <c r="AP184" s="29">
        <f t="shared" si="41"/>
        <v>0</v>
      </c>
      <c r="AQ184" s="29">
        <f t="shared" si="41"/>
        <v>0</v>
      </c>
      <c r="AR184" s="29">
        <f t="shared" si="41"/>
        <v>0</v>
      </c>
      <c r="AS184" s="29">
        <f t="shared" si="41"/>
        <v>0</v>
      </c>
      <c r="AT184" s="29">
        <f t="shared" si="41"/>
        <v>0</v>
      </c>
      <c r="AU184" s="29">
        <f t="shared" si="41"/>
        <v>0</v>
      </c>
      <c r="AV184" s="29">
        <f t="shared" si="41"/>
        <v>0</v>
      </c>
      <c r="AW184" s="29">
        <f t="shared" si="41"/>
        <v>0</v>
      </c>
      <c r="AX184" s="29">
        <f t="shared" si="41"/>
        <v>0</v>
      </c>
      <c r="AY184" s="29">
        <f t="shared" si="41"/>
        <v>0</v>
      </c>
      <c r="AZ184" s="29">
        <f t="shared" si="41"/>
        <v>0</v>
      </c>
      <c r="BA184" s="29">
        <f t="shared" si="41"/>
        <v>0</v>
      </c>
      <c r="BB184" s="29">
        <f t="shared" si="41"/>
        <v>0</v>
      </c>
      <c r="BC184" s="29">
        <f t="shared" si="41"/>
        <v>0</v>
      </c>
      <c r="BD184" s="29">
        <f t="shared" si="41"/>
        <v>0</v>
      </c>
      <c r="BE184" s="29">
        <f t="shared" si="41"/>
        <v>0</v>
      </c>
      <c r="BF184" s="29">
        <f t="shared" si="41"/>
        <v>0</v>
      </c>
      <c r="BG184" s="29">
        <f t="shared" si="41"/>
        <v>0</v>
      </c>
      <c r="BH184" s="29">
        <f t="shared" si="41"/>
        <v>0</v>
      </c>
      <c r="BI184" s="29">
        <f t="shared" si="41"/>
        <v>0</v>
      </c>
      <c r="BJ184" s="29">
        <f t="shared" si="41"/>
        <v>0</v>
      </c>
      <c r="BK184" s="29">
        <f t="shared" si="41"/>
        <v>0</v>
      </c>
      <c r="BL184" s="29">
        <f>(BL179+BL180+BL181+BL182+BL183)/5</f>
        <v>0</v>
      </c>
      <c r="BM184" s="29">
        <f t="shared" ref="BM184" si="42">(BM179+BM180+BM181+BM182+BM183)/5</f>
        <v>0</v>
      </c>
      <c r="BN184" s="118"/>
      <c r="BO184" s="119"/>
      <c r="BP184" s="12"/>
      <c r="BQ184" s="12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4"/>
      <c r="CC184" s="14"/>
      <c r="CD184"/>
    </row>
    <row r="185" spans="2:82" ht="15" customHeight="1" x14ac:dyDescent="0.25">
      <c r="B185" s="128" t="s">
        <v>73</v>
      </c>
      <c r="C185" s="15" t="s">
        <v>87</v>
      </c>
      <c r="D185" s="17"/>
      <c r="E185" s="17"/>
      <c r="F185" s="17"/>
      <c r="G185" s="17"/>
      <c r="H185" s="17"/>
      <c r="I185" s="17"/>
      <c r="J185" s="17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9"/>
      <c r="AE185" s="19"/>
      <c r="AF185" s="19"/>
      <c r="AG185" s="19"/>
      <c r="AH185" s="19"/>
      <c r="AI185" s="19"/>
      <c r="AJ185" s="19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21">
        <f>SUM(D185:BM185)/B163</f>
        <v>0</v>
      </c>
      <c r="BO185" s="115">
        <f>SUM(BN185+BN186+BN187+BN188+BN189)/5</f>
        <v>0</v>
      </c>
      <c r="BP185" s="12"/>
      <c r="BQ185" s="12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4"/>
      <c r="CC185" s="14"/>
      <c r="CD185"/>
    </row>
    <row r="186" spans="2:82" x14ac:dyDescent="0.25">
      <c r="B186" s="129"/>
      <c r="C186" s="22" t="s">
        <v>88</v>
      </c>
      <c r="D186" s="32"/>
      <c r="E186" s="32"/>
      <c r="F186" s="32"/>
      <c r="G186" s="32"/>
      <c r="H186" s="32"/>
      <c r="I186" s="32"/>
      <c r="J186" s="32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38">
        <f>SUM(D186:BM186)/B163</f>
        <v>0</v>
      </c>
      <c r="BO186" s="116"/>
      <c r="BP186" s="12"/>
      <c r="BQ186" s="12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4"/>
      <c r="CC186" s="14"/>
      <c r="CD186"/>
    </row>
    <row r="187" spans="2:82" x14ac:dyDescent="0.25">
      <c r="B187" s="129"/>
      <c r="C187" s="22" t="s">
        <v>89</v>
      </c>
      <c r="D187" s="32"/>
      <c r="E187" s="32"/>
      <c r="F187" s="32"/>
      <c r="G187" s="32"/>
      <c r="H187" s="32"/>
      <c r="I187" s="32"/>
      <c r="J187" s="32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38">
        <f>SUM(D187:BM187)/B163</f>
        <v>0</v>
      </c>
      <c r="BO187" s="116"/>
      <c r="BP187" s="12"/>
      <c r="BQ187" s="12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4"/>
      <c r="CC187" s="14"/>
      <c r="CD187"/>
    </row>
    <row r="188" spans="2:82" ht="15.75" thickBot="1" x14ac:dyDescent="0.3">
      <c r="B188" s="129"/>
      <c r="C188" s="22" t="s">
        <v>90</v>
      </c>
      <c r="D188" s="32"/>
      <c r="E188" s="32"/>
      <c r="F188" s="32"/>
      <c r="G188" s="32"/>
      <c r="H188" s="32"/>
      <c r="I188" s="32"/>
      <c r="J188" s="32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38">
        <f>SUM(D188:BM188)/B163</f>
        <v>0</v>
      </c>
      <c r="BO188" s="116"/>
      <c r="BP188" s="12"/>
      <c r="BQ188" s="12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4"/>
      <c r="CC188" s="14"/>
      <c r="CD188"/>
    </row>
    <row r="189" spans="2:82" ht="15.75" thickBot="1" x14ac:dyDescent="0.3">
      <c r="B189" s="130"/>
      <c r="C189" s="23" t="s">
        <v>91</v>
      </c>
      <c r="D189" s="32"/>
      <c r="E189" s="32"/>
      <c r="F189" s="32"/>
      <c r="G189" s="32"/>
      <c r="H189" s="32"/>
      <c r="I189" s="32"/>
      <c r="J189" s="32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38">
        <f>SUM(D189:BM189)/B163</f>
        <v>0</v>
      </c>
      <c r="BO189" s="117"/>
      <c r="BP189" s="12"/>
      <c r="BQ189" s="12"/>
      <c r="BR189" s="156" t="s">
        <v>92</v>
      </c>
      <c r="BS189" s="157"/>
      <c r="BT189" s="157"/>
      <c r="BU189" s="157"/>
      <c r="BV189" s="157"/>
      <c r="BW189" s="158"/>
      <c r="BX189" s="13"/>
      <c r="BY189" s="13"/>
      <c r="BZ189" s="13"/>
      <c r="CA189" s="13"/>
      <c r="CB189" s="14"/>
      <c r="CC189" s="14"/>
      <c r="CD189"/>
    </row>
    <row r="190" spans="2:82" ht="15.75" thickBot="1" x14ac:dyDescent="0.3">
      <c r="B190" s="26"/>
      <c r="C190" s="27" t="s">
        <v>67</v>
      </c>
      <c r="D190" s="29">
        <f t="shared" ref="D190:BK190" si="43">(D185+D186+D187+D188+D189)/5</f>
        <v>0</v>
      </c>
      <c r="E190" s="29">
        <f t="shared" si="43"/>
        <v>0</v>
      </c>
      <c r="F190" s="29">
        <f t="shared" si="43"/>
        <v>0</v>
      </c>
      <c r="G190" s="29">
        <f t="shared" si="43"/>
        <v>0</v>
      </c>
      <c r="H190" s="29">
        <f t="shared" si="43"/>
        <v>0</v>
      </c>
      <c r="I190" s="29">
        <f t="shared" si="43"/>
        <v>0</v>
      </c>
      <c r="J190" s="29">
        <f t="shared" si="43"/>
        <v>0</v>
      </c>
      <c r="K190" s="29">
        <f t="shared" si="43"/>
        <v>0</v>
      </c>
      <c r="L190" s="29">
        <f t="shared" si="43"/>
        <v>0</v>
      </c>
      <c r="M190" s="29">
        <f t="shared" si="43"/>
        <v>0</v>
      </c>
      <c r="N190" s="29">
        <f t="shared" si="43"/>
        <v>0</v>
      </c>
      <c r="O190" s="29">
        <f t="shared" si="43"/>
        <v>0</v>
      </c>
      <c r="P190" s="29">
        <f t="shared" si="43"/>
        <v>0</v>
      </c>
      <c r="Q190" s="29">
        <f t="shared" si="43"/>
        <v>0</v>
      </c>
      <c r="R190" s="29">
        <f t="shared" si="43"/>
        <v>0</v>
      </c>
      <c r="S190" s="29">
        <f t="shared" si="43"/>
        <v>0</v>
      </c>
      <c r="T190" s="29">
        <f t="shared" si="43"/>
        <v>0</v>
      </c>
      <c r="U190" s="29">
        <f t="shared" si="43"/>
        <v>0</v>
      </c>
      <c r="V190" s="29">
        <f t="shared" si="43"/>
        <v>0</v>
      </c>
      <c r="W190" s="29">
        <f t="shared" si="43"/>
        <v>0</v>
      </c>
      <c r="X190" s="29">
        <f t="shared" si="43"/>
        <v>0</v>
      </c>
      <c r="Y190" s="29">
        <f t="shared" si="43"/>
        <v>0</v>
      </c>
      <c r="Z190" s="29"/>
      <c r="AA190" s="29"/>
      <c r="AB190" s="29">
        <f t="shared" si="43"/>
        <v>0</v>
      </c>
      <c r="AC190" s="29">
        <f t="shared" si="43"/>
        <v>0</v>
      </c>
      <c r="AD190" s="29">
        <f t="shared" si="43"/>
        <v>0</v>
      </c>
      <c r="AE190" s="29">
        <f t="shared" si="43"/>
        <v>0</v>
      </c>
      <c r="AF190" s="29">
        <f t="shared" si="43"/>
        <v>0</v>
      </c>
      <c r="AG190" s="29">
        <f t="shared" si="43"/>
        <v>0</v>
      </c>
      <c r="AH190" s="29">
        <f t="shared" si="43"/>
        <v>0</v>
      </c>
      <c r="AI190" s="29">
        <f t="shared" si="43"/>
        <v>0</v>
      </c>
      <c r="AJ190" s="29">
        <f t="shared" si="43"/>
        <v>0</v>
      </c>
      <c r="AK190" s="29">
        <f t="shared" si="43"/>
        <v>0</v>
      </c>
      <c r="AL190" s="29">
        <f t="shared" si="43"/>
        <v>0</v>
      </c>
      <c r="AM190" s="29">
        <f t="shared" si="43"/>
        <v>0</v>
      </c>
      <c r="AN190" s="29">
        <f t="shared" si="43"/>
        <v>0</v>
      </c>
      <c r="AO190" s="29">
        <f t="shared" si="43"/>
        <v>0</v>
      </c>
      <c r="AP190" s="29">
        <f t="shared" si="43"/>
        <v>0</v>
      </c>
      <c r="AQ190" s="29">
        <f t="shared" si="43"/>
        <v>0</v>
      </c>
      <c r="AR190" s="29">
        <f t="shared" si="43"/>
        <v>0</v>
      </c>
      <c r="AS190" s="29">
        <f t="shared" si="43"/>
        <v>0</v>
      </c>
      <c r="AT190" s="29">
        <f t="shared" si="43"/>
        <v>0</v>
      </c>
      <c r="AU190" s="29">
        <f t="shared" si="43"/>
        <v>0</v>
      </c>
      <c r="AV190" s="29">
        <f t="shared" si="43"/>
        <v>0</v>
      </c>
      <c r="AW190" s="29">
        <f t="shared" si="43"/>
        <v>0</v>
      </c>
      <c r="AX190" s="29">
        <f t="shared" si="43"/>
        <v>0</v>
      </c>
      <c r="AY190" s="29">
        <f t="shared" si="43"/>
        <v>0</v>
      </c>
      <c r="AZ190" s="29">
        <f t="shared" si="43"/>
        <v>0</v>
      </c>
      <c r="BA190" s="29">
        <f t="shared" si="43"/>
        <v>0</v>
      </c>
      <c r="BB190" s="29">
        <f t="shared" si="43"/>
        <v>0</v>
      </c>
      <c r="BC190" s="29">
        <f t="shared" si="43"/>
        <v>0</v>
      </c>
      <c r="BD190" s="29">
        <f t="shared" si="43"/>
        <v>0</v>
      </c>
      <c r="BE190" s="29">
        <f t="shared" si="43"/>
        <v>0</v>
      </c>
      <c r="BF190" s="29">
        <f t="shared" si="43"/>
        <v>0</v>
      </c>
      <c r="BG190" s="29">
        <f t="shared" si="43"/>
        <v>0</v>
      </c>
      <c r="BH190" s="29">
        <f t="shared" si="43"/>
        <v>0</v>
      </c>
      <c r="BI190" s="29">
        <f t="shared" si="43"/>
        <v>0</v>
      </c>
      <c r="BJ190" s="29">
        <f t="shared" si="43"/>
        <v>0</v>
      </c>
      <c r="BK190" s="29">
        <f t="shared" si="43"/>
        <v>0</v>
      </c>
      <c r="BL190" s="29">
        <f>(BL185+BL186+BL187+BL188+BL189)/5</f>
        <v>0</v>
      </c>
      <c r="BM190" s="29">
        <f t="shared" ref="BM190" si="44">(BM185+BM186+BM187+BM188+BM189)/5</f>
        <v>0</v>
      </c>
      <c r="BN190" s="118"/>
      <c r="BO190" s="119"/>
      <c r="BP190" s="12"/>
      <c r="BQ190" s="12"/>
      <c r="BR190" s="159"/>
      <c r="BS190" s="160"/>
      <c r="BT190" s="160"/>
      <c r="BU190" s="160"/>
      <c r="BV190" s="160"/>
      <c r="BW190" s="161"/>
      <c r="BX190" s="13"/>
      <c r="BY190" s="13"/>
      <c r="BZ190" s="13"/>
      <c r="CA190" s="13"/>
      <c r="CB190" s="14"/>
      <c r="CC190" s="14"/>
      <c r="CD190"/>
    </row>
    <row r="191" spans="2:82" ht="15.75" customHeight="1" thickBot="1" x14ac:dyDescent="0.3">
      <c r="B191" s="128" t="s">
        <v>74</v>
      </c>
      <c r="C191" s="15" t="s">
        <v>93</v>
      </c>
      <c r="D191" s="17"/>
      <c r="E191" s="17"/>
      <c r="F191" s="17"/>
      <c r="G191" s="17"/>
      <c r="H191" s="17"/>
      <c r="I191" s="17"/>
      <c r="J191" s="17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9"/>
      <c r="AE191" s="19"/>
      <c r="AF191" s="19"/>
      <c r="AG191" s="19"/>
      <c r="AH191" s="19"/>
      <c r="AI191" s="19"/>
      <c r="AJ191" s="19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21">
        <f>SUM(D191:BM191)/B163</f>
        <v>0</v>
      </c>
      <c r="BO191" s="149">
        <f>SUM(BN191+BN192+BN193+BN194+BN195+BN196)/6</f>
        <v>0</v>
      </c>
      <c r="BP191" s="12"/>
      <c r="BQ191" s="12"/>
      <c r="BR191" s="111" t="s">
        <v>94</v>
      </c>
      <c r="BS191" s="112"/>
      <c r="BT191" s="111" t="s">
        <v>95</v>
      </c>
      <c r="BU191" s="112"/>
      <c r="BV191" s="111" t="s">
        <v>96</v>
      </c>
      <c r="BW191" s="139"/>
      <c r="BX191" s="13"/>
      <c r="BY191" s="13"/>
      <c r="BZ191" s="13"/>
      <c r="CA191" s="13"/>
      <c r="CB191" s="14"/>
      <c r="CC191" s="14"/>
      <c r="CD191"/>
    </row>
    <row r="192" spans="2:82" ht="15.75" thickBot="1" x14ac:dyDescent="0.3">
      <c r="B192" s="129"/>
      <c r="C192" s="22" t="s">
        <v>97</v>
      </c>
      <c r="D192" s="32"/>
      <c r="E192" s="32"/>
      <c r="F192" s="32"/>
      <c r="G192" s="32"/>
      <c r="H192" s="32"/>
      <c r="I192" s="32"/>
      <c r="J192" s="32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21">
        <f>SUM(D192:BM192)/B163</f>
        <v>0</v>
      </c>
      <c r="BO192" s="150"/>
      <c r="BP192" s="12"/>
      <c r="BQ192" s="12"/>
      <c r="BR192" s="113"/>
      <c r="BS192" s="114"/>
      <c r="BT192" s="113"/>
      <c r="BU192" s="114"/>
      <c r="BV192" s="113"/>
      <c r="BW192" s="142"/>
      <c r="BX192" s="13"/>
      <c r="BY192" s="13"/>
      <c r="BZ192" s="13"/>
      <c r="CA192" s="13"/>
      <c r="CB192" s="14"/>
      <c r="CC192" s="14"/>
      <c r="CD192"/>
    </row>
    <row r="193" spans="2:82" ht="15.75" thickBot="1" x14ac:dyDescent="0.3">
      <c r="B193" s="129"/>
      <c r="C193" s="22" t="s">
        <v>98</v>
      </c>
      <c r="D193" s="32"/>
      <c r="E193" s="32"/>
      <c r="F193" s="32"/>
      <c r="G193" s="32"/>
      <c r="H193" s="32"/>
      <c r="I193" s="32"/>
      <c r="J193" s="32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21">
        <f>SUM(D193:BM193)/B163</f>
        <v>0</v>
      </c>
      <c r="BO193" s="150"/>
      <c r="BP193" s="12"/>
      <c r="BQ193" s="12"/>
      <c r="BR193" s="152">
        <f>(BN166+BN177+BN179+BN183+BN229)/5</f>
        <v>0</v>
      </c>
      <c r="BS193" s="153"/>
      <c r="BT193" s="152">
        <f>(BN171+BN189+BN202+BN203+BN211)/5</f>
        <v>0</v>
      </c>
      <c r="BU193" s="153"/>
      <c r="BV193" s="152">
        <f>(BN173+BN174+BN188+BN193+BN195+BN226)/6</f>
        <v>0</v>
      </c>
      <c r="BW193" s="153"/>
      <c r="BX193" s="13"/>
      <c r="BY193" s="13"/>
      <c r="BZ193" s="13"/>
      <c r="CA193" s="13"/>
      <c r="CB193" s="14"/>
      <c r="CC193" s="14"/>
      <c r="CD193"/>
    </row>
    <row r="194" spans="2:82" ht="15.75" thickBot="1" x14ac:dyDescent="0.3">
      <c r="B194" s="129"/>
      <c r="C194" s="22" t="s">
        <v>99</v>
      </c>
      <c r="D194" s="32"/>
      <c r="E194" s="32"/>
      <c r="F194" s="32"/>
      <c r="G194" s="32"/>
      <c r="H194" s="32"/>
      <c r="I194" s="32"/>
      <c r="J194" s="32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21">
        <f>SUM(D194:BM194)/B163</f>
        <v>0</v>
      </c>
      <c r="BO194" s="150"/>
      <c r="BP194" s="12"/>
      <c r="BQ194" s="12"/>
      <c r="BR194" s="154"/>
      <c r="BS194" s="155"/>
      <c r="BT194" s="154"/>
      <c r="BU194" s="155"/>
      <c r="BV194" s="154"/>
      <c r="BW194" s="155"/>
      <c r="BX194" s="13"/>
      <c r="BY194" s="13"/>
      <c r="BZ194" s="13"/>
      <c r="CA194" s="13"/>
      <c r="CB194" s="14"/>
      <c r="CC194" s="14"/>
      <c r="CD194"/>
    </row>
    <row r="195" spans="2:82" ht="15.75" thickBot="1" x14ac:dyDescent="0.3">
      <c r="B195" s="129"/>
      <c r="C195" s="22" t="s">
        <v>100</v>
      </c>
      <c r="D195" s="32"/>
      <c r="E195" s="32"/>
      <c r="F195" s="32"/>
      <c r="G195" s="32"/>
      <c r="H195" s="32"/>
      <c r="I195" s="32"/>
      <c r="J195" s="32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21">
        <f>SUM(D195:BM195)/B163</f>
        <v>0</v>
      </c>
      <c r="BO195" s="150"/>
      <c r="BP195" s="12"/>
      <c r="BQ195" s="12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4"/>
      <c r="CC195" s="14"/>
      <c r="CD195"/>
    </row>
    <row r="196" spans="2:82" ht="15.75" thickBot="1" x14ac:dyDescent="0.3">
      <c r="B196" s="130"/>
      <c r="C196" s="23" t="s">
        <v>101</v>
      </c>
      <c r="D196" s="40"/>
      <c r="E196" s="40"/>
      <c r="F196" s="40"/>
      <c r="G196" s="40"/>
      <c r="H196" s="40"/>
      <c r="I196" s="40"/>
      <c r="J196" s="40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19"/>
      <c r="AE196" s="19"/>
      <c r="AF196" s="19"/>
      <c r="AG196" s="19"/>
      <c r="AH196" s="19"/>
      <c r="AI196" s="19"/>
      <c r="AJ196" s="19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1">
        <f>SUM(D196:BM196)/B163</f>
        <v>0</v>
      </c>
      <c r="BO196" s="151"/>
      <c r="BP196" s="12"/>
      <c r="BQ196" s="12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4"/>
      <c r="CC196" s="14"/>
      <c r="CD196"/>
    </row>
    <row r="197" spans="2:82" ht="15.75" thickBot="1" x14ac:dyDescent="0.3">
      <c r="B197" s="26"/>
      <c r="C197" s="41" t="s">
        <v>67</v>
      </c>
      <c r="D197" s="29">
        <f t="shared" ref="D197:BK197" si="45">(D191+D192+D193+D194+D195+D196)/6</f>
        <v>0</v>
      </c>
      <c r="E197" s="29">
        <f t="shared" si="45"/>
        <v>0</v>
      </c>
      <c r="F197" s="29">
        <f t="shared" si="45"/>
        <v>0</v>
      </c>
      <c r="G197" s="29">
        <f t="shared" si="45"/>
        <v>0</v>
      </c>
      <c r="H197" s="29">
        <f t="shared" si="45"/>
        <v>0</v>
      </c>
      <c r="I197" s="29">
        <f t="shared" si="45"/>
        <v>0</v>
      </c>
      <c r="J197" s="29">
        <f t="shared" si="45"/>
        <v>0</v>
      </c>
      <c r="K197" s="29">
        <f t="shared" si="45"/>
        <v>0</v>
      </c>
      <c r="L197" s="29">
        <f t="shared" si="45"/>
        <v>0</v>
      </c>
      <c r="M197" s="29">
        <f t="shared" si="45"/>
        <v>0</v>
      </c>
      <c r="N197" s="29">
        <f t="shared" si="45"/>
        <v>0</v>
      </c>
      <c r="O197" s="29">
        <f t="shared" si="45"/>
        <v>0</v>
      </c>
      <c r="P197" s="29">
        <f t="shared" si="45"/>
        <v>0</v>
      </c>
      <c r="Q197" s="29">
        <f t="shared" si="45"/>
        <v>0</v>
      </c>
      <c r="R197" s="29">
        <f t="shared" si="45"/>
        <v>0</v>
      </c>
      <c r="S197" s="29">
        <f t="shared" si="45"/>
        <v>0</v>
      </c>
      <c r="T197" s="29">
        <f t="shared" si="45"/>
        <v>0</v>
      </c>
      <c r="U197" s="29">
        <f t="shared" si="45"/>
        <v>0</v>
      </c>
      <c r="V197" s="29">
        <f t="shared" si="45"/>
        <v>0</v>
      </c>
      <c r="W197" s="29">
        <f t="shared" si="45"/>
        <v>0</v>
      </c>
      <c r="X197" s="29">
        <f t="shared" si="45"/>
        <v>0</v>
      </c>
      <c r="Y197" s="29">
        <f t="shared" si="45"/>
        <v>0</v>
      </c>
      <c r="Z197" s="29"/>
      <c r="AA197" s="29"/>
      <c r="AB197" s="29">
        <f t="shared" si="45"/>
        <v>0</v>
      </c>
      <c r="AC197" s="29">
        <f t="shared" si="45"/>
        <v>0</v>
      </c>
      <c r="AD197" s="29">
        <f t="shared" si="45"/>
        <v>0</v>
      </c>
      <c r="AE197" s="29">
        <f t="shared" si="45"/>
        <v>0</v>
      </c>
      <c r="AF197" s="29">
        <f t="shared" si="45"/>
        <v>0</v>
      </c>
      <c r="AG197" s="29">
        <f t="shared" si="45"/>
        <v>0</v>
      </c>
      <c r="AH197" s="29">
        <f t="shared" si="45"/>
        <v>0</v>
      </c>
      <c r="AI197" s="29">
        <f t="shared" si="45"/>
        <v>0</v>
      </c>
      <c r="AJ197" s="29">
        <f t="shared" si="45"/>
        <v>0</v>
      </c>
      <c r="AK197" s="29">
        <f t="shared" si="45"/>
        <v>0</v>
      </c>
      <c r="AL197" s="29">
        <f t="shared" si="45"/>
        <v>0</v>
      </c>
      <c r="AM197" s="29">
        <f t="shared" si="45"/>
        <v>0</v>
      </c>
      <c r="AN197" s="29">
        <f t="shared" si="45"/>
        <v>0</v>
      </c>
      <c r="AO197" s="29">
        <f t="shared" si="45"/>
        <v>0</v>
      </c>
      <c r="AP197" s="29">
        <f t="shared" si="45"/>
        <v>0</v>
      </c>
      <c r="AQ197" s="29">
        <f t="shared" si="45"/>
        <v>0</v>
      </c>
      <c r="AR197" s="29">
        <f t="shared" si="45"/>
        <v>0</v>
      </c>
      <c r="AS197" s="29">
        <f t="shared" si="45"/>
        <v>0</v>
      </c>
      <c r="AT197" s="29">
        <f t="shared" si="45"/>
        <v>0</v>
      </c>
      <c r="AU197" s="29">
        <f t="shared" si="45"/>
        <v>0</v>
      </c>
      <c r="AV197" s="29">
        <f t="shared" si="45"/>
        <v>0</v>
      </c>
      <c r="AW197" s="29">
        <f t="shared" si="45"/>
        <v>0</v>
      </c>
      <c r="AX197" s="29">
        <f t="shared" si="45"/>
        <v>0</v>
      </c>
      <c r="AY197" s="29">
        <f t="shared" si="45"/>
        <v>0</v>
      </c>
      <c r="AZ197" s="29">
        <f t="shared" si="45"/>
        <v>0</v>
      </c>
      <c r="BA197" s="29">
        <f t="shared" si="45"/>
        <v>0</v>
      </c>
      <c r="BB197" s="29">
        <f t="shared" si="45"/>
        <v>0</v>
      </c>
      <c r="BC197" s="29">
        <f t="shared" si="45"/>
        <v>0</v>
      </c>
      <c r="BD197" s="29">
        <f t="shared" si="45"/>
        <v>0</v>
      </c>
      <c r="BE197" s="29">
        <f t="shared" si="45"/>
        <v>0</v>
      </c>
      <c r="BF197" s="29">
        <f t="shared" si="45"/>
        <v>0</v>
      </c>
      <c r="BG197" s="29">
        <f t="shared" si="45"/>
        <v>0</v>
      </c>
      <c r="BH197" s="29">
        <f t="shared" si="45"/>
        <v>0</v>
      </c>
      <c r="BI197" s="29">
        <f t="shared" si="45"/>
        <v>0</v>
      </c>
      <c r="BJ197" s="29">
        <f t="shared" si="45"/>
        <v>0</v>
      </c>
      <c r="BK197" s="29">
        <f t="shared" si="45"/>
        <v>0</v>
      </c>
      <c r="BL197" s="29">
        <f>(BL191+BL192+BL193+BL194+BL195+BL196)/6</f>
        <v>0</v>
      </c>
      <c r="BM197" s="29">
        <f t="shared" ref="BM197" si="46">(BM191+BM192+BM193+BM194+BM195+BM196)/6</f>
        <v>0</v>
      </c>
      <c r="BN197" s="127"/>
      <c r="BO197" s="119"/>
      <c r="BP197" s="12"/>
      <c r="BQ197" s="12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4"/>
      <c r="CC197" s="14"/>
      <c r="CD197"/>
    </row>
    <row r="198" spans="2:82" ht="15.75" customHeight="1" thickBot="1" x14ac:dyDescent="0.3">
      <c r="B198" s="128" t="s">
        <v>75</v>
      </c>
      <c r="C198" s="15" t="s">
        <v>102</v>
      </c>
      <c r="D198" s="17"/>
      <c r="E198" s="17"/>
      <c r="F198" s="17"/>
      <c r="G198" s="17"/>
      <c r="H198" s="17"/>
      <c r="I198" s="17"/>
      <c r="J198" s="17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9"/>
      <c r="AE198" s="19"/>
      <c r="AF198" s="19"/>
      <c r="AG198" s="19"/>
      <c r="AH198" s="19"/>
      <c r="AI198" s="19"/>
      <c r="AJ198" s="19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42">
        <f>SUM(D198:BM198)/B163</f>
        <v>0</v>
      </c>
      <c r="BO198" s="115">
        <f>SUM(BN198+BN199+BN200+BN201+BN203+BN202)/6</f>
        <v>0</v>
      </c>
      <c r="BP198" s="12"/>
      <c r="BQ198" s="12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4"/>
      <c r="CC198" s="14"/>
      <c r="CD198"/>
    </row>
    <row r="199" spans="2:82" ht="15.75" thickBot="1" x14ac:dyDescent="0.3">
      <c r="B199" s="129"/>
      <c r="C199" s="22" t="s">
        <v>103</v>
      </c>
      <c r="D199" s="32"/>
      <c r="E199" s="32"/>
      <c r="F199" s="32"/>
      <c r="G199" s="32"/>
      <c r="H199" s="32"/>
      <c r="I199" s="32"/>
      <c r="J199" s="32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42">
        <f>SUM(D199:BM199)/B163</f>
        <v>0</v>
      </c>
      <c r="BO199" s="116"/>
      <c r="BP199" s="12"/>
      <c r="BQ199" s="12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4"/>
      <c r="CC199" s="14"/>
      <c r="CD199"/>
    </row>
    <row r="200" spans="2:82" ht="15.75" thickBot="1" x14ac:dyDescent="0.3">
      <c r="B200" s="129"/>
      <c r="C200" s="22" t="s">
        <v>104</v>
      </c>
      <c r="D200" s="32"/>
      <c r="E200" s="32"/>
      <c r="F200" s="32"/>
      <c r="G200" s="32"/>
      <c r="H200" s="32"/>
      <c r="I200" s="32"/>
      <c r="J200" s="32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42">
        <f>SUM(D200:BM200)/B163</f>
        <v>0</v>
      </c>
      <c r="BO200" s="116"/>
      <c r="BP200" s="12"/>
      <c r="BQ200" s="12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4"/>
      <c r="CC200" s="14"/>
      <c r="CD200"/>
    </row>
    <row r="201" spans="2:82" ht="15.75" thickBot="1" x14ac:dyDescent="0.3">
      <c r="B201" s="129"/>
      <c r="C201" s="22" t="s">
        <v>105</v>
      </c>
      <c r="D201" s="32"/>
      <c r="E201" s="32"/>
      <c r="F201" s="32"/>
      <c r="G201" s="32"/>
      <c r="H201" s="32"/>
      <c r="I201" s="32"/>
      <c r="J201" s="32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42">
        <f>SUM(D201:BM201)/B163</f>
        <v>0</v>
      </c>
      <c r="BO201" s="116"/>
      <c r="BP201" s="12"/>
      <c r="BQ201" s="12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4"/>
      <c r="CC201" s="14"/>
      <c r="CD201"/>
    </row>
    <row r="202" spans="2:82" ht="15.75" thickBot="1" x14ac:dyDescent="0.3">
      <c r="B202" s="129"/>
      <c r="C202" s="22" t="s">
        <v>106</v>
      </c>
      <c r="D202" s="32"/>
      <c r="E202" s="32"/>
      <c r="F202" s="32"/>
      <c r="G202" s="32"/>
      <c r="H202" s="32"/>
      <c r="I202" s="32"/>
      <c r="J202" s="32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42">
        <f>SUM(D202:BM202)/B163</f>
        <v>0</v>
      </c>
      <c r="BO202" s="116"/>
      <c r="BP202" s="12"/>
      <c r="BQ202" s="12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4"/>
      <c r="CC202" s="14"/>
      <c r="CD202"/>
    </row>
    <row r="203" spans="2:82" ht="15.75" thickBot="1" x14ac:dyDescent="0.3">
      <c r="B203" s="130"/>
      <c r="C203" s="23" t="s">
        <v>107</v>
      </c>
      <c r="D203" s="40"/>
      <c r="E203" s="40"/>
      <c r="F203" s="40"/>
      <c r="G203" s="40"/>
      <c r="H203" s="40"/>
      <c r="I203" s="40"/>
      <c r="J203" s="40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19"/>
      <c r="AE203" s="19"/>
      <c r="AF203" s="19"/>
      <c r="AG203" s="19"/>
      <c r="AH203" s="19"/>
      <c r="AI203" s="19"/>
      <c r="AJ203" s="19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42">
        <f>SUM(D203:BM203)/B163</f>
        <v>0</v>
      </c>
      <c r="BO203" s="117"/>
      <c r="BP203" s="12"/>
      <c r="BQ203" s="12"/>
      <c r="BR203" s="111" t="s">
        <v>178</v>
      </c>
      <c r="BS203" s="139"/>
      <c r="BT203" s="111" t="s">
        <v>179</v>
      </c>
      <c r="BU203" s="139"/>
      <c r="BV203" s="111" t="s">
        <v>180</v>
      </c>
      <c r="BW203" s="139"/>
      <c r="BX203" s="13"/>
      <c r="BY203" s="13"/>
      <c r="BZ203" s="13"/>
      <c r="CA203" s="13"/>
      <c r="CB203" s="14"/>
      <c r="CC203" s="14"/>
      <c r="CD203"/>
    </row>
    <row r="204" spans="2:82" ht="15.75" thickBot="1" x14ac:dyDescent="0.3">
      <c r="B204" s="26"/>
      <c r="C204" s="41" t="s">
        <v>67</v>
      </c>
      <c r="D204" s="29">
        <f t="shared" ref="D204:BM204" si="47">(D198+D199+D200+D201+D202+D203)/6</f>
        <v>0</v>
      </c>
      <c r="E204" s="29">
        <f t="shared" si="47"/>
        <v>0</v>
      </c>
      <c r="F204" s="29">
        <f t="shared" si="47"/>
        <v>0</v>
      </c>
      <c r="G204" s="29">
        <f t="shared" si="47"/>
        <v>0</v>
      </c>
      <c r="H204" s="29">
        <f t="shared" si="47"/>
        <v>0</v>
      </c>
      <c r="I204" s="29">
        <f t="shared" si="47"/>
        <v>0</v>
      </c>
      <c r="J204" s="29">
        <f t="shared" si="47"/>
        <v>0</v>
      </c>
      <c r="K204" s="29">
        <f t="shared" si="47"/>
        <v>0</v>
      </c>
      <c r="L204" s="29">
        <f t="shared" si="47"/>
        <v>0</v>
      </c>
      <c r="M204" s="29">
        <f t="shared" si="47"/>
        <v>0</v>
      </c>
      <c r="N204" s="29">
        <f t="shared" si="47"/>
        <v>0</v>
      </c>
      <c r="O204" s="29">
        <f t="shared" si="47"/>
        <v>0</v>
      </c>
      <c r="P204" s="29">
        <f t="shared" si="47"/>
        <v>0</v>
      </c>
      <c r="Q204" s="29">
        <f t="shared" si="47"/>
        <v>0</v>
      </c>
      <c r="R204" s="29">
        <f t="shared" si="47"/>
        <v>0</v>
      </c>
      <c r="S204" s="29">
        <f t="shared" si="47"/>
        <v>0</v>
      </c>
      <c r="T204" s="29">
        <f t="shared" si="47"/>
        <v>0</v>
      </c>
      <c r="U204" s="29">
        <f t="shared" si="47"/>
        <v>0</v>
      </c>
      <c r="V204" s="29">
        <f t="shared" si="47"/>
        <v>0</v>
      </c>
      <c r="W204" s="29">
        <f t="shared" si="47"/>
        <v>0</v>
      </c>
      <c r="X204" s="29">
        <f t="shared" si="47"/>
        <v>0</v>
      </c>
      <c r="Y204" s="29">
        <f t="shared" si="47"/>
        <v>0</v>
      </c>
      <c r="Z204" s="29"/>
      <c r="AA204" s="29"/>
      <c r="AB204" s="29">
        <f t="shared" si="47"/>
        <v>0</v>
      </c>
      <c r="AC204" s="29">
        <f t="shared" si="47"/>
        <v>0</v>
      </c>
      <c r="AD204" s="29">
        <f t="shared" si="47"/>
        <v>0</v>
      </c>
      <c r="AE204" s="29">
        <f t="shared" si="47"/>
        <v>0</v>
      </c>
      <c r="AF204" s="29">
        <f t="shared" si="47"/>
        <v>0</v>
      </c>
      <c r="AG204" s="29">
        <f t="shared" si="47"/>
        <v>0</v>
      </c>
      <c r="AH204" s="29">
        <f t="shared" si="47"/>
        <v>0</v>
      </c>
      <c r="AI204" s="29">
        <f t="shared" si="47"/>
        <v>0</v>
      </c>
      <c r="AJ204" s="29">
        <f t="shared" si="47"/>
        <v>0</v>
      </c>
      <c r="AK204" s="29">
        <f t="shared" si="47"/>
        <v>0</v>
      </c>
      <c r="AL204" s="29">
        <f t="shared" si="47"/>
        <v>0</v>
      </c>
      <c r="AM204" s="29">
        <f t="shared" si="47"/>
        <v>0</v>
      </c>
      <c r="AN204" s="29">
        <f t="shared" si="47"/>
        <v>0</v>
      </c>
      <c r="AO204" s="29">
        <f t="shared" si="47"/>
        <v>0</v>
      </c>
      <c r="AP204" s="29">
        <f t="shared" si="47"/>
        <v>0</v>
      </c>
      <c r="AQ204" s="29">
        <f t="shared" si="47"/>
        <v>0</v>
      </c>
      <c r="AR204" s="29">
        <f t="shared" si="47"/>
        <v>0</v>
      </c>
      <c r="AS204" s="29">
        <f t="shared" si="47"/>
        <v>0</v>
      </c>
      <c r="AT204" s="29">
        <f t="shared" si="47"/>
        <v>0</v>
      </c>
      <c r="AU204" s="29">
        <f t="shared" si="47"/>
        <v>0</v>
      </c>
      <c r="AV204" s="29">
        <f t="shared" si="47"/>
        <v>0</v>
      </c>
      <c r="AW204" s="29">
        <f t="shared" si="47"/>
        <v>0</v>
      </c>
      <c r="AX204" s="29">
        <f t="shared" si="47"/>
        <v>0</v>
      </c>
      <c r="AY204" s="29">
        <f t="shared" si="47"/>
        <v>0</v>
      </c>
      <c r="AZ204" s="29">
        <f t="shared" si="47"/>
        <v>0</v>
      </c>
      <c r="BA204" s="29">
        <f t="shared" si="47"/>
        <v>0</v>
      </c>
      <c r="BB204" s="29">
        <f t="shared" si="47"/>
        <v>0</v>
      </c>
      <c r="BC204" s="29">
        <f t="shared" si="47"/>
        <v>0</v>
      </c>
      <c r="BD204" s="29">
        <f t="shared" si="47"/>
        <v>0</v>
      </c>
      <c r="BE204" s="29">
        <f t="shared" si="47"/>
        <v>0</v>
      </c>
      <c r="BF204" s="29">
        <f t="shared" si="47"/>
        <v>0</v>
      </c>
      <c r="BG204" s="29">
        <f t="shared" si="47"/>
        <v>0</v>
      </c>
      <c r="BH204" s="29">
        <f t="shared" si="47"/>
        <v>0</v>
      </c>
      <c r="BI204" s="29">
        <f t="shared" si="47"/>
        <v>0</v>
      </c>
      <c r="BJ204" s="29">
        <f t="shared" si="47"/>
        <v>0</v>
      </c>
      <c r="BK204" s="29">
        <f t="shared" si="47"/>
        <v>0</v>
      </c>
      <c r="BL204" s="29">
        <f t="shared" si="47"/>
        <v>0</v>
      </c>
      <c r="BM204" s="29">
        <f t="shared" si="47"/>
        <v>0</v>
      </c>
      <c r="BN204" s="127"/>
      <c r="BO204" s="119"/>
      <c r="BP204" s="12"/>
      <c r="BQ204" s="12"/>
      <c r="BR204" s="140"/>
      <c r="BS204" s="141"/>
      <c r="BT204" s="140"/>
      <c r="BU204" s="141"/>
      <c r="BV204" s="140"/>
      <c r="BW204" s="141"/>
      <c r="BX204" s="13"/>
      <c r="BY204" s="13"/>
      <c r="BZ204" s="13"/>
      <c r="CA204" s="13"/>
      <c r="CB204" s="14"/>
      <c r="CC204" s="14"/>
      <c r="CD204"/>
    </row>
    <row r="205" spans="2:82" ht="15.75" customHeight="1" thickBot="1" x14ac:dyDescent="0.3">
      <c r="B205" s="128" t="s">
        <v>108</v>
      </c>
      <c r="C205" s="15" t="s">
        <v>109</v>
      </c>
      <c r="D205" s="17"/>
      <c r="E205" s="17"/>
      <c r="F205" s="17"/>
      <c r="G205" s="17"/>
      <c r="H205" s="17"/>
      <c r="I205" s="17"/>
      <c r="J205" s="17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9"/>
      <c r="AE205" s="19"/>
      <c r="AF205" s="19"/>
      <c r="AG205" s="19"/>
      <c r="AH205" s="19"/>
      <c r="AI205" s="19"/>
      <c r="AJ205" s="19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21">
        <f>SUM(D205:BM205)/B163</f>
        <v>0</v>
      </c>
      <c r="BO205" s="115">
        <f>SUM(BN205:BN211)/7</f>
        <v>0</v>
      </c>
      <c r="BP205" s="12"/>
      <c r="BQ205" s="12"/>
      <c r="BR205" s="140"/>
      <c r="BS205" s="141"/>
      <c r="BT205" s="140"/>
      <c r="BU205" s="141"/>
      <c r="BV205" s="140"/>
      <c r="BW205" s="141"/>
      <c r="BX205" s="13"/>
      <c r="BY205" s="13"/>
      <c r="BZ205" s="13"/>
      <c r="CA205" s="13"/>
      <c r="CB205" s="14"/>
      <c r="CC205" s="14"/>
      <c r="CD205"/>
    </row>
    <row r="206" spans="2:82" ht="15.75" thickBot="1" x14ac:dyDescent="0.3">
      <c r="B206" s="129"/>
      <c r="C206" s="22" t="s">
        <v>110</v>
      </c>
      <c r="D206" s="32"/>
      <c r="E206" s="32"/>
      <c r="F206" s="32"/>
      <c r="G206" s="32"/>
      <c r="H206" s="32"/>
      <c r="I206" s="32"/>
      <c r="J206" s="32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21">
        <f>SUM(D206:BM206)/B163</f>
        <v>0</v>
      </c>
      <c r="BO206" s="116"/>
      <c r="BP206" s="12"/>
      <c r="BQ206" s="12"/>
      <c r="BR206" s="140"/>
      <c r="BS206" s="141"/>
      <c r="BT206" s="140"/>
      <c r="BU206" s="141"/>
      <c r="BV206" s="140"/>
      <c r="BW206" s="141"/>
      <c r="BX206" s="13"/>
      <c r="BY206" s="13"/>
      <c r="BZ206" s="13"/>
      <c r="CA206" s="13"/>
      <c r="CB206" s="14"/>
      <c r="CC206" s="14"/>
      <c r="CD206"/>
    </row>
    <row r="207" spans="2:82" ht="15.75" thickBot="1" x14ac:dyDescent="0.3">
      <c r="B207" s="129"/>
      <c r="C207" s="22" t="s">
        <v>111</v>
      </c>
      <c r="D207" s="32"/>
      <c r="E207" s="32"/>
      <c r="F207" s="32"/>
      <c r="G207" s="32"/>
      <c r="H207" s="32"/>
      <c r="I207" s="32"/>
      <c r="J207" s="32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21">
        <f>SUM(D207:BM207)/B163</f>
        <v>0</v>
      </c>
      <c r="BO207" s="116"/>
      <c r="BP207" s="12"/>
      <c r="BQ207" s="12"/>
      <c r="BR207" s="113"/>
      <c r="BS207" s="142"/>
      <c r="BT207" s="113"/>
      <c r="BU207" s="142"/>
      <c r="BV207" s="113"/>
      <c r="BW207" s="142"/>
      <c r="BX207" s="13"/>
      <c r="BY207" s="13"/>
      <c r="BZ207" s="13"/>
      <c r="CA207" s="13"/>
      <c r="CB207" s="14"/>
      <c r="CC207" s="14"/>
      <c r="CD207"/>
    </row>
    <row r="208" spans="2:82" ht="15.75" thickBot="1" x14ac:dyDescent="0.3">
      <c r="B208" s="129"/>
      <c r="C208" s="22" t="s">
        <v>112</v>
      </c>
      <c r="D208" s="32"/>
      <c r="E208" s="32"/>
      <c r="F208" s="32"/>
      <c r="G208" s="32"/>
      <c r="H208" s="32"/>
      <c r="I208" s="32"/>
      <c r="J208" s="32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21">
        <f>SUM(D208:BM208)/B163</f>
        <v>0</v>
      </c>
      <c r="BO208" s="116"/>
      <c r="BP208" s="12"/>
      <c r="BQ208" s="12"/>
      <c r="BR208" s="143">
        <f>(BR180+BU180+BZ180)/3</f>
        <v>0</v>
      </c>
      <c r="BS208" s="144"/>
      <c r="BT208" s="143">
        <f>(BT180+BW180+BV180+BY180+BX180)/5</f>
        <v>0</v>
      </c>
      <c r="BU208" s="144"/>
      <c r="BV208" s="143">
        <f>(BS180+CA180)/2</f>
        <v>0</v>
      </c>
      <c r="BW208" s="144"/>
      <c r="BX208" s="13"/>
      <c r="BY208" s="13"/>
      <c r="BZ208" s="13"/>
      <c r="CA208" s="13"/>
      <c r="CB208" s="14"/>
      <c r="CC208" s="14"/>
      <c r="CD208"/>
    </row>
    <row r="209" spans="2:82" ht="15.75" thickBot="1" x14ac:dyDescent="0.3">
      <c r="B209" s="129"/>
      <c r="C209" s="22" t="s">
        <v>113</v>
      </c>
      <c r="D209" s="32"/>
      <c r="E209" s="32"/>
      <c r="F209" s="32"/>
      <c r="G209" s="32"/>
      <c r="H209" s="32"/>
      <c r="I209" s="32"/>
      <c r="J209" s="32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21">
        <f>SUM(D209:BM209)/B163</f>
        <v>0</v>
      </c>
      <c r="BO209" s="116"/>
      <c r="BP209" s="12"/>
      <c r="BQ209" s="12"/>
      <c r="BR209" s="145"/>
      <c r="BS209" s="146"/>
      <c r="BT209" s="145"/>
      <c r="BU209" s="146"/>
      <c r="BV209" s="145"/>
      <c r="BW209" s="146"/>
      <c r="BX209" s="13"/>
      <c r="BY209" s="13"/>
      <c r="BZ209" s="13"/>
      <c r="CA209" s="13"/>
      <c r="CB209" s="14"/>
      <c r="CC209" s="14"/>
      <c r="CD209"/>
    </row>
    <row r="210" spans="2:82" ht="15.75" thickBot="1" x14ac:dyDescent="0.3">
      <c r="B210" s="129"/>
      <c r="C210" s="22" t="s">
        <v>114</v>
      </c>
      <c r="D210" s="40"/>
      <c r="E210" s="40"/>
      <c r="F210" s="40"/>
      <c r="G210" s="40"/>
      <c r="H210" s="40"/>
      <c r="I210" s="40"/>
      <c r="J210" s="40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21">
        <f>SUM(D210:BM210)/B163</f>
        <v>0</v>
      </c>
      <c r="BO210" s="116"/>
      <c r="BP210" s="12"/>
      <c r="BQ210" s="12"/>
      <c r="BR210" s="145"/>
      <c r="BS210" s="146"/>
      <c r="BT210" s="145"/>
      <c r="BU210" s="146"/>
      <c r="BV210" s="145"/>
      <c r="BW210" s="146"/>
      <c r="BX210" s="13"/>
      <c r="BY210" s="13"/>
      <c r="BZ210" s="13"/>
      <c r="CA210" s="13"/>
      <c r="CB210" s="14"/>
      <c r="CC210" s="14"/>
      <c r="CD210"/>
    </row>
    <row r="211" spans="2:82" ht="15.75" thickBot="1" x14ac:dyDescent="0.3">
      <c r="B211" s="130"/>
      <c r="C211" s="23" t="s">
        <v>115</v>
      </c>
      <c r="D211" s="32"/>
      <c r="E211" s="32"/>
      <c r="F211" s="32"/>
      <c r="G211" s="32"/>
      <c r="H211" s="32"/>
      <c r="I211" s="32"/>
      <c r="J211" s="32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1">
        <f>SUM(D211:BM211)/B163</f>
        <v>0</v>
      </c>
      <c r="BO211" s="117"/>
      <c r="BP211" s="12"/>
      <c r="BQ211" s="12"/>
      <c r="BR211" s="147"/>
      <c r="BS211" s="148"/>
      <c r="BT211" s="147"/>
      <c r="BU211" s="148"/>
      <c r="BV211" s="147"/>
      <c r="BW211" s="148"/>
      <c r="BX211" s="13"/>
      <c r="BY211" s="13"/>
      <c r="BZ211" s="13"/>
      <c r="CA211" s="13"/>
      <c r="CB211" s="14"/>
      <c r="CC211" s="14"/>
      <c r="CD211"/>
    </row>
    <row r="212" spans="2:82" ht="15.75" thickBot="1" x14ac:dyDescent="0.3">
      <c r="B212" s="26"/>
      <c r="C212" s="41" t="s">
        <v>67</v>
      </c>
      <c r="D212" s="29">
        <f t="shared" ref="D212:BK212" si="48">(D205+D206+D207+D208+D209+D210+D211)/7</f>
        <v>0</v>
      </c>
      <c r="E212" s="29">
        <f t="shared" si="48"/>
        <v>0</v>
      </c>
      <c r="F212" s="29">
        <f t="shared" si="48"/>
        <v>0</v>
      </c>
      <c r="G212" s="29">
        <f t="shared" si="48"/>
        <v>0</v>
      </c>
      <c r="H212" s="29">
        <f t="shared" si="48"/>
        <v>0</v>
      </c>
      <c r="I212" s="29">
        <f t="shared" si="48"/>
        <v>0</v>
      </c>
      <c r="J212" s="29">
        <f t="shared" si="48"/>
        <v>0</v>
      </c>
      <c r="K212" s="29">
        <f t="shared" si="48"/>
        <v>0</v>
      </c>
      <c r="L212" s="29">
        <f t="shared" si="48"/>
        <v>0</v>
      </c>
      <c r="M212" s="29">
        <f t="shared" si="48"/>
        <v>0</v>
      </c>
      <c r="N212" s="29">
        <f t="shared" si="48"/>
        <v>0</v>
      </c>
      <c r="O212" s="29">
        <f t="shared" si="48"/>
        <v>0</v>
      </c>
      <c r="P212" s="29">
        <f t="shared" si="48"/>
        <v>0</v>
      </c>
      <c r="Q212" s="29">
        <f t="shared" si="48"/>
        <v>0</v>
      </c>
      <c r="R212" s="29">
        <f t="shared" si="48"/>
        <v>0</v>
      </c>
      <c r="S212" s="29">
        <f t="shared" si="48"/>
        <v>0</v>
      </c>
      <c r="T212" s="29">
        <f t="shared" si="48"/>
        <v>0</v>
      </c>
      <c r="U212" s="29">
        <f t="shared" si="48"/>
        <v>0</v>
      </c>
      <c r="V212" s="29">
        <f t="shared" si="48"/>
        <v>0</v>
      </c>
      <c r="W212" s="29">
        <f t="shared" si="48"/>
        <v>0</v>
      </c>
      <c r="X212" s="29">
        <f t="shared" si="48"/>
        <v>0</v>
      </c>
      <c r="Y212" s="29">
        <f t="shared" si="48"/>
        <v>0</v>
      </c>
      <c r="Z212" s="29"/>
      <c r="AA212" s="29"/>
      <c r="AB212" s="29">
        <f t="shared" si="48"/>
        <v>0</v>
      </c>
      <c r="AC212" s="29">
        <f t="shared" si="48"/>
        <v>0</v>
      </c>
      <c r="AD212" s="29">
        <f t="shared" si="48"/>
        <v>0</v>
      </c>
      <c r="AE212" s="29">
        <f t="shared" si="48"/>
        <v>0</v>
      </c>
      <c r="AF212" s="29">
        <f t="shared" si="48"/>
        <v>0</v>
      </c>
      <c r="AG212" s="29">
        <f t="shared" si="48"/>
        <v>0</v>
      </c>
      <c r="AH212" s="29">
        <f t="shared" si="48"/>
        <v>0</v>
      </c>
      <c r="AI212" s="29">
        <f t="shared" si="48"/>
        <v>0</v>
      </c>
      <c r="AJ212" s="29">
        <f t="shared" si="48"/>
        <v>0</v>
      </c>
      <c r="AK212" s="29">
        <f t="shared" si="48"/>
        <v>0</v>
      </c>
      <c r="AL212" s="29">
        <f t="shared" si="48"/>
        <v>0</v>
      </c>
      <c r="AM212" s="29">
        <f t="shared" si="48"/>
        <v>0</v>
      </c>
      <c r="AN212" s="29">
        <f t="shared" si="48"/>
        <v>0</v>
      </c>
      <c r="AO212" s="29">
        <f t="shared" si="48"/>
        <v>0</v>
      </c>
      <c r="AP212" s="29">
        <f t="shared" si="48"/>
        <v>0</v>
      </c>
      <c r="AQ212" s="29">
        <f t="shared" si="48"/>
        <v>0</v>
      </c>
      <c r="AR212" s="29">
        <f t="shared" si="48"/>
        <v>0</v>
      </c>
      <c r="AS212" s="29">
        <f t="shared" si="48"/>
        <v>0</v>
      </c>
      <c r="AT212" s="29">
        <f t="shared" si="48"/>
        <v>0</v>
      </c>
      <c r="AU212" s="29">
        <f t="shared" si="48"/>
        <v>0</v>
      </c>
      <c r="AV212" s="29">
        <f t="shared" si="48"/>
        <v>0</v>
      </c>
      <c r="AW212" s="29">
        <f t="shared" si="48"/>
        <v>0</v>
      </c>
      <c r="AX212" s="29">
        <f t="shared" si="48"/>
        <v>0</v>
      </c>
      <c r="AY212" s="29">
        <f t="shared" si="48"/>
        <v>0</v>
      </c>
      <c r="AZ212" s="29">
        <f t="shared" si="48"/>
        <v>0</v>
      </c>
      <c r="BA212" s="29">
        <f t="shared" si="48"/>
        <v>0</v>
      </c>
      <c r="BB212" s="29">
        <f t="shared" si="48"/>
        <v>0</v>
      </c>
      <c r="BC212" s="29">
        <f t="shared" si="48"/>
        <v>0</v>
      </c>
      <c r="BD212" s="29">
        <f t="shared" si="48"/>
        <v>0</v>
      </c>
      <c r="BE212" s="29">
        <f t="shared" si="48"/>
        <v>0</v>
      </c>
      <c r="BF212" s="29">
        <f t="shared" si="48"/>
        <v>0</v>
      </c>
      <c r="BG212" s="29">
        <f t="shared" si="48"/>
        <v>0</v>
      </c>
      <c r="BH212" s="29">
        <f t="shared" si="48"/>
        <v>0</v>
      </c>
      <c r="BI212" s="29">
        <f t="shared" si="48"/>
        <v>0</v>
      </c>
      <c r="BJ212" s="29">
        <f t="shared" si="48"/>
        <v>0</v>
      </c>
      <c r="BK212" s="29">
        <f t="shared" si="48"/>
        <v>0</v>
      </c>
      <c r="BL212" s="29">
        <f>(BL205+BL206+BL207+BL208+BL209+BL210+BL211)/7</f>
        <v>0</v>
      </c>
      <c r="BM212" s="29">
        <f t="shared" ref="BM212" si="49">(BM205+BM206+BM207+BM208+BM209+BM210+BM211)/7</f>
        <v>0</v>
      </c>
      <c r="BN212" s="127"/>
      <c r="BO212" s="119"/>
      <c r="BP212" s="12"/>
      <c r="BQ212" s="12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4"/>
      <c r="CC212" s="14"/>
      <c r="CD212"/>
    </row>
    <row r="213" spans="2:82" ht="15.75" customHeight="1" thickBot="1" x14ac:dyDescent="0.3">
      <c r="B213" s="128" t="s">
        <v>77</v>
      </c>
      <c r="C213" s="15" t="s">
        <v>116</v>
      </c>
      <c r="D213" s="17"/>
      <c r="E213" s="17"/>
      <c r="F213" s="17"/>
      <c r="G213" s="17"/>
      <c r="H213" s="17"/>
      <c r="I213" s="17"/>
      <c r="J213" s="17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9"/>
      <c r="AE213" s="19"/>
      <c r="AF213" s="19"/>
      <c r="AG213" s="19"/>
      <c r="AH213" s="19"/>
      <c r="AI213" s="19"/>
      <c r="AJ213" s="19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21">
        <f>SUM(D213:BM213)/B163</f>
        <v>0</v>
      </c>
      <c r="BO213" s="115">
        <f>SUM(BN213:BN217)/5</f>
        <v>0</v>
      </c>
      <c r="BP213" s="12"/>
      <c r="BQ213" s="12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4"/>
      <c r="CC213" s="14"/>
      <c r="CD213"/>
    </row>
    <row r="214" spans="2:82" ht="15.75" thickBot="1" x14ac:dyDescent="0.3">
      <c r="B214" s="129"/>
      <c r="C214" s="22" t="s">
        <v>117</v>
      </c>
      <c r="D214" s="32"/>
      <c r="E214" s="32"/>
      <c r="F214" s="32"/>
      <c r="G214" s="32"/>
      <c r="H214" s="32"/>
      <c r="I214" s="32"/>
      <c r="J214" s="32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21">
        <f>SUM(D214:BM214)/B163</f>
        <v>0</v>
      </c>
      <c r="BO214" s="116"/>
      <c r="BP214" s="12"/>
      <c r="BQ214" s="12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4"/>
      <c r="CC214" s="14"/>
      <c r="CD214"/>
    </row>
    <row r="215" spans="2:82" ht="15.75" thickBot="1" x14ac:dyDescent="0.3">
      <c r="B215" s="129"/>
      <c r="C215" s="22" t="s">
        <v>118</v>
      </c>
      <c r="D215" s="32"/>
      <c r="E215" s="32"/>
      <c r="F215" s="32"/>
      <c r="G215" s="32"/>
      <c r="H215" s="32"/>
      <c r="I215" s="32"/>
      <c r="J215" s="32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21">
        <f>SUM(D215:BM215)/B163</f>
        <v>0</v>
      </c>
      <c r="BO215" s="116"/>
      <c r="BP215" s="12"/>
      <c r="BQ215" s="12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4"/>
      <c r="CC215" s="14"/>
      <c r="CD215"/>
    </row>
    <row r="216" spans="2:82" ht="15.75" thickBot="1" x14ac:dyDescent="0.3">
      <c r="B216" s="129"/>
      <c r="C216" s="22" t="s">
        <v>119</v>
      </c>
      <c r="D216" s="32"/>
      <c r="E216" s="32"/>
      <c r="F216" s="32"/>
      <c r="G216" s="32"/>
      <c r="H216" s="32"/>
      <c r="I216" s="32"/>
      <c r="J216" s="32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21">
        <f>SUM(D216:BM216)/B163</f>
        <v>0</v>
      </c>
      <c r="BO216" s="116"/>
      <c r="BP216" s="12"/>
      <c r="BQ216" s="12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4"/>
      <c r="CC216" s="14"/>
      <c r="CD216"/>
    </row>
    <row r="217" spans="2:82" ht="15.75" thickBot="1" x14ac:dyDescent="0.3">
      <c r="B217" s="130"/>
      <c r="C217" s="23" t="s">
        <v>120</v>
      </c>
      <c r="D217" s="32"/>
      <c r="E217" s="32"/>
      <c r="F217" s="32"/>
      <c r="G217" s="32"/>
      <c r="H217" s="32"/>
      <c r="I217" s="32"/>
      <c r="J217" s="32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1">
        <f>SUM(D217:BM217)/B163</f>
        <v>0</v>
      </c>
      <c r="BO217" s="117"/>
      <c r="BP217" s="12"/>
      <c r="BQ217" s="12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4"/>
      <c r="CC217" s="14"/>
      <c r="CD217"/>
    </row>
    <row r="218" spans="2:82" ht="15.75" thickBot="1" x14ac:dyDescent="0.3">
      <c r="B218" s="26"/>
      <c r="C218" s="41" t="s">
        <v>67</v>
      </c>
      <c r="D218" s="29">
        <f t="shared" ref="D218:BK218" si="50">(D213+D214+D215+D216+D217)/5</f>
        <v>0</v>
      </c>
      <c r="E218" s="29">
        <f t="shared" si="50"/>
        <v>0</v>
      </c>
      <c r="F218" s="29">
        <f t="shared" si="50"/>
        <v>0</v>
      </c>
      <c r="G218" s="29">
        <f t="shared" si="50"/>
        <v>0</v>
      </c>
      <c r="H218" s="29">
        <f t="shared" si="50"/>
        <v>0</v>
      </c>
      <c r="I218" s="29">
        <f t="shared" si="50"/>
        <v>0</v>
      </c>
      <c r="J218" s="29">
        <f t="shared" si="50"/>
        <v>0</v>
      </c>
      <c r="K218" s="29">
        <f t="shared" si="50"/>
        <v>0</v>
      </c>
      <c r="L218" s="29">
        <f t="shared" si="50"/>
        <v>0</v>
      </c>
      <c r="M218" s="29">
        <f t="shared" si="50"/>
        <v>0</v>
      </c>
      <c r="N218" s="29">
        <f t="shared" si="50"/>
        <v>0</v>
      </c>
      <c r="O218" s="29">
        <f t="shared" si="50"/>
        <v>0</v>
      </c>
      <c r="P218" s="29">
        <f t="shared" si="50"/>
        <v>0</v>
      </c>
      <c r="Q218" s="29">
        <f t="shared" si="50"/>
        <v>0</v>
      </c>
      <c r="R218" s="29">
        <f t="shared" si="50"/>
        <v>0</v>
      </c>
      <c r="S218" s="29">
        <f t="shared" si="50"/>
        <v>0</v>
      </c>
      <c r="T218" s="29">
        <f t="shared" si="50"/>
        <v>0</v>
      </c>
      <c r="U218" s="29">
        <f t="shared" si="50"/>
        <v>0</v>
      </c>
      <c r="V218" s="29">
        <f t="shared" si="50"/>
        <v>0</v>
      </c>
      <c r="W218" s="29">
        <f t="shared" si="50"/>
        <v>0</v>
      </c>
      <c r="X218" s="29">
        <f t="shared" si="50"/>
        <v>0</v>
      </c>
      <c r="Y218" s="29">
        <f t="shared" si="50"/>
        <v>0</v>
      </c>
      <c r="Z218" s="29"/>
      <c r="AA218" s="29"/>
      <c r="AB218" s="29">
        <f t="shared" si="50"/>
        <v>0</v>
      </c>
      <c r="AC218" s="29">
        <f t="shared" si="50"/>
        <v>0</v>
      </c>
      <c r="AD218" s="29">
        <f t="shared" si="50"/>
        <v>0</v>
      </c>
      <c r="AE218" s="29">
        <f t="shared" si="50"/>
        <v>0</v>
      </c>
      <c r="AF218" s="29">
        <f t="shared" si="50"/>
        <v>0</v>
      </c>
      <c r="AG218" s="29">
        <f t="shared" si="50"/>
        <v>0</v>
      </c>
      <c r="AH218" s="29">
        <f t="shared" si="50"/>
        <v>0</v>
      </c>
      <c r="AI218" s="29">
        <f t="shared" si="50"/>
        <v>0</v>
      </c>
      <c r="AJ218" s="29">
        <f t="shared" si="50"/>
        <v>0</v>
      </c>
      <c r="AK218" s="29">
        <f t="shared" si="50"/>
        <v>0</v>
      </c>
      <c r="AL218" s="29">
        <f t="shared" si="50"/>
        <v>0</v>
      </c>
      <c r="AM218" s="29">
        <f t="shared" si="50"/>
        <v>0</v>
      </c>
      <c r="AN218" s="29">
        <f t="shared" si="50"/>
        <v>0</v>
      </c>
      <c r="AO218" s="29">
        <f t="shared" si="50"/>
        <v>0</v>
      </c>
      <c r="AP218" s="29">
        <f t="shared" si="50"/>
        <v>0</v>
      </c>
      <c r="AQ218" s="29">
        <f t="shared" si="50"/>
        <v>0</v>
      </c>
      <c r="AR218" s="29">
        <f t="shared" si="50"/>
        <v>0</v>
      </c>
      <c r="AS218" s="29">
        <f t="shared" si="50"/>
        <v>0</v>
      </c>
      <c r="AT218" s="29">
        <f t="shared" si="50"/>
        <v>0</v>
      </c>
      <c r="AU218" s="29">
        <f t="shared" si="50"/>
        <v>0</v>
      </c>
      <c r="AV218" s="29">
        <f t="shared" si="50"/>
        <v>0</v>
      </c>
      <c r="AW218" s="29">
        <f t="shared" si="50"/>
        <v>0</v>
      </c>
      <c r="AX218" s="29">
        <f t="shared" si="50"/>
        <v>0</v>
      </c>
      <c r="AY218" s="29">
        <f t="shared" si="50"/>
        <v>0</v>
      </c>
      <c r="AZ218" s="29">
        <f t="shared" si="50"/>
        <v>0</v>
      </c>
      <c r="BA218" s="29">
        <f t="shared" si="50"/>
        <v>0</v>
      </c>
      <c r="BB218" s="29">
        <f t="shared" si="50"/>
        <v>0</v>
      </c>
      <c r="BC218" s="29">
        <f t="shared" si="50"/>
        <v>0</v>
      </c>
      <c r="BD218" s="29">
        <f t="shared" si="50"/>
        <v>0</v>
      </c>
      <c r="BE218" s="29">
        <f t="shared" si="50"/>
        <v>0</v>
      </c>
      <c r="BF218" s="29">
        <f t="shared" si="50"/>
        <v>0</v>
      </c>
      <c r="BG218" s="29">
        <f t="shared" si="50"/>
        <v>0</v>
      </c>
      <c r="BH218" s="29">
        <f t="shared" si="50"/>
        <v>0</v>
      </c>
      <c r="BI218" s="29">
        <f t="shared" si="50"/>
        <v>0</v>
      </c>
      <c r="BJ218" s="29">
        <f t="shared" si="50"/>
        <v>0</v>
      </c>
      <c r="BK218" s="29">
        <f t="shared" si="50"/>
        <v>0</v>
      </c>
      <c r="BL218" s="29">
        <f>(BL213+BL214+BL215+BL216+BL217)/5</f>
        <v>0</v>
      </c>
      <c r="BM218" s="29">
        <f t="shared" ref="BM218" si="51">(BM213+BM214+BM215+BM216+BM217)/5</f>
        <v>0</v>
      </c>
      <c r="BN218" s="127"/>
      <c r="BO218" s="119"/>
      <c r="BP218" s="12"/>
      <c r="BQ218" s="12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4"/>
      <c r="CC218" s="14"/>
      <c r="CD218"/>
    </row>
    <row r="219" spans="2:82" ht="15.75" thickBot="1" x14ac:dyDescent="0.3">
      <c r="B219" s="124" t="s">
        <v>121</v>
      </c>
      <c r="C219" s="15" t="s">
        <v>122</v>
      </c>
      <c r="D219" s="17"/>
      <c r="E219" s="17"/>
      <c r="F219" s="17"/>
      <c r="G219" s="17"/>
      <c r="H219" s="17"/>
      <c r="I219" s="17"/>
      <c r="J219" s="17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9"/>
      <c r="AE219" s="19"/>
      <c r="AF219" s="19"/>
      <c r="AG219" s="19"/>
      <c r="AH219" s="19"/>
      <c r="AI219" s="19"/>
      <c r="AJ219" s="19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21">
        <f>SUM(D219:BM219)/B163</f>
        <v>0</v>
      </c>
      <c r="BO219" s="115">
        <f>SUM(BN219:BN224)/6</f>
        <v>0</v>
      </c>
      <c r="BP219" s="12"/>
      <c r="BQ219" s="12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4"/>
      <c r="CC219" s="14"/>
      <c r="CD219"/>
    </row>
    <row r="220" spans="2:82" ht="15.75" thickBot="1" x14ac:dyDescent="0.3">
      <c r="B220" s="125"/>
      <c r="C220" s="22" t="s">
        <v>123</v>
      </c>
      <c r="D220" s="32"/>
      <c r="E220" s="32"/>
      <c r="F220" s="32"/>
      <c r="G220" s="32"/>
      <c r="H220" s="32"/>
      <c r="I220" s="32"/>
      <c r="J220" s="32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21">
        <f>SUM(D220:BM220)/B163</f>
        <v>0</v>
      </c>
      <c r="BO220" s="116"/>
      <c r="BP220" s="12"/>
      <c r="BQ220" s="12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4"/>
      <c r="CC220" s="14"/>
      <c r="CD220"/>
    </row>
    <row r="221" spans="2:82" ht="15.75" thickBot="1" x14ac:dyDescent="0.3">
      <c r="B221" s="125"/>
      <c r="C221" s="22" t="s">
        <v>124</v>
      </c>
      <c r="D221" s="32"/>
      <c r="E221" s="32"/>
      <c r="F221" s="32"/>
      <c r="G221" s="32"/>
      <c r="H221" s="32"/>
      <c r="I221" s="32"/>
      <c r="J221" s="32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21">
        <f>SUM(D221:BM221)/B163</f>
        <v>0</v>
      </c>
      <c r="BO221" s="116"/>
      <c r="BP221" s="12"/>
      <c r="BQ221" s="12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4"/>
      <c r="CC221" s="14"/>
      <c r="CD221"/>
    </row>
    <row r="222" spans="2:82" ht="15.75" thickBot="1" x14ac:dyDescent="0.3">
      <c r="B222" s="125"/>
      <c r="C222" s="22" t="s">
        <v>125</v>
      </c>
      <c r="D222" s="32"/>
      <c r="E222" s="32"/>
      <c r="F222" s="32"/>
      <c r="G222" s="32"/>
      <c r="H222" s="32"/>
      <c r="I222" s="32"/>
      <c r="J222" s="32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20"/>
      <c r="BM222" s="19"/>
      <c r="BN222" s="21">
        <f>SUM(D222:BM222)/B163</f>
        <v>0</v>
      </c>
      <c r="BO222" s="116"/>
      <c r="BP222" s="12"/>
      <c r="BQ222" s="44"/>
      <c r="BR222" s="45"/>
      <c r="BS222" s="45"/>
      <c r="BT222" s="45"/>
      <c r="BU222" s="45"/>
      <c r="BV222" s="45"/>
      <c r="BW222" s="45"/>
      <c r="BX222" s="45"/>
      <c r="BY222" s="45"/>
      <c r="BZ222" s="45"/>
      <c r="CA222" s="45"/>
      <c r="CB222" s="46"/>
      <c r="CC222" s="14"/>
      <c r="CD222"/>
    </row>
    <row r="223" spans="2:82" ht="15.75" thickBot="1" x14ac:dyDescent="0.3">
      <c r="B223" s="125"/>
      <c r="C223" s="22" t="s">
        <v>126</v>
      </c>
      <c r="D223" s="32"/>
      <c r="E223" s="32"/>
      <c r="F223" s="32"/>
      <c r="G223" s="32"/>
      <c r="H223" s="32"/>
      <c r="I223" s="32"/>
      <c r="J223" s="32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21">
        <f>SUM(D223:BM223)/B163</f>
        <v>0</v>
      </c>
      <c r="BO223" s="116"/>
      <c r="BP223" s="12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4"/>
      <c r="CD223"/>
    </row>
    <row r="224" spans="2:82" ht="15.75" thickBot="1" x14ac:dyDescent="0.3">
      <c r="B224" s="126"/>
      <c r="C224" s="23" t="s">
        <v>127</v>
      </c>
      <c r="D224" s="40"/>
      <c r="E224" s="40"/>
      <c r="F224" s="40"/>
      <c r="G224" s="40"/>
      <c r="H224" s="40"/>
      <c r="I224" s="40"/>
      <c r="J224" s="40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19"/>
      <c r="AE224" s="19"/>
      <c r="AF224" s="19"/>
      <c r="AG224" s="19"/>
      <c r="AH224" s="19"/>
      <c r="AI224" s="19"/>
      <c r="AJ224" s="19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1">
        <f>SUM(D224:BM224)/B163</f>
        <v>0</v>
      </c>
      <c r="BO224" s="117"/>
      <c r="BP224" s="12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4"/>
      <c r="CD224"/>
    </row>
    <row r="225" spans="2:82" ht="15.75" thickBot="1" x14ac:dyDescent="0.3">
      <c r="B225" s="47"/>
      <c r="C225" s="41" t="s">
        <v>67</v>
      </c>
      <c r="D225" s="29">
        <f t="shared" ref="D225:BJ225" si="52">(D219+D220+D221+D222+D224+D223)/6</f>
        <v>0</v>
      </c>
      <c r="E225" s="29">
        <f t="shared" si="52"/>
        <v>0</v>
      </c>
      <c r="F225" s="29">
        <f t="shared" si="52"/>
        <v>0</v>
      </c>
      <c r="G225" s="29">
        <f t="shared" si="52"/>
        <v>0</v>
      </c>
      <c r="H225" s="29">
        <f t="shared" si="52"/>
        <v>0</v>
      </c>
      <c r="I225" s="29">
        <f t="shared" si="52"/>
        <v>0</v>
      </c>
      <c r="J225" s="29">
        <f t="shared" si="52"/>
        <v>0</v>
      </c>
      <c r="K225" s="29">
        <f t="shared" si="52"/>
        <v>0</v>
      </c>
      <c r="L225" s="29">
        <f t="shared" si="52"/>
        <v>0</v>
      </c>
      <c r="M225" s="29">
        <f t="shared" si="52"/>
        <v>0</v>
      </c>
      <c r="N225" s="29">
        <f t="shared" si="52"/>
        <v>0</v>
      </c>
      <c r="O225" s="29">
        <f t="shared" si="52"/>
        <v>0</v>
      </c>
      <c r="P225" s="29">
        <f t="shared" si="52"/>
        <v>0</v>
      </c>
      <c r="Q225" s="29">
        <f t="shared" si="52"/>
        <v>0</v>
      </c>
      <c r="R225" s="29">
        <f t="shared" si="52"/>
        <v>0</v>
      </c>
      <c r="S225" s="29">
        <f t="shared" si="52"/>
        <v>0</v>
      </c>
      <c r="T225" s="29">
        <f t="shared" si="52"/>
        <v>0</v>
      </c>
      <c r="U225" s="29">
        <f t="shared" si="52"/>
        <v>0</v>
      </c>
      <c r="V225" s="29">
        <f t="shared" si="52"/>
        <v>0</v>
      </c>
      <c r="W225" s="29">
        <f t="shared" si="52"/>
        <v>0</v>
      </c>
      <c r="X225" s="29">
        <f t="shared" si="52"/>
        <v>0</v>
      </c>
      <c r="Y225" s="29">
        <f t="shared" si="52"/>
        <v>0</v>
      </c>
      <c r="Z225" s="29"/>
      <c r="AA225" s="29"/>
      <c r="AB225" s="29">
        <f t="shared" si="52"/>
        <v>0</v>
      </c>
      <c r="AC225" s="29">
        <f t="shared" si="52"/>
        <v>0</v>
      </c>
      <c r="AD225" s="29">
        <f t="shared" si="52"/>
        <v>0</v>
      </c>
      <c r="AE225" s="29">
        <f t="shared" si="52"/>
        <v>0</v>
      </c>
      <c r="AF225" s="29">
        <f t="shared" si="52"/>
        <v>0</v>
      </c>
      <c r="AG225" s="29">
        <f t="shared" si="52"/>
        <v>0</v>
      </c>
      <c r="AH225" s="29">
        <f t="shared" si="52"/>
        <v>0</v>
      </c>
      <c r="AI225" s="29">
        <f t="shared" si="52"/>
        <v>0</v>
      </c>
      <c r="AJ225" s="29">
        <f t="shared" si="52"/>
        <v>0</v>
      </c>
      <c r="AK225" s="29">
        <f t="shared" si="52"/>
        <v>0</v>
      </c>
      <c r="AL225" s="29">
        <f t="shared" si="52"/>
        <v>0</v>
      </c>
      <c r="AM225" s="29">
        <f t="shared" si="52"/>
        <v>0</v>
      </c>
      <c r="AN225" s="29">
        <f t="shared" si="52"/>
        <v>0</v>
      </c>
      <c r="AO225" s="29">
        <f t="shared" si="52"/>
        <v>0</v>
      </c>
      <c r="AP225" s="29">
        <f t="shared" si="52"/>
        <v>0</v>
      </c>
      <c r="AQ225" s="29">
        <f t="shared" si="52"/>
        <v>0</v>
      </c>
      <c r="AR225" s="29">
        <f t="shared" si="52"/>
        <v>0</v>
      </c>
      <c r="AS225" s="29">
        <f t="shared" si="52"/>
        <v>0</v>
      </c>
      <c r="AT225" s="29">
        <f t="shared" si="52"/>
        <v>0</v>
      </c>
      <c r="AU225" s="29">
        <f t="shared" si="52"/>
        <v>0</v>
      </c>
      <c r="AV225" s="29">
        <f t="shared" si="52"/>
        <v>0</v>
      </c>
      <c r="AW225" s="29">
        <f t="shared" si="52"/>
        <v>0</v>
      </c>
      <c r="AX225" s="29">
        <f t="shared" si="52"/>
        <v>0</v>
      </c>
      <c r="AY225" s="29">
        <f t="shared" si="52"/>
        <v>0</v>
      </c>
      <c r="AZ225" s="29">
        <f t="shared" si="52"/>
        <v>0</v>
      </c>
      <c r="BA225" s="29">
        <f t="shared" si="52"/>
        <v>0</v>
      </c>
      <c r="BB225" s="29">
        <f t="shared" si="52"/>
        <v>0</v>
      </c>
      <c r="BC225" s="29">
        <f t="shared" si="52"/>
        <v>0</v>
      </c>
      <c r="BD225" s="29">
        <f t="shared" si="52"/>
        <v>0</v>
      </c>
      <c r="BE225" s="29">
        <f t="shared" si="52"/>
        <v>0</v>
      </c>
      <c r="BF225" s="29">
        <f t="shared" si="52"/>
        <v>0</v>
      </c>
      <c r="BG225" s="29">
        <f t="shared" si="52"/>
        <v>0</v>
      </c>
      <c r="BH225" s="29">
        <f t="shared" si="52"/>
        <v>0</v>
      </c>
      <c r="BI225" s="29">
        <f t="shared" si="52"/>
        <v>0</v>
      </c>
      <c r="BJ225" s="29">
        <f t="shared" si="52"/>
        <v>0</v>
      </c>
      <c r="BK225" s="29">
        <f>(BK219+BK220+BK221+BK222+BK224+BK223)/6</f>
        <v>0</v>
      </c>
      <c r="BL225" s="29">
        <f>(BL219+BL220+BL221+BL222+BL224+BL223)/6</f>
        <v>0</v>
      </c>
      <c r="BM225" s="29">
        <f t="shared" ref="BM225" si="53">(BM219+BM220+BM221+BM222+BM224+BM223)/6</f>
        <v>0</v>
      </c>
      <c r="BN225" s="127"/>
      <c r="BO225" s="119"/>
      <c r="BP225" s="12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4"/>
      <c r="CD225"/>
    </row>
    <row r="226" spans="2:82" ht="15.75" customHeight="1" thickBot="1" x14ac:dyDescent="0.3">
      <c r="B226" s="128" t="s">
        <v>79</v>
      </c>
      <c r="C226" s="15" t="s">
        <v>128</v>
      </c>
      <c r="D226" s="17"/>
      <c r="E226" s="17"/>
      <c r="F226" s="17"/>
      <c r="G226" s="17"/>
      <c r="H226" s="17"/>
      <c r="I226" s="17"/>
      <c r="J226" s="17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9"/>
      <c r="AE226" s="19"/>
      <c r="AF226" s="19"/>
      <c r="AG226" s="19"/>
      <c r="AH226" s="19"/>
      <c r="AI226" s="19"/>
      <c r="AJ226" s="19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21">
        <f>SUM(D226:BM226)/B163</f>
        <v>0</v>
      </c>
      <c r="BO226" s="115">
        <f>SUM(BN226:BN231)/6</f>
        <v>0</v>
      </c>
      <c r="BP226" s="12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4"/>
      <c r="CD226"/>
    </row>
    <row r="227" spans="2:82" ht="15.75" thickBot="1" x14ac:dyDescent="0.3">
      <c r="B227" s="129"/>
      <c r="C227" s="22" t="s">
        <v>129</v>
      </c>
      <c r="D227" s="32"/>
      <c r="E227" s="32"/>
      <c r="F227" s="32"/>
      <c r="G227" s="32"/>
      <c r="H227" s="32"/>
      <c r="I227" s="32"/>
      <c r="J227" s="32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21">
        <f>SUM(D227:BM227)/B163</f>
        <v>0</v>
      </c>
      <c r="BO227" s="116"/>
      <c r="BP227" s="12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4"/>
      <c r="CD227"/>
    </row>
    <row r="228" spans="2:82" ht="15.75" thickBot="1" x14ac:dyDescent="0.3">
      <c r="B228" s="129"/>
      <c r="C228" s="22" t="s">
        <v>130</v>
      </c>
      <c r="D228" s="32"/>
      <c r="E228" s="32"/>
      <c r="F228" s="32"/>
      <c r="G228" s="32"/>
      <c r="H228" s="32"/>
      <c r="I228" s="32"/>
      <c r="J228" s="32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21">
        <f>SUM(D228:BM228)/B163</f>
        <v>0</v>
      </c>
      <c r="BO228" s="116"/>
      <c r="BP228" s="12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4"/>
      <c r="CD228"/>
    </row>
    <row r="229" spans="2:82" ht="15.75" thickBot="1" x14ac:dyDescent="0.3">
      <c r="B229" s="129"/>
      <c r="C229" s="22" t="s">
        <v>131</v>
      </c>
      <c r="D229" s="32"/>
      <c r="E229" s="32"/>
      <c r="F229" s="32"/>
      <c r="G229" s="32"/>
      <c r="H229" s="32"/>
      <c r="I229" s="32"/>
      <c r="J229" s="32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21">
        <f>SUM(D229:BM229)/B163</f>
        <v>0</v>
      </c>
      <c r="BO229" s="116"/>
      <c r="BP229" s="12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4"/>
      <c r="CD229"/>
    </row>
    <row r="230" spans="2:82" ht="15.75" thickBot="1" x14ac:dyDescent="0.3">
      <c r="B230" s="129"/>
      <c r="C230" s="23" t="s">
        <v>132</v>
      </c>
      <c r="D230" s="32"/>
      <c r="E230" s="32"/>
      <c r="F230" s="32"/>
      <c r="G230" s="32"/>
      <c r="H230" s="32"/>
      <c r="I230" s="32"/>
      <c r="J230" s="32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19"/>
      <c r="BM230" s="24"/>
      <c r="BN230" s="21">
        <f>SUM(D230:BM230)/B9</f>
        <v>0</v>
      </c>
      <c r="BO230" s="131"/>
      <c r="BP230" s="12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4"/>
      <c r="CD230"/>
    </row>
    <row r="231" spans="2:82" ht="15.75" thickBot="1" x14ac:dyDescent="0.3">
      <c r="B231" s="130"/>
      <c r="C231" s="23" t="s">
        <v>133</v>
      </c>
      <c r="D231" s="32"/>
      <c r="E231" s="32"/>
      <c r="F231" s="32"/>
      <c r="G231" s="32"/>
      <c r="H231" s="32"/>
      <c r="I231" s="32"/>
      <c r="J231" s="32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19"/>
      <c r="BM231" s="24"/>
      <c r="BN231" s="21">
        <f>SUM(D231:BM231)/B163</f>
        <v>0</v>
      </c>
      <c r="BO231" s="117"/>
      <c r="BP231" s="12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4"/>
      <c r="CD231"/>
    </row>
    <row r="232" spans="2:82" ht="15.75" thickBot="1" x14ac:dyDescent="0.3">
      <c r="B232" s="132" t="s">
        <v>67</v>
      </c>
      <c r="C232" s="133"/>
      <c r="D232" s="29">
        <f t="shared" ref="D232:BH232" si="54">(D226+D227+D228+D229+D230+D231)/6</f>
        <v>0</v>
      </c>
      <c r="E232" s="29">
        <f t="shared" si="54"/>
        <v>0</v>
      </c>
      <c r="F232" s="29">
        <f t="shared" si="54"/>
        <v>0</v>
      </c>
      <c r="G232" s="29">
        <f t="shared" si="54"/>
        <v>0</v>
      </c>
      <c r="H232" s="29">
        <f t="shared" si="54"/>
        <v>0</v>
      </c>
      <c r="I232" s="29">
        <f t="shared" si="54"/>
        <v>0</v>
      </c>
      <c r="J232" s="29">
        <f t="shared" si="54"/>
        <v>0</v>
      </c>
      <c r="K232" s="29">
        <f t="shared" si="54"/>
        <v>0</v>
      </c>
      <c r="L232" s="29">
        <f t="shared" si="54"/>
        <v>0</v>
      </c>
      <c r="M232" s="29">
        <f t="shared" si="54"/>
        <v>0</v>
      </c>
      <c r="N232" s="29">
        <f t="shared" si="54"/>
        <v>0</v>
      </c>
      <c r="O232" s="29">
        <f t="shared" si="54"/>
        <v>0</v>
      </c>
      <c r="P232" s="29">
        <f t="shared" si="54"/>
        <v>0</v>
      </c>
      <c r="Q232" s="29">
        <f t="shared" si="54"/>
        <v>0</v>
      </c>
      <c r="R232" s="29">
        <f t="shared" si="54"/>
        <v>0</v>
      </c>
      <c r="S232" s="29">
        <f t="shared" si="54"/>
        <v>0</v>
      </c>
      <c r="T232" s="29">
        <f t="shared" si="54"/>
        <v>0</v>
      </c>
      <c r="U232" s="29">
        <f t="shared" si="54"/>
        <v>0</v>
      </c>
      <c r="V232" s="29">
        <f t="shared" si="54"/>
        <v>0</v>
      </c>
      <c r="W232" s="29">
        <f t="shared" si="54"/>
        <v>0</v>
      </c>
      <c r="X232" s="29">
        <f t="shared" si="54"/>
        <v>0</v>
      </c>
      <c r="Y232" s="29">
        <f t="shared" si="54"/>
        <v>0</v>
      </c>
      <c r="Z232" s="29"/>
      <c r="AA232" s="29"/>
      <c r="AB232" s="29">
        <f t="shared" si="54"/>
        <v>0</v>
      </c>
      <c r="AC232" s="29">
        <f t="shared" si="54"/>
        <v>0</v>
      </c>
      <c r="AD232" s="29">
        <f t="shared" si="54"/>
        <v>0</v>
      </c>
      <c r="AE232" s="29">
        <f t="shared" si="54"/>
        <v>0</v>
      </c>
      <c r="AF232" s="29">
        <f t="shared" si="54"/>
        <v>0</v>
      </c>
      <c r="AG232" s="29">
        <f t="shared" si="54"/>
        <v>0</v>
      </c>
      <c r="AH232" s="29">
        <f t="shared" si="54"/>
        <v>0</v>
      </c>
      <c r="AI232" s="29">
        <f t="shared" si="54"/>
        <v>0</v>
      </c>
      <c r="AJ232" s="29">
        <f t="shared" si="54"/>
        <v>0</v>
      </c>
      <c r="AK232" s="29">
        <f t="shared" si="54"/>
        <v>0</v>
      </c>
      <c r="AL232" s="29">
        <f t="shared" si="54"/>
        <v>0</v>
      </c>
      <c r="AM232" s="29">
        <f t="shared" si="54"/>
        <v>0</v>
      </c>
      <c r="AN232" s="29">
        <f t="shared" si="54"/>
        <v>0</v>
      </c>
      <c r="AO232" s="29">
        <f t="shared" si="54"/>
        <v>0</v>
      </c>
      <c r="AP232" s="29">
        <f t="shared" si="54"/>
        <v>0</v>
      </c>
      <c r="AQ232" s="29">
        <f t="shared" si="54"/>
        <v>0</v>
      </c>
      <c r="AR232" s="29">
        <f t="shared" si="54"/>
        <v>0</v>
      </c>
      <c r="AS232" s="29">
        <f t="shared" si="54"/>
        <v>0</v>
      </c>
      <c r="AT232" s="29">
        <f t="shared" si="54"/>
        <v>0</v>
      </c>
      <c r="AU232" s="29">
        <f t="shared" si="54"/>
        <v>0</v>
      </c>
      <c r="AV232" s="29">
        <f t="shared" si="54"/>
        <v>0</v>
      </c>
      <c r="AW232" s="29">
        <f t="shared" si="54"/>
        <v>0</v>
      </c>
      <c r="AX232" s="29">
        <f t="shared" si="54"/>
        <v>0</v>
      </c>
      <c r="AY232" s="29">
        <f t="shared" si="54"/>
        <v>0</v>
      </c>
      <c r="AZ232" s="29">
        <f t="shared" si="54"/>
        <v>0</v>
      </c>
      <c r="BA232" s="29">
        <f t="shared" si="54"/>
        <v>0</v>
      </c>
      <c r="BB232" s="29">
        <f t="shared" si="54"/>
        <v>0</v>
      </c>
      <c r="BC232" s="29">
        <f t="shared" si="54"/>
        <v>0</v>
      </c>
      <c r="BD232" s="29">
        <f t="shared" si="54"/>
        <v>0</v>
      </c>
      <c r="BE232" s="29">
        <f t="shared" si="54"/>
        <v>0</v>
      </c>
      <c r="BF232" s="29">
        <f t="shared" si="54"/>
        <v>0</v>
      </c>
      <c r="BG232" s="29">
        <f t="shared" si="54"/>
        <v>0</v>
      </c>
      <c r="BH232" s="29">
        <f t="shared" si="54"/>
        <v>0</v>
      </c>
      <c r="BI232" s="29">
        <f>(BI226+BI227+BI228+BI229+BI230+BI231)/6</f>
        <v>0</v>
      </c>
      <c r="BJ232" s="29">
        <f>(BJ226+BJ227+BJ228+BJ229+BJ230+BJ231)/6</f>
        <v>0</v>
      </c>
      <c r="BK232" s="29">
        <f t="shared" ref="BK232:BL232" si="55">(BK226+BK227+BK228+BK229+BK230+BK231)/6</f>
        <v>0</v>
      </c>
      <c r="BL232" s="29">
        <f t="shared" si="55"/>
        <v>0</v>
      </c>
      <c r="BM232" s="29">
        <f>(BM226+BM227+BM228+BM229+BM230+BM231)/6</f>
        <v>0</v>
      </c>
      <c r="BN232" s="134"/>
      <c r="BO232" s="135"/>
      <c r="BP232" s="12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4"/>
      <c r="CD232"/>
    </row>
    <row r="233" spans="2:82" ht="15.75" thickBot="1" x14ac:dyDescent="0.3">
      <c r="B233" s="120" t="s">
        <v>134</v>
      </c>
      <c r="C233" s="121"/>
      <c r="D233" s="49">
        <f t="shared" ref="D233:V233" si="56">(+D232+D225+D218+D212+D204+D197+D190+D184+D178+D172)/10</f>
        <v>0</v>
      </c>
      <c r="E233" s="49">
        <f t="shared" si="56"/>
        <v>0</v>
      </c>
      <c r="F233" s="49">
        <f t="shared" si="56"/>
        <v>0</v>
      </c>
      <c r="G233" s="49">
        <f t="shared" si="56"/>
        <v>0</v>
      </c>
      <c r="H233" s="49">
        <f t="shared" si="56"/>
        <v>0</v>
      </c>
      <c r="I233" s="49">
        <f t="shared" si="56"/>
        <v>0</v>
      </c>
      <c r="J233" s="49">
        <f t="shared" si="56"/>
        <v>0</v>
      </c>
      <c r="K233" s="49">
        <f t="shared" si="56"/>
        <v>0</v>
      </c>
      <c r="L233" s="49">
        <f t="shared" si="56"/>
        <v>0</v>
      </c>
      <c r="M233" s="49">
        <f t="shared" si="56"/>
        <v>0</v>
      </c>
      <c r="N233" s="49">
        <f t="shared" si="56"/>
        <v>0</v>
      </c>
      <c r="O233" s="49">
        <f t="shared" si="56"/>
        <v>0</v>
      </c>
      <c r="P233" s="49">
        <f t="shared" si="56"/>
        <v>0</v>
      </c>
      <c r="Q233" s="49">
        <f t="shared" si="56"/>
        <v>0</v>
      </c>
      <c r="R233" s="49">
        <f t="shared" si="56"/>
        <v>0</v>
      </c>
      <c r="S233" s="49">
        <f t="shared" si="56"/>
        <v>0</v>
      </c>
      <c r="T233" s="49">
        <f t="shared" si="56"/>
        <v>0</v>
      </c>
      <c r="U233" s="49">
        <f t="shared" si="56"/>
        <v>0</v>
      </c>
      <c r="V233" s="49">
        <f t="shared" si="56"/>
        <v>0</v>
      </c>
      <c r="W233" s="49">
        <f>(+W232+W225+W218+W212+W204+W197+W190+W184+W178+W172)/10</f>
        <v>0</v>
      </c>
      <c r="X233" s="49">
        <f t="shared" ref="X233:BM233" si="57">(+X232+X225+X218+X212+X204+X197+X190+X184+X178+X172)/10</f>
        <v>0</v>
      </c>
      <c r="Y233" s="49">
        <f t="shared" si="57"/>
        <v>0</v>
      </c>
      <c r="Z233" s="49"/>
      <c r="AA233" s="49"/>
      <c r="AB233" s="49">
        <f t="shared" si="57"/>
        <v>0</v>
      </c>
      <c r="AC233" s="49">
        <f t="shared" si="57"/>
        <v>0</v>
      </c>
      <c r="AD233" s="49">
        <f t="shared" si="57"/>
        <v>0</v>
      </c>
      <c r="AE233" s="49">
        <f t="shared" si="57"/>
        <v>0</v>
      </c>
      <c r="AF233" s="49">
        <f t="shared" si="57"/>
        <v>0</v>
      </c>
      <c r="AG233" s="49">
        <f t="shared" si="57"/>
        <v>0</v>
      </c>
      <c r="AH233" s="49">
        <f t="shared" si="57"/>
        <v>0</v>
      </c>
      <c r="AI233" s="49">
        <f t="shared" si="57"/>
        <v>0</v>
      </c>
      <c r="AJ233" s="49">
        <f t="shared" si="57"/>
        <v>0</v>
      </c>
      <c r="AK233" s="49">
        <f t="shared" si="57"/>
        <v>0</v>
      </c>
      <c r="AL233" s="49">
        <f t="shared" si="57"/>
        <v>0</v>
      </c>
      <c r="AM233" s="49">
        <f t="shared" si="57"/>
        <v>0</v>
      </c>
      <c r="AN233" s="49">
        <f t="shared" si="57"/>
        <v>0</v>
      </c>
      <c r="AO233" s="49">
        <f t="shared" si="57"/>
        <v>0</v>
      </c>
      <c r="AP233" s="49">
        <f t="shared" si="57"/>
        <v>0</v>
      </c>
      <c r="AQ233" s="49">
        <f t="shared" si="57"/>
        <v>0</v>
      </c>
      <c r="AR233" s="49">
        <f t="shared" si="57"/>
        <v>0</v>
      </c>
      <c r="AS233" s="49">
        <f t="shared" si="57"/>
        <v>0</v>
      </c>
      <c r="AT233" s="49">
        <f t="shared" si="57"/>
        <v>0</v>
      </c>
      <c r="AU233" s="49">
        <f t="shared" si="57"/>
        <v>0</v>
      </c>
      <c r="AV233" s="49">
        <f t="shared" si="57"/>
        <v>0</v>
      </c>
      <c r="AW233" s="49">
        <f t="shared" si="57"/>
        <v>0</v>
      </c>
      <c r="AX233" s="49">
        <f t="shared" si="57"/>
        <v>0</v>
      </c>
      <c r="AY233" s="49">
        <f t="shared" si="57"/>
        <v>0</v>
      </c>
      <c r="AZ233" s="49">
        <f t="shared" si="57"/>
        <v>0</v>
      </c>
      <c r="BA233" s="49">
        <f t="shared" si="57"/>
        <v>0</v>
      </c>
      <c r="BB233" s="49">
        <f t="shared" si="57"/>
        <v>0</v>
      </c>
      <c r="BC233" s="49">
        <f t="shared" si="57"/>
        <v>0</v>
      </c>
      <c r="BD233" s="49">
        <f t="shared" si="57"/>
        <v>0</v>
      </c>
      <c r="BE233" s="49">
        <f t="shared" si="57"/>
        <v>0</v>
      </c>
      <c r="BF233" s="49">
        <f t="shared" si="57"/>
        <v>0</v>
      </c>
      <c r="BG233" s="49">
        <f t="shared" si="57"/>
        <v>0</v>
      </c>
      <c r="BH233" s="49">
        <f t="shared" si="57"/>
        <v>0</v>
      </c>
      <c r="BI233" s="49">
        <f t="shared" si="57"/>
        <v>0</v>
      </c>
      <c r="BJ233" s="49">
        <f t="shared" si="57"/>
        <v>0</v>
      </c>
      <c r="BK233" s="49">
        <f t="shared" si="57"/>
        <v>0</v>
      </c>
      <c r="BL233" s="49">
        <f t="shared" si="57"/>
        <v>0</v>
      </c>
      <c r="BM233" s="49">
        <f t="shared" si="57"/>
        <v>0</v>
      </c>
      <c r="BN233" s="122">
        <f>(BO226+BO219+BO213+BO205+BO198+BO191+BO185+BO179+BO173+BO166)/10</f>
        <v>0</v>
      </c>
      <c r="BO233" s="123"/>
      <c r="BP233" s="44"/>
      <c r="BQ233" s="45"/>
      <c r="BR233" s="45"/>
      <c r="BS233" s="45"/>
      <c r="BT233" s="45"/>
      <c r="BU233" s="45"/>
      <c r="BV233" s="45"/>
      <c r="BW233" s="45"/>
      <c r="BX233" s="45"/>
      <c r="BY233" s="45"/>
      <c r="BZ233" s="45"/>
      <c r="CA233" s="45"/>
      <c r="CB233" s="45"/>
      <c r="CC233" s="46"/>
      <c r="CD233"/>
    </row>
    <row r="234" spans="2:82" x14ac:dyDescent="0.25">
      <c r="BN234" s="51"/>
      <c r="BO234" s="51"/>
      <c r="CD234"/>
    </row>
    <row r="236" spans="2:82" ht="15.75" thickBot="1" x14ac:dyDescent="0.3">
      <c r="CD236"/>
    </row>
    <row r="237" spans="2:82" ht="15" customHeight="1" x14ac:dyDescent="0.25">
      <c r="B237" s="136" t="s">
        <v>2</v>
      </c>
      <c r="C237" s="178" t="str">
        <f>("Control 2 "&amp;C3&amp;"- II")</f>
        <v>Control 2 2016- II</v>
      </c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79"/>
      <c r="BB237" s="179"/>
      <c r="BC237" s="179"/>
      <c r="BD237" s="179"/>
      <c r="BE237" s="179"/>
      <c r="BF237" s="179"/>
      <c r="BG237" s="179"/>
      <c r="BH237" s="179"/>
      <c r="BI237" s="179"/>
      <c r="BJ237" s="179"/>
      <c r="BK237" s="179"/>
      <c r="BL237" s="179"/>
      <c r="BM237" s="179"/>
      <c r="BN237" s="179"/>
      <c r="BO237" s="179"/>
      <c r="BP237" s="179"/>
      <c r="BQ237" s="179"/>
      <c r="BR237" s="179"/>
      <c r="BS237" s="179"/>
      <c r="BT237" s="179"/>
      <c r="BU237" s="179"/>
      <c r="BV237" s="179"/>
      <c r="BW237" s="179"/>
      <c r="BX237" s="179"/>
      <c r="BY237" s="179"/>
      <c r="BZ237" s="179"/>
      <c r="CA237" s="179"/>
      <c r="CB237" s="179"/>
      <c r="CC237" s="180"/>
      <c r="CD237"/>
    </row>
    <row r="238" spans="2:82" ht="15" customHeight="1" x14ac:dyDescent="0.25">
      <c r="B238" s="137"/>
      <c r="C238" s="181"/>
      <c r="D238" s="182"/>
      <c r="E238" s="182"/>
      <c r="F238" s="182"/>
      <c r="G238" s="182"/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  <c r="Z238" s="182"/>
      <c r="AA238" s="182"/>
      <c r="AB238" s="182"/>
      <c r="AC238" s="182"/>
      <c r="AD238" s="182"/>
      <c r="AE238" s="182"/>
      <c r="AF238" s="182"/>
      <c r="AG238" s="182"/>
      <c r="AH238" s="182"/>
      <c r="AI238" s="182"/>
      <c r="AJ238" s="182"/>
      <c r="AK238" s="182"/>
      <c r="AL238" s="182"/>
      <c r="AM238" s="182"/>
      <c r="AN238" s="182"/>
      <c r="AO238" s="182"/>
      <c r="AP238" s="182"/>
      <c r="AQ238" s="182"/>
      <c r="AR238" s="182"/>
      <c r="AS238" s="182"/>
      <c r="AT238" s="182"/>
      <c r="AU238" s="182"/>
      <c r="AV238" s="182"/>
      <c r="AW238" s="182"/>
      <c r="AX238" s="182"/>
      <c r="AY238" s="182"/>
      <c r="AZ238" s="182"/>
      <c r="BA238" s="182"/>
      <c r="BB238" s="182"/>
      <c r="BC238" s="182"/>
      <c r="BD238" s="182"/>
      <c r="BE238" s="182"/>
      <c r="BF238" s="182"/>
      <c r="BG238" s="182"/>
      <c r="BH238" s="182"/>
      <c r="BI238" s="182"/>
      <c r="BJ238" s="182"/>
      <c r="BK238" s="182"/>
      <c r="BL238" s="182"/>
      <c r="BM238" s="182"/>
      <c r="BN238" s="182"/>
      <c r="BO238" s="182"/>
      <c r="BP238" s="182"/>
      <c r="BQ238" s="182"/>
      <c r="BR238" s="182"/>
      <c r="BS238" s="182"/>
      <c r="BT238" s="182"/>
      <c r="BU238" s="182"/>
      <c r="BV238" s="182"/>
      <c r="BW238" s="182"/>
      <c r="BX238" s="182"/>
      <c r="BY238" s="182"/>
      <c r="BZ238" s="182"/>
      <c r="CA238" s="182"/>
      <c r="CB238" s="182"/>
      <c r="CC238" s="183"/>
      <c r="CD238"/>
    </row>
    <row r="239" spans="2:82" ht="15.75" customHeight="1" thickBot="1" x14ac:dyDescent="0.3">
      <c r="B239" s="138"/>
      <c r="C239" s="184"/>
      <c r="D239" s="185"/>
      <c r="E239" s="185"/>
      <c r="F239" s="185"/>
      <c r="G239" s="185"/>
      <c r="H239" s="185"/>
      <c r="I239" s="185"/>
      <c r="J239" s="185"/>
      <c r="K239" s="185"/>
      <c r="L239" s="185"/>
      <c r="M239" s="185"/>
      <c r="N239" s="185"/>
      <c r="O239" s="185"/>
      <c r="P239" s="185"/>
      <c r="Q239" s="185"/>
      <c r="R239" s="185"/>
      <c r="S239" s="185"/>
      <c r="T239" s="185"/>
      <c r="U239" s="185"/>
      <c r="V239" s="185"/>
      <c r="W239" s="185"/>
      <c r="X239" s="185"/>
      <c r="Y239" s="185"/>
      <c r="Z239" s="185"/>
      <c r="AA239" s="185"/>
      <c r="AB239" s="185"/>
      <c r="AC239" s="185"/>
      <c r="AD239" s="185"/>
      <c r="AE239" s="185"/>
      <c r="AF239" s="185"/>
      <c r="AG239" s="185"/>
      <c r="AH239" s="185"/>
      <c r="AI239" s="185"/>
      <c r="AJ239" s="185"/>
      <c r="AK239" s="185"/>
      <c r="AL239" s="185"/>
      <c r="AM239" s="185"/>
      <c r="AN239" s="185"/>
      <c r="AO239" s="185"/>
      <c r="AP239" s="185"/>
      <c r="AQ239" s="185"/>
      <c r="AR239" s="185"/>
      <c r="AS239" s="185"/>
      <c r="AT239" s="185"/>
      <c r="AU239" s="185"/>
      <c r="AV239" s="185"/>
      <c r="AW239" s="185"/>
      <c r="AX239" s="185"/>
      <c r="AY239" s="185"/>
      <c r="AZ239" s="185"/>
      <c r="BA239" s="185"/>
      <c r="BB239" s="185"/>
      <c r="BC239" s="185"/>
      <c r="BD239" s="185"/>
      <c r="BE239" s="185"/>
      <c r="BF239" s="185"/>
      <c r="BG239" s="185"/>
      <c r="BH239" s="185"/>
      <c r="BI239" s="185"/>
      <c r="BJ239" s="185"/>
      <c r="BK239" s="185"/>
      <c r="BL239" s="185"/>
      <c r="BM239" s="185"/>
      <c r="BN239" s="185"/>
      <c r="BO239" s="185"/>
      <c r="BP239" s="185"/>
      <c r="BQ239" s="185"/>
      <c r="BR239" s="185"/>
      <c r="BS239" s="185"/>
      <c r="BT239" s="185"/>
      <c r="BU239" s="185"/>
      <c r="BV239" s="185"/>
      <c r="BW239" s="185"/>
      <c r="BX239" s="185"/>
      <c r="BY239" s="185"/>
      <c r="BZ239" s="185"/>
      <c r="CA239" s="185"/>
      <c r="CB239" s="185"/>
      <c r="CC239" s="186"/>
      <c r="CD239"/>
    </row>
    <row r="240" spans="2:82" ht="21.75" customHeight="1" thickBot="1" x14ac:dyDescent="0.3">
      <c r="B240" s="5">
        <v>1</v>
      </c>
      <c r="C240" s="6">
        <f>C163</f>
        <v>0</v>
      </c>
      <c r="D240" s="8">
        <v>2</v>
      </c>
      <c r="E240" s="8">
        <v>4</v>
      </c>
      <c r="F240" s="8">
        <v>5</v>
      </c>
      <c r="G240" s="8">
        <v>6</v>
      </c>
      <c r="H240" s="8">
        <v>7</v>
      </c>
      <c r="I240" s="8">
        <v>8</v>
      </c>
      <c r="J240" s="8">
        <v>9</v>
      </c>
      <c r="K240" s="8">
        <v>10</v>
      </c>
      <c r="L240" s="8">
        <v>11</v>
      </c>
      <c r="M240" s="8">
        <v>12</v>
      </c>
      <c r="N240" s="8">
        <v>14</v>
      </c>
      <c r="O240" s="8">
        <v>16</v>
      </c>
      <c r="P240" s="8">
        <v>18</v>
      </c>
      <c r="Q240" s="8">
        <v>19</v>
      </c>
      <c r="R240" s="8">
        <v>20</v>
      </c>
      <c r="S240" s="8">
        <v>21</v>
      </c>
      <c r="T240" s="8">
        <v>23</v>
      </c>
      <c r="U240" s="8">
        <v>25</v>
      </c>
      <c r="V240" s="8">
        <v>27</v>
      </c>
      <c r="W240" s="8">
        <v>29</v>
      </c>
      <c r="X240" s="8">
        <v>30</v>
      </c>
      <c r="Y240" s="8">
        <v>31</v>
      </c>
      <c r="Z240" s="8"/>
      <c r="AA240" s="8"/>
      <c r="AB240" s="8">
        <v>33</v>
      </c>
      <c r="AC240" s="8">
        <v>34</v>
      </c>
      <c r="AD240" s="8">
        <v>35</v>
      </c>
      <c r="AE240" s="8">
        <v>36</v>
      </c>
      <c r="AF240" s="8">
        <v>37</v>
      </c>
      <c r="AG240" s="8">
        <v>38</v>
      </c>
      <c r="AH240" s="8">
        <v>39</v>
      </c>
      <c r="AI240" s="8">
        <v>40</v>
      </c>
      <c r="AJ240" s="8">
        <v>41</v>
      </c>
      <c r="AK240" s="8">
        <v>42</v>
      </c>
      <c r="AL240" s="8">
        <v>43</v>
      </c>
      <c r="AM240" s="8">
        <v>44</v>
      </c>
      <c r="AN240" s="8">
        <v>45</v>
      </c>
      <c r="AO240" s="8">
        <v>46</v>
      </c>
      <c r="AP240" s="8">
        <v>47</v>
      </c>
      <c r="AQ240" s="8">
        <v>48</v>
      </c>
      <c r="AR240" s="8">
        <v>49</v>
      </c>
      <c r="AS240" s="8">
        <v>50</v>
      </c>
      <c r="AT240" s="8">
        <v>51</v>
      </c>
      <c r="AU240" s="8">
        <v>52</v>
      </c>
      <c r="AV240" s="8">
        <v>53</v>
      </c>
      <c r="AW240" s="8">
        <v>54</v>
      </c>
      <c r="AX240" s="8">
        <v>55</v>
      </c>
      <c r="AY240" s="8">
        <v>56</v>
      </c>
      <c r="AZ240" s="8">
        <v>57</v>
      </c>
      <c r="BA240" s="8">
        <v>58</v>
      </c>
      <c r="BB240" s="8">
        <v>59</v>
      </c>
      <c r="BC240" s="8">
        <v>60</v>
      </c>
      <c r="BD240" s="8">
        <v>61</v>
      </c>
      <c r="BE240" s="8">
        <v>62</v>
      </c>
      <c r="BF240" s="8">
        <v>63</v>
      </c>
      <c r="BG240" s="8">
        <v>64</v>
      </c>
      <c r="BH240" s="8">
        <v>65</v>
      </c>
      <c r="BI240" s="8">
        <v>66</v>
      </c>
      <c r="BJ240" s="8">
        <v>67</v>
      </c>
      <c r="BK240" s="8">
        <v>68</v>
      </c>
      <c r="BL240" s="8">
        <v>69</v>
      </c>
      <c r="BM240" s="8">
        <v>70</v>
      </c>
      <c r="BN240" s="174" t="s">
        <v>4</v>
      </c>
      <c r="BO240" s="137" t="s">
        <v>5</v>
      </c>
      <c r="BP240" s="9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1"/>
      <c r="CD240"/>
    </row>
    <row r="241" spans="2:82" ht="15" customHeight="1" thickBot="1" x14ac:dyDescent="0.3">
      <c r="B241" s="187" t="s">
        <v>13</v>
      </c>
      <c r="C241" s="189" t="s">
        <v>14</v>
      </c>
      <c r="D241" s="176" t="s">
        <v>136</v>
      </c>
      <c r="E241" s="106" t="s">
        <v>138</v>
      </c>
      <c r="F241" s="106" t="s">
        <v>139</v>
      </c>
      <c r="G241" s="106" t="s">
        <v>140</v>
      </c>
      <c r="H241" s="106" t="s">
        <v>141</v>
      </c>
      <c r="I241" s="106" t="s">
        <v>142</v>
      </c>
      <c r="J241" s="106" t="s">
        <v>143</v>
      </c>
      <c r="K241" s="106" t="s">
        <v>144</v>
      </c>
      <c r="L241" s="106" t="s">
        <v>145</v>
      </c>
      <c r="M241" s="106" t="s">
        <v>146</v>
      </c>
      <c r="N241" s="176" t="s">
        <v>148</v>
      </c>
      <c r="O241" s="106" t="s">
        <v>150</v>
      </c>
      <c r="P241" s="106" t="s">
        <v>152</v>
      </c>
      <c r="Q241" s="106" t="s">
        <v>153</v>
      </c>
      <c r="R241" s="106" t="s">
        <v>154</v>
      </c>
      <c r="S241" s="106" t="s">
        <v>155</v>
      </c>
      <c r="T241" s="106" t="s">
        <v>157</v>
      </c>
      <c r="U241" s="106" t="s">
        <v>159</v>
      </c>
      <c r="V241" s="106" t="s">
        <v>161</v>
      </c>
      <c r="W241" s="106" t="s">
        <v>163</v>
      </c>
      <c r="X241" s="106" t="s">
        <v>164</v>
      </c>
      <c r="Y241" s="106" t="s">
        <v>165</v>
      </c>
      <c r="Z241" s="53"/>
      <c r="AA241" s="53"/>
      <c r="AB241" s="106" t="s">
        <v>167</v>
      </c>
      <c r="AC241" s="106" t="s">
        <v>168</v>
      </c>
      <c r="AD241" s="106" t="s">
        <v>169</v>
      </c>
      <c r="AE241" s="106" t="s">
        <v>170</v>
      </c>
      <c r="AF241" s="106" t="s">
        <v>171</v>
      </c>
      <c r="AG241" s="176" t="s">
        <v>172</v>
      </c>
      <c r="AH241" s="106" t="s">
        <v>173</v>
      </c>
      <c r="AI241" s="106" t="s">
        <v>174</v>
      </c>
      <c r="AJ241" s="106" t="s">
        <v>175</v>
      </c>
      <c r="AK241" s="106" t="s">
        <v>176</v>
      </c>
      <c r="AL241" s="106" t="s">
        <v>177</v>
      </c>
      <c r="AM241" s="106" t="s">
        <v>28</v>
      </c>
      <c r="AN241" s="106" t="s">
        <v>29</v>
      </c>
      <c r="AO241" s="106" t="s">
        <v>30</v>
      </c>
      <c r="AP241" s="106" t="s">
        <v>31</v>
      </c>
      <c r="AQ241" s="106" t="s">
        <v>32</v>
      </c>
      <c r="AR241" s="106" t="s">
        <v>33</v>
      </c>
      <c r="AS241" s="106" t="s">
        <v>34</v>
      </c>
      <c r="AT241" s="106" t="s">
        <v>35</v>
      </c>
      <c r="AU241" s="106" t="s">
        <v>36</v>
      </c>
      <c r="AV241" s="106" t="s">
        <v>37</v>
      </c>
      <c r="AW241" s="106" t="s">
        <v>38</v>
      </c>
      <c r="AX241" s="106" t="s">
        <v>39</v>
      </c>
      <c r="AY241" s="106" t="s">
        <v>40</v>
      </c>
      <c r="AZ241" s="106" t="s">
        <v>41</v>
      </c>
      <c r="BA241" s="106" t="s">
        <v>42</v>
      </c>
      <c r="BB241" s="106" t="s">
        <v>43</v>
      </c>
      <c r="BC241" s="106" t="s">
        <v>44</v>
      </c>
      <c r="BD241" s="106" t="s">
        <v>45</v>
      </c>
      <c r="BE241" s="106" t="s">
        <v>46</v>
      </c>
      <c r="BF241" s="106" t="s">
        <v>47</v>
      </c>
      <c r="BG241" s="106" t="s">
        <v>48</v>
      </c>
      <c r="BH241" s="106" t="s">
        <v>49</v>
      </c>
      <c r="BI241" s="106" t="s">
        <v>50</v>
      </c>
      <c r="BJ241" s="106" t="s">
        <v>51</v>
      </c>
      <c r="BK241" s="106" t="s">
        <v>52</v>
      </c>
      <c r="BL241" s="106" t="s">
        <v>53</v>
      </c>
      <c r="BM241" s="106" t="s">
        <v>54</v>
      </c>
      <c r="BN241" s="174"/>
      <c r="BO241" s="137"/>
      <c r="BP241" s="12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4"/>
      <c r="CD241"/>
    </row>
    <row r="242" spans="2:82" ht="15.75" thickBot="1" x14ac:dyDescent="0.3">
      <c r="B242" s="188"/>
      <c r="C242" s="190"/>
      <c r="D242" s="177"/>
      <c r="E242" s="107"/>
      <c r="F242" s="107"/>
      <c r="G242" s="107"/>
      <c r="H242" s="107"/>
      <c r="I242" s="107"/>
      <c r="J242" s="107"/>
      <c r="K242" s="107"/>
      <c r="L242" s="107"/>
      <c r="M242" s="107"/>
      <c r="N242" s="17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54"/>
      <c r="AA242" s="54"/>
      <c r="AB242" s="107"/>
      <c r="AC242" s="107"/>
      <c r="AD242" s="107"/>
      <c r="AE242" s="107"/>
      <c r="AF242" s="107"/>
      <c r="AG242" s="17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  <c r="AR242" s="107"/>
      <c r="AS242" s="107"/>
      <c r="AT242" s="107"/>
      <c r="AU242" s="107"/>
      <c r="AV242" s="107"/>
      <c r="AW242" s="107"/>
      <c r="AX242" s="107"/>
      <c r="AY242" s="107"/>
      <c r="AZ242" s="107"/>
      <c r="BA242" s="107"/>
      <c r="BB242" s="107"/>
      <c r="BC242" s="107"/>
      <c r="BD242" s="107"/>
      <c r="BE242" s="107"/>
      <c r="BF242" s="107"/>
      <c r="BG242" s="107"/>
      <c r="BH242" s="107"/>
      <c r="BI242" s="107"/>
      <c r="BJ242" s="107"/>
      <c r="BK242" s="107"/>
      <c r="BL242" s="107"/>
      <c r="BM242" s="107"/>
      <c r="BN242" s="174"/>
      <c r="BO242" s="137"/>
      <c r="BP242" s="12"/>
      <c r="BQ242" s="162" t="s">
        <v>55</v>
      </c>
      <c r="BR242" s="163"/>
      <c r="BS242" s="163"/>
      <c r="BT242" s="163"/>
      <c r="BU242" s="163"/>
      <c r="BV242" s="163"/>
      <c r="BW242" s="163"/>
      <c r="BX242" s="163"/>
      <c r="BY242" s="163"/>
      <c r="BZ242" s="163"/>
      <c r="CA242" s="163"/>
      <c r="CB242" s="164"/>
      <c r="CC242" s="14"/>
      <c r="CD242"/>
    </row>
    <row r="243" spans="2:82" ht="15.75" customHeight="1" thickBot="1" x14ac:dyDescent="0.3">
      <c r="B243" s="128" t="s">
        <v>56</v>
      </c>
      <c r="C243" s="15" t="s">
        <v>57</v>
      </c>
      <c r="D243" s="17"/>
      <c r="E243" s="17"/>
      <c r="F243" s="17"/>
      <c r="G243" s="17"/>
      <c r="H243" s="17"/>
      <c r="I243" s="17"/>
      <c r="J243" s="17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9"/>
      <c r="AE243" s="19"/>
      <c r="AF243" s="19"/>
      <c r="AG243" s="19"/>
      <c r="AH243" s="19"/>
      <c r="AI243" s="19"/>
      <c r="AJ243" s="19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20"/>
      <c r="BM243" s="18"/>
      <c r="BN243" s="21">
        <f>SUM(D243:BM243)/B240</f>
        <v>0</v>
      </c>
      <c r="BO243" s="115">
        <f>SUM(BN243+BN244+BN245+BN246+BN247+BN248)/6</f>
        <v>0</v>
      </c>
      <c r="BP243" s="12"/>
      <c r="BQ243" s="165"/>
      <c r="BR243" s="166"/>
      <c r="BS243" s="166"/>
      <c r="BT243" s="166"/>
      <c r="BU243" s="166"/>
      <c r="BV243" s="166"/>
      <c r="BW243" s="166"/>
      <c r="BX243" s="166"/>
      <c r="BY243" s="166"/>
      <c r="BZ243" s="166"/>
      <c r="CA243" s="166"/>
      <c r="CB243" s="167"/>
      <c r="CC243" s="14"/>
      <c r="CD243"/>
    </row>
    <row r="244" spans="2:82" ht="15.75" thickBot="1" x14ac:dyDescent="0.3">
      <c r="B244" s="129"/>
      <c r="C244" s="22" t="s">
        <v>58</v>
      </c>
      <c r="D244" s="32"/>
      <c r="E244" s="32"/>
      <c r="F244" s="32"/>
      <c r="G244" s="32"/>
      <c r="H244" s="32"/>
      <c r="I244" s="32"/>
      <c r="J244" s="32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19"/>
      <c r="BL244" s="19"/>
      <c r="BM244" s="19"/>
      <c r="BN244" s="21">
        <f>SUM(D244:BM244)/B240</f>
        <v>0</v>
      </c>
      <c r="BO244" s="116"/>
      <c r="BP244" s="12"/>
      <c r="BQ244" s="165"/>
      <c r="BR244" s="166"/>
      <c r="BS244" s="166"/>
      <c r="BT244" s="166"/>
      <c r="BU244" s="166"/>
      <c r="BV244" s="166"/>
      <c r="BW244" s="166"/>
      <c r="BX244" s="166"/>
      <c r="BY244" s="166"/>
      <c r="BZ244" s="166"/>
      <c r="CA244" s="166"/>
      <c r="CB244" s="167"/>
      <c r="CC244" s="14"/>
      <c r="CD244"/>
    </row>
    <row r="245" spans="2:82" ht="15.75" thickBot="1" x14ac:dyDescent="0.3">
      <c r="B245" s="129"/>
      <c r="C245" s="22" t="s">
        <v>59</v>
      </c>
      <c r="D245" s="32"/>
      <c r="E245" s="32"/>
      <c r="F245" s="32"/>
      <c r="G245" s="32"/>
      <c r="H245" s="32"/>
      <c r="I245" s="32"/>
      <c r="J245" s="32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19"/>
      <c r="BL245" s="19"/>
      <c r="BM245" s="19"/>
      <c r="BN245" s="21">
        <f>SUM(D245:BM245)/B240</f>
        <v>0</v>
      </c>
      <c r="BO245" s="116"/>
      <c r="BP245" s="12"/>
      <c r="BQ245" s="168"/>
      <c r="BR245" s="169"/>
      <c r="BS245" s="169"/>
      <c r="BT245" s="169"/>
      <c r="BU245" s="169"/>
      <c r="BV245" s="169"/>
      <c r="BW245" s="169"/>
      <c r="BX245" s="169"/>
      <c r="BY245" s="169"/>
      <c r="BZ245" s="169"/>
      <c r="CA245" s="169"/>
      <c r="CB245" s="170"/>
      <c r="CC245" s="14"/>
      <c r="CD245"/>
    </row>
    <row r="246" spans="2:82" ht="15.75" thickBot="1" x14ac:dyDescent="0.3">
      <c r="B246" s="129"/>
      <c r="C246" s="22" t="s">
        <v>61</v>
      </c>
      <c r="D246" s="32"/>
      <c r="E246" s="32"/>
      <c r="F246" s="32"/>
      <c r="G246" s="32"/>
      <c r="H246" s="32"/>
      <c r="I246" s="32"/>
      <c r="J246" s="32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21">
        <f>SUM(D246:BM246)/B240</f>
        <v>0</v>
      </c>
      <c r="BO246" s="116"/>
      <c r="BP246" s="12"/>
      <c r="BQ246" s="9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1"/>
      <c r="CC246" s="14"/>
      <c r="CD246"/>
    </row>
    <row r="247" spans="2:82" ht="15.75" thickBot="1" x14ac:dyDescent="0.3">
      <c r="B247" s="129"/>
      <c r="C247" s="22" t="s">
        <v>63</v>
      </c>
      <c r="D247" s="32"/>
      <c r="E247" s="32"/>
      <c r="F247" s="32"/>
      <c r="G247" s="32"/>
      <c r="H247" s="32"/>
      <c r="I247" s="32"/>
      <c r="J247" s="32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19"/>
      <c r="BL247" s="19"/>
      <c r="BM247" s="19"/>
      <c r="BN247" s="21">
        <f>SUM(D247:BM247)/B240</f>
        <v>0</v>
      </c>
      <c r="BO247" s="116"/>
      <c r="BP247" s="12"/>
      <c r="BQ247" s="12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4"/>
      <c r="CC247" s="14"/>
      <c r="CD247"/>
    </row>
    <row r="248" spans="2:82" ht="15.75" thickBot="1" x14ac:dyDescent="0.3">
      <c r="B248" s="130"/>
      <c r="C248" s="23" t="s">
        <v>65</v>
      </c>
      <c r="D248" s="40"/>
      <c r="E248" s="40"/>
      <c r="F248" s="40"/>
      <c r="G248" s="40"/>
      <c r="H248" s="40"/>
      <c r="I248" s="40"/>
      <c r="J248" s="40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19"/>
      <c r="AE248" s="19"/>
      <c r="AF248" s="19"/>
      <c r="AG248" s="19"/>
      <c r="AH248" s="19"/>
      <c r="AI248" s="19"/>
      <c r="AJ248" s="19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1">
        <f>SUM(D248:BM248)/B240</f>
        <v>0</v>
      </c>
      <c r="BO248" s="117"/>
      <c r="BP248" s="12"/>
      <c r="BQ248" s="25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4"/>
      <c r="CC248" s="14"/>
      <c r="CD248"/>
    </row>
    <row r="249" spans="2:82" ht="15.75" thickBot="1" x14ac:dyDescent="0.3">
      <c r="B249" s="26"/>
      <c r="C249" s="27" t="s">
        <v>67</v>
      </c>
      <c r="D249" s="29">
        <f t="shared" ref="D249:AB249" si="58">(D243+D244+D245+D246+D247+D248)/6</f>
        <v>0</v>
      </c>
      <c r="E249" s="29">
        <f t="shared" si="58"/>
        <v>0</v>
      </c>
      <c r="F249" s="29">
        <f t="shared" si="58"/>
        <v>0</v>
      </c>
      <c r="G249" s="29">
        <f t="shared" si="58"/>
        <v>0</v>
      </c>
      <c r="H249" s="29">
        <f t="shared" si="58"/>
        <v>0</v>
      </c>
      <c r="I249" s="29">
        <f t="shared" si="58"/>
        <v>0</v>
      </c>
      <c r="J249" s="29">
        <f t="shared" si="58"/>
        <v>0</v>
      </c>
      <c r="K249" s="29">
        <f t="shared" si="58"/>
        <v>0</v>
      </c>
      <c r="L249" s="29">
        <f t="shared" si="58"/>
        <v>0</v>
      </c>
      <c r="M249" s="29">
        <f t="shared" si="58"/>
        <v>0</v>
      </c>
      <c r="N249" s="29">
        <f t="shared" si="58"/>
        <v>0</v>
      </c>
      <c r="O249" s="29">
        <f t="shared" si="58"/>
        <v>0</v>
      </c>
      <c r="P249" s="29">
        <f t="shared" si="58"/>
        <v>0</v>
      </c>
      <c r="Q249" s="29">
        <f t="shared" si="58"/>
        <v>0</v>
      </c>
      <c r="R249" s="29">
        <f t="shared" si="58"/>
        <v>0</v>
      </c>
      <c r="S249" s="29">
        <f t="shared" si="58"/>
        <v>0</v>
      </c>
      <c r="T249" s="29">
        <f t="shared" si="58"/>
        <v>0</v>
      </c>
      <c r="U249" s="29">
        <f t="shared" si="58"/>
        <v>0</v>
      </c>
      <c r="V249" s="29">
        <f t="shared" si="58"/>
        <v>0</v>
      </c>
      <c r="W249" s="29">
        <f t="shared" si="58"/>
        <v>0</v>
      </c>
      <c r="X249" s="29">
        <f t="shared" si="58"/>
        <v>0</v>
      </c>
      <c r="Y249" s="29">
        <f t="shared" si="58"/>
        <v>0</v>
      </c>
      <c r="Z249" s="29"/>
      <c r="AA249" s="29"/>
      <c r="AB249" s="29">
        <f t="shared" si="58"/>
        <v>0</v>
      </c>
      <c r="AC249" s="29">
        <f>(AC243+AC244+AC245+AC246+AC247+AC248)/6</f>
        <v>0</v>
      </c>
      <c r="AD249" s="29">
        <f t="shared" ref="AD249:BK249" si="59">(AD243+AD244+AD245+AD246+AD247+AD248)/6</f>
        <v>0</v>
      </c>
      <c r="AE249" s="29">
        <f t="shared" si="59"/>
        <v>0</v>
      </c>
      <c r="AF249" s="29">
        <f t="shared" si="59"/>
        <v>0</v>
      </c>
      <c r="AG249" s="29">
        <f t="shared" si="59"/>
        <v>0</v>
      </c>
      <c r="AH249" s="29">
        <f t="shared" si="59"/>
        <v>0</v>
      </c>
      <c r="AI249" s="29">
        <f t="shared" si="59"/>
        <v>0</v>
      </c>
      <c r="AJ249" s="29">
        <f t="shared" si="59"/>
        <v>0</v>
      </c>
      <c r="AK249" s="29">
        <f t="shared" si="59"/>
        <v>0</v>
      </c>
      <c r="AL249" s="29">
        <f t="shared" si="59"/>
        <v>0</v>
      </c>
      <c r="AM249" s="29">
        <f t="shared" si="59"/>
        <v>0</v>
      </c>
      <c r="AN249" s="29">
        <f t="shared" si="59"/>
        <v>0</v>
      </c>
      <c r="AO249" s="29">
        <f t="shared" si="59"/>
        <v>0</v>
      </c>
      <c r="AP249" s="29">
        <f t="shared" si="59"/>
        <v>0</v>
      </c>
      <c r="AQ249" s="29">
        <f t="shared" si="59"/>
        <v>0</v>
      </c>
      <c r="AR249" s="29">
        <f t="shared" si="59"/>
        <v>0</v>
      </c>
      <c r="AS249" s="29">
        <f t="shared" si="59"/>
        <v>0</v>
      </c>
      <c r="AT249" s="29">
        <f t="shared" si="59"/>
        <v>0</v>
      </c>
      <c r="AU249" s="29">
        <f t="shared" si="59"/>
        <v>0</v>
      </c>
      <c r="AV249" s="29">
        <f t="shared" si="59"/>
        <v>0</v>
      </c>
      <c r="AW249" s="29">
        <f t="shared" si="59"/>
        <v>0</v>
      </c>
      <c r="AX249" s="29">
        <f t="shared" si="59"/>
        <v>0</v>
      </c>
      <c r="AY249" s="29">
        <f t="shared" si="59"/>
        <v>0</v>
      </c>
      <c r="AZ249" s="29">
        <f t="shared" si="59"/>
        <v>0</v>
      </c>
      <c r="BA249" s="29">
        <f t="shared" si="59"/>
        <v>0</v>
      </c>
      <c r="BB249" s="29">
        <f t="shared" si="59"/>
        <v>0</v>
      </c>
      <c r="BC249" s="29">
        <f t="shared" si="59"/>
        <v>0</v>
      </c>
      <c r="BD249" s="29">
        <f t="shared" si="59"/>
        <v>0</v>
      </c>
      <c r="BE249" s="29">
        <f t="shared" si="59"/>
        <v>0</v>
      </c>
      <c r="BF249" s="29">
        <f t="shared" si="59"/>
        <v>0</v>
      </c>
      <c r="BG249" s="29">
        <f t="shared" si="59"/>
        <v>0</v>
      </c>
      <c r="BH249" s="29">
        <f t="shared" si="59"/>
        <v>0</v>
      </c>
      <c r="BI249" s="29">
        <f t="shared" si="59"/>
        <v>0</v>
      </c>
      <c r="BJ249" s="29">
        <f t="shared" si="59"/>
        <v>0</v>
      </c>
      <c r="BK249" s="29">
        <f t="shared" si="59"/>
        <v>0</v>
      </c>
      <c r="BL249" s="29">
        <f>(BL243+BL244+BL245+BL246+BL247+BL248)/6</f>
        <v>0</v>
      </c>
      <c r="BM249" s="29">
        <f t="shared" ref="BM249" si="60">(BM243+BM244+BM245+BM246+BM247+BM248)/6</f>
        <v>0</v>
      </c>
      <c r="BN249" s="118"/>
      <c r="BO249" s="119"/>
      <c r="BP249" s="12"/>
      <c r="BQ249" s="12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4"/>
      <c r="CC249" s="14"/>
      <c r="CD249"/>
    </row>
    <row r="250" spans="2:82" ht="15.75" customHeight="1" thickBot="1" x14ac:dyDescent="0.3">
      <c r="B250" s="128" t="s">
        <v>68</v>
      </c>
      <c r="C250" s="15" t="s">
        <v>69</v>
      </c>
      <c r="D250" s="17"/>
      <c r="E250" s="17"/>
      <c r="F250" s="17"/>
      <c r="G250" s="17"/>
      <c r="H250" s="17"/>
      <c r="I250" s="17"/>
      <c r="J250" s="17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9"/>
      <c r="AE250" s="19"/>
      <c r="AF250" s="19"/>
      <c r="AG250" s="19"/>
      <c r="AH250" s="19"/>
      <c r="AI250" s="19"/>
      <c r="AJ250" s="19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21">
        <f>SUM(D250:BM250)/B240</f>
        <v>0</v>
      </c>
      <c r="BO250" s="115">
        <f>SUM(BN250+BN251+BN252+BN253+BN254)/5</f>
        <v>0</v>
      </c>
      <c r="BP250" s="12"/>
      <c r="BQ250" s="30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4"/>
      <c r="CC250" s="14"/>
      <c r="CD250"/>
    </row>
    <row r="251" spans="2:82" ht="15.75" thickBot="1" x14ac:dyDescent="0.3">
      <c r="B251" s="129"/>
      <c r="C251" s="22" t="s">
        <v>70</v>
      </c>
      <c r="D251" s="32"/>
      <c r="E251" s="32"/>
      <c r="F251" s="32"/>
      <c r="G251" s="32"/>
      <c r="H251" s="32"/>
      <c r="I251" s="32"/>
      <c r="J251" s="32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19"/>
      <c r="BL251" s="19"/>
      <c r="BM251" s="19"/>
      <c r="BN251" s="21">
        <f>SUM(D251:BM251)/B240</f>
        <v>0</v>
      </c>
      <c r="BO251" s="116"/>
      <c r="BP251" s="12"/>
      <c r="BQ251" s="12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4"/>
      <c r="CC251" s="14"/>
      <c r="CD251"/>
    </row>
    <row r="252" spans="2:82" ht="15.75" thickBot="1" x14ac:dyDescent="0.3">
      <c r="B252" s="129"/>
      <c r="C252" s="22" t="s">
        <v>71</v>
      </c>
      <c r="D252" s="32"/>
      <c r="E252" s="32"/>
      <c r="F252" s="32"/>
      <c r="G252" s="32"/>
      <c r="H252" s="32"/>
      <c r="I252" s="32"/>
      <c r="J252" s="32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19"/>
      <c r="BL252" s="19"/>
      <c r="BM252" s="19"/>
      <c r="BN252" s="21">
        <f>SUM(D252:BM252)/B240</f>
        <v>0</v>
      </c>
      <c r="BO252" s="116"/>
      <c r="BP252" s="12"/>
      <c r="BQ252" s="12"/>
      <c r="BR252" s="136" t="str">
        <f>B243</f>
        <v>Relaciones interpersonales</v>
      </c>
      <c r="BS252" s="136" t="s">
        <v>68</v>
      </c>
      <c r="BT252" s="173" t="s">
        <v>72</v>
      </c>
      <c r="BU252" s="136" t="s">
        <v>73</v>
      </c>
      <c r="BV252" s="136" t="s">
        <v>74</v>
      </c>
      <c r="BW252" s="136" t="s">
        <v>75</v>
      </c>
      <c r="BX252" s="136" t="s">
        <v>76</v>
      </c>
      <c r="BY252" s="136" t="s">
        <v>77</v>
      </c>
      <c r="BZ252" s="136" t="s">
        <v>78</v>
      </c>
      <c r="CA252" s="136" t="s">
        <v>79</v>
      </c>
      <c r="CB252" s="14"/>
      <c r="CC252" s="14"/>
      <c r="CD252"/>
    </row>
    <row r="253" spans="2:82" ht="15.75" thickBot="1" x14ac:dyDescent="0.3">
      <c r="B253" s="129"/>
      <c r="C253" s="22" t="s">
        <v>80</v>
      </c>
      <c r="D253" s="32"/>
      <c r="E253" s="32"/>
      <c r="F253" s="32"/>
      <c r="G253" s="32"/>
      <c r="H253" s="32"/>
      <c r="I253" s="32"/>
      <c r="J253" s="32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19"/>
      <c r="BL253" s="19"/>
      <c r="BM253" s="19"/>
      <c r="BN253" s="21">
        <f>SUM(D253:BM253)/B240</f>
        <v>0</v>
      </c>
      <c r="BO253" s="116"/>
      <c r="BP253" s="12"/>
      <c r="BQ253" s="12"/>
      <c r="BR253" s="171"/>
      <c r="BS253" s="137"/>
      <c r="BT253" s="174"/>
      <c r="BU253" s="137"/>
      <c r="BV253" s="137"/>
      <c r="BW253" s="137"/>
      <c r="BX253" s="137"/>
      <c r="BY253" s="137"/>
      <c r="BZ253" s="137"/>
      <c r="CA253" s="137"/>
      <c r="CB253" s="14"/>
      <c r="CC253" s="14"/>
      <c r="CD253"/>
    </row>
    <row r="254" spans="2:82" ht="15.75" thickBot="1" x14ac:dyDescent="0.3">
      <c r="B254" s="130"/>
      <c r="C254" s="23" t="s">
        <v>81</v>
      </c>
      <c r="D254" s="32"/>
      <c r="E254" s="32"/>
      <c r="F254" s="32"/>
      <c r="G254" s="32"/>
      <c r="H254" s="32"/>
      <c r="I254" s="32"/>
      <c r="J254" s="32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1">
        <f>SUM(D254:BM254)/B240</f>
        <v>0</v>
      </c>
      <c r="BO254" s="117"/>
      <c r="BP254" s="12"/>
      <c r="BQ254" s="12"/>
      <c r="BR254" s="171"/>
      <c r="BS254" s="137"/>
      <c r="BT254" s="174"/>
      <c r="BU254" s="137"/>
      <c r="BV254" s="137"/>
      <c r="BW254" s="137"/>
      <c r="BX254" s="137"/>
      <c r="BY254" s="137"/>
      <c r="BZ254" s="137"/>
      <c r="CA254" s="137"/>
      <c r="CB254" s="14"/>
      <c r="CC254" s="14"/>
      <c r="CD254"/>
    </row>
    <row r="255" spans="2:82" ht="15.75" thickBot="1" x14ac:dyDescent="0.3">
      <c r="B255" s="26"/>
      <c r="C255" s="27" t="s">
        <v>67</v>
      </c>
      <c r="D255" s="29">
        <f t="shared" ref="D255:O255" si="61">(D250+D251+D252+D253+D254)/5</f>
        <v>0</v>
      </c>
      <c r="E255" s="29">
        <f t="shared" si="61"/>
        <v>0</v>
      </c>
      <c r="F255" s="29">
        <f t="shared" si="61"/>
        <v>0</v>
      </c>
      <c r="G255" s="29">
        <f t="shared" si="61"/>
        <v>0</v>
      </c>
      <c r="H255" s="29">
        <f t="shared" si="61"/>
        <v>0</v>
      </c>
      <c r="I255" s="29">
        <f t="shared" si="61"/>
        <v>0</v>
      </c>
      <c r="J255" s="29">
        <f t="shared" si="61"/>
        <v>0</v>
      </c>
      <c r="K255" s="29">
        <f t="shared" si="61"/>
        <v>0</v>
      </c>
      <c r="L255" s="29">
        <f t="shared" si="61"/>
        <v>0</v>
      </c>
      <c r="M255" s="29">
        <f t="shared" si="61"/>
        <v>0</v>
      </c>
      <c r="N255" s="29">
        <f t="shared" si="61"/>
        <v>0</v>
      </c>
      <c r="O255" s="29">
        <f t="shared" si="61"/>
        <v>0</v>
      </c>
      <c r="P255" s="29">
        <f>(P250+P251+P252+P253+P254)/5</f>
        <v>0</v>
      </c>
      <c r="Q255" s="29">
        <f t="shared" ref="Q255:BK255" si="62">(Q250+Q251+Q252+Q253+Q254)/5</f>
        <v>0</v>
      </c>
      <c r="R255" s="29">
        <f t="shared" si="62"/>
        <v>0</v>
      </c>
      <c r="S255" s="29">
        <f t="shared" si="62"/>
        <v>0</v>
      </c>
      <c r="T255" s="29">
        <f t="shared" si="62"/>
        <v>0</v>
      </c>
      <c r="U255" s="29">
        <f t="shared" si="62"/>
        <v>0</v>
      </c>
      <c r="V255" s="29">
        <f t="shared" si="62"/>
        <v>0</v>
      </c>
      <c r="W255" s="29">
        <f t="shared" si="62"/>
        <v>0</v>
      </c>
      <c r="X255" s="29">
        <f t="shared" si="62"/>
        <v>0</v>
      </c>
      <c r="Y255" s="29">
        <f t="shared" si="62"/>
        <v>0</v>
      </c>
      <c r="Z255" s="29"/>
      <c r="AA255" s="29"/>
      <c r="AB255" s="29">
        <f t="shared" si="62"/>
        <v>0</v>
      </c>
      <c r="AC255" s="29">
        <f t="shared" si="62"/>
        <v>0</v>
      </c>
      <c r="AD255" s="29">
        <f t="shared" si="62"/>
        <v>0</v>
      </c>
      <c r="AE255" s="29">
        <f t="shared" si="62"/>
        <v>0</v>
      </c>
      <c r="AF255" s="29">
        <f t="shared" si="62"/>
        <v>0</v>
      </c>
      <c r="AG255" s="29">
        <f t="shared" si="62"/>
        <v>0</v>
      </c>
      <c r="AH255" s="29">
        <f t="shared" si="62"/>
        <v>0</v>
      </c>
      <c r="AI255" s="29">
        <f t="shared" si="62"/>
        <v>0</v>
      </c>
      <c r="AJ255" s="29">
        <f t="shared" si="62"/>
        <v>0</v>
      </c>
      <c r="AK255" s="29">
        <f t="shared" si="62"/>
        <v>0</v>
      </c>
      <c r="AL255" s="29">
        <f t="shared" si="62"/>
        <v>0</v>
      </c>
      <c r="AM255" s="29">
        <f t="shared" si="62"/>
        <v>0</v>
      </c>
      <c r="AN255" s="29">
        <f t="shared" si="62"/>
        <v>0</v>
      </c>
      <c r="AO255" s="29">
        <f t="shared" si="62"/>
        <v>0</v>
      </c>
      <c r="AP255" s="29">
        <f t="shared" si="62"/>
        <v>0</v>
      </c>
      <c r="AQ255" s="29">
        <f t="shared" si="62"/>
        <v>0</v>
      </c>
      <c r="AR255" s="29">
        <f t="shared" si="62"/>
        <v>0</v>
      </c>
      <c r="AS255" s="29">
        <f t="shared" si="62"/>
        <v>0</v>
      </c>
      <c r="AT255" s="29">
        <f t="shared" si="62"/>
        <v>0</v>
      </c>
      <c r="AU255" s="29">
        <f t="shared" si="62"/>
        <v>0</v>
      </c>
      <c r="AV255" s="29">
        <f t="shared" si="62"/>
        <v>0</v>
      </c>
      <c r="AW255" s="29">
        <f t="shared" si="62"/>
        <v>0</v>
      </c>
      <c r="AX255" s="29">
        <f t="shared" si="62"/>
        <v>0</v>
      </c>
      <c r="AY255" s="29">
        <f t="shared" si="62"/>
        <v>0</v>
      </c>
      <c r="AZ255" s="29">
        <f t="shared" si="62"/>
        <v>0</v>
      </c>
      <c r="BA255" s="29">
        <f t="shared" si="62"/>
        <v>0</v>
      </c>
      <c r="BB255" s="29">
        <f t="shared" si="62"/>
        <v>0</v>
      </c>
      <c r="BC255" s="29">
        <f t="shared" si="62"/>
        <v>0</v>
      </c>
      <c r="BD255" s="29">
        <f t="shared" si="62"/>
        <v>0</v>
      </c>
      <c r="BE255" s="29">
        <f t="shared" si="62"/>
        <v>0</v>
      </c>
      <c r="BF255" s="29">
        <f t="shared" si="62"/>
        <v>0</v>
      </c>
      <c r="BG255" s="29">
        <f t="shared" si="62"/>
        <v>0</v>
      </c>
      <c r="BH255" s="29">
        <f t="shared" si="62"/>
        <v>0</v>
      </c>
      <c r="BI255" s="29">
        <f t="shared" si="62"/>
        <v>0</v>
      </c>
      <c r="BJ255" s="29">
        <f t="shared" si="62"/>
        <v>0</v>
      </c>
      <c r="BK255" s="29">
        <f t="shared" si="62"/>
        <v>0</v>
      </c>
      <c r="BL255" s="29">
        <f>(BL250+BL251+BL252+BL253+BL254)/5</f>
        <v>0</v>
      </c>
      <c r="BM255" s="29">
        <f t="shared" ref="BM255" si="63">(BM250+BM251+BM252+BM253+BM254)/5</f>
        <v>0</v>
      </c>
      <c r="BN255" s="118"/>
      <c r="BO255" s="119"/>
      <c r="BP255" s="12"/>
      <c r="BQ255" s="12"/>
      <c r="BR255" s="171"/>
      <c r="BS255" s="137"/>
      <c r="BT255" s="174"/>
      <c r="BU255" s="137"/>
      <c r="BV255" s="137"/>
      <c r="BW255" s="137"/>
      <c r="BX255" s="137"/>
      <c r="BY255" s="137"/>
      <c r="BZ255" s="137"/>
      <c r="CA255" s="137"/>
      <c r="CB255" s="14"/>
      <c r="CC255" s="14"/>
      <c r="CD255"/>
    </row>
    <row r="256" spans="2:82" ht="15.75" thickBot="1" x14ac:dyDescent="0.3">
      <c r="B256" s="108" t="s">
        <v>72</v>
      </c>
      <c r="C256" s="15" t="s">
        <v>82</v>
      </c>
      <c r="D256" s="17"/>
      <c r="E256" s="17"/>
      <c r="F256" s="17"/>
      <c r="G256" s="17"/>
      <c r="H256" s="17"/>
      <c r="I256" s="17"/>
      <c r="J256" s="17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9"/>
      <c r="AE256" s="19"/>
      <c r="AF256" s="19"/>
      <c r="AG256" s="19"/>
      <c r="AH256" s="19"/>
      <c r="AI256" s="19"/>
      <c r="AJ256" s="19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21">
        <f>SUM(D256:BM256)/B240</f>
        <v>0</v>
      </c>
      <c r="BO256" s="115">
        <f>SUM(BN256+BN257+BN258+BN259+BN260)/5</f>
        <v>0</v>
      </c>
      <c r="BP256" s="12"/>
      <c r="BQ256" s="12"/>
      <c r="BR256" s="172"/>
      <c r="BS256" s="138"/>
      <c r="BT256" s="175"/>
      <c r="BU256" s="138"/>
      <c r="BV256" s="138"/>
      <c r="BW256" s="138"/>
      <c r="BX256" s="138"/>
      <c r="BY256" s="138"/>
      <c r="BZ256" s="138"/>
      <c r="CA256" s="138"/>
      <c r="CB256" s="14"/>
      <c r="CC256" s="14"/>
      <c r="CD256"/>
    </row>
    <row r="257" spans="2:82" ht="15.75" thickBot="1" x14ac:dyDescent="0.3">
      <c r="B257" s="109"/>
      <c r="C257" s="22" t="s">
        <v>83</v>
      </c>
      <c r="D257" s="32"/>
      <c r="E257" s="32"/>
      <c r="F257" s="32"/>
      <c r="G257" s="32"/>
      <c r="H257" s="32"/>
      <c r="I257" s="32"/>
      <c r="J257" s="32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21">
        <f>SUM(D257:BM257)/B240</f>
        <v>0</v>
      </c>
      <c r="BO257" s="116"/>
      <c r="BP257" s="12"/>
      <c r="BQ257" s="12"/>
      <c r="BR257" s="33">
        <f>BO243</f>
        <v>0</v>
      </c>
      <c r="BS257" s="33">
        <f>BO250</f>
        <v>0</v>
      </c>
      <c r="BT257" s="33">
        <f>BO256</f>
        <v>0</v>
      </c>
      <c r="BU257" s="33">
        <f>BO262</f>
        <v>0</v>
      </c>
      <c r="BV257" s="34">
        <f>BO268</f>
        <v>0</v>
      </c>
      <c r="BW257" s="35">
        <f>BO275</f>
        <v>0</v>
      </c>
      <c r="BX257" s="33">
        <f>BO282</f>
        <v>0</v>
      </c>
      <c r="BY257" s="33">
        <f>BO290</f>
        <v>0</v>
      </c>
      <c r="BZ257" s="33">
        <f>BO296</f>
        <v>0</v>
      </c>
      <c r="CA257" s="36">
        <f>BO303</f>
        <v>0</v>
      </c>
      <c r="CB257" s="14"/>
      <c r="CC257" s="14"/>
      <c r="CD257"/>
    </row>
    <row r="258" spans="2:82" ht="15.75" thickBot="1" x14ac:dyDescent="0.3">
      <c r="B258" s="109"/>
      <c r="C258" s="22" t="s">
        <v>84</v>
      </c>
      <c r="D258" s="32"/>
      <c r="E258" s="32"/>
      <c r="F258" s="32"/>
      <c r="G258" s="32"/>
      <c r="H258" s="32"/>
      <c r="I258" s="32"/>
      <c r="J258" s="32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21">
        <f>SUM(D258:BM258)/B240</f>
        <v>0</v>
      </c>
      <c r="BO258" s="116"/>
      <c r="BP258" s="12"/>
      <c r="BQ258" s="12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4"/>
      <c r="CC258" s="14"/>
      <c r="CD258"/>
    </row>
    <row r="259" spans="2:82" ht="15.75" thickBot="1" x14ac:dyDescent="0.3">
      <c r="B259" s="109"/>
      <c r="C259" s="22" t="s">
        <v>85</v>
      </c>
      <c r="D259" s="32"/>
      <c r="E259" s="32"/>
      <c r="F259" s="32"/>
      <c r="G259" s="32"/>
      <c r="H259" s="32"/>
      <c r="I259" s="32"/>
      <c r="J259" s="32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21">
        <f>SUM(D259:BM259)/B240</f>
        <v>0</v>
      </c>
      <c r="BO259" s="116"/>
      <c r="BP259" s="12"/>
      <c r="BQ259" s="12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4"/>
      <c r="CC259" s="14"/>
      <c r="CD259"/>
    </row>
    <row r="260" spans="2:82" ht="15.75" thickBot="1" x14ac:dyDescent="0.3">
      <c r="B260" s="110"/>
      <c r="C260" s="23" t="s">
        <v>86</v>
      </c>
      <c r="D260" s="32"/>
      <c r="E260" s="32"/>
      <c r="F260" s="32"/>
      <c r="G260" s="32"/>
      <c r="H260" s="32"/>
      <c r="I260" s="32"/>
      <c r="J260" s="32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18"/>
      <c r="BM260" s="24"/>
      <c r="BN260" s="21">
        <f>SUM(D260:BM260)/B240</f>
        <v>0</v>
      </c>
      <c r="BO260" s="117"/>
      <c r="BP260" s="12"/>
      <c r="BQ260" s="12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4"/>
      <c r="CC260" s="14"/>
      <c r="CD260"/>
    </row>
    <row r="261" spans="2:82" ht="15.75" thickBot="1" x14ac:dyDescent="0.3">
      <c r="B261" s="37"/>
      <c r="C261" s="27" t="s">
        <v>67</v>
      </c>
      <c r="D261" s="29">
        <f t="shared" ref="D261:BK261" si="64">(D256+D257+D258+D259+D260)/5</f>
        <v>0</v>
      </c>
      <c r="E261" s="29">
        <f t="shared" si="64"/>
        <v>0</v>
      </c>
      <c r="F261" s="29">
        <f t="shared" si="64"/>
        <v>0</v>
      </c>
      <c r="G261" s="29">
        <f t="shared" si="64"/>
        <v>0</v>
      </c>
      <c r="H261" s="29">
        <f t="shared" si="64"/>
        <v>0</v>
      </c>
      <c r="I261" s="29">
        <f t="shared" si="64"/>
        <v>0</v>
      </c>
      <c r="J261" s="29">
        <f t="shared" si="64"/>
        <v>0</v>
      </c>
      <c r="K261" s="29">
        <f t="shared" si="64"/>
        <v>0</v>
      </c>
      <c r="L261" s="29">
        <f t="shared" si="64"/>
        <v>0</v>
      </c>
      <c r="M261" s="29">
        <f t="shared" si="64"/>
        <v>0</v>
      </c>
      <c r="N261" s="29">
        <f t="shared" si="64"/>
        <v>0</v>
      </c>
      <c r="O261" s="29">
        <f t="shared" si="64"/>
        <v>0</v>
      </c>
      <c r="P261" s="29">
        <f t="shared" si="64"/>
        <v>0</v>
      </c>
      <c r="Q261" s="29">
        <f t="shared" si="64"/>
        <v>0</v>
      </c>
      <c r="R261" s="29">
        <f t="shared" si="64"/>
        <v>0</v>
      </c>
      <c r="S261" s="29">
        <f t="shared" si="64"/>
        <v>0</v>
      </c>
      <c r="T261" s="29">
        <f t="shared" si="64"/>
        <v>0</v>
      </c>
      <c r="U261" s="29">
        <f t="shared" si="64"/>
        <v>0</v>
      </c>
      <c r="V261" s="29">
        <f t="shared" si="64"/>
        <v>0</v>
      </c>
      <c r="W261" s="29">
        <f t="shared" si="64"/>
        <v>0</v>
      </c>
      <c r="X261" s="29">
        <f t="shared" si="64"/>
        <v>0</v>
      </c>
      <c r="Y261" s="29">
        <f t="shared" si="64"/>
        <v>0</v>
      </c>
      <c r="Z261" s="29"/>
      <c r="AA261" s="29"/>
      <c r="AB261" s="29">
        <f t="shared" si="64"/>
        <v>0</v>
      </c>
      <c r="AC261" s="29">
        <f t="shared" si="64"/>
        <v>0</v>
      </c>
      <c r="AD261" s="29">
        <f t="shared" si="64"/>
        <v>0</v>
      </c>
      <c r="AE261" s="29">
        <f t="shared" si="64"/>
        <v>0</v>
      </c>
      <c r="AF261" s="29">
        <f t="shared" si="64"/>
        <v>0</v>
      </c>
      <c r="AG261" s="29">
        <f t="shared" si="64"/>
        <v>0</v>
      </c>
      <c r="AH261" s="29">
        <f t="shared" si="64"/>
        <v>0</v>
      </c>
      <c r="AI261" s="29">
        <f t="shared" si="64"/>
        <v>0</v>
      </c>
      <c r="AJ261" s="29">
        <f t="shared" si="64"/>
        <v>0</v>
      </c>
      <c r="AK261" s="29">
        <f t="shared" si="64"/>
        <v>0</v>
      </c>
      <c r="AL261" s="29">
        <f t="shared" si="64"/>
        <v>0</v>
      </c>
      <c r="AM261" s="29">
        <f t="shared" si="64"/>
        <v>0</v>
      </c>
      <c r="AN261" s="29">
        <f t="shared" si="64"/>
        <v>0</v>
      </c>
      <c r="AO261" s="29">
        <f t="shared" si="64"/>
        <v>0</v>
      </c>
      <c r="AP261" s="29">
        <f t="shared" si="64"/>
        <v>0</v>
      </c>
      <c r="AQ261" s="29">
        <f t="shared" si="64"/>
        <v>0</v>
      </c>
      <c r="AR261" s="29">
        <f t="shared" si="64"/>
        <v>0</v>
      </c>
      <c r="AS261" s="29">
        <f t="shared" si="64"/>
        <v>0</v>
      </c>
      <c r="AT261" s="29">
        <f t="shared" si="64"/>
        <v>0</v>
      </c>
      <c r="AU261" s="29">
        <f t="shared" si="64"/>
        <v>0</v>
      </c>
      <c r="AV261" s="29">
        <f t="shared" si="64"/>
        <v>0</v>
      </c>
      <c r="AW261" s="29">
        <f t="shared" si="64"/>
        <v>0</v>
      </c>
      <c r="AX261" s="29">
        <f t="shared" si="64"/>
        <v>0</v>
      </c>
      <c r="AY261" s="29">
        <f t="shared" si="64"/>
        <v>0</v>
      </c>
      <c r="AZ261" s="29">
        <f t="shared" si="64"/>
        <v>0</v>
      </c>
      <c r="BA261" s="29">
        <f t="shared" si="64"/>
        <v>0</v>
      </c>
      <c r="BB261" s="29">
        <f t="shared" si="64"/>
        <v>0</v>
      </c>
      <c r="BC261" s="29">
        <f t="shared" si="64"/>
        <v>0</v>
      </c>
      <c r="BD261" s="29">
        <f t="shared" si="64"/>
        <v>0</v>
      </c>
      <c r="BE261" s="29">
        <f t="shared" si="64"/>
        <v>0</v>
      </c>
      <c r="BF261" s="29">
        <f t="shared" si="64"/>
        <v>0</v>
      </c>
      <c r="BG261" s="29">
        <f t="shared" si="64"/>
        <v>0</v>
      </c>
      <c r="BH261" s="29">
        <f t="shared" si="64"/>
        <v>0</v>
      </c>
      <c r="BI261" s="29">
        <f t="shared" si="64"/>
        <v>0</v>
      </c>
      <c r="BJ261" s="29">
        <f t="shared" si="64"/>
        <v>0</v>
      </c>
      <c r="BK261" s="29">
        <f t="shared" si="64"/>
        <v>0</v>
      </c>
      <c r="BL261" s="29">
        <f>(BL256+BL257+BL258+BL259+BL260)/5</f>
        <v>0</v>
      </c>
      <c r="BM261" s="29">
        <f t="shared" ref="BM261" si="65">(BM256+BM257+BM258+BM259+BM260)/5</f>
        <v>0</v>
      </c>
      <c r="BN261" s="118"/>
      <c r="BO261" s="119"/>
      <c r="BP261" s="12"/>
      <c r="BQ261" s="12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4"/>
      <c r="CC261" s="14"/>
      <c r="CD261"/>
    </row>
    <row r="262" spans="2:82" ht="15" customHeight="1" x14ac:dyDescent="0.25">
      <c r="B262" s="128" t="s">
        <v>73</v>
      </c>
      <c r="C262" s="15" t="s">
        <v>87</v>
      </c>
      <c r="D262" s="17"/>
      <c r="E262" s="17"/>
      <c r="F262" s="17"/>
      <c r="G262" s="17"/>
      <c r="H262" s="17"/>
      <c r="I262" s="17"/>
      <c r="J262" s="17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9"/>
      <c r="AE262" s="19"/>
      <c r="AF262" s="19"/>
      <c r="AG262" s="19"/>
      <c r="AH262" s="19"/>
      <c r="AI262" s="19"/>
      <c r="AJ262" s="19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21">
        <f>SUM(D262:BM262)/B240</f>
        <v>0</v>
      </c>
      <c r="BO262" s="115">
        <f>SUM(BN262+BN263+BN264+BN265+BN266)/5</f>
        <v>0</v>
      </c>
      <c r="BP262" s="12"/>
      <c r="BQ262" s="12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4"/>
      <c r="CC262" s="14"/>
      <c r="CD262"/>
    </row>
    <row r="263" spans="2:82" x14ac:dyDescent="0.25">
      <c r="B263" s="129"/>
      <c r="C263" s="22" t="s">
        <v>88</v>
      </c>
      <c r="D263" s="32"/>
      <c r="E263" s="32"/>
      <c r="F263" s="32"/>
      <c r="G263" s="32"/>
      <c r="H263" s="32"/>
      <c r="I263" s="32"/>
      <c r="J263" s="32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38">
        <f>SUM(D263:BM263)/B240</f>
        <v>0</v>
      </c>
      <c r="BO263" s="116"/>
      <c r="BP263" s="12"/>
      <c r="BQ263" s="12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4"/>
      <c r="CC263" s="14"/>
      <c r="CD263"/>
    </row>
    <row r="264" spans="2:82" x14ac:dyDescent="0.25">
      <c r="B264" s="129"/>
      <c r="C264" s="22" t="s">
        <v>89</v>
      </c>
      <c r="D264" s="32"/>
      <c r="E264" s="32"/>
      <c r="F264" s="32"/>
      <c r="G264" s="32"/>
      <c r="H264" s="32"/>
      <c r="I264" s="32"/>
      <c r="J264" s="32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19"/>
      <c r="BL264" s="19"/>
      <c r="BM264" s="19"/>
      <c r="BN264" s="38">
        <f>SUM(D264:BM264)/B240</f>
        <v>0</v>
      </c>
      <c r="BO264" s="116"/>
      <c r="BP264" s="12"/>
      <c r="BQ264" s="12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4"/>
      <c r="CC264" s="14"/>
      <c r="CD264"/>
    </row>
    <row r="265" spans="2:82" ht="15.75" thickBot="1" x14ac:dyDescent="0.3">
      <c r="B265" s="129"/>
      <c r="C265" s="22" t="s">
        <v>90</v>
      </c>
      <c r="D265" s="32"/>
      <c r="E265" s="32"/>
      <c r="F265" s="32"/>
      <c r="G265" s="32"/>
      <c r="H265" s="32"/>
      <c r="I265" s="32"/>
      <c r="J265" s="32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38">
        <f>SUM(D265:BM265)/B240</f>
        <v>0</v>
      </c>
      <c r="BO265" s="116"/>
      <c r="BP265" s="12"/>
      <c r="BQ265" s="12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4"/>
      <c r="CC265" s="14"/>
      <c r="CD265"/>
    </row>
    <row r="266" spans="2:82" ht="15.75" thickBot="1" x14ac:dyDescent="0.3">
      <c r="B266" s="130"/>
      <c r="C266" s="23" t="s">
        <v>91</v>
      </c>
      <c r="D266" s="32"/>
      <c r="E266" s="32"/>
      <c r="F266" s="32"/>
      <c r="G266" s="32"/>
      <c r="H266" s="32"/>
      <c r="I266" s="32"/>
      <c r="J266" s="32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38">
        <f>SUM(D266:BM266)/B240</f>
        <v>0</v>
      </c>
      <c r="BO266" s="117"/>
      <c r="BP266" s="12"/>
      <c r="BQ266" s="12"/>
      <c r="BR266" s="156" t="s">
        <v>92</v>
      </c>
      <c r="BS266" s="157"/>
      <c r="BT266" s="157"/>
      <c r="BU266" s="157"/>
      <c r="BV266" s="157"/>
      <c r="BW266" s="158"/>
      <c r="BX266" s="13"/>
      <c r="BY266" s="13"/>
      <c r="BZ266" s="13"/>
      <c r="CA266" s="13"/>
      <c r="CB266" s="14"/>
      <c r="CC266" s="14"/>
      <c r="CD266"/>
    </row>
    <row r="267" spans="2:82" ht="15.75" thickBot="1" x14ac:dyDescent="0.3">
      <c r="B267" s="26"/>
      <c r="C267" s="27" t="s">
        <v>67</v>
      </c>
      <c r="D267" s="29">
        <f t="shared" ref="D267:BK267" si="66">(D262+D263+D264+D265+D266)/5</f>
        <v>0</v>
      </c>
      <c r="E267" s="29">
        <f t="shared" si="66"/>
        <v>0</v>
      </c>
      <c r="F267" s="29">
        <f t="shared" si="66"/>
        <v>0</v>
      </c>
      <c r="G267" s="29">
        <f t="shared" si="66"/>
        <v>0</v>
      </c>
      <c r="H267" s="29">
        <f t="shared" si="66"/>
        <v>0</v>
      </c>
      <c r="I267" s="29">
        <f t="shared" si="66"/>
        <v>0</v>
      </c>
      <c r="J267" s="29">
        <f t="shared" si="66"/>
        <v>0</v>
      </c>
      <c r="K267" s="29">
        <f t="shared" si="66"/>
        <v>0</v>
      </c>
      <c r="L267" s="29">
        <f t="shared" si="66"/>
        <v>0</v>
      </c>
      <c r="M267" s="29">
        <f t="shared" si="66"/>
        <v>0</v>
      </c>
      <c r="N267" s="29">
        <f t="shared" si="66"/>
        <v>0</v>
      </c>
      <c r="O267" s="29">
        <f t="shared" si="66"/>
        <v>0</v>
      </c>
      <c r="P267" s="29">
        <f t="shared" si="66"/>
        <v>0</v>
      </c>
      <c r="Q267" s="29">
        <f t="shared" si="66"/>
        <v>0</v>
      </c>
      <c r="R267" s="29">
        <f t="shared" si="66"/>
        <v>0</v>
      </c>
      <c r="S267" s="29">
        <f t="shared" si="66"/>
        <v>0</v>
      </c>
      <c r="T267" s="29">
        <f t="shared" si="66"/>
        <v>0</v>
      </c>
      <c r="U267" s="29">
        <f t="shared" si="66"/>
        <v>0</v>
      </c>
      <c r="V267" s="29">
        <f t="shared" si="66"/>
        <v>0</v>
      </c>
      <c r="W267" s="29">
        <f t="shared" si="66"/>
        <v>0</v>
      </c>
      <c r="X267" s="29">
        <f t="shared" si="66"/>
        <v>0</v>
      </c>
      <c r="Y267" s="29">
        <f t="shared" si="66"/>
        <v>0</v>
      </c>
      <c r="Z267" s="29"/>
      <c r="AA267" s="29"/>
      <c r="AB267" s="29">
        <f t="shared" si="66"/>
        <v>0</v>
      </c>
      <c r="AC267" s="29">
        <f t="shared" si="66"/>
        <v>0</v>
      </c>
      <c r="AD267" s="29">
        <f t="shared" si="66"/>
        <v>0</v>
      </c>
      <c r="AE267" s="29">
        <f t="shared" si="66"/>
        <v>0</v>
      </c>
      <c r="AF267" s="29">
        <f t="shared" si="66"/>
        <v>0</v>
      </c>
      <c r="AG267" s="29">
        <f t="shared" si="66"/>
        <v>0</v>
      </c>
      <c r="AH267" s="29">
        <f t="shared" si="66"/>
        <v>0</v>
      </c>
      <c r="AI267" s="29">
        <f t="shared" si="66"/>
        <v>0</v>
      </c>
      <c r="AJ267" s="29">
        <f t="shared" si="66"/>
        <v>0</v>
      </c>
      <c r="AK267" s="29">
        <f t="shared" si="66"/>
        <v>0</v>
      </c>
      <c r="AL267" s="29">
        <f t="shared" si="66"/>
        <v>0</v>
      </c>
      <c r="AM267" s="29">
        <f t="shared" si="66"/>
        <v>0</v>
      </c>
      <c r="AN267" s="29">
        <f t="shared" si="66"/>
        <v>0</v>
      </c>
      <c r="AO267" s="29">
        <f t="shared" si="66"/>
        <v>0</v>
      </c>
      <c r="AP267" s="29">
        <f t="shared" si="66"/>
        <v>0</v>
      </c>
      <c r="AQ267" s="29">
        <f t="shared" si="66"/>
        <v>0</v>
      </c>
      <c r="AR267" s="29">
        <f t="shared" si="66"/>
        <v>0</v>
      </c>
      <c r="AS267" s="29">
        <f t="shared" si="66"/>
        <v>0</v>
      </c>
      <c r="AT267" s="29">
        <f t="shared" si="66"/>
        <v>0</v>
      </c>
      <c r="AU267" s="29">
        <f t="shared" si="66"/>
        <v>0</v>
      </c>
      <c r="AV267" s="29">
        <f t="shared" si="66"/>
        <v>0</v>
      </c>
      <c r="AW267" s="29">
        <f t="shared" si="66"/>
        <v>0</v>
      </c>
      <c r="AX267" s="29">
        <f t="shared" si="66"/>
        <v>0</v>
      </c>
      <c r="AY267" s="29">
        <f t="shared" si="66"/>
        <v>0</v>
      </c>
      <c r="AZ267" s="29">
        <f t="shared" si="66"/>
        <v>0</v>
      </c>
      <c r="BA267" s="29">
        <f t="shared" si="66"/>
        <v>0</v>
      </c>
      <c r="BB267" s="29">
        <f t="shared" si="66"/>
        <v>0</v>
      </c>
      <c r="BC267" s="29">
        <f t="shared" si="66"/>
        <v>0</v>
      </c>
      <c r="BD267" s="29">
        <f t="shared" si="66"/>
        <v>0</v>
      </c>
      <c r="BE267" s="29">
        <f t="shared" si="66"/>
        <v>0</v>
      </c>
      <c r="BF267" s="29">
        <f t="shared" si="66"/>
        <v>0</v>
      </c>
      <c r="BG267" s="29">
        <f t="shared" si="66"/>
        <v>0</v>
      </c>
      <c r="BH267" s="29">
        <f t="shared" si="66"/>
        <v>0</v>
      </c>
      <c r="BI267" s="29">
        <f t="shared" si="66"/>
        <v>0</v>
      </c>
      <c r="BJ267" s="29">
        <f t="shared" si="66"/>
        <v>0</v>
      </c>
      <c r="BK267" s="29">
        <f t="shared" si="66"/>
        <v>0</v>
      </c>
      <c r="BL267" s="29">
        <f>(BL262+BL263+BL264+BL265+BL266)/5</f>
        <v>0</v>
      </c>
      <c r="BM267" s="29">
        <f t="shared" ref="BM267" si="67">(BM262+BM263+BM264+BM265+BM266)/5</f>
        <v>0</v>
      </c>
      <c r="BN267" s="118"/>
      <c r="BO267" s="119"/>
      <c r="BP267" s="12"/>
      <c r="BQ267" s="12"/>
      <c r="BR267" s="159"/>
      <c r="BS267" s="160"/>
      <c r="BT267" s="160"/>
      <c r="BU267" s="160"/>
      <c r="BV267" s="160"/>
      <c r="BW267" s="161"/>
      <c r="BX267" s="13"/>
      <c r="BY267" s="13"/>
      <c r="BZ267" s="13"/>
      <c r="CA267" s="13"/>
      <c r="CB267" s="14"/>
      <c r="CC267" s="14"/>
      <c r="CD267"/>
    </row>
    <row r="268" spans="2:82" ht="15.75" customHeight="1" thickBot="1" x14ac:dyDescent="0.3">
      <c r="B268" s="128" t="s">
        <v>74</v>
      </c>
      <c r="C268" s="15" t="s">
        <v>93</v>
      </c>
      <c r="D268" s="17"/>
      <c r="E268" s="17"/>
      <c r="F268" s="17"/>
      <c r="G268" s="17"/>
      <c r="H268" s="17"/>
      <c r="I268" s="17"/>
      <c r="J268" s="17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9"/>
      <c r="AE268" s="19"/>
      <c r="AF268" s="19"/>
      <c r="AG268" s="19"/>
      <c r="AH268" s="19"/>
      <c r="AI268" s="19"/>
      <c r="AJ268" s="19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21">
        <f>SUM(D268:BM268)/B240</f>
        <v>0</v>
      </c>
      <c r="BO268" s="149">
        <f>SUM(BN268+BN269+BN270+BN271+BN272+BN273)/6</f>
        <v>0</v>
      </c>
      <c r="BP268" s="12"/>
      <c r="BQ268" s="12"/>
      <c r="BR268" s="111" t="s">
        <v>94</v>
      </c>
      <c r="BS268" s="112"/>
      <c r="BT268" s="111" t="s">
        <v>95</v>
      </c>
      <c r="BU268" s="112"/>
      <c r="BV268" s="111" t="s">
        <v>96</v>
      </c>
      <c r="BW268" s="139"/>
      <c r="BX268" s="13"/>
      <c r="BY268" s="13"/>
      <c r="BZ268" s="13"/>
      <c r="CA268" s="13"/>
      <c r="CB268" s="14"/>
      <c r="CC268" s="14"/>
      <c r="CD268"/>
    </row>
    <row r="269" spans="2:82" ht="15.75" thickBot="1" x14ac:dyDescent="0.3">
      <c r="B269" s="129"/>
      <c r="C269" s="22" t="s">
        <v>97</v>
      </c>
      <c r="D269" s="32"/>
      <c r="E269" s="32"/>
      <c r="F269" s="32"/>
      <c r="G269" s="32"/>
      <c r="H269" s="32"/>
      <c r="I269" s="32"/>
      <c r="J269" s="32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21">
        <f>SUM(D269:BM269)/B240</f>
        <v>0</v>
      </c>
      <c r="BO269" s="150"/>
      <c r="BP269" s="12"/>
      <c r="BQ269" s="12"/>
      <c r="BR269" s="113"/>
      <c r="BS269" s="114"/>
      <c r="BT269" s="113"/>
      <c r="BU269" s="114"/>
      <c r="BV269" s="113"/>
      <c r="BW269" s="142"/>
      <c r="BX269" s="13"/>
      <c r="BY269" s="13"/>
      <c r="BZ269" s="13"/>
      <c r="CA269" s="13"/>
      <c r="CB269" s="14"/>
      <c r="CC269" s="14"/>
      <c r="CD269"/>
    </row>
    <row r="270" spans="2:82" ht="15.75" thickBot="1" x14ac:dyDescent="0.3">
      <c r="B270" s="129"/>
      <c r="C270" s="22" t="s">
        <v>98</v>
      </c>
      <c r="D270" s="32"/>
      <c r="E270" s="32"/>
      <c r="F270" s="32"/>
      <c r="G270" s="32"/>
      <c r="H270" s="32"/>
      <c r="I270" s="32"/>
      <c r="J270" s="32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21">
        <f>SUM(D270:BM270)/B240</f>
        <v>0</v>
      </c>
      <c r="BO270" s="150"/>
      <c r="BP270" s="12"/>
      <c r="BQ270" s="12"/>
      <c r="BR270" s="152">
        <f>(BN243+BN254+BN256+BN260+BN306)/5</f>
        <v>0</v>
      </c>
      <c r="BS270" s="153"/>
      <c r="BT270" s="152">
        <f>(BN248+BN266+BN279+BN280+BN288)/5</f>
        <v>0</v>
      </c>
      <c r="BU270" s="153"/>
      <c r="BV270" s="152">
        <f>(BN250+BN251+BN265+BN270+BN272+BN303)/6</f>
        <v>0</v>
      </c>
      <c r="BW270" s="153"/>
      <c r="BX270" s="13"/>
      <c r="BY270" s="13"/>
      <c r="BZ270" s="13"/>
      <c r="CA270" s="13"/>
      <c r="CB270" s="14"/>
      <c r="CC270" s="14"/>
      <c r="CD270"/>
    </row>
    <row r="271" spans="2:82" ht="15.75" thickBot="1" x14ac:dyDescent="0.3">
      <c r="B271" s="129"/>
      <c r="C271" s="22" t="s">
        <v>99</v>
      </c>
      <c r="D271" s="32"/>
      <c r="E271" s="32"/>
      <c r="F271" s="32"/>
      <c r="G271" s="32"/>
      <c r="H271" s="32"/>
      <c r="I271" s="32"/>
      <c r="J271" s="32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21">
        <f>SUM(D271:BM271)/B240</f>
        <v>0</v>
      </c>
      <c r="BO271" s="150"/>
      <c r="BP271" s="12"/>
      <c r="BQ271" s="12"/>
      <c r="BR271" s="154"/>
      <c r="BS271" s="155"/>
      <c r="BT271" s="154"/>
      <c r="BU271" s="155"/>
      <c r="BV271" s="154"/>
      <c r="BW271" s="155"/>
      <c r="BX271" s="13"/>
      <c r="BY271" s="13"/>
      <c r="BZ271" s="13"/>
      <c r="CA271" s="13"/>
      <c r="CB271" s="14"/>
      <c r="CC271" s="14"/>
      <c r="CD271"/>
    </row>
    <row r="272" spans="2:82" ht="15.75" thickBot="1" x14ac:dyDescent="0.3">
      <c r="B272" s="129"/>
      <c r="C272" s="22" t="s">
        <v>100</v>
      </c>
      <c r="D272" s="32"/>
      <c r="E272" s="32"/>
      <c r="F272" s="32"/>
      <c r="G272" s="32"/>
      <c r="H272" s="32"/>
      <c r="I272" s="32"/>
      <c r="J272" s="32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21">
        <f>SUM(D272:BM272)/B240</f>
        <v>0</v>
      </c>
      <c r="BO272" s="150"/>
      <c r="BP272" s="12"/>
      <c r="BQ272" s="12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4"/>
      <c r="CC272" s="14"/>
      <c r="CD272"/>
    </row>
    <row r="273" spans="2:82" ht="15.75" thickBot="1" x14ac:dyDescent="0.3">
      <c r="B273" s="130"/>
      <c r="C273" s="23" t="s">
        <v>101</v>
      </c>
      <c r="D273" s="40"/>
      <c r="E273" s="40"/>
      <c r="F273" s="40"/>
      <c r="G273" s="40"/>
      <c r="H273" s="40"/>
      <c r="I273" s="40"/>
      <c r="J273" s="40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19"/>
      <c r="AE273" s="19"/>
      <c r="AF273" s="19"/>
      <c r="AG273" s="19"/>
      <c r="AH273" s="19"/>
      <c r="AI273" s="19"/>
      <c r="AJ273" s="19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1">
        <f>SUM(D273:BM273)/B240</f>
        <v>0</v>
      </c>
      <c r="BO273" s="151"/>
      <c r="BP273" s="12"/>
      <c r="BQ273" s="12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4"/>
      <c r="CC273" s="14"/>
      <c r="CD273"/>
    </row>
    <row r="274" spans="2:82" ht="15.75" thickBot="1" x14ac:dyDescent="0.3">
      <c r="B274" s="26"/>
      <c r="C274" s="41" t="s">
        <v>67</v>
      </c>
      <c r="D274" s="29">
        <f t="shared" ref="D274:BK274" si="68">(D268+D269+D270+D271+D272+D273)/6</f>
        <v>0</v>
      </c>
      <c r="E274" s="29">
        <f t="shared" si="68"/>
        <v>0</v>
      </c>
      <c r="F274" s="29">
        <f t="shared" si="68"/>
        <v>0</v>
      </c>
      <c r="G274" s="29">
        <f t="shared" si="68"/>
        <v>0</v>
      </c>
      <c r="H274" s="29">
        <f t="shared" si="68"/>
        <v>0</v>
      </c>
      <c r="I274" s="29">
        <f t="shared" si="68"/>
        <v>0</v>
      </c>
      <c r="J274" s="29">
        <f t="shared" si="68"/>
        <v>0</v>
      </c>
      <c r="K274" s="29">
        <f t="shared" si="68"/>
        <v>0</v>
      </c>
      <c r="L274" s="29">
        <f t="shared" si="68"/>
        <v>0</v>
      </c>
      <c r="M274" s="29">
        <f t="shared" si="68"/>
        <v>0</v>
      </c>
      <c r="N274" s="29">
        <f t="shared" si="68"/>
        <v>0</v>
      </c>
      <c r="O274" s="29">
        <f t="shared" si="68"/>
        <v>0</v>
      </c>
      <c r="P274" s="29">
        <f t="shared" si="68"/>
        <v>0</v>
      </c>
      <c r="Q274" s="29">
        <f t="shared" si="68"/>
        <v>0</v>
      </c>
      <c r="R274" s="29">
        <f t="shared" si="68"/>
        <v>0</v>
      </c>
      <c r="S274" s="29">
        <f t="shared" si="68"/>
        <v>0</v>
      </c>
      <c r="T274" s="29">
        <f t="shared" si="68"/>
        <v>0</v>
      </c>
      <c r="U274" s="29">
        <f t="shared" si="68"/>
        <v>0</v>
      </c>
      <c r="V274" s="29">
        <f t="shared" si="68"/>
        <v>0</v>
      </c>
      <c r="W274" s="29">
        <f t="shared" si="68"/>
        <v>0</v>
      </c>
      <c r="X274" s="29">
        <f t="shared" si="68"/>
        <v>0</v>
      </c>
      <c r="Y274" s="29">
        <f t="shared" si="68"/>
        <v>0</v>
      </c>
      <c r="Z274" s="29"/>
      <c r="AA274" s="29"/>
      <c r="AB274" s="29">
        <f t="shared" si="68"/>
        <v>0</v>
      </c>
      <c r="AC274" s="29">
        <f t="shared" si="68"/>
        <v>0</v>
      </c>
      <c r="AD274" s="29">
        <f t="shared" si="68"/>
        <v>0</v>
      </c>
      <c r="AE274" s="29">
        <f t="shared" si="68"/>
        <v>0</v>
      </c>
      <c r="AF274" s="29">
        <f t="shared" si="68"/>
        <v>0</v>
      </c>
      <c r="AG274" s="29">
        <f t="shared" si="68"/>
        <v>0</v>
      </c>
      <c r="AH274" s="29">
        <f t="shared" si="68"/>
        <v>0</v>
      </c>
      <c r="AI274" s="29">
        <f t="shared" si="68"/>
        <v>0</v>
      </c>
      <c r="AJ274" s="29">
        <f t="shared" si="68"/>
        <v>0</v>
      </c>
      <c r="AK274" s="29">
        <f t="shared" si="68"/>
        <v>0</v>
      </c>
      <c r="AL274" s="29">
        <f t="shared" si="68"/>
        <v>0</v>
      </c>
      <c r="AM274" s="29">
        <f t="shared" si="68"/>
        <v>0</v>
      </c>
      <c r="AN274" s="29">
        <f t="shared" si="68"/>
        <v>0</v>
      </c>
      <c r="AO274" s="29">
        <f t="shared" si="68"/>
        <v>0</v>
      </c>
      <c r="AP274" s="29">
        <f t="shared" si="68"/>
        <v>0</v>
      </c>
      <c r="AQ274" s="29">
        <f t="shared" si="68"/>
        <v>0</v>
      </c>
      <c r="AR274" s="29">
        <f t="shared" si="68"/>
        <v>0</v>
      </c>
      <c r="AS274" s="29">
        <f t="shared" si="68"/>
        <v>0</v>
      </c>
      <c r="AT274" s="29">
        <f t="shared" si="68"/>
        <v>0</v>
      </c>
      <c r="AU274" s="29">
        <f t="shared" si="68"/>
        <v>0</v>
      </c>
      <c r="AV274" s="29">
        <f t="shared" si="68"/>
        <v>0</v>
      </c>
      <c r="AW274" s="29">
        <f t="shared" si="68"/>
        <v>0</v>
      </c>
      <c r="AX274" s="29">
        <f t="shared" si="68"/>
        <v>0</v>
      </c>
      <c r="AY274" s="29">
        <f t="shared" si="68"/>
        <v>0</v>
      </c>
      <c r="AZ274" s="29">
        <f t="shared" si="68"/>
        <v>0</v>
      </c>
      <c r="BA274" s="29">
        <f t="shared" si="68"/>
        <v>0</v>
      </c>
      <c r="BB274" s="29">
        <f t="shared" si="68"/>
        <v>0</v>
      </c>
      <c r="BC274" s="29">
        <f t="shared" si="68"/>
        <v>0</v>
      </c>
      <c r="BD274" s="29">
        <f t="shared" si="68"/>
        <v>0</v>
      </c>
      <c r="BE274" s="29">
        <f t="shared" si="68"/>
        <v>0</v>
      </c>
      <c r="BF274" s="29">
        <f t="shared" si="68"/>
        <v>0</v>
      </c>
      <c r="BG274" s="29">
        <f t="shared" si="68"/>
        <v>0</v>
      </c>
      <c r="BH274" s="29">
        <f t="shared" si="68"/>
        <v>0</v>
      </c>
      <c r="BI274" s="29">
        <f t="shared" si="68"/>
        <v>0</v>
      </c>
      <c r="BJ274" s="29">
        <f t="shared" si="68"/>
        <v>0</v>
      </c>
      <c r="BK274" s="29">
        <f t="shared" si="68"/>
        <v>0</v>
      </c>
      <c r="BL274" s="29">
        <f>(BL268+BL269+BL270+BL271+BL272+BL273)/6</f>
        <v>0</v>
      </c>
      <c r="BM274" s="29">
        <f t="shared" ref="BM274" si="69">(BM268+BM269+BM270+BM271+BM272+BM273)/6</f>
        <v>0</v>
      </c>
      <c r="BN274" s="127"/>
      <c r="BO274" s="119"/>
      <c r="BP274" s="12"/>
      <c r="BQ274" s="12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4"/>
      <c r="CC274" s="14"/>
      <c r="CD274"/>
    </row>
    <row r="275" spans="2:82" ht="15.75" customHeight="1" thickBot="1" x14ac:dyDescent="0.3">
      <c r="B275" s="128" t="s">
        <v>75</v>
      </c>
      <c r="C275" s="15" t="s">
        <v>102</v>
      </c>
      <c r="D275" s="17"/>
      <c r="E275" s="17"/>
      <c r="F275" s="17"/>
      <c r="G275" s="17"/>
      <c r="H275" s="17"/>
      <c r="I275" s="17"/>
      <c r="J275" s="17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9"/>
      <c r="AE275" s="19"/>
      <c r="AF275" s="19"/>
      <c r="AG275" s="19"/>
      <c r="AH275" s="19"/>
      <c r="AI275" s="19"/>
      <c r="AJ275" s="19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42">
        <f>SUM(D275:BM275)/B240</f>
        <v>0</v>
      </c>
      <c r="BO275" s="115">
        <f>SUM(BN275+BN276+BN277+BN278+BN280+BN279)/6</f>
        <v>0</v>
      </c>
      <c r="BP275" s="12"/>
      <c r="BQ275" s="12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4"/>
      <c r="CC275" s="14"/>
      <c r="CD275"/>
    </row>
    <row r="276" spans="2:82" ht="15.75" thickBot="1" x14ac:dyDescent="0.3">
      <c r="B276" s="129"/>
      <c r="C276" s="22" t="s">
        <v>103</v>
      </c>
      <c r="D276" s="32"/>
      <c r="E276" s="32"/>
      <c r="F276" s="32"/>
      <c r="G276" s="32"/>
      <c r="H276" s="32"/>
      <c r="I276" s="32"/>
      <c r="J276" s="32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42">
        <f>SUM(D276:BM276)/B240</f>
        <v>0</v>
      </c>
      <c r="BO276" s="116"/>
      <c r="BP276" s="12"/>
      <c r="BQ276" s="12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4"/>
      <c r="CC276" s="14"/>
      <c r="CD276"/>
    </row>
    <row r="277" spans="2:82" ht="15.75" thickBot="1" x14ac:dyDescent="0.3">
      <c r="B277" s="129"/>
      <c r="C277" s="22" t="s">
        <v>104</v>
      </c>
      <c r="D277" s="32"/>
      <c r="E277" s="32"/>
      <c r="F277" s="32"/>
      <c r="G277" s="32"/>
      <c r="H277" s="32"/>
      <c r="I277" s="32"/>
      <c r="J277" s="32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42">
        <f>SUM(D277:BM277)/B240</f>
        <v>0</v>
      </c>
      <c r="BO277" s="116"/>
      <c r="BP277" s="12"/>
      <c r="BQ277" s="12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4"/>
      <c r="CC277" s="14"/>
      <c r="CD277"/>
    </row>
    <row r="278" spans="2:82" ht="15.75" thickBot="1" x14ac:dyDescent="0.3">
      <c r="B278" s="129"/>
      <c r="C278" s="22" t="s">
        <v>105</v>
      </c>
      <c r="D278" s="32"/>
      <c r="E278" s="32"/>
      <c r="F278" s="32"/>
      <c r="G278" s="32"/>
      <c r="H278" s="32"/>
      <c r="I278" s="32"/>
      <c r="J278" s="32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42">
        <f>SUM(D278:BM278)/B240</f>
        <v>0</v>
      </c>
      <c r="BO278" s="116"/>
      <c r="BP278" s="12"/>
      <c r="BQ278" s="12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4"/>
      <c r="CC278" s="14"/>
      <c r="CD278"/>
    </row>
    <row r="279" spans="2:82" ht="15.75" thickBot="1" x14ac:dyDescent="0.3">
      <c r="B279" s="129"/>
      <c r="C279" s="22" t="s">
        <v>106</v>
      </c>
      <c r="D279" s="32"/>
      <c r="E279" s="32"/>
      <c r="F279" s="32"/>
      <c r="G279" s="32"/>
      <c r="H279" s="32"/>
      <c r="I279" s="32"/>
      <c r="J279" s="32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42">
        <f>SUM(D279:BM279)/B240</f>
        <v>0</v>
      </c>
      <c r="BO279" s="116"/>
      <c r="BP279" s="12"/>
      <c r="BQ279" s="12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4"/>
      <c r="CC279" s="14"/>
      <c r="CD279"/>
    </row>
    <row r="280" spans="2:82" ht="15.75" thickBot="1" x14ac:dyDescent="0.3">
      <c r="B280" s="130"/>
      <c r="C280" s="23" t="s">
        <v>107</v>
      </c>
      <c r="D280" s="40"/>
      <c r="E280" s="40"/>
      <c r="F280" s="40"/>
      <c r="G280" s="40"/>
      <c r="H280" s="40"/>
      <c r="I280" s="40"/>
      <c r="J280" s="40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19"/>
      <c r="AE280" s="19"/>
      <c r="AF280" s="19"/>
      <c r="AG280" s="19"/>
      <c r="AH280" s="19"/>
      <c r="AI280" s="19"/>
      <c r="AJ280" s="19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42">
        <f>SUM(D280:BM280)/B240</f>
        <v>0</v>
      </c>
      <c r="BO280" s="117"/>
      <c r="BP280" s="12"/>
      <c r="BQ280" s="12"/>
      <c r="BR280" s="111" t="s">
        <v>178</v>
      </c>
      <c r="BS280" s="139"/>
      <c r="BT280" s="111" t="s">
        <v>179</v>
      </c>
      <c r="BU280" s="139"/>
      <c r="BV280" s="111" t="s">
        <v>180</v>
      </c>
      <c r="BW280" s="139"/>
      <c r="BX280" s="13"/>
      <c r="BY280" s="13"/>
      <c r="BZ280" s="13"/>
      <c r="CA280" s="13"/>
      <c r="CB280" s="14"/>
      <c r="CC280" s="14"/>
      <c r="CD280"/>
    </row>
    <row r="281" spans="2:82" ht="15.75" thickBot="1" x14ac:dyDescent="0.3">
      <c r="B281" s="26"/>
      <c r="C281" s="41" t="s">
        <v>67</v>
      </c>
      <c r="D281" s="29">
        <f t="shared" ref="D281:BM281" si="70">(D275+D276+D277+D278+D279+D280)/6</f>
        <v>0</v>
      </c>
      <c r="E281" s="29">
        <f t="shared" si="70"/>
        <v>0</v>
      </c>
      <c r="F281" s="29">
        <f t="shared" si="70"/>
        <v>0</v>
      </c>
      <c r="G281" s="29">
        <f t="shared" si="70"/>
        <v>0</v>
      </c>
      <c r="H281" s="29">
        <f t="shared" si="70"/>
        <v>0</v>
      </c>
      <c r="I281" s="29">
        <f t="shared" si="70"/>
        <v>0</v>
      </c>
      <c r="J281" s="29">
        <f t="shared" si="70"/>
        <v>0</v>
      </c>
      <c r="K281" s="29">
        <f t="shared" si="70"/>
        <v>0</v>
      </c>
      <c r="L281" s="29">
        <f t="shared" si="70"/>
        <v>0</v>
      </c>
      <c r="M281" s="29">
        <f t="shared" si="70"/>
        <v>0</v>
      </c>
      <c r="N281" s="29">
        <f t="shared" si="70"/>
        <v>0</v>
      </c>
      <c r="O281" s="29">
        <f t="shared" si="70"/>
        <v>0</v>
      </c>
      <c r="P281" s="29">
        <f t="shared" si="70"/>
        <v>0</v>
      </c>
      <c r="Q281" s="29">
        <f t="shared" si="70"/>
        <v>0</v>
      </c>
      <c r="R281" s="29">
        <f t="shared" si="70"/>
        <v>0</v>
      </c>
      <c r="S281" s="29">
        <f t="shared" si="70"/>
        <v>0</v>
      </c>
      <c r="T281" s="29">
        <f t="shared" si="70"/>
        <v>0</v>
      </c>
      <c r="U281" s="29">
        <f t="shared" si="70"/>
        <v>0</v>
      </c>
      <c r="V281" s="29">
        <f t="shared" si="70"/>
        <v>0</v>
      </c>
      <c r="W281" s="29">
        <f t="shared" si="70"/>
        <v>0</v>
      </c>
      <c r="X281" s="29">
        <f t="shared" si="70"/>
        <v>0</v>
      </c>
      <c r="Y281" s="29">
        <f t="shared" si="70"/>
        <v>0</v>
      </c>
      <c r="Z281" s="29"/>
      <c r="AA281" s="29"/>
      <c r="AB281" s="29">
        <f t="shared" si="70"/>
        <v>0</v>
      </c>
      <c r="AC281" s="29">
        <f t="shared" si="70"/>
        <v>0</v>
      </c>
      <c r="AD281" s="29">
        <f t="shared" si="70"/>
        <v>0</v>
      </c>
      <c r="AE281" s="29">
        <f t="shared" si="70"/>
        <v>0</v>
      </c>
      <c r="AF281" s="29">
        <f t="shared" si="70"/>
        <v>0</v>
      </c>
      <c r="AG281" s="29">
        <f t="shared" si="70"/>
        <v>0</v>
      </c>
      <c r="AH281" s="29">
        <f t="shared" si="70"/>
        <v>0</v>
      </c>
      <c r="AI281" s="29">
        <f t="shared" si="70"/>
        <v>0</v>
      </c>
      <c r="AJ281" s="29">
        <f t="shared" si="70"/>
        <v>0</v>
      </c>
      <c r="AK281" s="29">
        <f t="shared" si="70"/>
        <v>0</v>
      </c>
      <c r="AL281" s="29">
        <f t="shared" si="70"/>
        <v>0</v>
      </c>
      <c r="AM281" s="29">
        <f t="shared" si="70"/>
        <v>0</v>
      </c>
      <c r="AN281" s="29">
        <f t="shared" si="70"/>
        <v>0</v>
      </c>
      <c r="AO281" s="29">
        <f t="shared" si="70"/>
        <v>0</v>
      </c>
      <c r="AP281" s="29">
        <f t="shared" si="70"/>
        <v>0</v>
      </c>
      <c r="AQ281" s="29">
        <f t="shared" si="70"/>
        <v>0</v>
      </c>
      <c r="AR281" s="29">
        <f t="shared" si="70"/>
        <v>0</v>
      </c>
      <c r="AS281" s="29">
        <f t="shared" si="70"/>
        <v>0</v>
      </c>
      <c r="AT281" s="29">
        <f t="shared" si="70"/>
        <v>0</v>
      </c>
      <c r="AU281" s="29">
        <f t="shared" si="70"/>
        <v>0</v>
      </c>
      <c r="AV281" s="29">
        <f t="shared" si="70"/>
        <v>0</v>
      </c>
      <c r="AW281" s="29">
        <f t="shared" si="70"/>
        <v>0</v>
      </c>
      <c r="AX281" s="29">
        <f t="shared" si="70"/>
        <v>0</v>
      </c>
      <c r="AY281" s="29">
        <f t="shared" si="70"/>
        <v>0</v>
      </c>
      <c r="AZ281" s="29">
        <f t="shared" si="70"/>
        <v>0</v>
      </c>
      <c r="BA281" s="29">
        <f t="shared" si="70"/>
        <v>0</v>
      </c>
      <c r="BB281" s="29">
        <f t="shared" si="70"/>
        <v>0</v>
      </c>
      <c r="BC281" s="29">
        <f t="shared" si="70"/>
        <v>0</v>
      </c>
      <c r="BD281" s="29">
        <f t="shared" si="70"/>
        <v>0</v>
      </c>
      <c r="BE281" s="29">
        <f t="shared" si="70"/>
        <v>0</v>
      </c>
      <c r="BF281" s="29">
        <f t="shared" si="70"/>
        <v>0</v>
      </c>
      <c r="BG281" s="29">
        <f t="shared" si="70"/>
        <v>0</v>
      </c>
      <c r="BH281" s="29">
        <f t="shared" si="70"/>
        <v>0</v>
      </c>
      <c r="BI281" s="29">
        <f t="shared" si="70"/>
        <v>0</v>
      </c>
      <c r="BJ281" s="29">
        <f t="shared" si="70"/>
        <v>0</v>
      </c>
      <c r="BK281" s="29">
        <f t="shared" si="70"/>
        <v>0</v>
      </c>
      <c r="BL281" s="29">
        <f t="shared" si="70"/>
        <v>0</v>
      </c>
      <c r="BM281" s="29">
        <f t="shared" si="70"/>
        <v>0</v>
      </c>
      <c r="BN281" s="127"/>
      <c r="BO281" s="119"/>
      <c r="BP281" s="12"/>
      <c r="BQ281" s="12"/>
      <c r="BR281" s="140"/>
      <c r="BS281" s="141"/>
      <c r="BT281" s="140"/>
      <c r="BU281" s="141"/>
      <c r="BV281" s="140"/>
      <c r="BW281" s="141"/>
      <c r="BX281" s="13"/>
      <c r="BY281" s="13"/>
      <c r="BZ281" s="13"/>
      <c r="CA281" s="13"/>
      <c r="CB281" s="14"/>
      <c r="CC281" s="14"/>
      <c r="CD281"/>
    </row>
    <row r="282" spans="2:82" ht="15.75" customHeight="1" thickBot="1" x14ac:dyDescent="0.3">
      <c r="B282" s="128" t="s">
        <v>108</v>
      </c>
      <c r="C282" s="15" t="s">
        <v>109</v>
      </c>
      <c r="D282" s="17"/>
      <c r="E282" s="17"/>
      <c r="F282" s="17"/>
      <c r="G282" s="17"/>
      <c r="H282" s="17"/>
      <c r="I282" s="17"/>
      <c r="J282" s="17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9"/>
      <c r="AE282" s="19"/>
      <c r="AF282" s="19"/>
      <c r="AG282" s="19"/>
      <c r="AH282" s="19"/>
      <c r="AI282" s="19"/>
      <c r="AJ282" s="19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21">
        <f>SUM(D282:BM282)/B240</f>
        <v>0</v>
      </c>
      <c r="BO282" s="115">
        <f>SUM(BN282:BN288)/7</f>
        <v>0</v>
      </c>
      <c r="BP282" s="12"/>
      <c r="BQ282" s="12"/>
      <c r="BR282" s="140"/>
      <c r="BS282" s="141"/>
      <c r="BT282" s="140"/>
      <c r="BU282" s="141"/>
      <c r="BV282" s="140"/>
      <c r="BW282" s="141"/>
      <c r="BX282" s="13"/>
      <c r="BY282" s="13"/>
      <c r="BZ282" s="13"/>
      <c r="CA282" s="13"/>
      <c r="CB282" s="14"/>
      <c r="CC282" s="14"/>
      <c r="CD282"/>
    </row>
    <row r="283" spans="2:82" ht="15.75" thickBot="1" x14ac:dyDescent="0.3">
      <c r="B283" s="129"/>
      <c r="C283" s="22" t="s">
        <v>110</v>
      </c>
      <c r="D283" s="32"/>
      <c r="E283" s="32"/>
      <c r="F283" s="32"/>
      <c r="G283" s="32"/>
      <c r="H283" s="32"/>
      <c r="I283" s="32"/>
      <c r="J283" s="32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21">
        <f>SUM(D283:BM283)/B240</f>
        <v>0</v>
      </c>
      <c r="BO283" s="116"/>
      <c r="BP283" s="12"/>
      <c r="BQ283" s="12"/>
      <c r="BR283" s="140"/>
      <c r="BS283" s="141"/>
      <c r="BT283" s="140"/>
      <c r="BU283" s="141"/>
      <c r="BV283" s="140"/>
      <c r="BW283" s="141"/>
      <c r="BX283" s="13"/>
      <c r="BY283" s="13"/>
      <c r="BZ283" s="13"/>
      <c r="CA283" s="13"/>
      <c r="CB283" s="14"/>
      <c r="CC283" s="14"/>
      <c r="CD283"/>
    </row>
    <row r="284" spans="2:82" ht="15.75" thickBot="1" x14ac:dyDescent="0.3">
      <c r="B284" s="129"/>
      <c r="C284" s="22" t="s">
        <v>111</v>
      </c>
      <c r="D284" s="32"/>
      <c r="E284" s="32"/>
      <c r="F284" s="32"/>
      <c r="G284" s="32"/>
      <c r="H284" s="32"/>
      <c r="I284" s="32"/>
      <c r="J284" s="32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21">
        <f>SUM(D284:BM284)/B240</f>
        <v>0</v>
      </c>
      <c r="BO284" s="116"/>
      <c r="BP284" s="12"/>
      <c r="BQ284" s="12"/>
      <c r="BR284" s="113"/>
      <c r="BS284" s="142"/>
      <c r="BT284" s="113"/>
      <c r="BU284" s="142"/>
      <c r="BV284" s="113"/>
      <c r="BW284" s="142"/>
      <c r="BX284" s="13"/>
      <c r="BY284" s="13"/>
      <c r="BZ284" s="13"/>
      <c r="CA284" s="13"/>
      <c r="CB284" s="14"/>
      <c r="CC284" s="14"/>
      <c r="CD284"/>
    </row>
    <row r="285" spans="2:82" ht="15.75" thickBot="1" x14ac:dyDescent="0.3">
      <c r="B285" s="129"/>
      <c r="C285" s="22" t="s">
        <v>112</v>
      </c>
      <c r="D285" s="32"/>
      <c r="E285" s="32"/>
      <c r="F285" s="32"/>
      <c r="G285" s="32"/>
      <c r="H285" s="32"/>
      <c r="I285" s="32"/>
      <c r="J285" s="32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19"/>
      <c r="BL285" s="19"/>
      <c r="BM285" s="19"/>
      <c r="BN285" s="21">
        <f>SUM(D285:BM285)/B240</f>
        <v>0</v>
      </c>
      <c r="BO285" s="116"/>
      <c r="BP285" s="12"/>
      <c r="BQ285" s="12"/>
      <c r="BR285" s="143">
        <f>(BR257+BU257+BZ257)/3</f>
        <v>0</v>
      </c>
      <c r="BS285" s="144"/>
      <c r="BT285" s="143">
        <f>(BT257+BW257+BV257+BY257+BX257)/5</f>
        <v>0</v>
      </c>
      <c r="BU285" s="144"/>
      <c r="BV285" s="143">
        <f>(BS257+CA257)/2</f>
        <v>0</v>
      </c>
      <c r="BW285" s="144"/>
      <c r="BX285" s="13"/>
      <c r="BY285" s="13"/>
      <c r="BZ285" s="13"/>
      <c r="CA285" s="13"/>
      <c r="CB285" s="14"/>
      <c r="CC285" s="14"/>
      <c r="CD285"/>
    </row>
    <row r="286" spans="2:82" ht="15.75" thickBot="1" x14ac:dyDescent="0.3">
      <c r="B286" s="129"/>
      <c r="C286" s="22" t="s">
        <v>113</v>
      </c>
      <c r="D286" s="32"/>
      <c r="E286" s="32"/>
      <c r="F286" s="32"/>
      <c r="G286" s="32"/>
      <c r="H286" s="32"/>
      <c r="I286" s="32"/>
      <c r="J286" s="32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21">
        <f>SUM(D286:BM286)/B240</f>
        <v>0</v>
      </c>
      <c r="BO286" s="116"/>
      <c r="BP286" s="12"/>
      <c r="BQ286" s="12"/>
      <c r="BR286" s="145"/>
      <c r="BS286" s="146"/>
      <c r="BT286" s="145"/>
      <c r="BU286" s="146"/>
      <c r="BV286" s="145"/>
      <c r="BW286" s="146"/>
      <c r="BX286" s="13"/>
      <c r="BY286" s="13"/>
      <c r="BZ286" s="13"/>
      <c r="CA286" s="13"/>
      <c r="CB286" s="14"/>
      <c r="CC286" s="14"/>
      <c r="CD286"/>
    </row>
    <row r="287" spans="2:82" ht="15.75" thickBot="1" x14ac:dyDescent="0.3">
      <c r="B287" s="129"/>
      <c r="C287" s="22" t="s">
        <v>114</v>
      </c>
      <c r="D287" s="40"/>
      <c r="E287" s="40"/>
      <c r="F287" s="40"/>
      <c r="G287" s="40"/>
      <c r="H287" s="40"/>
      <c r="I287" s="40"/>
      <c r="J287" s="40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21">
        <f>SUM(D287:BM287)/B240</f>
        <v>0</v>
      </c>
      <c r="BO287" s="116"/>
      <c r="BP287" s="12"/>
      <c r="BQ287" s="12"/>
      <c r="BR287" s="145"/>
      <c r="BS287" s="146"/>
      <c r="BT287" s="145"/>
      <c r="BU287" s="146"/>
      <c r="BV287" s="145"/>
      <c r="BW287" s="146"/>
      <c r="BX287" s="13"/>
      <c r="BY287" s="13"/>
      <c r="BZ287" s="13"/>
      <c r="CA287" s="13"/>
      <c r="CB287" s="14"/>
      <c r="CC287" s="14"/>
      <c r="CD287"/>
    </row>
    <row r="288" spans="2:82" ht="15.75" thickBot="1" x14ac:dyDescent="0.3">
      <c r="B288" s="130"/>
      <c r="C288" s="23" t="s">
        <v>115</v>
      </c>
      <c r="D288" s="32"/>
      <c r="E288" s="32"/>
      <c r="F288" s="32"/>
      <c r="G288" s="32"/>
      <c r="H288" s="32"/>
      <c r="I288" s="32"/>
      <c r="J288" s="32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1">
        <f>SUM(D288:BM288)/B240</f>
        <v>0</v>
      </c>
      <c r="BO288" s="117"/>
      <c r="BP288" s="12"/>
      <c r="BQ288" s="12"/>
      <c r="BR288" s="147"/>
      <c r="BS288" s="148"/>
      <c r="BT288" s="147"/>
      <c r="BU288" s="148"/>
      <c r="BV288" s="147"/>
      <c r="BW288" s="148"/>
      <c r="BX288" s="13"/>
      <c r="BY288" s="13"/>
      <c r="BZ288" s="13"/>
      <c r="CA288" s="13"/>
      <c r="CB288" s="14"/>
      <c r="CC288" s="14"/>
      <c r="CD288"/>
    </row>
    <row r="289" spans="2:82" ht="15.75" thickBot="1" x14ac:dyDescent="0.3">
      <c r="B289" s="26"/>
      <c r="C289" s="41" t="s">
        <v>67</v>
      </c>
      <c r="D289" s="29">
        <f t="shared" ref="D289:BK289" si="71">(D282+D283+D284+D285+D286+D287+D288)/7</f>
        <v>0</v>
      </c>
      <c r="E289" s="29">
        <f t="shared" si="71"/>
        <v>0</v>
      </c>
      <c r="F289" s="29">
        <f t="shared" si="71"/>
        <v>0</v>
      </c>
      <c r="G289" s="29">
        <f t="shared" si="71"/>
        <v>0</v>
      </c>
      <c r="H289" s="29">
        <f t="shared" si="71"/>
        <v>0</v>
      </c>
      <c r="I289" s="29">
        <f t="shared" si="71"/>
        <v>0</v>
      </c>
      <c r="J289" s="29">
        <f t="shared" si="71"/>
        <v>0</v>
      </c>
      <c r="K289" s="29">
        <f t="shared" si="71"/>
        <v>0</v>
      </c>
      <c r="L289" s="29">
        <f t="shared" si="71"/>
        <v>0</v>
      </c>
      <c r="M289" s="29">
        <f t="shared" si="71"/>
        <v>0</v>
      </c>
      <c r="N289" s="29">
        <f t="shared" si="71"/>
        <v>0</v>
      </c>
      <c r="O289" s="29">
        <f t="shared" si="71"/>
        <v>0</v>
      </c>
      <c r="P289" s="29">
        <f t="shared" si="71"/>
        <v>0</v>
      </c>
      <c r="Q289" s="29">
        <f t="shared" si="71"/>
        <v>0</v>
      </c>
      <c r="R289" s="29">
        <f t="shared" si="71"/>
        <v>0</v>
      </c>
      <c r="S289" s="29">
        <f t="shared" si="71"/>
        <v>0</v>
      </c>
      <c r="T289" s="29">
        <f t="shared" si="71"/>
        <v>0</v>
      </c>
      <c r="U289" s="29">
        <f t="shared" si="71"/>
        <v>0</v>
      </c>
      <c r="V289" s="29">
        <f t="shared" si="71"/>
        <v>0</v>
      </c>
      <c r="W289" s="29">
        <f t="shared" si="71"/>
        <v>0</v>
      </c>
      <c r="X289" s="29">
        <f t="shared" si="71"/>
        <v>0</v>
      </c>
      <c r="Y289" s="29">
        <f t="shared" si="71"/>
        <v>0</v>
      </c>
      <c r="Z289" s="29"/>
      <c r="AA289" s="29"/>
      <c r="AB289" s="29">
        <f t="shared" si="71"/>
        <v>0</v>
      </c>
      <c r="AC289" s="29">
        <f t="shared" si="71"/>
        <v>0</v>
      </c>
      <c r="AD289" s="29">
        <f t="shared" si="71"/>
        <v>0</v>
      </c>
      <c r="AE289" s="29">
        <f t="shared" si="71"/>
        <v>0</v>
      </c>
      <c r="AF289" s="29">
        <f t="shared" si="71"/>
        <v>0</v>
      </c>
      <c r="AG289" s="29">
        <f t="shared" si="71"/>
        <v>0</v>
      </c>
      <c r="AH289" s="29">
        <f t="shared" si="71"/>
        <v>0</v>
      </c>
      <c r="AI289" s="29">
        <f t="shared" si="71"/>
        <v>0</v>
      </c>
      <c r="AJ289" s="29">
        <f t="shared" si="71"/>
        <v>0</v>
      </c>
      <c r="AK289" s="29">
        <f t="shared" si="71"/>
        <v>0</v>
      </c>
      <c r="AL289" s="29">
        <f t="shared" si="71"/>
        <v>0</v>
      </c>
      <c r="AM289" s="29">
        <f t="shared" si="71"/>
        <v>0</v>
      </c>
      <c r="AN289" s="29">
        <f t="shared" si="71"/>
        <v>0</v>
      </c>
      <c r="AO289" s="29">
        <f t="shared" si="71"/>
        <v>0</v>
      </c>
      <c r="AP289" s="29">
        <f t="shared" si="71"/>
        <v>0</v>
      </c>
      <c r="AQ289" s="29">
        <f t="shared" si="71"/>
        <v>0</v>
      </c>
      <c r="AR289" s="29">
        <f t="shared" si="71"/>
        <v>0</v>
      </c>
      <c r="AS289" s="29">
        <f t="shared" si="71"/>
        <v>0</v>
      </c>
      <c r="AT289" s="29">
        <f t="shared" si="71"/>
        <v>0</v>
      </c>
      <c r="AU289" s="29">
        <f t="shared" si="71"/>
        <v>0</v>
      </c>
      <c r="AV289" s="29">
        <f t="shared" si="71"/>
        <v>0</v>
      </c>
      <c r="AW289" s="29">
        <f t="shared" si="71"/>
        <v>0</v>
      </c>
      <c r="AX289" s="29">
        <f t="shared" si="71"/>
        <v>0</v>
      </c>
      <c r="AY289" s="29">
        <f t="shared" si="71"/>
        <v>0</v>
      </c>
      <c r="AZ289" s="29">
        <f t="shared" si="71"/>
        <v>0</v>
      </c>
      <c r="BA289" s="29">
        <f t="shared" si="71"/>
        <v>0</v>
      </c>
      <c r="BB289" s="29">
        <f t="shared" si="71"/>
        <v>0</v>
      </c>
      <c r="BC289" s="29">
        <f t="shared" si="71"/>
        <v>0</v>
      </c>
      <c r="BD289" s="29">
        <f t="shared" si="71"/>
        <v>0</v>
      </c>
      <c r="BE289" s="29">
        <f t="shared" si="71"/>
        <v>0</v>
      </c>
      <c r="BF289" s="29">
        <f t="shared" si="71"/>
        <v>0</v>
      </c>
      <c r="BG289" s="29">
        <f t="shared" si="71"/>
        <v>0</v>
      </c>
      <c r="BH289" s="29">
        <f t="shared" si="71"/>
        <v>0</v>
      </c>
      <c r="BI289" s="29">
        <f t="shared" si="71"/>
        <v>0</v>
      </c>
      <c r="BJ289" s="29">
        <f t="shared" si="71"/>
        <v>0</v>
      </c>
      <c r="BK289" s="29">
        <f t="shared" si="71"/>
        <v>0</v>
      </c>
      <c r="BL289" s="29">
        <f>(BL282+BL283+BL284+BL285+BL286+BL287+BL288)/7</f>
        <v>0</v>
      </c>
      <c r="BM289" s="29">
        <f t="shared" ref="BM289" si="72">(BM282+BM283+BM284+BM285+BM286+BM287+BM288)/7</f>
        <v>0</v>
      </c>
      <c r="BN289" s="127"/>
      <c r="BO289" s="119"/>
      <c r="BP289" s="12"/>
      <c r="BQ289" s="12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4"/>
      <c r="CC289" s="14"/>
      <c r="CD289"/>
    </row>
    <row r="290" spans="2:82" ht="15.75" customHeight="1" thickBot="1" x14ac:dyDescent="0.3">
      <c r="B290" s="128" t="s">
        <v>77</v>
      </c>
      <c r="C290" s="15" t="s">
        <v>116</v>
      </c>
      <c r="D290" s="17"/>
      <c r="E290" s="17"/>
      <c r="F290" s="17"/>
      <c r="G290" s="17"/>
      <c r="H290" s="17"/>
      <c r="I290" s="17"/>
      <c r="J290" s="17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9"/>
      <c r="AE290" s="19"/>
      <c r="AF290" s="19"/>
      <c r="AG290" s="19"/>
      <c r="AH290" s="19"/>
      <c r="AI290" s="19"/>
      <c r="AJ290" s="19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21">
        <f>SUM(D290:BM290)/B240</f>
        <v>0</v>
      </c>
      <c r="BO290" s="115">
        <f>SUM(BN290:BN294)/5</f>
        <v>0</v>
      </c>
      <c r="BP290" s="12"/>
      <c r="BQ290" s="12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4"/>
      <c r="CC290" s="14"/>
      <c r="CD290"/>
    </row>
    <row r="291" spans="2:82" ht="15.75" thickBot="1" x14ac:dyDescent="0.3">
      <c r="B291" s="129"/>
      <c r="C291" s="22" t="s">
        <v>117</v>
      </c>
      <c r="D291" s="32"/>
      <c r="E291" s="32"/>
      <c r="F291" s="32"/>
      <c r="G291" s="32"/>
      <c r="H291" s="32"/>
      <c r="I291" s="32"/>
      <c r="J291" s="32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19"/>
      <c r="BL291" s="19"/>
      <c r="BM291" s="19"/>
      <c r="BN291" s="21">
        <f>SUM(D291:BM291)/B240</f>
        <v>0</v>
      </c>
      <c r="BO291" s="116"/>
      <c r="BP291" s="12"/>
      <c r="BQ291" s="12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4"/>
      <c r="CC291" s="14"/>
      <c r="CD291"/>
    </row>
    <row r="292" spans="2:82" ht="15.75" thickBot="1" x14ac:dyDescent="0.3">
      <c r="B292" s="129"/>
      <c r="C292" s="22" t="s">
        <v>118</v>
      </c>
      <c r="D292" s="32"/>
      <c r="E292" s="32"/>
      <c r="F292" s="32"/>
      <c r="G292" s="32"/>
      <c r="H292" s="32"/>
      <c r="I292" s="32"/>
      <c r="J292" s="32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19"/>
      <c r="BL292" s="19"/>
      <c r="BM292" s="19"/>
      <c r="BN292" s="21">
        <f>SUM(D292:BM292)/B240</f>
        <v>0</v>
      </c>
      <c r="BO292" s="116"/>
      <c r="BP292" s="12"/>
      <c r="BQ292" s="12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4"/>
      <c r="CC292" s="14"/>
      <c r="CD292"/>
    </row>
    <row r="293" spans="2:82" ht="15.75" thickBot="1" x14ac:dyDescent="0.3">
      <c r="B293" s="129"/>
      <c r="C293" s="22" t="s">
        <v>119</v>
      </c>
      <c r="D293" s="32"/>
      <c r="E293" s="32"/>
      <c r="F293" s="32"/>
      <c r="G293" s="32"/>
      <c r="H293" s="32"/>
      <c r="I293" s="32"/>
      <c r="J293" s="32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21">
        <f>SUM(D293:BM293)/B240</f>
        <v>0</v>
      </c>
      <c r="BO293" s="116"/>
      <c r="BP293" s="12"/>
      <c r="BQ293" s="12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4"/>
      <c r="CC293" s="14"/>
      <c r="CD293"/>
    </row>
    <row r="294" spans="2:82" ht="15.75" thickBot="1" x14ac:dyDescent="0.3">
      <c r="B294" s="130"/>
      <c r="C294" s="23" t="s">
        <v>120</v>
      </c>
      <c r="D294" s="32"/>
      <c r="E294" s="32"/>
      <c r="F294" s="32"/>
      <c r="G294" s="32"/>
      <c r="H294" s="32"/>
      <c r="I294" s="32"/>
      <c r="J294" s="32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1">
        <f>SUM(D294:BM294)/B240</f>
        <v>0</v>
      </c>
      <c r="BO294" s="117"/>
      <c r="BP294" s="12"/>
      <c r="BQ294" s="12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4"/>
      <c r="CC294" s="14"/>
      <c r="CD294"/>
    </row>
    <row r="295" spans="2:82" ht="15.75" thickBot="1" x14ac:dyDescent="0.3">
      <c r="B295" s="26"/>
      <c r="C295" s="41" t="s">
        <v>67</v>
      </c>
      <c r="D295" s="29">
        <f t="shared" ref="D295:BK295" si="73">(D290+D291+D292+D293+D294)/5</f>
        <v>0</v>
      </c>
      <c r="E295" s="29">
        <f t="shared" si="73"/>
        <v>0</v>
      </c>
      <c r="F295" s="29">
        <f t="shared" si="73"/>
        <v>0</v>
      </c>
      <c r="G295" s="29">
        <f t="shared" si="73"/>
        <v>0</v>
      </c>
      <c r="H295" s="29">
        <f t="shared" si="73"/>
        <v>0</v>
      </c>
      <c r="I295" s="29">
        <f t="shared" si="73"/>
        <v>0</v>
      </c>
      <c r="J295" s="29">
        <f t="shared" si="73"/>
        <v>0</v>
      </c>
      <c r="K295" s="29">
        <f t="shared" si="73"/>
        <v>0</v>
      </c>
      <c r="L295" s="29">
        <f t="shared" si="73"/>
        <v>0</v>
      </c>
      <c r="M295" s="29">
        <f t="shared" si="73"/>
        <v>0</v>
      </c>
      <c r="N295" s="29">
        <f t="shared" si="73"/>
        <v>0</v>
      </c>
      <c r="O295" s="29">
        <f t="shared" si="73"/>
        <v>0</v>
      </c>
      <c r="P295" s="29">
        <f t="shared" si="73"/>
        <v>0</v>
      </c>
      <c r="Q295" s="29">
        <f t="shared" si="73"/>
        <v>0</v>
      </c>
      <c r="R295" s="29">
        <f t="shared" si="73"/>
        <v>0</v>
      </c>
      <c r="S295" s="29">
        <f t="shared" si="73"/>
        <v>0</v>
      </c>
      <c r="T295" s="29">
        <f t="shared" si="73"/>
        <v>0</v>
      </c>
      <c r="U295" s="29">
        <f t="shared" si="73"/>
        <v>0</v>
      </c>
      <c r="V295" s="29">
        <f t="shared" si="73"/>
        <v>0</v>
      </c>
      <c r="W295" s="29">
        <f t="shared" si="73"/>
        <v>0</v>
      </c>
      <c r="X295" s="29">
        <f t="shared" si="73"/>
        <v>0</v>
      </c>
      <c r="Y295" s="29">
        <f t="shared" si="73"/>
        <v>0</v>
      </c>
      <c r="Z295" s="29"/>
      <c r="AA295" s="29"/>
      <c r="AB295" s="29">
        <f t="shared" si="73"/>
        <v>0</v>
      </c>
      <c r="AC295" s="29">
        <f t="shared" si="73"/>
        <v>0</v>
      </c>
      <c r="AD295" s="29">
        <f t="shared" si="73"/>
        <v>0</v>
      </c>
      <c r="AE295" s="29">
        <f t="shared" si="73"/>
        <v>0</v>
      </c>
      <c r="AF295" s="29">
        <f t="shared" si="73"/>
        <v>0</v>
      </c>
      <c r="AG295" s="29">
        <f t="shared" si="73"/>
        <v>0</v>
      </c>
      <c r="AH295" s="29">
        <f t="shared" si="73"/>
        <v>0</v>
      </c>
      <c r="AI295" s="29">
        <f t="shared" si="73"/>
        <v>0</v>
      </c>
      <c r="AJ295" s="29">
        <f t="shared" si="73"/>
        <v>0</v>
      </c>
      <c r="AK295" s="29">
        <f t="shared" si="73"/>
        <v>0</v>
      </c>
      <c r="AL295" s="29">
        <f t="shared" si="73"/>
        <v>0</v>
      </c>
      <c r="AM295" s="29">
        <f t="shared" si="73"/>
        <v>0</v>
      </c>
      <c r="AN295" s="29">
        <f t="shared" si="73"/>
        <v>0</v>
      </c>
      <c r="AO295" s="29">
        <f t="shared" si="73"/>
        <v>0</v>
      </c>
      <c r="AP295" s="29">
        <f t="shared" si="73"/>
        <v>0</v>
      </c>
      <c r="AQ295" s="29">
        <f t="shared" si="73"/>
        <v>0</v>
      </c>
      <c r="AR295" s="29">
        <f t="shared" si="73"/>
        <v>0</v>
      </c>
      <c r="AS295" s="29">
        <f t="shared" si="73"/>
        <v>0</v>
      </c>
      <c r="AT295" s="29">
        <f t="shared" si="73"/>
        <v>0</v>
      </c>
      <c r="AU295" s="29">
        <f t="shared" si="73"/>
        <v>0</v>
      </c>
      <c r="AV295" s="29">
        <f t="shared" si="73"/>
        <v>0</v>
      </c>
      <c r="AW295" s="29">
        <f t="shared" si="73"/>
        <v>0</v>
      </c>
      <c r="AX295" s="29">
        <f t="shared" si="73"/>
        <v>0</v>
      </c>
      <c r="AY295" s="29">
        <f t="shared" si="73"/>
        <v>0</v>
      </c>
      <c r="AZ295" s="29">
        <f t="shared" si="73"/>
        <v>0</v>
      </c>
      <c r="BA295" s="29">
        <f t="shared" si="73"/>
        <v>0</v>
      </c>
      <c r="BB295" s="29">
        <f t="shared" si="73"/>
        <v>0</v>
      </c>
      <c r="BC295" s="29">
        <f t="shared" si="73"/>
        <v>0</v>
      </c>
      <c r="BD295" s="29">
        <f t="shared" si="73"/>
        <v>0</v>
      </c>
      <c r="BE295" s="29">
        <f t="shared" si="73"/>
        <v>0</v>
      </c>
      <c r="BF295" s="29">
        <f t="shared" si="73"/>
        <v>0</v>
      </c>
      <c r="BG295" s="29">
        <f t="shared" si="73"/>
        <v>0</v>
      </c>
      <c r="BH295" s="29">
        <f t="shared" si="73"/>
        <v>0</v>
      </c>
      <c r="BI295" s="29">
        <f t="shared" si="73"/>
        <v>0</v>
      </c>
      <c r="BJ295" s="29">
        <f t="shared" si="73"/>
        <v>0</v>
      </c>
      <c r="BK295" s="29">
        <f t="shared" si="73"/>
        <v>0</v>
      </c>
      <c r="BL295" s="29">
        <f>(BL290+BL291+BL292+BL293+BL294)/5</f>
        <v>0</v>
      </c>
      <c r="BM295" s="29">
        <f t="shared" ref="BM295" si="74">(BM290+BM291+BM292+BM293+BM294)/5</f>
        <v>0</v>
      </c>
      <c r="BN295" s="127"/>
      <c r="BO295" s="119"/>
      <c r="BP295" s="12"/>
      <c r="BQ295" s="12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4"/>
      <c r="CC295" s="14"/>
      <c r="CD295"/>
    </row>
    <row r="296" spans="2:82" ht="15.75" thickBot="1" x14ac:dyDescent="0.3">
      <c r="B296" s="124" t="s">
        <v>121</v>
      </c>
      <c r="C296" s="15" t="s">
        <v>122</v>
      </c>
      <c r="D296" s="17"/>
      <c r="E296" s="17"/>
      <c r="F296" s="17"/>
      <c r="G296" s="17"/>
      <c r="H296" s="17"/>
      <c r="I296" s="17"/>
      <c r="J296" s="17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9"/>
      <c r="AE296" s="19"/>
      <c r="AF296" s="19"/>
      <c r="AG296" s="19"/>
      <c r="AH296" s="19"/>
      <c r="AI296" s="19"/>
      <c r="AJ296" s="19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21">
        <f>SUM(D296:BM296)/B240</f>
        <v>0</v>
      </c>
      <c r="BO296" s="115">
        <f>SUM(BN296:BN301)/6</f>
        <v>0</v>
      </c>
      <c r="BP296" s="12"/>
      <c r="BQ296" s="12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4"/>
      <c r="CC296" s="14"/>
      <c r="CD296"/>
    </row>
    <row r="297" spans="2:82" ht="15.75" thickBot="1" x14ac:dyDescent="0.3">
      <c r="B297" s="125"/>
      <c r="C297" s="22" t="s">
        <v>123</v>
      </c>
      <c r="D297" s="32"/>
      <c r="E297" s="32"/>
      <c r="F297" s="32"/>
      <c r="G297" s="32"/>
      <c r="H297" s="32"/>
      <c r="I297" s="32"/>
      <c r="J297" s="32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21">
        <f>SUM(D297:BM297)/B240</f>
        <v>0</v>
      </c>
      <c r="BO297" s="116"/>
      <c r="BP297" s="12"/>
      <c r="BQ297" s="12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4"/>
      <c r="CC297" s="14"/>
      <c r="CD297"/>
    </row>
    <row r="298" spans="2:82" ht="15.75" thickBot="1" x14ac:dyDescent="0.3">
      <c r="B298" s="125"/>
      <c r="C298" s="22" t="s">
        <v>124</v>
      </c>
      <c r="D298" s="32"/>
      <c r="E298" s="32"/>
      <c r="F298" s="32"/>
      <c r="G298" s="32"/>
      <c r="H298" s="32"/>
      <c r="I298" s="32"/>
      <c r="J298" s="32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21">
        <f>SUM(D298:BM298)/B240</f>
        <v>0</v>
      </c>
      <c r="BO298" s="116"/>
      <c r="BP298" s="12"/>
      <c r="BQ298" s="12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4"/>
      <c r="CC298" s="14"/>
      <c r="CD298"/>
    </row>
    <row r="299" spans="2:82" ht="15.75" thickBot="1" x14ac:dyDescent="0.3">
      <c r="B299" s="125"/>
      <c r="C299" s="22" t="s">
        <v>125</v>
      </c>
      <c r="D299" s="32"/>
      <c r="E299" s="32"/>
      <c r="F299" s="32"/>
      <c r="G299" s="32"/>
      <c r="H299" s="32"/>
      <c r="I299" s="32"/>
      <c r="J299" s="32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20"/>
      <c r="BM299" s="19"/>
      <c r="BN299" s="21">
        <f>SUM(D299:BM299)/B240</f>
        <v>0</v>
      </c>
      <c r="BO299" s="116"/>
      <c r="BP299" s="12"/>
      <c r="BQ299" s="44"/>
      <c r="BR299" s="45"/>
      <c r="BS299" s="45"/>
      <c r="BT299" s="45"/>
      <c r="BU299" s="45"/>
      <c r="BV299" s="45"/>
      <c r="BW299" s="45"/>
      <c r="BX299" s="45"/>
      <c r="BY299" s="45"/>
      <c r="BZ299" s="45"/>
      <c r="CA299" s="45"/>
      <c r="CB299" s="46"/>
      <c r="CC299" s="14"/>
      <c r="CD299"/>
    </row>
    <row r="300" spans="2:82" ht="15.75" thickBot="1" x14ac:dyDescent="0.3">
      <c r="B300" s="125"/>
      <c r="C300" s="22" t="s">
        <v>126</v>
      </c>
      <c r="D300" s="32"/>
      <c r="E300" s="32"/>
      <c r="F300" s="32"/>
      <c r="G300" s="32"/>
      <c r="H300" s="32"/>
      <c r="I300" s="32"/>
      <c r="J300" s="32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21">
        <f>SUM(D300:BM300)/B240</f>
        <v>0</v>
      </c>
      <c r="BO300" s="116"/>
      <c r="BP300" s="12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4"/>
      <c r="CD300"/>
    </row>
    <row r="301" spans="2:82" ht="15.75" thickBot="1" x14ac:dyDescent="0.3">
      <c r="B301" s="126"/>
      <c r="C301" s="23" t="s">
        <v>127</v>
      </c>
      <c r="D301" s="40"/>
      <c r="E301" s="40"/>
      <c r="F301" s="40"/>
      <c r="G301" s="40"/>
      <c r="H301" s="40"/>
      <c r="I301" s="40"/>
      <c r="J301" s="40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19"/>
      <c r="AE301" s="19"/>
      <c r="AF301" s="19"/>
      <c r="AG301" s="19"/>
      <c r="AH301" s="19"/>
      <c r="AI301" s="19"/>
      <c r="AJ301" s="19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1">
        <f>SUM(D301:BM301)/B240</f>
        <v>0</v>
      </c>
      <c r="BO301" s="117"/>
      <c r="BP301" s="12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4"/>
      <c r="CD301"/>
    </row>
    <row r="302" spans="2:82" ht="15.75" thickBot="1" x14ac:dyDescent="0.3">
      <c r="B302" s="47"/>
      <c r="C302" s="41" t="s">
        <v>67</v>
      </c>
      <c r="D302" s="29">
        <f t="shared" ref="D302:BJ302" si="75">(D296+D297+D298+D299+D301+D300)/6</f>
        <v>0</v>
      </c>
      <c r="E302" s="29">
        <f t="shared" si="75"/>
        <v>0</v>
      </c>
      <c r="F302" s="29">
        <f t="shared" si="75"/>
        <v>0</v>
      </c>
      <c r="G302" s="29">
        <f t="shared" si="75"/>
        <v>0</v>
      </c>
      <c r="H302" s="29">
        <f t="shared" si="75"/>
        <v>0</v>
      </c>
      <c r="I302" s="29">
        <f t="shared" si="75"/>
        <v>0</v>
      </c>
      <c r="J302" s="29">
        <f t="shared" si="75"/>
        <v>0</v>
      </c>
      <c r="K302" s="29">
        <f t="shared" si="75"/>
        <v>0</v>
      </c>
      <c r="L302" s="29">
        <f t="shared" si="75"/>
        <v>0</v>
      </c>
      <c r="M302" s="29">
        <f t="shared" si="75"/>
        <v>0</v>
      </c>
      <c r="N302" s="29">
        <f t="shared" si="75"/>
        <v>0</v>
      </c>
      <c r="O302" s="29">
        <f t="shared" si="75"/>
        <v>0</v>
      </c>
      <c r="P302" s="29">
        <f t="shared" si="75"/>
        <v>0</v>
      </c>
      <c r="Q302" s="29">
        <f t="shared" si="75"/>
        <v>0</v>
      </c>
      <c r="R302" s="29">
        <f t="shared" si="75"/>
        <v>0</v>
      </c>
      <c r="S302" s="29">
        <f t="shared" si="75"/>
        <v>0</v>
      </c>
      <c r="T302" s="29">
        <f t="shared" si="75"/>
        <v>0</v>
      </c>
      <c r="U302" s="29">
        <f t="shared" si="75"/>
        <v>0</v>
      </c>
      <c r="V302" s="29">
        <f t="shared" si="75"/>
        <v>0</v>
      </c>
      <c r="W302" s="29">
        <f t="shared" si="75"/>
        <v>0</v>
      </c>
      <c r="X302" s="29">
        <f t="shared" si="75"/>
        <v>0</v>
      </c>
      <c r="Y302" s="29">
        <f t="shared" si="75"/>
        <v>0</v>
      </c>
      <c r="Z302" s="29"/>
      <c r="AA302" s="29"/>
      <c r="AB302" s="29">
        <f t="shared" si="75"/>
        <v>0</v>
      </c>
      <c r="AC302" s="29">
        <f t="shared" si="75"/>
        <v>0</v>
      </c>
      <c r="AD302" s="29">
        <f t="shared" si="75"/>
        <v>0</v>
      </c>
      <c r="AE302" s="29">
        <f t="shared" si="75"/>
        <v>0</v>
      </c>
      <c r="AF302" s="29">
        <f t="shared" si="75"/>
        <v>0</v>
      </c>
      <c r="AG302" s="29">
        <f t="shared" si="75"/>
        <v>0</v>
      </c>
      <c r="AH302" s="29">
        <f t="shared" si="75"/>
        <v>0</v>
      </c>
      <c r="AI302" s="29">
        <f t="shared" si="75"/>
        <v>0</v>
      </c>
      <c r="AJ302" s="29">
        <f t="shared" si="75"/>
        <v>0</v>
      </c>
      <c r="AK302" s="29">
        <f t="shared" si="75"/>
        <v>0</v>
      </c>
      <c r="AL302" s="29">
        <f t="shared" si="75"/>
        <v>0</v>
      </c>
      <c r="AM302" s="29">
        <f t="shared" si="75"/>
        <v>0</v>
      </c>
      <c r="AN302" s="29">
        <f t="shared" si="75"/>
        <v>0</v>
      </c>
      <c r="AO302" s="29">
        <f t="shared" si="75"/>
        <v>0</v>
      </c>
      <c r="AP302" s="29">
        <f t="shared" si="75"/>
        <v>0</v>
      </c>
      <c r="AQ302" s="29">
        <f t="shared" si="75"/>
        <v>0</v>
      </c>
      <c r="AR302" s="29">
        <f t="shared" si="75"/>
        <v>0</v>
      </c>
      <c r="AS302" s="29">
        <f t="shared" si="75"/>
        <v>0</v>
      </c>
      <c r="AT302" s="29">
        <f t="shared" si="75"/>
        <v>0</v>
      </c>
      <c r="AU302" s="29">
        <f t="shared" si="75"/>
        <v>0</v>
      </c>
      <c r="AV302" s="29">
        <f t="shared" si="75"/>
        <v>0</v>
      </c>
      <c r="AW302" s="29">
        <f t="shared" si="75"/>
        <v>0</v>
      </c>
      <c r="AX302" s="29">
        <f t="shared" si="75"/>
        <v>0</v>
      </c>
      <c r="AY302" s="29">
        <f t="shared" si="75"/>
        <v>0</v>
      </c>
      <c r="AZ302" s="29">
        <f t="shared" si="75"/>
        <v>0</v>
      </c>
      <c r="BA302" s="29">
        <f t="shared" si="75"/>
        <v>0</v>
      </c>
      <c r="BB302" s="29">
        <f t="shared" si="75"/>
        <v>0</v>
      </c>
      <c r="BC302" s="29">
        <f t="shared" si="75"/>
        <v>0</v>
      </c>
      <c r="BD302" s="29">
        <f t="shared" si="75"/>
        <v>0</v>
      </c>
      <c r="BE302" s="29">
        <f t="shared" si="75"/>
        <v>0</v>
      </c>
      <c r="BF302" s="29">
        <f t="shared" si="75"/>
        <v>0</v>
      </c>
      <c r="BG302" s="29">
        <f t="shared" si="75"/>
        <v>0</v>
      </c>
      <c r="BH302" s="29">
        <f t="shared" si="75"/>
        <v>0</v>
      </c>
      <c r="BI302" s="29">
        <f t="shared" si="75"/>
        <v>0</v>
      </c>
      <c r="BJ302" s="29">
        <f t="shared" si="75"/>
        <v>0</v>
      </c>
      <c r="BK302" s="29">
        <f>(BK296+BK297+BK298+BK299+BK301+BK300)/6</f>
        <v>0</v>
      </c>
      <c r="BL302" s="29">
        <f>(BL296+BL297+BL298+BL299+BL301+BL300)/6</f>
        <v>0</v>
      </c>
      <c r="BM302" s="29">
        <f t="shared" ref="BM302" si="76">(BM296+BM297+BM298+BM299+BM301+BM300)/6</f>
        <v>0</v>
      </c>
      <c r="BN302" s="127"/>
      <c r="BO302" s="119"/>
      <c r="BP302" s="12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4"/>
      <c r="CD302"/>
    </row>
    <row r="303" spans="2:82" ht="15.75" customHeight="1" thickBot="1" x14ac:dyDescent="0.3">
      <c r="B303" s="128" t="s">
        <v>79</v>
      </c>
      <c r="C303" s="15" t="s">
        <v>128</v>
      </c>
      <c r="D303" s="17"/>
      <c r="E303" s="17"/>
      <c r="F303" s="17"/>
      <c r="G303" s="17"/>
      <c r="H303" s="17"/>
      <c r="I303" s="17"/>
      <c r="J303" s="17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9"/>
      <c r="AE303" s="19"/>
      <c r="AF303" s="19"/>
      <c r="AG303" s="19"/>
      <c r="AH303" s="19"/>
      <c r="AI303" s="19"/>
      <c r="AJ303" s="19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21">
        <f>SUM(D303:BM303)/B240</f>
        <v>0</v>
      </c>
      <c r="BO303" s="115">
        <f>SUM(BN303:BN308)/6</f>
        <v>0</v>
      </c>
      <c r="BP303" s="12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4"/>
      <c r="CD303"/>
    </row>
    <row r="304" spans="2:82" ht="15.75" thickBot="1" x14ac:dyDescent="0.3">
      <c r="B304" s="129"/>
      <c r="C304" s="22" t="s">
        <v>129</v>
      </c>
      <c r="D304" s="32"/>
      <c r="E304" s="32"/>
      <c r="F304" s="32"/>
      <c r="G304" s="32"/>
      <c r="H304" s="32"/>
      <c r="I304" s="32"/>
      <c r="J304" s="32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21">
        <f>SUM(D304:BM304)/B240</f>
        <v>0</v>
      </c>
      <c r="BO304" s="116"/>
      <c r="BP304" s="12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4"/>
      <c r="CD304"/>
    </row>
    <row r="305" spans="2:82" ht="15.75" thickBot="1" x14ac:dyDescent="0.3">
      <c r="B305" s="129"/>
      <c r="C305" s="22" t="s">
        <v>130</v>
      </c>
      <c r="D305" s="32"/>
      <c r="E305" s="32"/>
      <c r="F305" s="32"/>
      <c r="G305" s="32"/>
      <c r="H305" s="32"/>
      <c r="I305" s="32"/>
      <c r="J305" s="32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21">
        <f>SUM(D305:BM305)/B240</f>
        <v>0</v>
      </c>
      <c r="BO305" s="116"/>
      <c r="BP305" s="12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4"/>
      <c r="CD305"/>
    </row>
    <row r="306" spans="2:82" ht="15.75" thickBot="1" x14ac:dyDescent="0.3">
      <c r="B306" s="129"/>
      <c r="C306" s="22" t="s">
        <v>131</v>
      </c>
      <c r="D306" s="32"/>
      <c r="E306" s="32"/>
      <c r="F306" s="32"/>
      <c r="G306" s="32"/>
      <c r="H306" s="32"/>
      <c r="I306" s="32"/>
      <c r="J306" s="32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21">
        <f>SUM(D306:BM306)/B240</f>
        <v>0</v>
      </c>
      <c r="BO306" s="116"/>
      <c r="BP306" s="12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4"/>
      <c r="CD306"/>
    </row>
    <row r="307" spans="2:82" ht="15.75" thickBot="1" x14ac:dyDescent="0.3">
      <c r="B307" s="129"/>
      <c r="C307" s="23" t="s">
        <v>132</v>
      </c>
      <c r="D307" s="32"/>
      <c r="E307" s="32"/>
      <c r="F307" s="32"/>
      <c r="G307" s="32"/>
      <c r="H307" s="32"/>
      <c r="I307" s="32"/>
      <c r="J307" s="32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19"/>
      <c r="BM307" s="24"/>
      <c r="BN307" s="21">
        <f>SUM(D307:BM307)/B9</f>
        <v>0</v>
      </c>
      <c r="BO307" s="131"/>
      <c r="BP307" s="12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4"/>
      <c r="CD307"/>
    </row>
    <row r="308" spans="2:82" ht="15.75" thickBot="1" x14ac:dyDescent="0.3">
      <c r="B308" s="130"/>
      <c r="C308" s="23" t="s">
        <v>133</v>
      </c>
      <c r="D308" s="32"/>
      <c r="E308" s="32"/>
      <c r="F308" s="32"/>
      <c r="G308" s="32"/>
      <c r="H308" s="32"/>
      <c r="I308" s="32"/>
      <c r="J308" s="32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19"/>
      <c r="BM308" s="24"/>
      <c r="BN308" s="21">
        <f>SUM(D308:BM308)/B240</f>
        <v>0</v>
      </c>
      <c r="BO308" s="117"/>
      <c r="BP308" s="12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4"/>
      <c r="CD308"/>
    </row>
    <row r="309" spans="2:82" ht="15.75" thickBot="1" x14ac:dyDescent="0.3">
      <c r="B309" s="132" t="s">
        <v>67</v>
      </c>
      <c r="C309" s="133"/>
      <c r="D309" s="29">
        <f t="shared" ref="D309:BF309" si="77">(D303+D304+D305+D306+D307+D308)/6</f>
        <v>0</v>
      </c>
      <c r="E309" s="29">
        <f t="shared" si="77"/>
        <v>0</v>
      </c>
      <c r="F309" s="29">
        <f t="shared" si="77"/>
        <v>0</v>
      </c>
      <c r="G309" s="29">
        <f t="shared" si="77"/>
        <v>0</v>
      </c>
      <c r="H309" s="29">
        <f t="shared" si="77"/>
        <v>0</v>
      </c>
      <c r="I309" s="29">
        <f t="shared" si="77"/>
        <v>0</v>
      </c>
      <c r="J309" s="29">
        <f t="shared" si="77"/>
        <v>0</v>
      </c>
      <c r="K309" s="29">
        <f t="shared" si="77"/>
        <v>0</v>
      </c>
      <c r="L309" s="29">
        <f t="shared" si="77"/>
        <v>0</v>
      </c>
      <c r="M309" s="29">
        <f t="shared" si="77"/>
        <v>0</v>
      </c>
      <c r="N309" s="29">
        <f t="shared" si="77"/>
        <v>0</v>
      </c>
      <c r="O309" s="29">
        <f t="shared" si="77"/>
        <v>0</v>
      </c>
      <c r="P309" s="29">
        <f t="shared" si="77"/>
        <v>0</v>
      </c>
      <c r="Q309" s="29">
        <f t="shared" si="77"/>
        <v>0</v>
      </c>
      <c r="R309" s="29">
        <f t="shared" si="77"/>
        <v>0</v>
      </c>
      <c r="S309" s="29">
        <f t="shared" si="77"/>
        <v>0</v>
      </c>
      <c r="T309" s="29">
        <f t="shared" si="77"/>
        <v>0</v>
      </c>
      <c r="U309" s="29">
        <f t="shared" si="77"/>
        <v>0</v>
      </c>
      <c r="V309" s="29">
        <f t="shared" si="77"/>
        <v>0</v>
      </c>
      <c r="W309" s="29">
        <f t="shared" si="77"/>
        <v>0</v>
      </c>
      <c r="X309" s="29">
        <f t="shared" si="77"/>
        <v>0</v>
      </c>
      <c r="Y309" s="29">
        <f t="shared" si="77"/>
        <v>0</v>
      </c>
      <c r="Z309" s="29"/>
      <c r="AA309" s="29"/>
      <c r="AB309" s="29">
        <f t="shared" si="77"/>
        <v>0</v>
      </c>
      <c r="AC309" s="29">
        <f t="shared" si="77"/>
        <v>0</v>
      </c>
      <c r="AD309" s="29">
        <f t="shared" si="77"/>
        <v>0</v>
      </c>
      <c r="AE309" s="29">
        <f t="shared" si="77"/>
        <v>0</v>
      </c>
      <c r="AF309" s="29">
        <f t="shared" si="77"/>
        <v>0</v>
      </c>
      <c r="AG309" s="29">
        <f t="shared" si="77"/>
        <v>0</v>
      </c>
      <c r="AH309" s="29">
        <f t="shared" si="77"/>
        <v>0</v>
      </c>
      <c r="AI309" s="29">
        <f t="shared" si="77"/>
        <v>0</v>
      </c>
      <c r="AJ309" s="29">
        <f t="shared" si="77"/>
        <v>0</v>
      </c>
      <c r="AK309" s="29">
        <f t="shared" si="77"/>
        <v>0</v>
      </c>
      <c r="AL309" s="29">
        <f t="shared" si="77"/>
        <v>0</v>
      </c>
      <c r="AM309" s="29">
        <f t="shared" si="77"/>
        <v>0</v>
      </c>
      <c r="AN309" s="29">
        <f t="shared" si="77"/>
        <v>0</v>
      </c>
      <c r="AO309" s="29">
        <f t="shared" si="77"/>
        <v>0</v>
      </c>
      <c r="AP309" s="29">
        <f t="shared" si="77"/>
        <v>0</v>
      </c>
      <c r="AQ309" s="29">
        <f t="shared" si="77"/>
        <v>0</v>
      </c>
      <c r="AR309" s="29">
        <f t="shared" si="77"/>
        <v>0</v>
      </c>
      <c r="AS309" s="29">
        <f t="shared" si="77"/>
        <v>0</v>
      </c>
      <c r="AT309" s="29">
        <f t="shared" si="77"/>
        <v>0</v>
      </c>
      <c r="AU309" s="29">
        <f t="shared" si="77"/>
        <v>0</v>
      </c>
      <c r="AV309" s="29">
        <f t="shared" si="77"/>
        <v>0</v>
      </c>
      <c r="AW309" s="29">
        <f t="shared" si="77"/>
        <v>0</v>
      </c>
      <c r="AX309" s="29">
        <f t="shared" si="77"/>
        <v>0</v>
      </c>
      <c r="AY309" s="29">
        <f t="shared" si="77"/>
        <v>0</v>
      </c>
      <c r="AZ309" s="29">
        <f t="shared" si="77"/>
        <v>0</v>
      </c>
      <c r="BA309" s="29">
        <f t="shared" si="77"/>
        <v>0</v>
      </c>
      <c r="BB309" s="29">
        <f t="shared" si="77"/>
        <v>0</v>
      </c>
      <c r="BC309" s="29">
        <f t="shared" si="77"/>
        <v>0</v>
      </c>
      <c r="BD309" s="29">
        <f t="shared" si="77"/>
        <v>0</v>
      </c>
      <c r="BE309" s="29">
        <f t="shared" si="77"/>
        <v>0</v>
      </c>
      <c r="BF309" s="29">
        <f t="shared" si="77"/>
        <v>0</v>
      </c>
      <c r="BG309" s="29">
        <f>(BG303+BG304+BG305+BG306+BG307+BG308)/6</f>
        <v>0</v>
      </c>
      <c r="BH309" s="29">
        <f t="shared" ref="BH309:BM309" si="78">(BH303+BH304+BH305+BH306+BH307+BH308)/6</f>
        <v>0</v>
      </c>
      <c r="BI309" s="29">
        <f t="shared" si="78"/>
        <v>0</v>
      </c>
      <c r="BJ309" s="29">
        <f t="shared" si="78"/>
        <v>0</v>
      </c>
      <c r="BK309" s="29">
        <f>(BK303+BK304+BK305+BK306+BK307+BK308)/6</f>
        <v>0</v>
      </c>
      <c r="BL309" s="29">
        <f t="shared" si="78"/>
        <v>0</v>
      </c>
      <c r="BM309" s="29">
        <f t="shared" si="78"/>
        <v>0</v>
      </c>
      <c r="BN309" s="134"/>
      <c r="BO309" s="135"/>
      <c r="BP309" s="12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4"/>
      <c r="CD309"/>
    </row>
    <row r="310" spans="2:82" ht="15.75" thickBot="1" x14ac:dyDescent="0.3">
      <c r="B310" s="120" t="s">
        <v>134</v>
      </c>
      <c r="C310" s="121"/>
      <c r="D310" s="49">
        <f t="shared" ref="D310:V310" si="79">(+D309+D302+D295+D289+D281+D274+D267+D261+D255+D249)/10</f>
        <v>0</v>
      </c>
      <c r="E310" s="49">
        <f t="shared" si="79"/>
        <v>0</v>
      </c>
      <c r="F310" s="49">
        <f t="shared" si="79"/>
        <v>0</v>
      </c>
      <c r="G310" s="49">
        <f t="shared" si="79"/>
        <v>0</v>
      </c>
      <c r="H310" s="49">
        <f t="shared" si="79"/>
        <v>0</v>
      </c>
      <c r="I310" s="49">
        <f t="shared" si="79"/>
        <v>0</v>
      </c>
      <c r="J310" s="49">
        <f t="shared" si="79"/>
        <v>0</v>
      </c>
      <c r="K310" s="49">
        <f t="shared" si="79"/>
        <v>0</v>
      </c>
      <c r="L310" s="49">
        <f t="shared" si="79"/>
        <v>0</v>
      </c>
      <c r="M310" s="49">
        <f t="shared" si="79"/>
        <v>0</v>
      </c>
      <c r="N310" s="49">
        <f t="shared" si="79"/>
        <v>0</v>
      </c>
      <c r="O310" s="49">
        <f t="shared" si="79"/>
        <v>0</v>
      </c>
      <c r="P310" s="49">
        <f t="shared" si="79"/>
        <v>0</v>
      </c>
      <c r="Q310" s="49">
        <f t="shared" si="79"/>
        <v>0</v>
      </c>
      <c r="R310" s="49">
        <f t="shared" si="79"/>
        <v>0</v>
      </c>
      <c r="S310" s="49">
        <f t="shared" si="79"/>
        <v>0</v>
      </c>
      <c r="T310" s="49">
        <f t="shared" si="79"/>
        <v>0</v>
      </c>
      <c r="U310" s="49">
        <f t="shared" si="79"/>
        <v>0</v>
      </c>
      <c r="V310" s="49">
        <f t="shared" si="79"/>
        <v>0</v>
      </c>
      <c r="W310" s="49">
        <f>(+W309+W302+W295+W289+W281+W274+W267+W261+W255+W249)/10</f>
        <v>0</v>
      </c>
      <c r="X310" s="49">
        <f t="shared" ref="X310:BM310" si="80">(+X309+X302+X295+X289+X281+X274+X267+X261+X255+X249)/10</f>
        <v>0</v>
      </c>
      <c r="Y310" s="49">
        <f t="shared" si="80"/>
        <v>0</v>
      </c>
      <c r="Z310" s="49"/>
      <c r="AA310" s="49"/>
      <c r="AB310" s="49">
        <f t="shared" si="80"/>
        <v>0</v>
      </c>
      <c r="AC310" s="49">
        <f t="shared" si="80"/>
        <v>0</v>
      </c>
      <c r="AD310" s="49">
        <f t="shared" si="80"/>
        <v>0</v>
      </c>
      <c r="AE310" s="49">
        <f t="shared" si="80"/>
        <v>0</v>
      </c>
      <c r="AF310" s="49">
        <f t="shared" si="80"/>
        <v>0</v>
      </c>
      <c r="AG310" s="49">
        <f t="shared" si="80"/>
        <v>0</v>
      </c>
      <c r="AH310" s="49">
        <f t="shared" si="80"/>
        <v>0</v>
      </c>
      <c r="AI310" s="49">
        <f t="shared" si="80"/>
        <v>0</v>
      </c>
      <c r="AJ310" s="49">
        <f t="shared" si="80"/>
        <v>0</v>
      </c>
      <c r="AK310" s="49">
        <f t="shared" si="80"/>
        <v>0</v>
      </c>
      <c r="AL310" s="49">
        <f t="shared" si="80"/>
        <v>0</v>
      </c>
      <c r="AM310" s="49">
        <f t="shared" si="80"/>
        <v>0</v>
      </c>
      <c r="AN310" s="49">
        <f t="shared" si="80"/>
        <v>0</v>
      </c>
      <c r="AO310" s="49">
        <f t="shared" si="80"/>
        <v>0</v>
      </c>
      <c r="AP310" s="49">
        <f t="shared" si="80"/>
        <v>0</v>
      </c>
      <c r="AQ310" s="49">
        <f t="shared" si="80"/>
        <v>0</v>
      </c>
      <c r="AR310" s="49">
        <f t="shared" si="80"/>
        <v>0</v>
      </c>
      <c r="AS310" s="49">
        <f t="shared" si="80"/>
        <v>0</v>
      </c>
      <c r="AT310" s="49">
        <f t="shared" si="80"/>
        <v>0</v>
      </c>
      <c r="AU310" s="49">
        <f t="shared" si="80"/>
        <v>0</v>
      </c>
      <c r="AV310" s="49">
        <f t="shared" si="80"/>
        <v>0</v>
      </c>
      <c r="AW310" s="49">
        <f>(+AW309+AW302+AW295+AW289+AW281+AW274+AW267+AW261+AW255+AW249)/10</f>
        <v>0</v>
      </c>
      <c r="AX310" s="49">
        <f t="shared" si="80"/>
        <v>0</v>
      </c>
      <c r="AY310" s="49">
        <f t="shared" si="80"/>
        <v>0</v>
      </c>
      <c r="AZ310" s="49">
        <f>(+AZ309+AZ302+AZ295+AZ289+AZ281+AZ274+AZ267+AZ261+AZ255+AZ249)/10</f>
        <v>0</v>
      </c>
      <c r="BA310" s="49">
        <f t="shared" si="80"/>
        <v>0</v>
      </c>
      <c r="BB310" s="49">
        <f t="shared" si="80"/>
        <v>0</v>
      </c>
      <c r="BC310" s="49">
        <f t="shared" si="80"/>
        <v>0</v>
      </c>
      <c r="BD310" s="49">
        <f t="shared" si="80"/>
        <v>0</v>
      </c>
      <c r="BE310" s="49">
        <f t="shared" si="80"/>
        <v>0</v>
      </c>
      <c r="BF310" s="49">
        <f t="shared" si="80"/>
        <v>0</v>
      </c>
      <c r="BG310" s="49">
        <f t="shared" si="80"/>
        <v>0</v>
      </c>
      <c r="BH310" s="49">
        <f t="shared" si="80"/>
        <v>0</v>
      </c>
      <c r="BI310" s="49">
        <f t="shared" si="80"/>
        <v>0</v>
      </c>
      <c r="BJ310" s="49">
        <f t="shared" si="80"/>
        <v>0</v>
      </c>
      <c r="BK310" s="49">
        <f t="shared" si="80"/>
        <v>0</v>
      </c>
      <c r="BL310" s="49">
        <f t="shared" si="80"/>
        <v>0</v>
      </c>
      <c r="BM310" s="49">
        <f t="shared" si="80"/>
        <v>0</v>
      </c>
      <c r="BN310" s="122">
        <f>(BO303+BO296+BO290+BO282+BO275+BO268+BO262+BO256+BO250+BO243)/10</f>
        <v>0</v>
      </c>
      <c r="BO310" s="123"/>
      <c r="BP310" s="44"/>
      <c r="BQ310" s="45"/>
      <c r="BR310" s="45"/>
      <c r="BS310" s="45"/>
      <c r="BT310" s="45"/>
      <c r="BU310" s="45"/>
      <c r="BV310" s="45"/>
      <c r="BW310" s="45"/>
      <c r="BX310" s="45"/>
      <c r="BY310" s="45"/>
      <c r="BZ310" s="45"/>
      <c r="CA310" s="45"/>
      <c r="CB310" s="45"/>
      <c r="CC310" s="46"/>
      <c r="CD310"/>
    </row>
  </sheetData>
  <mergeCells count="566">
    <mergeCell ref="B6:B8"/>
    <mergeCell ref="C6:CC8"/>
    <mergeCell ref="CE6:DX8"/>
    <mergeCell ref="BN9:BN11"/>
    <mergeCell ref="BO9:BO11"/>
    <mergeCell ref="CE9:CG13"/>
    <mergeCell ref="CH9:CJ13"/>
    <mergeCell ref="CK9:CM13"/>
    <mergeCell ref="CN9:CP13"/>
    <mergeCell ref="CQ9:CS13"/>
    <mergeCell ref="DL9:DN13"/>
    <mergeCell ref="DO9:DP13"/>
    <mergeCell ref="DQ9:DR13"/>
    <mergeCell ref="DS9:DT13"/>
    <mergeCell ref="DU9:DV13"/>
    <mergeCell ref="DW9:DX13"/>
    <mergeCell ref="CT9:CV13"/>
    <mergeCell ref="CW9:CY13"/>
    <mergeCell ref="CZ9:DB13"/>
    <mergeCell ref="DC9:DE13"/>
    <mergeCell ref="DF9:DH13"/>
    <mergeCell ref="DI9:DK13"/>
    <mergeCell ref="F10:F11"/>
    <mergeCell ref="G10:G11"/>
    <mergeCell ref="H10:H11"/>
    <mergeCell ref="I10:I11"/>
    <mergeCell ref="J10:J11"/>
    <mergeCell ref="K10:K11"/>
    <mergeCell ref="B10:B11"/>
    <mergeCell ref="C10:C11"/>
    <mergeCell ref="D10:D11"/>
    <mergeCell ref="E10:E11"/>
    <mergeCell ref="P10:P11"/>
    <mergeCell ref="Q10:Q11"/>
    <mergeCell ref="R10:R11"/>
    <mergeCell ref="S10:S11"/>
    <mergeCell ref="L10:L11"/>
    <mergeCell ref="M10:M11"/>
    <mergeCell ref="N10:N11"/>
    <mergeCell ref="O10:O11"/>
    <mergeCell ref="W10:W11"/>
    <mergeCell ref="X10:X11"/>
    <mergeCell ref="Y10:Y11"/>
    <mergeCell ref="AB10:AB11"/>
    <mergeCell ref="AC10:AC11"/>
    <mergeCell ref="T10:T11"/>
    <mergeCell ref="U10:U11"/>
    <mergeCell ref="V10:V11"/>
    <mergeCell ref="Z10:Z11"/>
    <mergeCell ref="AA10:AA11"/>
    <mergeCell ref="AJ10:AJ11"/>
    <mergeCell ref="AK10:AK11"/>
    <mergeCell ref="AL10:AL11"/>
    <mergeCell ref="AM10:AM11"/>
    <mergeCell ref="AN10:AN11"/>
    <mergeCell ref="AO10:AO11"/>
    <mergeCell ref="AD10:AD11"/>
    <mergeCell ref="AE10:AE11"/>
    <mergeCell ref="AF10:AF11"/>
    <mergeCell ref="AG10:AG11"/>
    <mergeCell ref="AH10:AH11"/>
    <mergeCell ref="AI10:AI11"/>
    <mergeCell ref="AX10:AX11"/>
    <mergeCell ref="AY10:AY11"/>
    <mergeCell ref="AZ10:AZ11"/>
    <mergeCell ref="BA10:BA11"/>
    <mergeCell ref="AP10:AP11"/>
    <mergeCell ref="AQ10:AQ11"/>
    <mergeCell ref="AR10:AR11"/>
    <mergeCell ref="AS10:AS11"/>
    <mergeCell ref="AT10:AT11"/>
    <mergeCell ref="AU10:AU11"/>
    <mergeCell ref="DC14:DE14"/>
    <mergeCell ref="BQ11:CB14"/>
    <mergeCell ref="B12:B17"/>
    <mergeCell ref="BO12:BO17"/>
    <mergeCell ref="CE14:CG14"/>
    <mergeCell ref="CH14:CJ14"/>
    <mergeCell ref="CK14:CM14"/>
    <mergeCell ref="CE17:CG17"/>
    <mergeCell ref="CH17:CJ17"/>
    <mergeCell ref="CK17:CM17"/>
    <mergeCell ref="BH10:BH11"/>
    <mergeCell ref="BI10:BI11"/>
    <mergeCell ref="BJ10:BJ11"/>
    <mergeCell ref="BK10:BK11"/>
    <mergeCell ref="BL10:BL11"/>
    <mergeCell ref="BM10:BM11"/>
    <mergeCell ref="BB10:BB11"/>
    <mergeCell ref="BC10:BC11"/>
    <mergeCell ref="BD10:BD11"/>
    <mergeCell ref="BE10:BE11"/>
    <mergeCell ref="BF10:BF11"/>
    <mergeCell ref="BG10:BG11"/>
    <mergeCell ref="AV10:AV11"/>
    <mergeCell ref="AW10:AW11"/>
    <mergeCell ref="DU14:DV17"/>
    <mergeCell ref="DW14:DX17"/>
    <mergeCell ref="CE15:CG15"/>
    <mergeCell ref="CH15:CJ15"/>
    <mergeCell ref="CK15:CM15"/>
    <mergeCell ref="CN15:CP15"/>
    <mergeCell ref="CQ15:CS15"/>
    <mergeCell ref="CT15:CV15"/>
    <mergeCell ref="CW15:CY15"/>
    <mergeCell ref="CZ15:DB15"/>
    <mergeCell ref="DF14:DH14"/>
    <mergeCell ref="DI14:DK14"/>
    <mergeCell ref="DL14:DN14"/>
    <mergeCell ref="DO14:DP17"/>
    <mergeCell ref="DQ14:DR17"/>
    <mergeCell ref="DS14:DT17"/>
    <mergeCell ref="DF17:DH17"/>
    <mergeCell ref="DI17:DK17"/>
    <mergeCell ref="DL17:DN17"/>
    <mergeCell ref="CN14:CP14"/>
    <mergeCell ref="CQ14:CS14"/>
    <mergeCell ref="CT14:CV14"/>
    <mergeCell ref="CW14:CY14"/>
    <mergeCell ref="CZ14:DB14"/>
    <mergeCell ref="DF16:DH16"/>
    <mergeCell ref="DI16:DK16"/>
    <mergeCell ref="DL16:DN16"/>
    <mergeCell ref="DC15:DE15"/>
    <mergeCell ref="DF15:DH15"/>
    <mergeCell ref="DI15:DK15"/>
    <mergeCell ref="DL15:DN15"/>
    <mergeCell ref="CE16:CG16"/>
    <mergeCell ref="CH16:CJ16"/>
    <mergeCell ref="CK16:CM16"/>
    <mergeCell ref="CN16:CP16"/>
    <mergeCell ref="CQ16:CS16"/>
    <mergeCell ref="CT16:CV16"/>
    <mergeCell ref="CN17:CP17"/>
    <mergeCell ref="CQ17:CS17"/>
    <mergeCell ref="CT17:CV17"/>
    <mergeCell ref="CW17:CY17"/>
    <mergeCell ref="CZ17:DB17"/>
    <mergeCell ref="DC17:DE17"/>
    <mergeCell ref="CW16:CY16"/>
    <mergeCell ref="CZ16:DB16"/>
    <mergeCell ref="DC16:DE16"/>
    <mergeCell ref="BX21:BX25"/>
    <mergeCell ref="BY21:BY25"/>
    <mergeCell ref="BZ21:BZ25"/>
    <mergeCell ref="CA21:CA25"/>
    <mergeCell ref="BN24:BO24"/>
    <mergeCell ref="B25:B29"/>
    <mergeCell ref="BO25:BO29"/>
    <mergeCell ref="BN18:BO18"/>
    <mergeCell ref="CE18:DX57"/>
    <mergeCell ref="B19:B23"/>
    <mergeCell ref="BO19:BO23"/>
    <mergeCell ref="BR21:BR25"/>
    <mergeCell ref="BS21:BS25"/>
    <mergeCell ref="BT21:BT25"/>
    <mergeCell ref="BU21:BU25"/>
    <mergeCell ref="BV21:BV25"/>
    <mergeCell ref="BW21:BW25"/>
    <mergeCell ref="BN30:BO30"/>
    <mergeCell ref="B31:B35"/>
    <mergeCell ref="BO31:BO35"/>
    <mergeCell ref="BR35:BW36"/>
    <mergeCell ref="BN36:BO36"/>
    <mergeCell ref="B37:B42"/>
    <mergeCell ref="BO37:BO42"/>
    <mergeCell ref="BR37:BS38"/>
    <mergeCell ref="BT37:BU38"/>
    <mergeCell ref="BV37:BW38"/>
    <mergeCell ref="B51:B57"/>
    <mergeCell ref="BO51:BO57"/>
    <mergeCell ref="BR54:BS57"/>
    <mergeCell ref="BT54:BU57"/>
    <mergeCell ref="BV54:BW57"/>
    <mergeCell ref="BN58:BO58"/>
    <mergeCell ref="BR39:BS40"/>
    <mergeCell ref="BT39:BU40"/>
    <mergeCell ref="BV39:BW40"/>
    <mergeCell ref="BN43:BO43"/>
    <mergeCell ref="B44:B49"/>
    <mergeCell ref="BO44:BO49"/>
    <mergeCell ref="BR49:BS53"/>
    <mergeCell ref="BT49:BU53"/>
    <mergeCell ref="BV49:BW53"/>
    <mergeCell ref="BN50:BO50"/>
    <mergeCell ref="B72:B77"/>
    <mergeCell ref="BO72:BO77"/>
    <mergeCell ref="B78:C78"/>
    <mergeCell ref="BN78:BO78"/>
    <mergeCell ref="B79:C79"/>
    <mergeCell ref="BN79:BO79"/>
    <mergeCell ref="B59:B63"/>
    <mergeCell ref="BO59:BO63"/>
    <mergeCell ref="BN64:BO64"/>
    <mergeCell ref="B65:B70"/>
    <mergeCell ref="BO65:BO70"/>
    <mergeCell ref="BN71:BO71"/>
    <mergeCell ref="F87:F88"/>
    <mergeCell ref="G87:G88"/>
    <mergeCell ref="H87:H88"/>
    <mergeCell ref="I87:I88"/>
    <mergeCell ref="J87:J88"/>
    <mergeCell ref="K87:K88"/>
    <mergeCell ref="B83:B85"/>
    <mergeCell ref="C83:CC85"/>
    <mergeCell ref="BN86:BN88"/>
    <mergeCell ref="BO86:BO88"/>
    <mergeCell ref="B87:B88"/>
    <mergeCell ref="C87:C88"/>
    <mergeCell ref="D87:D88"/>
    <mergeCell ref="E87:E88"/>
    <mergeCell ref="P87:P88"/>
    <mergeCell ref="Q87:Q88"/>
    <mergeCell ref="R87:R88"/>
    <mergeCell ref="S87:S88"/>
    <mergeCell ref="L87:L88"/>
    <mergeCell ref="M87:M88"/>
    <mergeCell ref="N87:N88"/>
    <mergeCell ref="O87:O88"/>
    <mergeCell ref="W87:W88"/>
    <mergeCell ref="X87:X88"/>
    <mergeCell ref="Y87:Y88"/>
    <mergeCell ref="AB87:AB88"/>
    <mergeCell ref="AC87:AC88"/>
    <mergeCell ref="T87:T88"/>
    <mergeCell ref="U87:U88"/>
    <mergeCell ref="V87:V88"/>
    <mergeCell ref="AJ87:AJ88"/>
    <mergeCell ref="AK87:AK88"/>
    <mergeCell ref="AL87:AL88"/>
    <mergeCell ref="AM87:AM88"/>
    <mergeCell ref="AN87:AN88"/>
    <mergeCell ref="AO87:AO88"/>
    <mergeCell ref="AD87:AD88"/>
    <mergeCell ref="AE87:AE88"/>
    <mergeCell ref="AF87:AF88"/>
    <mergeCell ref="AG87:AG88"/>
    <mergeCell ref="AH87:AH88"/>
    <mergeCell ref="AI87:AI88"/>
    <mergeCell ref="BG87:BG88"/>
    <mergeCell ref="AV87:AV88"/>
    <mergeCell ref="AW87:AW88"/>
    <mergeCell ref="AX87:AX88"/>
    <mergeCell ref="AY87:AY88"/>
    <mergeCell ref="AZ87:AZ88"/>
    <mergeCell ref="BA87:BA88"/>
    <mergeCell ref="AP87:AP88"/>
    <mergeCell ref="AQ87:AQ88"/>
    <mergeCell ref="AR87:AR88"/>
    <mergeCell ref="AS87:AS88"/>
    <mergeCell ref="AT87:AT88"/>
    <mergeCell ref="AU87:AU88"/>
    <mergeCell ref="BY98:BY102"/>
    <mergeCell ref="BZ98:BZ102"/>
    <mergeCell ref="CA98:CA102"/>
    <mergeCell ref="BQ88:CB91"/>
    <mergeCell ref="B89:B94"/>
    <mergeCell ref="BO89:BO94"/>
    <mergeCell ref="BN95:BO95"/>
    <mergeCell ref="B96:B100"/>
    <mergeCell ref="BO96:BO100"/>
    <mergeCell ref="BR98:BR102"/>
    <mergeCell ref="BS98:BS102"/>
    <mergeCell ref="BT98:BT102"/>
    <mergeCell ref="BU98:BU102"/>
    <mergeCell ref="BH87:BH88"/>
    <mergeCell ref="BI87:BI88"/>
    <mergeCell ref="BJ87:BJ88"/>
    <mergeCell ref="BK87:BK88"/>
    <mergeCell ref="BL87:BL88"/>
    <mergeCell ref="BM87:BM88"/>
    <mergeCell ref="BB87:BB88"/>
    <mergeCell ref="BC87:BC88"/>
    <mergeCell ref="BD87:BD88"/>
    <mergeCell ref="BE87:BE88"/>
    <mergeCell ref="BF87:BF88"/>
    <mergeCell ref="BN101:BO101"/>
    <mergeCell ref="B102:B106"/>
    <mergeCell ref="BO102:BO106"/>
    <mergeCell ref="BN107:BO107"/>
    <mergeCell ref="B108:B112"/>
    <mergeCell ref="BO108:BO112"/>
    <mergeCell ref="BV98:BV102"/>
    <mergeCell ref="BW98:BW102"/>
    <mergeCell ref="BX98:BX102"/>
    <mergeCell ref="BR112:BW113"/>
    <mergeCell ref="BN113:BO113"/>
    <mergeCell ref="B114:B119"/>
    <mergeCell ref="BO114:BO119"/>
    <mergeCell ref="BR114:BS115"/>
    <mergeCell ref="BT114:BU115"/>
    <mergeCell ref="BV114:BW115"/>
    <mergeCell ref="BR116:BS117"/>
    <mergeCell ref="BT116:BU117"/>
    <mergeCell ref="BV116:BW117"/>
    <mergeCell ref="BN120:BO120"/>
    <mergeCell ref="B121:B126"/>
    <mergeCell ref="BO121:BO126"/>
    <mergeCell ref="BR126:BS130"/>
    <mergeCell ref="BT126:BU130"/>
    <mergeCell ref="BV126:BW130"/>
    <mergeCell ref="BN127:BO127"/>
    <mergeCell ref="B128:B134"/>
    <mergeCell ref="BO128:BO134"/>
    <mergeCell ref="BR131:BS134"/>
    <mergeCell ref="B142:B147"/>
    <mergeCell ref="BO142:BO147"/>
    <mergeCell ref="BN148:BO148"/>
    <mergeCell ref="B149:B154"/>
    <mergeCell ref="BO149:BO154"/>
    <mergeCell ref="B155:C155"/>
    <mergeCell ref="BN155:BO155"/>
    <mergeCell ref="BT131:BU134"/>
    <mergeCell ref="BV131:BW134"/>
    <mergeCell ref="BN135:BO135"/>
    <mergeCell ref="B136:B140"/>
    <mergeCell ref="BO136:BO140"/>
    <mergeCell ref="BN141:BO141"/>
    <mergeCell ref="B156:C156"/>
    <mergeCell ref="BN156:BO156"/>
    <mergeCell ref="B160:B162"/>
    <mergeCell ref="C160:CC162"/>
    <mergeCell ref="BN163:BN165"/>
    <mergeCell ref="BO163:BO165"/>
    <mergeCell ref="B164:B165"/>
    <mergeCell ref="C164:C165"/>
    <mergeCell ref="D164:D165"/>
    <mergeCell ref="J164:J165"/>
    <mergeCell ref="K164:K165"/>
    <mergeCell ref="L164:L165"/>
    <mergeCell ref="M164:M165"/>
    <mergeCell ref="N164:N165"/>
    <mergeCell ref="E164:E165"/>
    <mergeCell ref="F164:F165"/>
    <mergeCell ref="G164:G165"/>
    <mergeCell ref="H164:H165"/>
    <mergeCell ref="I164:I165"/>
    <mergeCell ref="S164:S165"/>
    <mergeCell ref="T164:T165"/>
    <mergeCell ref="U164:U165"/>
    <mergeCell ref="O164:O165"/>
    <mergeCell ref="P164:P165"/>
    <mergeCell ref="Q164:Q165"/>
    <mergeCell ref="R164:R165"/>
    <mergeCell ref="AB164:AB165"/>
    <mergeCell ref="AC164:AC165"/>
    <mergeCell ref="AD164:AD165"/>
    <mergeCell ref="AE164:AE165"/>
    <mergeCell ref="AF164:AF165"/>
    <mergeCell ref="AG164:AG165"/>
    <mergeCell ref="V164:V165"/>
    <mergeCell ref="W164:W165"/>
    <mergeCell ref="X164:X165"/>
    <mergeCell ref="Y164:Y165"/>
    <mergeCell ref="AN164:AN165"/>
    <mergeCell ref="AO164:AO165"/>
    <mergeCell ref="AP164:AP165"/>
    <mergeCell ref="AQ164:AQ165"/>
    <mergeCell ref="AR164:AR165"/>
    <mergeCell ref="AS164:AS165"/>
    <mergeCell ref="AH164:AH165"/>
    <mergeCell ref="AI164:AI165"/>
    <mergeCell ref="AJ164:AJ165"/>
    <mergeCell ref="AK164:AK165"/>
    <mergeCell ref="AL164:AL165"/>
    <mergeCell ref="AM164:AM165"/>
    <mergeCell ref="BL164:BL165"/>
    <mergeCell ref="BM164:BM165"/>
    <mergeCell ref="BQ165:CB168"/>
    <mergeCell ref="B166:B171"/>
    <mergeCell ref="BO166:BO171"/>
    <mergeCell ref="BN172:BO172"/>
    <mergeCell ref="BF164:BF165"/>
    <mergeCell ref="BG164:BG165"/>
    <mergeCell ref="BH164:BH165"/>
    <mergeCell ref="BI164:BI165"/>
    <mergeCell ref="BJ164:BJ165"/>
    <mergeCell ref="BK164:BK165"/>
    <mergeCell ref="AZ164:AZ165"/>
    <mergeCell ref="BA164:BA165"/>
    <mergeCell ref="BB164:BB165"/>
    <mergeCell ref="BC164:BC165"/>
    <mergeCell ref="BD164:BD165"/>
    <mergeCell ref="BE164:BE165"/>
    <mergeCell ref="AT164:AT165"/>
    <mergeCell ref="AU164:AU165"/>
    <mergeCell ref="AV164:AV165"/>
    <mergeCell ref="AW164:AW165"/>
    <mergeCell ref="AX164:AX165"/>
    <mergeCell ref="AY164:AY165"/>
    <mergeCell ref="BV175:BV179"/>
    <mergeCell ref="BW175:BW179"/>
    <mergeCell ref="BX175:BX179"/>
    <mergeCell ref="BY175:BY179"/>
    <mergeCell ref="BZ175:BZ179"/>
    <mergeCell ref="CA175:CA179"/>
    <mergeCell ref="B173:B177"/>
    <mergeCell ref="BO173:BO177"/>
    <mergeCell ref="BR175:BR179"/>
    <mergeCell ref="BS175:BS179"/>
    <mergeCell ref="BT175:BT179"/>
    <mergeCell ref="BU175:BU179"/>
    <mergeCell ref="BN178:BO178"/>
    <mergeCell ref="B179:B183"/>
    <mergeCell ref="BO179:BO183"/>
    <mergeCell ref="BN184:BO184"/>
    <mergeCell ref="B185:B189"/>
    <mergeCell ref="BO185:BO189"/>
    <mergeCell ref="BR189:BW190"/>
    <mergeCell ref="BN190:BO190"/>
    <mergeCell ref="B191:B196"/>
    <mergeCell ref="BO191:BO196"/>
    <mergeCell ref="BR191:BS192"/>
    <mergeCell ref="BT191:BU192"/>
    <mergeCell ref="BV191:BW192"/>
    <mergeCell ref="B205:B211"/>
    <mergeCell ref="BO205:BO211"/>
    <mergeCell ref="BR208:BS211"/>
    <mergeCell ref="BT208:BU211"/>
    <mergeCell ref="BV208:BW211"/>
    <mergeCell ref="BN212:BO212"/>
    <mergeCell ref="BR193:BS194"/>
    <mergeCell ref="BT193:BU194"/>
    <mergeCell ref="BV193:BW194"/>
    <mergeCell ref="BN197:BO197"/>
    <mergeCell ref="B198:B203"/>
    <mergeCell ref="BO198:BO203"/>
    <mergeCell ref="BR203:BS207"/>
    <mergeCell ref="BT203:BU207"/>
    <mergeCell ref="BV203:BW207"/>
    <mergeCell ref="BN204:BO204"/>
    <mergeCell ref="B226:B231"/>
    <mergeCell ref="BO226:BO231"/>
    <mergeCell ref="B232:C232"/>
    <mergeCell ref="BN232:BO232"/>
    <mergeCell ref="B233:C233"/>
    <mergeCell ref="BN233:BO233"/>
    <mergeCell ref="B213:B217"/>
    <mergeCell ref="BO213:BO217"/>
    <mergeCell ref="BN218:BO218"/>
    <mergeCell ref="B219:B224"/>
    <mergeCell ref="BO219:BO224"/>
    <mergeCell ref="BN225:BO225"/>
    <mergeCell ref="F241:F242"/>
    <mergeCell ref="G241:G242"/>
    <mergeCell ref="H241:H242"/>
    <mergeCell ref="I241:I242"/>
    <mergeCell ref="J241:J242"/>
    <mergeCell ref="K241:K242"/>
    <mergeCell ref="B237:B239"/>
    <mergeCell ref="C237:CC239"/>
    <mergeCell ref="BN240:BN242"/>
    <mergeCell ref="BO240:BO242"/>
    <mergeCell ref="B241:B242"/>
    <mergeCell ref="C241:C242"/>
    <mergeCell ref="D241:D242"/>
    <mergeCell ref="E241:E242"/>
    <mergeCell ref="P241:P242"/>
    <mergeCell ref="Q241:Q242"/>
    <mergeCell ref="R241:R242"/>
    <mergeCell ref="S241:S242"/>
    <mergeCell ref="L241:L242"/>
    <mergeCell ref="M241:M242"/>
    <mergeCell ref="N241:N242"/>
    <mergeCell ref="O241:O242"/>
    <mergeCell ref="W241:W242"/>
    <mergeCell ref="X241:X242"/>
    <mergeCell ref="Y241:Y242"/>
    <mergeCell ref="AB241:AB242"/>
    <mergeCell ref="AC241:AC242"/>
    <mergeCell ref="T241:T242"/>
    <mergeCell ref="U241:U242"/>
    <mergeCell ref="V241:V242"/>
    <mergeCell ref="AJ241:AJ242"/>
    <mergeCell ref="AK241:AK242"/>
    <mergeCell ref="AL241:AL242"/>
    <mergeCell ref="AM241:AM242"/>
    <mergeCell ref="AN241:AN242"/>
    <mergeCell ref="AO241:AO242"/>
    <mergeCell ref="AD241:AD242"/>
    <mergeCell ref="AE241:AE242"/>
    <mergeCell ref="AF241:AF242"/>
    <mergeCell ref="AG241:AG242"/>
    <mergeCell ref="AH241:AH242"/>
    <mergeCell ref="AI241:AI242"/>
    <mergeCell ref="BG241:BG242"/>
    <mergeCell ref="AV241:AV242"/>
    <mergeCell ref="AW241:AW242"/>
    <mergeCell ref="AX241:AX242"/>
    <mergeCell ref="AY241:AY242"/>
    <mergeCell ref="AZ241:AZ242"/>
    <mergeCell ref="BA241:BA242"/>
    <mergeCell ref="AP241:AP242"/>
    <mergeCell ref="AQ241:AQ242"/>
    <mergeCell ref="AR241:AR242"/>
    <mergeCell ref="AS241:AS242"/>
    <mergeCell ref="AT241:AT242"/>
    <mergeCell ref="AU241:AU242"/>
    <mergeCell ref="BY252:BY256"/>
    <mergeCell ref="BZ252:BZ256"/>
    <mergeCell ref="CA252:CA256"/>
    <mergeCell ref="BQ242:CB245"/>
    <mergeCell ref="B243:B248"/>
    <mergeCell ref="BO243:BO248"/>
    <mergeCell ref="BN249:BO249"/>
    <mergeCell ref="B250:B254"/>
    <mergeCell ref="BO250:BO254"/>
    <mergeCell ref="BR252:BR256"/>
    <mergeCell ref="BS252:BS256"/>
    <mergeCell ref="BT252:BT256"/>
    <mergeCell ref="BU252:BU256"/>
    <mergeCell ref="BH241:BH242"/>
    <mergeCell ref="BI241:BI242"/>
    <mergeCell ref="BJ241:BJ242"/>
    <mergeCell ref="BK241:BK242"/>
    <mergeCell ref="BL241:BL242"/>
    <mergeCell ref="BM241:BM242"/>
    <mergeCell ref="BB241:BB242"/>
    <mergeCell ref="BC241:BC242"/>
    <mergeCell ref="BD241:BD242"/>
    <mergeCell ref="BE241:BE242"/>
    <mergeCell ref="BF241:BF242"/>
    <mergeCell ref="BN255:BO255"/>
    <mergeCell ref="B256:B260"/>
    <mergeCell ref="BO256:BO260"/>
    <mergeCell ref="BN261:BO261"/>
    <mergeCell ref="B262:B266"/>
    <mergeCell ref="BO262:BO266"/>
    <mergeCell ref="BV252:BV256"/>
    <mergeCell ref="BW252:BW256"/>
    <mergeCell ref="BX252:BX256"/>
    <mergeCell ref="BR266:BW267"/>
    <mergeCell ref="BN267:BO267"/>
    <mergeCell ref="B268:B273"/>
    <mergeCell ref="BO268:BO273"/>
    <mergeCell ref="BR268:BS269"/>
    <mergeCell ref="BT268:BU269"/>
    <mergeCell ref="BV268:BW269"/>
    <mergeCell ref="BR270:BS271"/>
    <mergeCell ref="BT270:BU271"/>
    <mergeCell ref="BV270:BW271"/>
    <mergeCell ref="BT285:BU288"/>
    <mergeCell ref="BV285:BW288"/>
    <mergeCell ref="BV280:BW284"/>
    <mergeCell ref="BN289:BO289"/>
    <mergeCell ref="B290:B294"/>
    <mergeCell ref="BO290:BO294"/>
    <mergeCell ref="BN295:BO295"/>
    <mergeCell ref="BN274:BO274"/>
    <mergeCell ref="B275:B280"/>
    <mergeCell ref="BO275:BO280"/>
    <mergeCell ref="BR280:BS284"/>
    <mergeCell ref="BT280:BU284"/>
    <mergeCell ref="BN281:BO281"/>
    <mergeCell ref="B282:B288"/>
    <mergeCell ref="BO282:BO288"/>
    <mergeCell ref="BR285:BS288"/>
    <mergeCell ref="B310:C310"/>
    <mergeCell ref="BN310:BO310"/>
    <mergeCell ref="B296:B301"/>
    <mergeCell ref="BO296:BO301"/>
    <mergeCell ref="BN302:BO302"/>
    <mergeCell ref="B303:B308"/>
    <mergeCell ref="BO303:BO308"/>
    <mergeCell ref="B309:C309"/>
    <mergeCell ref="BN309:BO309"/>
  </mergeCells>
  <conditionalFormatting sqref="D18:BM18 D24:BM24 D30:BM30 D36:BM36 D43:BM43 D50:BM50 D58:BM58 D64:BM64 D71:BM71 D78:BM79 D95:BM95 D101:BM101 D107:BM107 D113:BM113 D120:BM120 D127:BM127 D135:BM135 D141:BM141 D148:BM148 D155:BM156 D172:BM172 D178:BM178 D184:BM184 D190:BM190 D197:BM197 D204:BM204 D212:BM212 D218:BM218 D225:BM225 D232:BM233 D249:BM249 D255:BM255 D261:BM261 D267:BM267 D274:BM274 D281:BM281 D289:BM289 D295:BM295 D302:BM302 D309:BM310">
    <cfRule type="cellIs" dxfId="518" priority="232" operator="lessThan">
      <formula>3</formula>
    </cfRule>
  </conditionalFormatting>
  <conditionalFormatting sqref="BN12:BN17">
    <cfRule type="cellIs" dxfId="517" priority="221" operator="lessThan">
      <formula>3.5</formula>
    </cfRule>
  </conditionalFormatting>
  <conditionalFormatting sqref="BN19:BN23">
    <cfRule type="cellIs" dxfId="516" priority="220" operator="lessThan">
      <formula>3.5</formula>
    </cfRule>
  </conditionalFormatting>
  <conditionalFormatting sqref="BN25:BN29">
    <cfRule type="cellIs" dxfId="515" priority="219" operator="lessThan">
      <formula>3.5</formula>
    </cfRule>
  </conditionalFormatting>
  <conditionalFormatting sqref="BN31:BN35">
    <cfRule type="cellIs" dxfId="514" priority="218" operator="lessThan">
      <formula>3.5</formula>
    </cfRule>
  </conditionalFormatting>
  <conditionalFormatting sqref="BO12:BO17 BO19:BO23 BO25:BO29 BO31:BO35 BO37:BO42 BO44:BO49 BO51:BO57 BO59:BO63 BO65:BO70 BO72:BO77">
    <cfRule type="cellIs" dxfId="513" priority="217" operator="lessThan">
      <formula>3.5</formula>
    </cfRule>
  </conditionalFormatting>
  <conditionalFormatting sqref="BN72:BN77 BN65:BN70 BN59:BN63 BN51:BN57 BN44:BN49 BN37:BN42">
    <cfRule type="cellIs" dxfId="512" priority="216" operator="lessThan">
      <formula>3.5</formula>
    </cfRule>
  </conditionalFormatting>
  <conditionalFormatting sqref="BO72:BO77 BO65:BO70 BO59:BO63 BO51:BO57 BO44:BO49 BO37:BO42 BO31:BO35 BO25:BO29 BO19:BO23 BO12:BO17">
    <cfRule type="cellIs" dxfId="511" priority="215" operator="lessThan">
      <formula>3.5</formula>
    </cfRule>
  </conditionalFormatting>
  <conditionalFormatting sqref="BR54:BW57">
    <cfRule type="cellIs" dxfId="510" priority="214" operator="lessThan">
      <formula>3.5</formula>
    </cfRule>
  </conditionalFormatting>
  <conditionalFormatting sqref="BR39:BW40">
    <cfRule type="cellIs" dxfId="509" priority="213" operator="lessThan">
      <formula>3.5</formula>
    </cfRule>
  </conditionalFormatting>
  <conditionalFormatting sqref="AD12:BM17 AD19:BM23 AD25:BM29 AD31:BM35 AD37:BM42 AD44:BM49 AD59:BM63 AD65:BM70 AD72:BM77 AD51:BM56 D57:BM57 D134:BM134 D211:BM211 D288:BM288">
    <cfRule type="cellIs" dxfId="508" priority="212" operator="lessThan">
      <formula>3.1</formula>
    </cfRule>
  </conditionalFormatting>
  <conditionalFormatting sqref="D12:AC17 D37:AC42 D44:AC49 D51:AC56 D65:AC70 D19:AC23 D25:AC29 D31:AC35 D59:AC63 D72:AC77 D89:AC94 D114:AC119 D121:AC126 D128:AC133 D142:AC147 D96:AC100 D102:AC106 D108:AC112 D136:AC140 D149:AC154 D166:AC171 D191:AC196 D198:AC203 D205:AC210 D219:AC224 D173:AC177 D179:AC183 D185:AC189 D213:AC217 D226:AC231 D243:AC248 D268:AC273 D275:AC280 D282:AC287 D296:AC301 D250:AC254 D256:AC260 D262:AC266 D290:AC294 D303:AC308">
    <cfRule type="cellIs" dxfId="507" priority="211" operator="lessThan">
      <formula>3</formula>
    </cfRule>
  </conditionalFormatting>
  <conditionalFormatting sqref="D12:BM17 D89:BM94 D166:BM171 D243:BM248">
    <cfRule type="cellIs" dxfId="506" priority="201" operator="lessThan">
      <formula>1</formula>
    </cfRule>
  </conditionalFormatting>
  <conditionalFormatting sqref="D19:BM23 D25:BM29 D31:BM35 D37:BM42 D44:BM49 D51:BM57 D59:BM63 D65:BM70 D72:BM77 D12:BM17 D89:BM94 D96:BM100 D102:BM106 D108:BM112 D114:BM119 D121:BM126 D128:BM134 D136:BM140 D142:BM147 D149:BM154 D166:BM171 D173:BM177 D179:BM183 D185:BM189 D191:BM196 D198:BM203 D205:BM211 D213:BM217 D219:BM224 D226:BM231 D243:BM248 D250:BM254 D256:BM260 D262:BM266 D268:BM273 D275:BM280 D282:BM288 D290:BM294 D296:BM301 D303:BM308">
    <cfRule type="cellIs" dxfId="505" priority="200" operator="lessThan">
      <formula>0.1</formula>
    </cfRule>
  </conditionalFormatting>
  <conditionalFormatting sqref="BN89:BN94">
    <cfRule type="cellIs" dxfId="504" priority="188" operator="lessThan">
      <formula>3.5</formula>
    </cfRule>
  </conditionalFormatting>
  <conditionalFormatting sqref="BN96:BN100">
    <cfRule type="cellIs" dxfId="503" priority="187" operator="lessThan">
      <formula>3.5</formula>
    </cfRule>
  </conditionalFormatting>
  <conditionalFormatting sqref="BN102:BN106">
    <cfRule type="cellIs" dxfId="502" priority="186" operator="lessThan">
      <formula>3.5</formula>
    </cfRule>
  </conditionalFormatting>
  <conditionalFormatting sqref="BN108:BN112">
    <cfRule type="cellIs" dxfId="501" priority="185" operator="lessThan">
      <formula>3.5</formula>
    </cfRule>
  </conditionalFormatting>
  <conditionalFormatting sqref="BO89:BO94 BO96:BO100 BO102:BO106 BO108:BO112 BO114:BO119 BO121:BO126 BO128:BO134 BO136:BO140 BO142:BO147 BO149:BO154">
    <cfRule type="cellIs" dxfId="500" priority="184" operator="lessThan">
      <formula>3.5</formula>
    </cfRule>
  </conditionalFormatting>
  <conditionalFormatting sqref="BN149:BN154 BN142:BN147 BN136:BN140 BN128:BN134 BN121:BN126 BN114:BN119">
    <cfRule type="cellIs" dxfId="499" priority="183" operator="lessThan">
      <formula>3.5</formula>
    </cfRule>
  </conditionalFormatting>
  <conditionalFormatting sqref="BO149:BO154 BO142:BO147 BO136:BO140 BO128:BO134 BO121:BO126 BO114:BO119 BO108:BO112 BO102:BO106 BO96:BO100 BO89:BO94">
    <cfRule type="cellIs" dxfId="498" priority="182" operator="lessThan">
      <formula>3.5</formula>
    </cfRule>
  </conditionalFormatting>
  <conditionalFormatting sqref="BR131:BW134">
    <cfRule type="cellIs" dxfId="497" priority="181" operator="lessThan">
      <formula>3.5</formula>
    </cfRule>
  </conditionalFormatting>
  <conditionalFormatting sqref="BR116:BW117">
    <cfRule type="cellIs" dxfId="496" priority="180" operator="lessThan">
      <formula>3.5</formula>
    </cfRule>
  </conditionalFormatting>
  <conditionalFormatting sqref="AD89:BM94 AD96:BM100 AD102:BM106 AD108:BM112 AD114:BM119 AD121:BM126 AD136:BM140 AD142:BM147 AD149:BM154 AD128:BM133">
    <cfRule type="cellIs" dxfId="495" priority="179" operator="lessThan">
      <formula>3.1</formula>
    </cfRule>
  </conditionalFormatting>
  <conditionalFormatting sqref="BN89:BN94">
    <cfRule type="cellIs" dxfId="494" priority="155" operator="lessThan">
      <formula>3.5</formula>
    </cfRule>
  </conditionalFormatting>
  <conditionalFormatting sqref="BN96:BN100">
    <cfRule type="cellIs" dxfId="493" priority="154" operator="lessThan">
      <formula>3.5</formula>
    </cfRule>
  </conditionalFormatting>
  <conditionalFormatting sqref="BN102:BN106">
    <cfRule type="cellIs" dxfId="492" priority="153" operator="lessThan">
      <formula>3.5</formula>
    </cfRule>
  </conditionalFormatting>
  <conditionalFormatting sqref="BN108:BN112">
    <cfRule type="cellIs" dxfId="491" priority="152" operator="lessThan">
      <formula>3.5</formula>
    </cfRule>
  </conditionalFormatting>
  <conditionalFormatting sqref="BO89:BO94 BO96:BO100 BO102:BO106 BO108:BO112 BO114:BO119 BO121:BO126 BO128:BO134 BO136:BO140 BO142:BO147 BO149:BO154">
    <cfRule type="cellIs" dxfId="490" priority="151" operator="lessThan">
      <formula>3.5</formula>
    </cfRule>
  </conditionalFormatting>
  <conditionalFormatting sqref="BN149:BN154 BN142:BN147 BN136:BN140 BN128:BN134 BN121:BN126 BN114:BN119">
    <cfRule type="cellIs" dxfId="489" priority="150" operator="lessThan">
      <formula>3.5</formula>
    </cfRule>
  </conditionalFormatting>
  <conditionalFormatting sqref="BO149:BO154 BO142:BO147 BO136:BO140 BO128:BO134 BO121:BO126 BO114:BO119 BO108:BO112 BO102:BO106 BO96:BO100 BO89:BO94">
    <cfRule type="cellIs" dxfId="488" priority="149" operator="lessThan">
      <formula>3.5</formula>
    </cfRule>
  </conditionalFormatting>
  <conditionalFormatting sqref="BR131:BW134">
    <cfRule type="cellIs" dxfId="487" priority="148" operator="lessThan">
      <formula>3.5</formula>
    </cfRule>
  </conditionalFormatting>
  <conditionalFormatting sqref="BR116:BW117">
    <cfRule type="cellIs" dxfId="486" priority="147" operator="lessThan">
      <formula>3.5</formula>
    </cfRule>
  </conditionalFormatting>
  <conditionalFormatting sqref="AD89:BM94 AD96:BM100 AD102:BM106 AD108:BM112 AD114:BM119 AD121:BM126 AD136:BM140 AD142:BM147 AD149:BM154 AD128:BM133">
    <cfRule type="cellIs" dxfId="485" priority="146" operator="lessThan">
      <formula>3.1</formula>
    </cfRule>
  </conditionalFormatting>
  <conditionalFormatting sqref="BN166:BN171">
    <cfRule type="cellIs" dxfId="484" priority="122" operator="lessThan">
      <formula>3.5</formula>
    </cfRule>
  </conditionalFormatting>
  <conditionalFormatting sqref="BN173:BN177">
    <cfRule type="cellIs" dxfId="483" priority="121" operator="lessThan">
      <formula>3.5</formula>
    </cfRule>
  </conditionalFormatting>
  <conditionalFormatting sqref="BN179:BN183">
    <cfRule type="cellIs" dxfId="482" priority="120" operator="lessThan">
      <formula>3.5</formula>
    </cfRule>
  </conditionalFormatting>
  <conditionalFormatting sqref="BN185:BN189">
    <cfRule type="cellIs" dxfId="481" priority="119" operator="lessThan">
      <formula>3.5</formula>
    </cfRule>
  </conditionalFormatting>
  <conditionalFormatting sqref="BO166:BO171 BO173:BO177 BO179:BO183 BO185:BO189 BO191:BO196 BO198:BO203 BO205:BO211 BO213:BO217 BO219:BO224 BO226:BO231">
    <cfRule type="cellIs" dxfId="480" priority="118" operator="lessThan">
      <formula>3.5</formula>
    </cfRule>
  </conditionalFormatting>
  <conditionalFormatting sqref="BN226:BN231 BN219:BN224 BN213:BN217 BN205:BN211 BN198:BN203 BN191:BN196">
    <cfRule type="cellIs" dxfId="479" priority="117" operator="lessThan">
      <formula>3.5</formula>
    </cfRule>
  </conditionalFormatting>
  <conditionalFormatting sqref="BO226:BO231 BO219:BO224 BO213:BO217 BO205:BO211 BO198:BO203 BO191:BO196 BO185:BO189 BO179:BO183 BO173:BO177 BO166:BO171">
    <cfRule type="cellIs" dxfId="478" priority="116" operator="lessThan">
      <formula>3.5</formula>
    </cfRule>
  </conditionalFormatting>
  <conditionalFormatting sqref="BR208:BW211">
    <cfRule type="cellIs" dxfId="477" priority="115" operator="lessThan">
      <formula>3.5</formula>
    </cfRule>
  </conditionalFormatting>
  <conditionalFormatting sqref="BR193:BW194">
    <cfRule type="cellIs" dxfId="476" priority="114" operator="lessThan">
      <formula>3.5</formula>
    </cfRule>
  </conditionalFormatting>
  <conditionalFormatting sqref="AD166:BM171 AD173:BM177 AD179:BM183 AD185:BM189 AD191:BM196 AD198:BM203 AD213:BM217 AD219:BM224 AD226:BM231 AD205:BM210">
    <cfRule type="cellIs" dxfId="475" priority="113" operator="lessThan">
      <formula>3.1</formula>
    </cfRule>
  </conditionalFormatting>
  <conditionalFormatting sqref="BN166:BN171">
    <cfRule type="cellIs" dxfId="474" priority="89" operator="lessThan">
      <formula>3.5</formula>
    </cfRule>
  </conditionalFormatting>
  <conditionalFormatting sqref="BN173:BN177">
    <cfRule type="cellIs" dxfId="473" priority="88" operator="lessThan">
      <formula>3.5</formula>
    </cfRule>
  </conditionalFormatting>
  <conditionalFormatting sqref="BN179:BN183">
    <cfRule type="cellIs" dxfId="472" priority="87" operator="lessThan">
      <formula>3.5</formula>
    </cfRule>
  </conditionalFormatting>
  <conditionalFormatting sqref="BN185:BN189">
    <cfRule type="cellIs" dxfId="471" priority="86" operator="lessThan">
      <formula>3.5</formula>
    </cfRule>
  </conditionalFormatting>
  <conditionalFormatting sqref="BO166:BO171 BO173:BO177 BO179:BO183 BO185:BO189 BO191:BO196 BO198:BO203 BO205:BO211 BO213:BO217 BO219:BO224 BO226:BO231">
    <cfRule type="cellIs" dxfId="470" priority="85" operator="lessThan">
      <formula>3.5</formula>
    </cfRule>
  </conditionalFormatting>
  <conditionalFormatting sqref="BN226:BN231 BN219:BN224 BN213:BN217 BN205:BN211 BN198:BN203 BN191:BN196">
    <cfRule type="cellIs" dxfId="469" priority="84" operator="lessThan">
      <formula>3.5</formula>
    </cfRule>
  </conditionalFormatting>
  <conditionalFormatting sqref="BO226:BO231 BO219:BO224 BO213:BO217 BO205:BO211 BO198:BO203 BO191:BO196 BO185:BO189 BO179:BO183 BO173:BO177 BO166:BO171">
    <cfRule type="cellIs" dxfId="468" priority="83" operator="lessThan">
      <formula>3.5</formula>
    </cfRule>
  </conditionalFormatting>
  <conditionalFormatting sqref="BR208:BW211">
    <cfRule type="cellIs" dxfId="467" priority="82" operator="lessThan">
      <formula>3.5</formula>
    </cfRule>
  </conditionalFormatting>
  <conditionalFormatting sqref="BR193:BW194">
    <cfRule type="cellIs" dxfId="466" priority="81" operator="lessThan">
      <formula>3.5</formula>
    </cfRule>
  </conditionalFormatting>
  <conditionalFormatting sqref="AD166:BM171 AD173:BM177 AD179:BM183 AD185:BM189 AD191:BM196 AD198:BM203 AD213:BM217 AD219:BM224 AD226:BM231 AD205:BM210">
    <cfRule type="cellIs" dxfId="465" priority="80" operator="lessThan">
      <formula>3.1</formula>
    </cfRule>
  </conditionalFormatting>
  <conditionalFormatting sqref="BN243:BN248">
    <cfRule type="cellIs" dxfId="464" priority="56" operator="lessThan">
      <formula>3.5</formula>
    </cfRule>
  </conditionalFormatting>
  <conditionalFormatting sqref="BN250:BN254">
    <cfRule type="cellIs" dxfId="463" priority="55" operator="lessThan">
      <formula>3.5</formula>
    </cfRule>
  </conditionalFormatting>
  <conditionalFormatting sqref="BN256:BN260">
    <cfRule type="cellIs" dxfId="462" priority="54" operator="lessThan">
      <formula>3.5</formula>
    </cfRule>
  </conditionalFormatting>
  <conditionalFormatting sqref="BN262:BN266">
    <cfRule type="cellIs" dxfId="461" priority="53" operator="lessThan">
      <formula>3.5</formula>
    </cfRule>
  </conditionalFormatting>
  <conditionalFormatting sqref="BO243:BO248 BO250:BO254 BO256:BO260 BO262:BO266 BO268:BO273 BO275:BO280 BO282:BO288 BO290:BO294 BO296:BO301 BO303:BO308">
    <cfRule type="cellIs" dxfId="460" priority="52" operator="lessThan">
      <formula>3.5</formula>
    </cfRule>
  </conditionalFormatting>
  <conditionalFormatting sqref="BN303:BN308 BN296:BN301 BN290:BN294 BN282:BN288 BN275:BN280 BN268:BN273">
    <cfRule type="cellIs" dxfId="459" priority="51" operator="lessThan">
      <formula>3.5</formula>
    </cfRule>
  </conditionalFormatting>
  <conditionalFormatting sqref="BO303:BO308 BO296:BO301 BO290:BO294 BO282:BO288 BO275:BO280 BO268:BO273 BO262:BO266 BO256:BO260 BO250:BO254 BO243:BO248">
    <cfRule type="cellIs" dxfId="458" priority="50" operator="lessThan">
      <formula>3.5</formula>
    </cfRule>
  </conditionalFormatting>
  <conditionalFormatting sqref="BR285:BW288">
    <cfRule type="cellIs" dxfId="457" priority="49" operator="lessThan">
      <formula>3.5</formula>
    </cfRule>
  </conditionalFormatting>
  <conditionalFormatting sqref="BR270:BW271">
    <cfRule type="cellIs" dxfId="456" priority="48" operator="lessThan">
      <formula>3.5</formula>
    </cfRule>
  </conditionalFormatting>
  <conditionalFormatting sqref="AD243:BM248 AD250:BM254 AD256:BM260 AD262:BM266 AD268:BM273 AD275:BM280 AD290:BM294 AD296:BM301 AD303:BM308 AD282:BM287">
    <cfRule type="cellIs" dxfId="455" priority="47" operator="lessThan">
      <formula>3.1</formula>
    </cfRule>
  </conditionalFormatting>
  <conditionalFormatting sqref="BN243:BN248">
    <cfRule type="cellIs" dxfId="454" priority="23" operator="lessThan">
      <formula>3.5</formula>
    </cfRule>
  </conditionalFormatting>
  <conditionalFormatting sqref="BN250:BN254">
    <cfRule type="cellIs" dxfId="453" priority="22" operator="lessThan">
      <formula>3.5</formula>
    </cfRule>
  </conditionalFormatting>
  <conditionalFormatting sqref="BN256:BN260">
    <cfRule type="cellIs" dxfId="452" priority="21" operator="lessThan">
      <formula>3.5</formula>
    </cfRule>
  </conditionalFormatting>
  <conditionalFormatting sqref="BN262:BN266">
    <cfRule type="cellIs" dxfId="451" priority="20" operator="lessThan">
      <formula>3.5</formula>
    </cfRule>
  </conditionalFormatting>
  <conditionalFormatting sqref="BO243:BO248 BO250:BO254 BO256:BO260 BO262:BO266 BO268:BO273 BO275:BO280 BO282:BO288 BO290:BO294 BO296:BO301 BO303:BO308">
    <cfRule type="cellIs" dxfId="450" priority="19" operator="lessThan">
      <formula>3.5</formula>
    </cfRule>
  </conditionalFormatting>
  <conditionalFormatting sqref="BN303:BN308 BN296:BN301 BN290:BN294 BN282:BN288 BN275:BN280 BN268:BN273">
    <cfRule type="cellIs" dxfId="449" priority="18" operator="lessThan">
      <formula>3.5</formula>
    </cfRule>
  </conditionalFormatting>
  <conditionalFormatting sqref="BO303:BO308 BO296:BO301 BO290:BO294 BO282:BO288 BO275:BO280 BO268:BO273 BO262:BO266 BO256:BO260 BO250:BO254 BO243:BO248">
    <cfRule type="cellIs" dxfId="448" priority="17" operator="lessThan">
      <formula>3.5</formula>
    </cfRule>
  </conditionalFormatting>
  <conditionalFormatting sqref="BR285:BW288">
    <cfRule type="cellIs" dxfId="447" priority="16" operator="lessThan">
      <formula>3.5</formula>
    </cfRule>
  </conditionalFormatting>
  <conditionalFormatting sqref="BR270:BW271">
    <cfRule type="cellIs" dxfId="446" priority="15" operator="lessThan">
      <formula>3.5</formula>
    </cfRule>
  </conditionalFormatting>
  <conditionalFormatting sqref="AD243:BM248 AD250:BM254 AD256:BM260 AD262:BM266 AD268:BM273 AD275:BM280 AD290:BM294 AD296:BM301 AD303:BM308 AD282:BM287">
    <cfRule type="cellIs" dxfId="445" priority="14" operator="lessThan">
      <formula>3.1</formula>
    </cfRule>
  </conditionalFormatting>
  <conditionalFormatting sqref="D89:BO156 D166:BO233 D243:BO310 D12:BO79">
    <cfRule type="cellIs" dxfId="444" priority="1" operator="greaterThan">
      <formula>5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</sheetPr>
  <dimension ref="A1:ED310"/>
  <sheetViews>
    <sheetView topLeftCell="CD6" zoomScale="80" zoomScaleNormal="80" workbookViewId="0">
      <selection activeCell="CN14" sqref="CN14:DT14"/>
    </sheetView>
  </sheetViews>
  <sheetFormatPr baseColWidth="10" defaultColWidth="9.140625" defaultRowHeight="15" x14ac:dyDescent="0.25"/>
  <cols>
    <col min="1" max="1" width="1.7109375" customWidth="1"/>
    <col min="2" max="2" width="15.7109375" customWidth="1"/>
    <col min="3" max="3" width="131.5703125" customWidth="1"/>
    <col min="4" max="34" width="4" customWidth="1"/>
    <col min="35" max="35" width="4" hidden="1" customWidth="1"/>
    <col min="36" max="66" width="3.7109375" hidden="1" customWidth="1"/>
    <col min="67" max="67" width="3.5703125" hidden="1" customWidth="1"/>
    <col min="68" max="69" width="3.7109375" hidden="1" customWidth="1"/>
    <col min="70" max="70" width="4.5703125" hidden="1" customWidth="1"/>
    <col min="71" max="71" width="3.7109375" customWidth="1"/>
    <col min="73" max="73" width="9.140625" customWidth="1"/>
    <col min="75" max="84" width="14.5703125" customWidth="1"/>
    <col min="88" max="88" width="9.140625" style="1"/>
    <col min="89" max="140" width="9.140625" customWidth="1"/>
    <col min="144" max="153" width="9.140625" customWidth="1"/>
    <col min="156" max="160" width="9.140625" customWidth="1"/>
  </cols>
  <sheetData>
    <row r="1" spans="2:134" ht="15.75" thickBot="1" x14ac:dyDescent="0.3"/>
    <row r="2" spans="2:134" ht="34.5" customHeight="1" thickBot="1" x14ac:dyDescent="0.3">
      <c r="B2" s="2" t="s">
        <v>0</v>
      </c>
      <c r="C2" s="3" t="s">
        <v>181</v>
      </c>
    </row>
    <row r="3" spans="2:134" ht="34.5" customHeight="1" thickBot="1" x14ac:dyDescent="0.3">
      <c r="B3" s="2" t="s">
        <v>1</v>
      </c>
      <c r="C3" s="4">
        <v>2016</v>
      </c>
    </row>
    <row r="5" spans="2:134" s="1" customFormat="1" ht="15.75" thickBot="1" x14ac:dyDescent="0.3"/>
    <row r="6" spans="2:134" ht="15" customHeight="1" x14ac:dyDescent="0.25">
      <c r="B6" s="136" t="s">
        <v>2</v>
      </c>
      <c r="C6" s="178" t="str">
        <f>(C2&amp;" "&amp;C3&amp;" - I")</f>
        <v>INSTITUCION EDUCATIVA COLOMBIA/GIRARDOTA 2016 - I</v>
      </c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9"/>
      <c r="W6" s="179"/>
      <c r="X6" s="179"/>
      <c r="Y6" s="179"/>
      <c r="Z6" s="179"/>
      <c r="AA6" s="179"/>
      <c r="AB6" s="179"/>
      <c r="AC6" s="179"/>
      <c r="AD6" s="179"/>
      <c r="AE6" s="179"/>
      <c r="AF6" s="179"/>
      <c r="AG6" s="179"/>
      <c r="AH6" s="179"/>
      <c r="AI6" s="179"/>
      <c r="AJ6" s="179"/>
      <c r="AK6" s="179"/>
      <c r="AL6" s="179"/>
      <c r="AM6" s="179"/>
      <c r="AN6" s="179"/>
      <c r="AO6" s="179"/>
      <c r="AP6" s="179"/>
      <c r="AQ6" s="179"/>
      <c r="AR6" s="179"/>
      <c r="AS6" s="179"/>
      <c r="AT6" s="179"/>
      <c r="AU6" s="179"/>
      <c r="AV6" s="179"/>
      <c r="AW6" s="179"/>
      <c r="AX6" s="179"/>
      <c r="AY6" s="179"/>
      <c r="AZ6" s="179"/>
      <c r="BA6" s="179"/>
      <c r="BB6" s="179"/>
      <c r="BC6" s="179"/>
      <c r="BD6" s="179"/>
      <c r="BE6" s="179"/>
      <c r="BF6" s="179"/>
      <c r="BG6" s="179"/>
      <c r="BH6" s="179"/>
      <c r="BI6" s="179"/>
      <c r="BJ6" s="179"/>
      <c r="BK6" s="179"/>
      <c r="BL6" s="179"/>
      <c r="BM6" s="179"/>
      <c r="BN6" s="179"/>
      <c r="BO6" s="179"/>
      <c r="BP6" s="179"/>
      <c r="BQ6" s="179"/>
      <c r="BR6" s="179"/>
      <c r="BS6" s="179"/>
      <c r="BT6" s="179"/>
      <c r="BU6" s="179"/>
      <c r="BV6" s="179"/>
      <c r="BW6" s="179"/>
      <c r="BX6" s="179"/>
      <c r="BY6" s="179"/>
      <c r="BZ6" s="179"/>
      <c r="CA6" s="179"/>
      <c r="CB6" s="179"/>
      <c r="CC6" s="179"/>
      <c r="CD6" s="179"/>
      <c r="CE6" s="179"/>
      <c r="CF6" s="179"/>
      <c r="CG6" s="179"/>
      <c r="CH6" s="179"/>
      <c r="CI6" s="180"/>
      <c r="CK6" s="239" t="s">
        <v>3</v>
      </c>
      <c r="CL6" s="240"/>
      <c r="CM6" s="240"/>
      <c r="CN6" s="240"/>
      <c r="CO6" s="240"/>
      <c r="CP6" s="240"/>
      <c r="CQ6" s="240"/>
      <c r="CR6" s="240"/>
      <c r="CS6" s="240"/>
      <c r="CT6" s="240"/>
      <c r="CU6" s="240"/>
      <c r="CV6" s="240"/>
      <c r="CW6" s="240"/>
      <c r="CX6" s="240"/>
      <c r="CY6" s="240"/>
      <c r="CZ6" s="240"/>
      <c r="DA6" s="240"/>
      <c r="DB6" s="240"/>
      <c r="DC6" s="240"/>
      <c r="DD6" s="240"/>
      <c r="DE6" s="240"/>
      <c r="DF6" s="240"/>
      <c r="DG6" s="240"/>
      <c r="DH6" s="240"/>
      <c r="DI6" s="240"/>
      <c r="DJ6" s="240"/>
      <c r="DK6" s="240"/>
      <c r="DL6" s="240"/>
      <c r="DM6" s="240"/>
      <c r="DN6" s="240"/>
      <c r="DO6" s="240"/>
      <c r="DP6" s="240"/>
      <c r="DQ6" s="240"/>
      <c r="DR6" s="240"/>
      <c r="DS6" s="240"/>
      <c r="DT6" s="240"/>
      <c r="DU6" s="240"/>
      <c r="DV6" s="240"/>
      <c r="DW6" s="240"/>
      <c r="DX6" s="240"/>
      <c r="DY6" s="240"/>
      <c r="DZ6" s="240"/>
      <c r="EA6" s="240"/>
      <c r="EB6" s="240"/>
      <c r="EC6" s="240"/>
      <c r="ED6" s="241"/>
    </row>
    <row r="7" spans="2:134" ht="15" customHeight="1" x14ac:dyDescent="0.25">
      <c r="B7" s="137"/>
      <c r="C7" s="181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  <c r="U7" s="182"/>
      <c r="V7" s="182"/>
      <c r="W7" s="182"/>
      <c r="X7" s="182"/>
      <c r="Y7" s="182"/>
      <c r="Z7" s="182"/>
      <c r="AA7" s="182"/>
      <c r="AB7" s="182"/>
      <c r="AC7" s="182"/>
      <c r="AD7" s="182"/>
      <c r="AE7" s="182"/>
      <c r="AF7" s="182"/>
      <c r="AG7" s="182"/>
      <c r="AH7" s="182"/>
      <c r="AI7" s="182"/>
      <c r="AJ7" s="182"/>
      <c r="AK7" s="182"/>
      <c r="AL7" s="182"/>
      <c r="AM7" s="182"/>
      <c r="AN7" s="182"/>
      <c r="AO7" s="182"/>
      <c r="AP7" s="182"/>
      <c r="AQ7" s="182"/>
      <c r="AR7" s="182"/>
      <c r="AS7" s="182"/>
      <c r="AT7" s="182"/>
      <c r="AU7" s="182"/>
      <c r="AV7" s="182"/>
      <c r="AW7" s="182"/>
      <c r="AX7" s="182"/>
      <c r="AY7" s="182"/>
      <c r="AZ7" s="182"/>
      <c r="BA7" s="182"/>
      <c r="BB7" s="182"/>
      <c r="BC7" s="182"/>
      <c r="BD7" s="182"/>
      <c r="BE7" s="182"/>
      <c r="BF7" s="182"/>
      <c r="BG7" s="182"/>
      <c r="BH7" s="182"/>
      <c r="BI7" s="182"/>
      <c r="BJ7" s="182"/>
      <c r="BK7" s="182"/>
      <c r="BL7" s="182"/>
      <c r="BM7" s="182"/>
      <c r="BN7" s="182"/>
      <c r="BO7" s="182"/>
      <c r="BP7" s="182"/>
      <c r="BQ7" s="182"/>
      <c r="BR7" s="182"/>
      <c r="BS7" s="182"/>
      <c r="BT7" s="182"/>
      <c r="BU7" s="182"/>
      <c r="BV7" s="182"/>
      <c r="BW7" s="182"/>
      <c r="BX7" s="182"/>
      <c r="BY7" s="182"/>
      <c r="BZ7" s="182"/>
      <c r="CA7" s="182"/>
      <c r="CB7" s="182"/>
      <c r="CC7" s="182"/>
      <c r="CD7" s="182"/>
      <c r="CE7" s="182"/>
      <c r="CF7" s="182"/>
      <c r="CG7" s="182"/>
      <c r="CH7" s="182"/>
      <c r="CI7" s="183"/>
      <c r="CK7" s="242"/>
      <c r="CL7" s="243"/>
      <c r="CM7" s="243"/>
      <c r="CN7" s="243"/>
      <c r="CO7" s="243"/>
      <c r="CP7" s="243"/>
      <c r="CQ7" s="243"/>
      <c r="CR7" s="243"/>
      <c r="CS7" s="243"/>
      <c r="CT7" s="243"/>
      <c r="CU7" s="243"/>
      <c r="CV7" s="243"/>
      <c r="CW7" s="243"/>
      <c r="CX7" s="243"/>
      <c r="CY7" s="243"/>
      <c r="CZ7" s="243"/>
      <c r="DA7" s="243"/>
      <c r="DB7" s="243"/>
      <c r="DC7" s="243"/>
      <c r="DD7" s="243"/>
      <c r="DE7" s="243"/>
      <c r="DF7" s="243"/>
      <c r="DG7" s="243"/>
      <c r="DH7" s="243"/>
      <c r="DI7" s="243"/>
      <c r="DJ7" s="243"/>
      <c r="DK7" s="243"/>
      <c r="DL7" s="243"/>
      <c r="DM7" s="243"/>
      <c r="DN7" s="243"/>
      <c r="DO7" s="243"/>
      <c r="DP7" s="243"/>
      <c r="DQ7" s="243"/>
      <c r="DR7" s="243"/>
      <c r="DS7" s="243"/>
      <c r="DT7" s="243"/>
      <c r="DU7" s="243"/>
      <c r="DV7" s="243"/>
      <c r="DW7" s="243"/>
      <c r="DX7" s="243"/>
      <c r="DY7" s="243"/>
      <c r="DZ7" s="243"/>
      <c r="EA7" s="243"/>
      <c r="EB7" s="243"/>
      <c r="EC7" s="243"/>
      <c r="ED7" s="244"/>
    </row>
    <row r="8" spans="2:134" ht="15.75" customHeight="1" thickBot="1" x14ac:dyDescent="0.3">
      <c r="B8" s="138"/>
      <c r="C8" s="184"/>
      <c r="D8" s="185"/>
      <c r="E8" s="185"/>
      <c r="F8" s="185"/>
      <c r="G8" s="185"/>
      <c r="H8" s="185"/>
      <c r="I8" s="185"/>
      <c r="J8" s="185"/>
      <c r="K8" s="185"/>
      <c r="L8" s="185"/>
      <c r="M8" s="185"/>
      <c r="N8" s="185"/>
      <c r="O8" s="185"/>
      <c r="P8" s="185"/>
      <c r="Q8" s="185"/>
      <c r="R8" s="185"/>
      <c r="S8" s="185"/>
      <c r="T8" s="185"/>
      <c r="U8" s="185"/>
      <c r="V8" s="185"/>
      <c r="W8" s="185"/>
      <c r="X8" s="185"/>
      <c r="Y8" s="185"/>
      <c r="Z8" s="185"/>
      <c r="AA8" s="185"/>
      <c r="AB8" s="185"/>
      <c r="AC8" s="185"/>
      <c r="AD8" s="185"/>
      <c r="AE8" s="185"/>
      <c r="AF8" s="185"/>
      <c r="AG8" s="185"/>
      <c r="AH8" s="185"/>
      <c r="AI8" s="185"/>
      <c r="AJ8" s="185"/>
      <c r="AK8" s="185"/>
      <c r="AL8" s="185"/>
      <c r="AM8" s="185"/>
      <c r="AN8" s="185"/>
      <c r="AO8" s="185"/>
      <c r="AP8" s="185"/>
      <c r="AQ8" s="185"/>
      <c r="AR8" s="185"/>
      <c r="AS8" s="185"/>
      <c r="AT8" s="185"/>
      <c r="AU8" s="185"/>
      <c r="AV8" s="185"/>
      <c r="AW8" s="185"/>
      <c r="AX8" s="185"/>
      <c r="AY8" s="185"/>
      <c r="AZ8" s="185"/>
      <c r="BA8" s="185"/>
      <c r="BB8" s="185"/>
      <c r="BC8" s="185"/>
      <c r="BD8" s="185"/>
      <c r="BE8" s="185"/>
      <c r="BF8" s="185"/>
      <c r="BG8" s="185"/>
      <c r="BH8" s="185"/>
      <c r="BI8" s="185"/>
      <c r="BJ8" s="185"/>
      <c r="BK8" s="185"/>
      <c r="BL8" s="185"/>
      <c r="BM8" s="185"/>
      <c r="BN8" s="185"/>
      <c r="BO8" s="185"/>
      <c r="BP8" s="185"/>
      <c r="BQ8" s="185"/>
      <c r="BR8" s="185"/>
      <c r="BS8" s="185"/>
      <c r="BT8" s="185"/>
      <c r="BU8" s="185"/>
      <c r="BV8" s="185"/>
      <c r="BW8" s="185"/>
      <c r="BX8" s="185"/>
      <c r="BY8" s="185"/>
      <c r="BZ8" s="185"/>
      <c r="CA8" s="185"/>
      <c r="CB8" s="185"/>
      <c r="CC8" s="185"/>
      <c r="CD8" s="185"/>
      <c r="CE8" s="185"/>
      <c r="CF8" s="185"/>
      <c r="CG8" s="185"/>
      <c r="CH8" s="185"/>
      <c r="CI8" s="186"/>
      <c r="CK8" s="245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7"/>
    </row>
    <row r="9" spans="2:134" ht="19.5" customHeight="1" thickBot="1" x14ac:dyDescent="0.3">
      <c r="B9" s="5">
        <v>31</v>
      </c>
      <c r="C9" s="6"/>
      <c r="D9" s="7">
        <v>1</v>
      </c>
      <c r="E9" s="8">
        <v>2</v>
      </c>
      <c r="F9" s="8">
        <v>3</v>
      </c>
      <c r="G9" s="8">
        <v>4</v>
      </c>
      <c r="H9" s="8">
        <v>5</v>
      </c>
      <c r="I9" s="8">
        <v>6</v>
      </c>
      <c r="J9" s="8">
        <v>7</v>
      </c>
      <c r="K9" s="8">
        <v>8</v>
      </c>
      <c r="L9" s="8">
        <v>9</v>
      </c>
      <c r="M9" s="8">
        <v>10</v>
      </c>
      <c r="N9" s="8">
        <v>11</v>
      </c>
      <c r="O9" s="8">
        <v>12</v>
      </c>
      <c r="P9" s="8">
        <v>13</v>
      </c>
      <c r="Q9" s="8">
        <v>14</v>
      </c>
      <c r="R9" s="8">
        <v>15</v>
      </c>
      <c r="S9" s="8">
        <v>16</v>
      </c>
      <c r="T9" s="8">
        <v>17</v>
      </c>
      <c r="U9" s="8">
        <v>18</v>
      </c>
      <c r="V9" s="8">
        <v>20</v>
      </c>
      <c r="W9" s="8">
        <v>22</v>
      </c>
      <c r="X9" s="8">
        <v>23</v>
      </c>
      <c r="Y9" s="8">
        <v>24</v>
      </c>
      <c r="Z9" s="8">
        <v>25</v>
      </c>
      <c r="AA9" s="8">
        <v>26</v>
      </c>
      <c r="AB9" s="8">
        <v>27</v>
      </c>
      <c r="AC9" s="8">
        <v>28</v>
      </c>
      <c r="AD9" s="8">
        <v>29</v>
      </c>
      <c r="AE9" s="8">
        <v>30</v>
      </c>
      <c r="AF9" s="8">
        <v>31</v>
      </c>
      <c r="AG9" s="8">
        <v>32</v>
      </c>
      <c r="AH9" s="8">
        <v>33</v>
      </c>
      <c r="AI9" s="8">
        <v>34</v>
      </c>
      <c r="AJ9" s="8">
        <v>35</v>
      </c>
      <c r="AK9" s="8">
        <v>36</v>
      </c>
      <c r="AL9" s="8">
        <v>37</v>
      </c>
      <c r="AM9" s="8">
        <v>38</v>
      </c>
      <c r="AN9" s="8">
        <v>39</v>
      </c>
      <c r="AO9" s="8">
        <v>40</v>
      </c>
      <c r="AP9" s="8">
        <v>41</v>
      </c>
      <c r="AQ9" s="8">
        <v>42</v>
      </c>
      <c r="AR9" s="8">
        <v>43</v>
      </c>
      <c r="AS9" s="8">
        <v>44</v>
      </c>
      <c r="AT9" s="8">
        <v>45</v>
      </c>
      <c r="AU9" s="8">
        <v>46</v>
      </c>
      <c r="AV9" s="8">
        <v>47</v>
      </c>
      <c r="AW9" s="8">
        <v>48</v>
      </c>
      <c r="AX9" s="8">
        <v>49</v>
      </c>
      <c r="AY9" s="8">
        <v>50</v>
      </c>
      <c r="AZ9" s="8">
        <v>51</v>
      </c>
      <c r="BA9" s="8">
        <v>52</v>
      </c>
      <c r="BB9" s="8">
        <v>53</v>
      </c>
      <c r="BC9" s="8">
        <v>54</v>
      </c>
      <c r="BD9" s="8">
        <v>55</v>
      </c>
      <c r="BE9" s="8">
        <v>56</v>
      </c>
      <c r="BF9" s="8">
        <v>57</v>
      </c>
      <c r="BG9" s="8">
        <v>58</v>
      </c>
      <c r="BH9" s="8">
        <v>59</v>
      </c>
      <c r="BI9" s="8">
        <v>60</v>
      </c>
      <c r="BJ9" s="8">
        <v>61</v>
      </c>
      <c r="BK9" s="8">
        <v>62</v>
      </c>
      <c r="BL9" s="8">
        <v>63</v>
      </c>
      <c r="BM9" s="8">
        <v>64</v>
      </c>
      <c r="BN9" s="8">
        <v>65</v>
      </c>
      <c r="BO9" s="8">
        <v>66</v>
      </c>
      <c r="BP9" s="8">
        <v>67</v>
      </c>
      <c r="BQ9" s="8">
        <v>68</v>
      </c>
      <c r="BR9" s="8">
        <v>69</v>
      </c>
      <c r="BS9" s="8">
        <v>70</v>
      </c>
      <c r="BT9" s="174" t="s">
        <v>4</v>
      </c>
      <c r="BU9" s="137" t="s">
        <v>5</v>
      </c>
      <c r="BV9" s="9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1"/>
      <c r="CK9" s="111" t="s">
        <v>6</v>
      </c>
      <c r="CL9" s="112"/>
      <c r="CM9" s="139"/>
      <c r="CN9" s="249" t="str">
        <f>BX21</f>
        <v>Relaciones interpersonales</v>
      </c>
      <c r="CO9" s="250"/>
      <c r="CP9" s="251"/>
      <c r="CQ9" s="111" t="str">
        <f>BY21</f>
        <v xml:space="preserve">Manejo de emociones y sentimientos </v>
      </c>
      <c r="CR9" s="112"/>
      <c r="CS9" s="139"/>
      <c r="CT9" s="249" t="str">
        <f>BZ21</f>
        <v>Autoconocimiento</v>
      </c>
      <c r="CU9" s="250"/>
      <c r="CV9" s="251"/>
      <c r="CW9" s="111" t="str">
        <f>CA21</f>
        <v>Comunicación Asertiva</v>
      </c>
      <c r="CX9" s="112"/>
      <c r="CY9" s="139"/>
      <c r="CZ9" s="249" t="str">
        <f>CB21</f>
        <v>Solucion de problemas y conflictos</v>
      </c>
      <c r="DA9" s="250"/>
      <c r="DB9" s="251"/>
      <c r="DC9" s="111" t="str">
        <f>CC21</f>
        <v>Toma de desiciones</v>
      </c>
      <c r="DD9" s="112"/>
      <c r="DE9" s="139"/>
      <c r="DF9" s="249" t="str">
        <f>CD21</f>
        <v>Pensamiento critico</v>
      </c>
      <c r="DG9" s="250"/>
      <c r="DH9" s="251"/>
      <c r="DI9" s="111" t="str">
        <f>CE21</f>
        <v>Pensamiento creativo</v>
      </c>
      <c r="DJ9" s="112"/>
      <c r="DK9" s="139"/>
      <c r="DL9" s="249" t="str">
        <f>CF21</f>
        <v xml:space="preserve">EmpatÍa </v>
      </c>
      <c r="DM9" s="250"/>
      <c r="DN9" s="251"/>
      <c r="DO9" s="111" t="str">
        <f>CG21</f>
        <v xml:space="preserve">Manejo de estrés y tensiones </v>
      </c>
      <c r="DP9" s="112"/>
      <c r="DQ9" s="139"/>
      <c r="DR9" s="258" t="s">
        <v>7</v>
      </c>
      <c r="DS9" s="259"/>
      <c r="DT9" s="260"/>
      <c r="DU9" s="111" t="s">
        <v>8</v>
      </c>
      <c r="DV9" s="139"/>
      <c r="DW9" s="111" t="s">
        <v>9</v>
      </c>
      <c r="DX9" s="139"/>
      <c r="DY9" s="111" t="s">
        <v>10</v>
      </c>
      <c r="DZ9" s="139"/>
      <c r="EA9" s="111" t="s">
        <v>11</v>
      </c>
      <c r="EB9" s="139"/>
      <c r="EC9" s="111" t="s">
        <v>12</v>
      </c>
      <c r="ED9" s="139"/>
    </row>
    <row r="10" spans="2:134" ht="15" customHeight="1" thickBot="1" x14ac:dyDescent="0.3">
      <c r="B10" s="187" t="s">
        <v>13</v>
      </c>
      <c r="C10" s="189" t="s">
        <v>14</v>
      </c>
      <c r="D10" s="106" t="s">
        <v>252</v>
      </c>
      <c r="E10" s="176" t="s">
        <v>253</v>
      </c>
      <c r="F10" s="106" t="s">
        <v>254</v>
      </c>
      <c r="G10" s="106" t="s">
        <v>255</v>
      </c>
      <c r="H10" s="106" t="s">
        <v>256</v>
      </c>
      <c r="I10" s="106" t="s">
        <v>257</v>
      </c>
      <c r="J10" s="106" t="s">
        <v>258</v>
      </c>
      <c r="K10" s="106" t="s">
        <v>259</v>
      </c>
      <c r="L10" s="106" t="s">
        <v>260</v>
      </c>
      <c r="M10" s="106" t="s">
        <v>261</v>
      </c>
      <c r="N10" s="106" t="s">
        <v>262</v>
      </c>
      <c r="O10" s="106" t="s">
        <v>263</v>
      </c>
      <c r="P10" s="106" t="s">
        <v>264</v>
      </c>
      <c r="Q10" s="176" t="s">
        <v>265</v>
      </c>
      <c r="R10" s="106" t="s">
        <v>266</v>
      </c>
      <c r="S10" s="106" t="s">
        <v>267</v>
      </c>
      <c r="T10" s="106" t="s">
        <v>268</v>
      </c>
      <c r="U10" s="106" t="s">
        <v>269</v>
      </c>
      <c r="V10" s="106" t="s">
        <v>270</v>
      </c>
      <c r="W10" s="106" t="s">
        <v>271</v>
      </c>
      <c r="X10" s="106" t="s">
        <v>272</v>
      </c>
      <c r="Y10" s="106" t="s">
        <v>273</v>
      </c>
      <c r="Z10" s="106" t="s">
        <v>274</v>
      </c>
      <c r="AA10" s="176" t="s">
        <v>275</v>
      </c>
      <c r="AB10" s="106" t="s">
        <v>276</v>
      </c>
      <c r="AC10" s="106" t="s">
        <v>277</v>
      </c>
      <c r="AD10" s="106" t="s">
        <v>278</v>
      </c>
      <c r="AE10" s="106" t="s">
        <v>279</v>
      </c>
      <c r="AF10" s="106" t="s">
        <v>280</v>
      </c>
      <c r="AG10" s="106" t="s">
        <v>281</v>
      </c>
      <c r="AH10" s="106" t="s">
        <v>282</v>
      </c>
      <c r="AI10" s="106" t="s">
        <v>18</v>
      </c>
      <c r="AJ10" s="106" t="s">
        <v>19</v>
      </c>
      <c r="AK10" s="106" t="s">
        <v>20</v>
      </c>
      <c r="AL10" s="106" t="s">
        <v>21</v>
      </c>
      <c r="AM10" s="176" t="s">
        <v>22</v>
      </c>
      <c r="AN10" s="106" t="s">
        <v>23</v>
      </c>
      <c r="AO10" s="106" t="s">
        <v>24</v>
      </c>
      <c r="AP10" s="106" t="s">
        <v>25</v>
      </c>
      <c r="AQ10" s="106" t="s">
        <v>26</v>
      </c>
      <c r="AR10" s="106" t="s">
        <v>27</v>
      </c>
      <c r="AS10" s="106" t="s">
        <v>28</v>
      </c>
      <c r="AT10" s="106" t="s">
        <v>29</v>
      </c>
      <c r="AU10" s="106" t="s">
        <v>30</v>
      </c>
      <c r="AV10" s="106" t="s">
        <v>31</v>
      </c>
      <c r="AW10" s="106" t="s">
        <v>32</v>
      </c>
      <c r="AX10" s="106" t="s">
        <v>33</v>
      </c>
      <c r="AY10" s="106" t="s">
        <v>34</v>
      </c>
      <c r="AZ10" s="106" t="s">
        <v>35</v>
      </c>
      <c r="BA10" s="106" t="s">
        <v>36</v>
      </c>
      <c r="BB10" s="106" t="s">
        <v>37</v>
      </c>
      <c r="BC10" s="106" t="s">
        <v>38</v>
      </c>
      <c r="BD10" s="106" t="s">
        <v>39</v>
      </c>
      <c r="BE10" s="106" t="s">
        <v>40</v>
      </c>
      <c r="BF10" s="106" t="s">
        <v>41</v>
      </c>
      <c r="BG10" s="106" t="s">
        <v>42</v>
      </c>
      <c r="BH10" s="106" t="s">
        <v>43</v>
      </c>
      <c r="BI10" s="106" t="s">
        <v>44</v>
      </c>
      <c r="BJ10" s="106" t="s">
        <v>45</v>
      </c>
      <c r="BK10" s="106" t="s">
        <v>46</v>
      </c>
      <c r="BL10" s="106" t="s">
        <v>47</v>
      </c>
      <c r="BM10" s="106" t="s">
        <v>48</v>
      </c>
      <c r="BN10" s="106" t="s">
        <v>49</v>
      </c>
      <c r="BO10" s="106" t="s">
        <v>50</v>
      </c>
      <c r="BP10" s="106" t="s">
        <v>51</v>
      </c>
      <c r="BQ10" s="106" t="s">
        <v>52</v>
      </c>
      <c r="BR10" s="106" t="s">
        <v>53</v>
      </c>
      <c r="BS10" s="106" t="s">
        <v>54</v>
      </c>
      <c r="BT10" s="174"/>
      <c r="BU10" s="137"/>
      <c r="BV10" s="12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4"/>
      <c r="CK10" s="140"/>
      <c r="CL10" s="248"/>
      <c r="CM10" s="141"/>
      <c r="CN10" s="252"/>
      <c r="CO10" s="253"/>
      <c r="CP10" s="254"/>
      <c r="CQ10" s="140"/>
      <c r="CR10" s="248"/>
      <c r="CS10" s="141"/>
      <c r="CT10" s="252"/>
      <c r="CU10" s="253"/>
      <c r="CV10" s="254"/>
      <c r="CW10" s="140"/>
      <c r="CX10" s="248"/>
      <c r="CY10" s="141"/>
      <c r="CZ10" s="252"/>
      <c r="DA10" s="253"/>
      <c r="DB10" s="254"/>
      <c r="DC10" s="140"/>
      <c r="DD10" s="248"/>
      <c r="DE10" s="141"/>
      <c r="DF10" s="252"/>
      <c r="DG10" s="253"/>
      <c r="DH10" s="254"/>
      <c r="DI10" s="140"/>
      <c r="DJ10" s="248"/>
      <c r="DK10" s="141"/>
      <c r="DL10" s="252"/>
      <c r="DM10" s="253"/>
      <c r="DN10" s="254"/>
      <c r="DO10" s="140"/>
      <c r="DP10" s="248"/>
      <c r="DQ10" s="141"/>
      <c r="DR10" s="261"/>
      <c r="DS10" s="262"/>
      <c r="DT10" s="263"/>
      <c r="DU10" s="140"/>
      <c r="DV10" s="141"/>
      <c r="DW10" s="140"/>
      <c r="DX10" s="141"/>
      <c r="DY10" s="140"/>
      <c r="DZ10" s="141"/>
      <c r="EA10" s="140"/>
      <c r="EB10" s="141"/>
      <c r="EC10" s="140"/>
      <c r="ED10" s="141"/>
    </row>
    <row r="11" spans="2:134" ht="15.75" thickBot="1" x14ac:dyDescent="0.3">
      <c r="B11" s="188"/>
      <c r="C11" s="190"/>
      <c r="D11" s="107"/>
      <c r="E11" s="17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77"/>
      <c r="R11" s="107"/>
      <c r="S11" s="107"/>
      <c r="T11" s="107"/>
      <c r="U11" s="107"/>
      <c r="V11" s="107"/>
      <c r="W11" s="107"/>
      <c r="X11" s="107"/>
      <c r="Y11" s="107"/>
      <c r="Z11" s="107"/>
      <c r="AA11" s="17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7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74"/>
      <c r="BU11" s="137"/>
      <c r="BV11" s="12"/>
      <c r="BW11" s="162" t="s">
        <v>55</v>
      </c>
      <c r="BX11" s="163"/>
      <c r="BY11" s="163"/>
      <c r="BZ11" s="163"/>
      <c r="CA11" s="163"/>
      <c r="CB11" s="163"/>
      <c r="CC11" s="163"/>
      <c r="CD11" s="163"/>
      <c r="CE11" s="163"/>
      <c r="CF11" s="163"/>
      <c r="CG11" s="163"/>
      <c r="CH11" s="164"/>
      <c r="CI11" s="14"/>
      <c r="CK11" s="140"/>
      <c r="CL11" s="248"/>
      <c r="CM11" s="141"/>
      <c r="CN11" s="252"/>
      <c r="CO11" s="253"/>
      <c r="CP11" s="254"/>
      <c r="CQ11" s="140"/>
      <c r="CR11" s="248"/>
      <c r="CS11" s="141"/>
      <c r="CT11" s="252"/>
      <c r="CU11" s="253"/>
      <c r="CV11" s="254"/>
      <c r="CW11" s="140"/>
      <c r="CX11" s="248"/>
      <c r="CY11" s="141"/>
      <c r="CZ11" s="252"/>
      <c r="DA11" s="253"/>
      <c r="DB11" s="254"/>
      <c r="DC11" s="140"/>
      <c r="DD11" s="248"/>
      <c r="DE11" s="141"/>
      <c r="DF11" s="252"/>
      <c r="DG11" s="253"/>
      <c r="DH11" s="254"/>
      <c r="DI11" s="140"/>
      <c r="DJ11" s="248"/>
      <c r="DK11" s="141"/>
      <c r="DL11" s="252"/>
      <c r="DM11" s="253"/>
      <c r="DN11" s="254"/>
      <c r="DO11" s="140"/>
      <c r="DP11" s="248"/>
      <c r="DQ11" s="141"/>
      <c r="DR11" s="261"/>
      <c r="DS11" s="262"/>
      <c r="DT11" s="263"/>
      <c r="DU11" s="140"/>
      <c r="DV11" s="141"/>
      <c r="DW11" s="140"/>
      <c r="DX11" s="141"/>
      <c r="DY11" s="140"/>
      <c r="DZ11" s="141"/>
      <c r="EA11" s="140"/>
      <c r="EB11" s="141"/>
      <c r="EC11" s="140"/>
      <c r="ED11" s="141"/>
    </row>
    <row r="12" spans="2:134" ht="15" customHeight="1" thickBot="1" x14ac:dyDescent="0.3">
      <c r="B12" s="128" t="s">
        <v>56</v>
      </c>
      <c r="C12" s="15" t="s">
        <v>57</v>
      </c>
      <c r="D12" s="16">
        <v>5</v>
      </c>
      <c r="E12" s="17">
        <v>4</v>
      </c>
      <c r="F12" s="17">
        <v>4</v>
      </c>
      <c r="G12" s="17">
        <v>4</v>
      </c>
      <c r="H12" s="17">
        <v>5</v>
      </c>
      <c r="I12" s="17">
        <v>5</v>
      </c>
      <c r="J12" s="17">
        <v>3</v>
      </c>
      <c r="K12" s="17">
        <v>4</v>
      </c>
      <c r="L12" s="17">
        <v>4</v>
      </c>
      <c r="M12" s="18">
        <v>5</v>
      </c>
      <c r="N12" s="18">
        <v>5</v>
      </c>
      <c r="O12" s="18">
        <v>4</v>
      </c>
      <c r="P12" s="18">
        <v>3</v>
      </c>
      <c r="Q12" s="18">
        <v>4</v>
      </c>
      <c r="R12" s="18">
        <v>5</v>
      </c>
      <c r="S12" s="18">
        <v>4</v>
      </c>
      <c r="T12" s="18">
        <v>4</v>
      </c>
      <c r="U12" s="18">
        <v>3</v>
      </c>
      <c r="V12" s="18">
        <v>5</v>
      </c>
      <c r="W12" s="18">
        <v>5</v>
      </c>
      <c r="X12" s="18">
        <v>4</v>
      </c>
      <c r="Y12" s="18">
        <v>5</v>
      </c>
      <c r="Z12" s="18">
        <v>4</v>
      </c>
      <c r="AA12" s="18">
        <v>3</v>
      </c>
      <c r="AB12" s="18">
        <v>5</v>
      </c>
      <c r="AC12" s="18">
        <v>5</v>
      </c>
      <c r="AD12" s="18">
        <v>5</v>
      </c>
      <c r="AE12" s="18">
        <v>4</v>
      </c>
      <c r="AF12" s="18">
        <v>5</v>
      </c>
      <c r="AG12" s="18">
        <v>5</v>
      </c>
      <c r="AH12" s="18">
        <v>5</v>
      </c>
      <c r="AI12" s="18"/>
      <c r="AJ12" s="19"/>
      <c r="AK12" s="19"/>
      <c r="AL12" s="19"/>
      <c r="AM12" s="19"/>
      <c r="AN12" s="19"/>
      <c r="AO12" s="19"/>
      <c r="AP12" s="19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20"/>
      <c r="BS12" s="18"/>
      <c r="BT12" s="21">
        <f>SUM(D12:BS12)/B9</f>
        <v>4.354838709677419</v>
      </c>
      <c r="BU12" s="115">
        <f>SUM(BT12+BT13+BT14+BT15+BT16+BT17)/6</f>
        <v>4.327956989247312</v>
      </c>
      <c r="BV12" s="12"/>
      <c r="BW12" s="165"/>
      <c r="BX12" s="166"/>
      <c r="BY12" s="166"/>
      <c r="BZ12" s="166"/>
      <c r="CA12" s="166"/>
      <c r="CB12" s="166"/>
      <c r="CC12" s="166"/>
      <c r="CD12" s="166"/>
      <c r="CE12" s="166"/>
      <c r="CF12" s="166"/>
      <c r="CG12" s="166"/>
      <c r="CH12" s="167"/>
      <c r="CI12" s="14"/>
      <c r="CK12" s="140"/>
      <c r="CL12" s="248"/>
      <c r="CM12" s="141"/>
      <c r="CN12" s="252"/>
      <c r="CO12" s="253"/>
      <c r="CP12" s="254"/>
      <c r="CQ12" s="140"/>
      <c r="CR12" s="248"/>
      <c r="CS12" s="141"/>
      <c r="CT12" s="252"/>
      <c r="CU12" s="253"/>
      <c r="CV12" s="254"/>
      <c r="CW12" s="140"/>
      <c r="CX12" s="248"/>
      <c r="CY12" s="141"/>
      <c r="CZ12" s="252"/>
      <c r="DA12" s="253"/>
      <c r="DB12" s="254"/>
      <c r="DC12" s="140"/>
      <c r="DD12" s="248"/>
      <c r="DE12" s="141"/>
      <c r="DF12" s="252"/>
      <c r="DG12" s="253"/>
      <c r="DH12" s="254"/>
      <c r="DI12" s="140"/>
      <c r="DJ12" s="248"/>
      <c r="DK12" s="141"/>
      <c r="DL12" s="252"/>
      <c r="DM12" s="253"/>
      <c r="DN12" s="254"/>
      <c r="DO12" s="140"/>
      <c r="DP12" s="248"/>
      <c r="DQ12" s="141"/>
      <c r="DR12" s="261"/>
      <c r="DS12" s="262"/>
      <c r="DT12" s="263"/>
      <c r="DU12" s="140"/>
      <c r="DV12" s="141"/>
      <c r="DW12" s="140"/>
      <c r="DX12" s="141"/>
      <c r="DY12" s="140"/>
      <c r="DZ12" s="141"/>
      <c r="EA12" s="140"/>
      <c r="EB12" s="141"/>
      <c r="EC12" s="140"/>
      <c r="ED12" s="141"/>
    </row>
    <row r="13" spans="2:134" ht="15.75" thickBot="1" x14ac:dyDescent="0.3">
      <c r="B13" s="129"/>
      <c r="C13" s="22" t="s">
        <v>58</v>
      </c>
      <c r="D13" s="16">
        <v>4</v>
      </c>
      <c r="E13" s="17">
        <v>5</v>
      </c>
      <c r="F13" s="17">
        <v>5</v>
      </c>
      <c r="G13" s="17">
        <v>4</v>
      </c>
      <c r="H13" s="17">
        <v>5</v>
      </c>
      <c r="I13" s="17">
        <v>3</v>
      </c>
      <c r="J13" s="17">
        <v>5</v>
      </c>
      <c r="K13" s="17">
        <v>5</v>
      </c>
      <c r="L13" s="17">
        <v>3</v>
      </c>
      <c r="M13" s="18">
        <v>5</v>
      </c>
      <c r="N13" s="18">
        <v>4</v>
      </c>
      <c r="O13" s="18">
        <v>4</v>
      </c>
      <c r="P13" s="18">
        <v>2</v>
      </c>
      <c r="Q13" s="18">
        <v>3</v>
      </c>
      <c r="R13" s="18">
        <v>4</v>
      </c>
      <c r="S13" s="19">
        <v>4</v>
      </c>
      <c r="T13" s="19">
        <v>4</v>
      </c>
      <c r="U13" s="19">
        <v>2</v>
      </c>
      <c r="V13" s="19">
        <v>4</v>
      </c>
      <c r="W13" s="19">
        <v>4</v>
      </c>
      <c r="X13" s="19">
        <v>4</v>
      </c>
      <c r="Y13" s="19">
        <v>4</v>
      </c>
      <c r="Z13" s="19">
        <v>5</v>
      </c>
      <c r="AA13" s="19">
        <v>4</v>
      </c>
      <c r="AB13" s="19">
        <v>5</v>
      </c>
      <c r="AC13" s="19">
        <v>4</v>
      </c>
      <c r="AD13" s="19">
        <v>4</v>
      </c>
      <c r="AE13" s="19">
        <v>4</v>
      </c>
      <c r="AF13" s="19">
        <v>4</v>
      </c>
      <c r="AG13" s="19">
        <v>4</v>
      </c>
      <c r="AH13" s="19">
        <v>5</v>
      </c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21">
        <f>SUM(D13:BS13)/B9</f>
        <v>4.064516129032258</v>
      </c>
      <c r="BU13" s="116"/>
      <c r="BV13" s="12"/>
      <c r="BW13" s="165"/>
      <c r="BX13" s="166"/>
      <c r="BY13" s="166"/>
      <c r="BZ13" s="166"/>
      <c r="CA13" s="166"/>
      <c r="CB13" s="166"/>
      <c r="CC13" s="166"/>
      <c r="CD13" s="166"/>
      <c r="CE13" s="166"/>
      <c r="CF13" s="166"/>
      <c r="CG13" s="166"/>
      <c r="CH13" s="167"/>
      <c r="CI13" s="14"/>
      <c r="CK13" s="140"/>
      <c r="CL13" s="248"/>
      <c r="CM13" s="141"/>
      <c r="CN13" s="252"/>
      <c r="CO13" s="253"/>
      <c r="CP13" s="254"/>
      <c r="CQ13" s="113"/>
      <c r="CR13" s="114"/>
      <c r="CS13" s="142"/>
      <c r="CT13" s="255"/>
      <c r="CU13" s="256"/>
      <c r="CV13" s="257"/>
      <c r="CW13" s="113"/>
      <c r="CX13" s="114"/>
      <c r="CY13" s="142"/>
      <c r="CZ13" s="255"/>
      <c r="DA13" s="256"/>
      <c r="DB13" s="257"/>
      <c r="DC13" s="113"/>
      <c r="DD13" s="114"/>
      <c r="DE13" s="142"/>
      <c r="DF13" s="255"/>
      <c r="DG13" s="256"/>
      <c r="DH13" s="257"/>
      <c r="DI13" s="113"/>
      <c r="DJ13" s="114"/>
      <c r="DK13" s="142"/>
      <c r="DL13" s="255"/>
      <c r="DM13" s="256"/>
      <c r="DN13" s="257"/>
      <c r="DO13" s="113"/>
      <c r="DP13" s="114"/>
      <c r="DQ13" s="142"/>
      <c r="DR13" s="264"/>
      <c r="DS13" s="265"/>
      <c r="DT13" s="266"/>
      <c r="DU13" s="113"/>
      <c r="DV13" s="142"/>
      <c r="DW13" s="113"/>
      <c r="DX13" s="142"/>
      <c r="DY13" s="113"/>
      <c r="DZ13" s="142"/>
      <c r="EA13" s="113"/>
      <c r="EB13" s="142"/>
      <c r="EC13" s="113"/>
      <c r="ED13" s="142"/>
    </row>
    <row r="14" spans="2:134" ht="15.75" thickBot="1" x14ac:dyDescent="0.3">
      <c r="B14" s="129"/>
      <c r="C14" s="22" t="s">
        <v>59</v>
      </c>
      <c r="D14" s="16">
        <v>5</v>
      </c>
      <c r="E14" s="17">
        <v>5</v>
      </c>
      <c r="F14" s="17">
        <v>5</v>
      </c>
      <c r="G14" s="17">
        <v>5</v>
      </c>
      <c r="H14" s="17">
        <v>5</v>
      </c>
      <c r="I14" s="17">
        <v>4</v>
      </c>
      <c r="J14" s="17">
        <v>4</v>
      </c>
      <c r="K14" s="17">
        <v>5</v>
      </c>
      <c r="L14" s="17">
        <v>5</v>
      </c>
      <c r="M14" s="18">
        <v>4</v>
      </c>
      <c r="N14" s="18">
        <v>5</v>
      </c>
      <c r="O14" s="18">
        <v>3</v>
      </c>
      <c r="P14" s="18">
        <v>4</v>
      </c>
      <c r="Q14" s="18">
        <v>4</v>
      </c>
      <c r="R14" s="18">
        <v>5</v>
      </c>
      <c r="S14" s="19">
        <v>5</v>
      </c>
      <c r="T14" s="19">
        <v>5</v>
      </c>
      <c r="U14" s="19">
        <v>4</v>
      </c>
      <c r="V14" s="19">
        <v>4</v>
      </c>
      <c r="W14" s="19">
        <v>4</v>
      </c>
      <c r="X14" s="19">
        <v>2</v>
      </c>
      <c r="Y14" s="19">
        <v>4</v>
      </c>
      <c r="Z14" s="19">
        <v>5</v>
      </c>
      <c r="AA14" s="19">
        <v>3</v>
      </c>
      <c r="AB14" s="19">
        <v>4</v>
      </c>
      <c r="AC14" s="19">
        <v>4</v>
      </c>
      <c r="AD14" s="19">
        <v>5</v>
      </c>
      <c r="AE14" s="19">
        <v>5</v>
      </c>
      <c r="AF14" s="19">
        <v>5</v>
      </c>
      <c r="AG14" s="19">
        <v>3</v>
      </c>
      <c r="AH14" s="19">
        <v>5</v>
      </c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21">
        <f>SUM(D14:BS14)/B9</f>
        <v>4.354838709677419</v>
      </c>
      <c r="BU14" s="116"/>
      <c r="BV14" s="12"/>
      <c r="BW14" s="168"/>
      <c r="BX14" s="169"/>
      <c r="BY14" s="169"/>
      <c r="BZ14" s="169"/>
      <c r="CA14" s="169"/>
      <c r="CB14" s="169"/>
      <c r="CC14" s="169"/>
      <c r="CD14" s="169"/>
      <c r="CE14" s="169"/>
      <c r="CF14" s="169"/>
      <c r="CG14" s="169"/>
      <c r="CH14" s="170"/>
      <c r="CI14" s="14"/>
      <c r="CK14" s="232" t="s">
        <v>60</v>
      </c>
      <c r="CL14" s="233"/>
      <c r="CM14" s="234"/>
      <c r="CN14" s="235">
        <f>BU12</f>
        <v>4.327956989247312</v>
      </c>
      <c r="CO14" s="221"/>
      <c r="CP14" s="222"/>
      <c r="CQ14" s="220">
        <f>BU19</f>
        <v>4.0258064516129037</v>
      </c>
      <c r="CR14" s="221"/>
      <c r="CS14" s="222"/>
      <c r="CT14" s="220">
        <f>BU25</f>
        <v>4.5032258064516126</v>
      </c>
      <c r="CU14" s="221"/>
      <c r="CV14" s="222"/>
      <c r="CW14" s="220">
        <f>BU31</f>
        <v>3.9548387096774191</v>
      </c>
      <c r="CX14" s="221"/>
      <c r="CY14" s="222"/>
      <c r="CZ14" s="220">
        <f>BU37</f>
        <v>4.252688172043011</v>
      </c>
      <c r="DA14" s="221"/>
      <c r="DB14" s="222"/>
      <c r="DC14" s="220">
        <f>BU44</f>
        <v>4.5161290322580649</v>
      </c>
      <c r="DD14" s="221"/>
      <c r="DE14" s="222"/>
      <c r="DF14" s="220">
        <f>BU51</f>
        <v>4.1382488479262678</v>
      </c>
      <c r="DG14" s="221"/>
      <c r="DH14" s="222"/>
      <c r="DI14" s="220">
        <f>BU59</f>
        <v>4.2645161290322573</v>
      </c>
      <c r="DJ14" s="221"/>
      <c r="DK14" s="222"/>
      <c r="DL14" s="220">
        <f>BU65</f>
        <v>4.2204301075268811</v>
      </c>
      <c r="DM14" s="221"/>
      <c r="DN14" s="222"/>
      <c r="DO14" s="220">
        <f>BU72</f>
        <v>3.913978494623656</v>
      </c>
      <c r="DP14" s="221"/>
      <c r="DQ14" s="222"/>
      <c r="DR14" s="213">
        <f>SUM(CN14:DQ14)/10</f>
        <v>4.2117818740399384</v>
      </c>
      <c r="DS14" s="214"/>
      <c r="DT14" s="215"/>
      <c r="DU14" s="223">
        <f>(DR14+DR16)/2</f>
        <v>2.1058909370199692</v>
      </c>
      <c r="DV14" s="224"/>
      <c r="DW14" s="223">
        <f>(DR15+DR17)/2</f>
        <v>0</v>
      </c>
      <c r="DX14" s="224"/>
      <c r="DY14" s="143">
        <f>(BX54+BX131)/2</f>
        <v>2.0838709677419356</v>
      </c>
      <c r="DZ14" s="144"/>
      <c r="EA14" s="143">
        <f>(BZ54+BZ131)/2</f>
        <v>2.1674807987711215</v>
      </c>
      <c r="EB14" s="144"/>
      <c r="EC14" s="143">
        <f>(CB54+CB131)/2</f>
        <v>1.9849462365591399</v>
      </c>
      <c r="ED14" s="144"/>
    </row>
    <row r="15" spans="2:134" ht="15.75" thickBot="1" x14ac:dyDescent="0.3">
      <c r="B15" s="129"/>
      <c r="C15" s="22" t="s">
        <v>61</v>
      </c>
      <c r="D15" s="16">
        <v>5</v>
      </c>
      <c r="E15" s="17">
        <v>5</v>
      </c>
      <c r="F15" s="17">
        <v>5</v>
      </c>
      <c r="G15" s="17">
        <v>5</v>
      </c>
      <c r="H15" s="17">
        <v>5</v>
      </c>
      <c r="I15" s="17">
        <v>5</v>
      </c>
      <c r="J15" s="17">
        <v>5</v>
      </c>
      <c r="K15" s="17">
        <v>4</v>
      </c>
      <c r="L15" s="17">
        <v>5</v>
      </c>
      <c r="M15" s="18">
        <v>5</v>
      </c>
      <c r="N15" s="18">
        <v>3</v>
      </c>
      <c r="O15" s="18">
        <v>4</v>
      </c>
      <c r="P15" s="18">
        <v>2</v>
      </c>
      <c r="Q15" s="18">
        <v>5</v>
      </c>
      <c r="R15" s="18">
        <v>5</v>
      </c>
      <c r="S15" s="19">
        <v>5</v>
      </c>
      <c r="T15" s="19">
        <v>5</v>
      </c>
      <c r="U15" s="19">
        <v>3</v>
      </c>
      <c r="V15" s="19">
        <v>5</v>
      </c>
      <c r="W15" s="19">
        <v>5</v>
      </c>
      <c r="X15" s="19">
        <v>5</v>
      </c>
      <c r="Y15" s="19">
        <v>5</v>
      </c>
      <c r="Z15" s="19">
        <v>3</v>
      </c>
      <c r="AA15" s="19">
        <v>5</v>
      </c>
      <c r="AB15" s="19">
        <v>5</v>
      </c>
      <c r="AC15" s="19">
        <v>5</v>
      </c>
      <c r="AD15" s="19">
        <v>3</v>
      </c>
      <c r="AE15" s="19">
        <v>5</v>
      </c>
      <c r="AF15" s="19">
        <v>5</v>
      </c>
      <c r="AG15" s="19">
        <v>5</v>
      </c>
      <c r="AH15" s="19">
        <v>5</v>
      </c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21">
        <f>SUM(D15:BS15)/B9</f>
        <v>4.580645161290323</v>
      </c>
      <c r="BU15" s="116"/>
      <c r="BV15" s="12"/>
      <c r="BW15" s="9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1"/>
      <c r="CI15" s="14"/>
      <c r="CK15" s="217" t="s">
        <v>62</v>
      </c>
      <c r="CL15" s="218"/>
      <c r="CM15" s="219"/>
      <c r="CN15" s="216">
        <f>BX180</f>
        <v>0</v>
      </c>
      <c r="CO15" s="208"/>
      <c r="CP15" s="209"/>
      <c r="CQ15" s="216">
        <f>BU173</f>
        <v>0</v>
      </c>
      <c r="CR15" s="208"/>
      <c r="CS15" s="209"/>
      <c r="CT15" s="216">
        <f>BU179</f>
        <v>0</v>
      </c>
      <c r="CU15" s="208"/>
      <c r="CV15" s="209"/>
      <c r="CW15" s="216">
        <f>BU185</f>
        <v>0</v>
      </c>
      <c r="CX15" s="208"/>
      <c r="CY15" s="209"/>
      <c r="CZ15" s="216">
        <f>BU191</f>
        <v>0</v>
      </c>
      <c r="DA15" s="208"/>
      <c r="DB15" s="209"/>
      <c r="DC15" s="216">
        <f>BU198</f>
        <v>0</v>
      </c>
      <c r="DD15" s="208"/>
      <c r="DE15" s="209"/>
      <c r="DF15" s="216">
        <f>BU205</f>
        <v>0</v>
      </c>
      <c r="DG15" s="208"/>
      <c r="DH15" s="209"/>
      <c r="DI15" s="216">
        <f>BU213</f>
        <v>0</v>
      </c>
      <c r="DJ15" s="208"/>
      <c r="DK15" s="209"/>
      <c r="DL15" s="216">
        <f>BU219</f>
        <v>0</v>
      </c>
      <c r="DM15" s="208"/>
      <c r="DN15" s="209"/>
      <c r="DO15" s="216">
        <f>BU226</f>
        <v>0</v>
      </c>
      <c r="DP15" s="208"/>
      <c r="DQ15" s="209"/>
      <c r="DR15" s="213">
        <f t="shared" ref="DR15:DR17" si="0">SUM(CN15:DQ15)/10</f>
        <v>0</v>
      </c>
      <c r="DS15" s="214"/>
      <c r="DT15" s="215"/>
      <c r="DU15" s="225"/>
      <c r="DV15" s="226"/>
      <c r="DW15" s="225"/>
      <c r="DX15" s="226"/>
      <c r="DY15" s="145"/>
      <c r="DZ15" s="146"/>
      <c r="EA15" s="145"/>
      <c r="EB15" s="146"/>
      <c r="EC15" s="145"/>
      <c r="ED15" s="146"/>
    </row>
    <row r="16" spans="2:134" ht="15.75" thickBot="1" x14ac:dyDescent="0.3">
      <c r="B16" s="129"/>
      <c r="C16" s="22" t="s">
        <v>63</v>
      </c>
      <c r="D16" s="16">
        <v>5</v>
      </c>
      <c r="E16" s="17">
        <v>4</v>
      </c>
      <c r="F16" s="17">
        <v>3</v>
      </c>
      <c r="G16" s="17">
        <v>3</v>
      </c>
      <c r="H16" s="17">
        <v>3</v>
      </c>
      <c r="I16" s="17">
        <v>3</v>
      </c>
      <c r="J16" s="17">
        <v>5</v>
      </c>
      <c r="K16" s="17">
        <v>4</v>
      </c>
      <c r="L16" s="17">
        <v>3</v>
      </c>
      <c r="M16" s="18">
        <v>5</v>
      </c>
      <c r="N16" s="18">
        <v>5</v>
      </c>
      <c r="O16" s="18">
        <v>5</v>
      </c>
      <c r="P16" s="18">
        <v>2</v>
      </c>
      <c r="Q16" s="18">
        <v>3</v>
      </c>
      <c r="R16" s="18">
        <v>4</v>
      </c>
      <c r="S16" s="19">
        <v>3</v>
      </c>
      <c r="T16" s="19">
        <v>4</v>
      </c>
      <c r="U16" s="19">
        <v>3</v>
      </c>
      <c r="V16" s="19">
        <v>4</v>
      </c>
      <c r="W16" s="19">
        <v>3</v>
      </c>
      <c r="X16" s="19">
        <v>5</v>
      </c>
      <c r="Y16" s="19">
        <v>5</v>
      </c>
      <c r="Z16" s="19">
        <v>2</v>
      </c>
      <c r="AA16" s="19">
        <v>5</v>
      </c>
      <c r="AB16" s="19">
        <v>4</v>
      </c>
      <c r="AC16" s="19">
        <v>3</v>
      </c>
      <c r="AD16" s="19">
        <v>5</v>
      </c>
      <c r="AE16" s="19">
        <v>4</v>
      </c>
      <c r="AF16" s="19">
        <v>4</v>
      </c>
      <c r="AG16" s="19">
        <v>5</v>
      </c>
      <c r="AH16" s="19">
        <v>3</v>
      </c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21">
        <f>SUM(D16:BS16)/B9</f>
        <v>3.838709677419355</v>
      </c>
      <c r="BU16" s="116"/>
      <c r="BV16" s="12"/>
      <c r="BW16" s="12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4"/>
      <c r="CI16" s="14"/>
      <c r="CK16" s="217" t="s">
        <v>64</v>
      </c>
      <c r="CL16" s="218"/>
      <c r="CM16" s="219"/>
      <c r="CN16" s="216">
        <f>BU89</f>
        <v>0</v>
      </c>
      <c r="CO16" s="208"/>
      <c r="CP16" s="209"/>
      <c r="CQ16" s="207">
        <f>BU96</f>
        <v>0</v>
      </c>
      <c r="CR16" s="208"/>
      <c r="CS16" s="209"/>
      <c r="CT16" s="207">
        <f>BU102</f>
        <v>0</v>
      </c>
      <c r="CU16" s="208"/>
      <c r="CV16" s="209"/>
      <c r="CW16" s="207">
        <f>BU108</f>
        <v>0</v>
      </c>
      <c r="CX16" s="208"/>
      <c r="CY16" s="209"/>
      <c r="CZ16" s="207">
        <f>BU114</f>
        <v>0</v>
      </c>
      <c r="DA16" s="208"/>
      <c r="DB16" s="209"/>
      <c r="DC16" s="207">
        <f>BU121</f>
        <v>0</v>
      </c>
      <c r="DD16" s="208"/>
      <c r="DE16" s="209"/>
      <c r="DF16" s="207">
        <f>BU128</f>
        <v>0</v>
      </c>
      <c r="DG16" s="208"/>
      <c r="DH16" s="209"/>
      <c r="DI16" s="207">
        <f>BU136</f>
        <v>0</v>
      </c>
      <c r="DJ16" s="208"/>
      <c r="DK16" s="209"/>
      <c r="DL16" s="210">
        <f>BU142</f>
        <v>0</v>
      </c>
      <c r="DM16" s="211"/>
      <c r="DN16" s="212"/>
      <c r="DO16" s="210">
        <f>BU149</f>
        <v>0</v>
      </c>
      <c r="DP16" s="211"/>
      <c r="DQ16" s="212"/>
      <c r="DR16" s="213">
        <f t="shared" si="0"/>
        <v>0</v>
      </c>
      <c r="DS16" s="214"/>
      <c r="DT16" s="215"/>
      <c r="DU16" s="225"/>
      <c r="DV16" s="226"/>
      <c r="DW16" s="225"/>
      <c r="DX16" s="226"/>
      <c r="DY16" s="145"/>
      <c r="DZ16" s="146"/>
      <c r="EA16" s="145"/>
      <c r="EB16" s="146"/>
      <c r="EC16" s="145"/>
      <c r="ED16" s="146"/>
    </row>
    <row r="17" spans="2:134" ht="15.75" thickBot="1" x14ac:dyDescent="0.3">
      <c r="B17" s="130"/>
      <c r="C17" s="23" t="s">
        <v>65</v>
      </c>
      <c r="D17" s="16">
        <v>5</v>
      </c>
      <c r="E17" s="17">
        <v>5</v>
      </c>
      <c r="F17" s="17">
        <v>5</v>
      </c>
      <c r="G17" s="17">
        <v>5</v>
      </c>
      <c r="H17" s="17">
        <v>5</v>
      </c>
      <c r="I17" s="17">
        <v>4</v>
      </c>
      <c r="J17" s="17">
        <v>5</v>
      </c>
      <c r="K17" s="17">
        <v>5</v>
      </c>
      <c r="L17" s="17">
        <v>5</v>
      </c>
      <c r="M17" s="18">
        <v>5</v>
      </c>
      <c r="N17" s="18">
        <v>5</v>
      </c>
      <c r="O17" s="18">
        <v>5</v>
      </c>
      <c r="P17" s="18">
        <v>5</v>
      </c>
      <c r="Q17" s="18">
        <v>2</v>
      </c>
      <c r="R17" s="18">
        <v>5</v>
      </c>
      <c r="S17" s="24">
        <v>5</v>
      </c>
      <c r="T17" s="24">
        <v>5</v>
      </c>
      <c r="U17" s="24">
        <v>5</v>
      </c>
      <c r="V17" s="24">
        <v>5</v>
      </c>
      <c r="W17" s="24">
        <v>5</v>
      </c>
      <c r="X17" s="24">
        <v>4</v>
      </c>
      <c r="Y17" s="24">
        <v>5</v>
      </c>
      <c r="Z17" s="24">
        <v>5</v>
      </c>
      <c r="AA17" s="24">
        <v>5</v>
      </c>
      <c r="AB17" s="24">
        <v>5</v>
      </c>
      <c r="AC17" s="24">
        <v>5</v>
      </c>
      <c r="AD17" s="24">
        <v>3</v>
      </c>
      <c r="AE17" s="24">
        <v>5</v>
      </c>
      <c r="AF17" s="24">
        <v>5</v>
      </c>
      <c r="AG17" s="24">
        <v>5</v>
      </c>
      <c r="AH17" s="24">
        <v>5</v>
      </c>
      <c r="AI17" s="24"/>
      <c r="AJ17" s="19"/>
      <c r="AK17" s="19"/>
      <c r="AL17" s="19"/>
      <c r="AM17" s="19"/>
      <c r="AN17" s="19"/>
      <c r="AO17" s="19"/>
      <c r="AP17" s="19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1">
        <f>SUM(D17:BS17)/B9</f>
        <v>4.774193548387097</v>
      </c>
      <c r="BU17" s="117"/>
      <c r="BV17" s="12"/>
      <c r="BW17" s="25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4"/>
      <c r="CI17" s="14"/>
      <c r="CK17" s="236" t="s">
        <v>66</v>
      </c>
      <c r="CL17" s="237"/>
      <c r="CM17" s="238"/>
      <c r="CN17" s="204">
        <f>BU243</f>
        <v>0</v>
      </c>
      <c r="CO17" s="205"/>
      <c r="CP17" s="206"/>
      <c r="CQ17" s="204">
        <f>BU250</f>
        <v>0</v>
      </c>
      <c r="CR17" s="205"/>
      <c r="CS17" s="206"/>
      <c r="CT17" s="204">
        <f>BU256</f>
        <v>0</v>
      </c>
      <c r="CU17" s="205"/>
      <c r="CV17" s="206"/>
      <c r="CW17" s="204">
        <f>BU262</f>
        <v>0</v>
      </c>
      <c r="CX17" s="205"/>
      <c r="CY17" s="206"/>
      <c r="CZ17" s="204">
        <f>BU268</f>
        <v>0</v>
      </c>
      <c r="DA17" s="205"/>
      <c r="DB17" s="206"/>
      <c r="DC17" s="204">
        <f>BU275</f>
        <v>0</v>
      </c>
      <c r="DD17" s="205"/>
      <c r="DE17" s="206"/>
      <c r="DF17" s="204">
        <f>BU282</f>
        <v>0</v>
      </c>
      <c r="DG17" s="205"/>
      <c r="DH17" s="206"/>
      <c r="DI17" s="204">
        <f>BU290</f>
        <v>0</v>
      </c>
      <c r="DJ17" s="205"/>
      <c r="DK17" s="206"/>
      <c r="DL17" s="204">
        <f>BU296</f>
        <v>0</v>
      </c>
      <c r="DM17" s="205"/>
      <c r="DN17" s="206"/>
      <c r="DO17" s="204">
        <f>BU303</f>
        <v>0</v>
      </c>
      <c r="DP17" s="205"/>
      <c r="DQ17" s="206"/>
      <c r="DR17" s="229">
        <f t="shared" si="0"/>
        <v>0</v>
      </c>
      <c r="DS17" s="230"/>
      <c r="DT17" s="231"/>
      <c r="DU17" s="227"/>
      <c r="DV17" s="228"/>
      <c r="DW17" s="227"/>
      <c r="DX17" s="228"/>
      <c r="DY17" s="147"/>
      <c r="DZ17" s="148"/>
      <c r="EA17" s="147"/>
      <c r="EB17" s="148"/>
      <c r="EC17" s="147"/>
      <c r="ED17" s="148"/>
    </row>
    <row r="18" spans="2:134" ht="15" customHeight="1" thickBot="1" x14ac:dyDescent="0.3">
      <c r="B18" s="26"/>
      <c r="C18" s="27" t="s">
        <v>67</v>
      </c>
      <c r="D18" s="28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>
        <f>(BC12+BC13+BC14+BC15+BC16+BC17)/6</f>
        <v>0</v>
      </c>
      <c r="BD18" s="29">
        <f t="shared" ref="BD18:BS18" si="1">(BD12+BD13+BD14+BD15+BD16+BD17)/6</f>
        <v>0</v>
      </c>
      <c r="BE18" s="29">
        <f t="shared" si="1"/>
        <v>0</v>
      </c>
      <c r="BF18" s="29">
        <f t="shared" si="1"/>
        <v>0</v>
      </c>
      <c r="BG18" s="29">
        <f t="shared" si="1"/>
        <v>0</v>
      </c>
      <c r="BH18" s="29">
        <f t="shared" si="1"/>
        <v>0</v>
      </c>
      <c r="BI18" s="29">
        <f t="shared" si="1"/>
        <v>0</v>
      </c>
      <c r="BJ18" s="29">
        <f t="shared" si="1"/>
        <v>0</v>
      </c>
      <c r="BK18" s="29">
        <f t="shared" si="1"/>
        <v>0</v>
      </c>
      <c r="BL18" s="29">
        <f t="shared" si="1"/>
        <v>0</v>
      </c>
      <c r="BM18" s="29">
        <f t="shared" si="1"/>
        <v>0</v>
      </c>
      <c r="BN18" s="29">
        <f t="shared" si="1"/>
        <v>0</v>
      </c>
      <c r="BO18" s="29">
        <f t="shared" si="1"/>
        <v>0</v>
      </c>
      <c r="BP18" s="29">
        <f t="shared" si="1"/>
        <v>0</v>
      </c>
      <c r="BQ18" s="29">
        <f t="shared" si="1"/>
        <v>0</v>
      </c>
      <c r="BR18" s="29">
        <f>(BR12+BR13+BR14+BR15+BR16+BR17)/6</f>
        <v>0</v>
      </c>
      <c r="BS18" s="29">
        <f t="shared" si="1"/>
        <v>0</v>
      </c>
      <c r="BT18" s="118"/>
      <c r="BU18" s="119"/>
      <c r="BV18" s="12"/>
      <c r="BW18" s="12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4"/>
      <c r="CI18" s="14"/>
      <c r="CK18" s="195"/>
      <c r="CL18" s="196"/>
      <c r="CM18" s="196"/>
      <c r="CN18" s="196"/>
      <c r="CO18" s="196"/>
      <c r="CP18" s="196"/>
      <c r="CQ18" s="196"/>
      <c r="CR18" s="196"/>
      <c r="CS18" s="196"/>
      <c r="CT18" s="196"/>
      <c r="CU18" s="196"/>
      <c r="CV18" s="196"/>
      <c r="CW18" s="196"/>
      <c r="CX18" s="196"/>
      <c r="CY18" s="196"/>
      <c r="CZ18" s="196"/>
      <c r="DA18" s="196"/>
      <c r="DB18" s="196"/>
      <c r="DC18" s="196"/>
      <c r="DD18" s="196"/>
      <c r="DE18" s="196"/>
      <c r="DF18" s="196"/>
      <c r="DG18" s="196"/>
      <c r="DH18" s="196"/>
      <c r="DI18" s="196"/>
      <c r="DJ18" s="196"/>
      <c r="DK18" s="196"/>
      <c r="DL18" s="196"/>
      <c r="DM18" s="196"/>
      <c r="DN18" s="196"/>
      <c r="DO18" s="196"/>
      <c r="DP18" s="196"/>
      <c r="DQ18" s="196"/>
      <c r="DR18" s="196"/>
      <c r="DS18" s="196"/>
      <c r="DT18" s="196"/>
      <c r="DU18" s="196"/>
      <c r="DV18" s="196"/>
      <c r="DW18" s="196"/>
      <c r="DX18" s="196"/>
      <c r="DY18" s="196"/>
      <c r="DZ18" s="196"/>
      <c r="EA18" s="196"/>
      <c r="EB18" s="196"/>
      <c r="EC18" s="196"/>
      <c r="ED18" s="197"/>
    </row>
    <row r="19" spans="2:134" ht="15.75" customHeight="1" thickBot="1" x14ac:dyDescent="0.3">
      <c r="B19" s="128" t="s">
        <v>68</v>
      </c>
      <c r="C19" s="15" t="s">
        <v>69</v>
      </c>
      <c r="D19" s="16">
        <v>3</v>
      </c>
      <c r="E19" s="17">
        <v>3</v>
      </c>
      <c r="F19" s="17">
        <v>3</v>
      </c>
      <c r="G19" s="17">
        <v>3</v>
      </c>
      <c r="H19" s="17">
        <v>3</v>
      </c>
      <c r="I19" s="17">
        <v>3</v>
      </c>
      <c r="J19" s="17">
        <v>3</v>
      </c>
      <c r="K19" s="17">
        <v>3</v>
      </c>
      <c r="L19" s="17">
        <v>3</v>
      </c>
      <c r="M19" s="18">
        <v>4</v>
      </c>
      <c r="N19" s="18">
        <v>5</v>
      </c>
      <c r="O19" s="18">
        <v>4</v>
      </c>
      <c r="P19" s="18">
        <v>3</v>
      </c>
      <c r="Q19" s="18">
        <v>3</v>
      </c>
      <c r="R19" s="18">
        <v>5</v>
      </c>
      <c r="S19" s="18">
        <v>4</v>
      </c>
      <c r="T19" s="18">
        <v>4</v>
      </c>
      <c r="U19" s="18">
        <v>3</v>
      </c>
      <c r="V19" s="18">
        <v>3</v>
      </c>
      <c r="W19" s="18">
        <v>5</v>
      </c>
      <c r="X19" s="18">
        <v>3</v>
      </c>
      <c r="Y19" s="18">
        <v>3</v>
      </c>
      <c r="Z19" s="18">
        <v>3</v>
      </c>
      <c r="AA19" s="18">
        <v>3</v>
      </c>
      <c r="AB19" s="18">
        <v>5</v>
      </c>
      <c r="AC19" s="18">
        <v>3</v>
      </c>
      <c r="AD19" s="18">
        <v>3</v>
      </c>
      <c r="AE19" s="18">
        <v>3</v>
      </c>
      <c r="AF19" s="18">
        <v>3</v>
      </c>
      <c r="AG19" s="18">
        <v>5</v>
      </c>
      <c r="AH19" s="18">
        <v>5</v>
      </c>
      <c r="AI19" s="18"/>
      <c r="AJ19" s="19"/>
      <c r="AK19" s="19"/>
      <c r="AL19" s="19"/>
      <c r="AM19" s="19"/>
      <c r="AN19" s="19"/>
      <c r="AO19" s="19"/>
      <c r="AP19" s="19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21">
        <f>SUM(D19:BS19)/B9</f>
        <v>3.5161290322580645</v>
      </c>
      <c r="BU19" s="115">
        <f>SUM(BT19+BT20+BT21+BT22+BT23)/5</f>
        <v>4.0258064516129037</v>
      </c>
      <c r="BV19" s="12"/>
      <c r="BW19" s="30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4"/>
      <c r="CI19" s="14"/>
      <c r="CK19" s="198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  <c r="DO19" s="199"/>
      <c r="DP19" s="199"/>
      <c r="DQ19" s="199"/>
      <c r="DR19" s="199"/>
      <c r="DS19" s="199"/>
      <c r="DT19" s="199"/>
      <c r="DU19" s="199"/>
      <c r="DV19" s="199"/>
      <c r="DW19" s="199"/>
      <c r="DX19" s="199"/>
      <c r="DY19" s="199"/>
      <c r="DZ19" s="199"/>
      <c r="EA19" s="199"/>
      <c r="EB19" s="199"/>
      <c r="EC19" s="199"/>
      <c r="ED19" s="200"/>
    </row>
    <row r="20" spans="2:134" ht="15.75" thickBot="1" x14ac:dyDescent="0.3">
      <c r="B20" s="129"/>
      <c r="C20" s="22" t="s">
        <v>70</v>
      </c>
      <c r="D20" s="31">
        <v>5</v>
      </c>
      <c r="E20" s="32">
        <v>4</v>
      </c>
      <c r="F20" s="32">
        <v>4</v>
      </c>
      <c r="G20" s="32">
        <v>5</v>
      </c>
      <c r="H20" s="32">
        <v>3</v>
      </c>
      <c r="I20" s="32">
        <v>4</v>
      </c>
      <c r="J20" s="32">
        <v>4</v>
      </c>
      <c r="K20" s="32">
        <v>5</v>
      </c>
      <c r="L20" s="32">
        <v>4</v>
      </c>
      <c r="M20" s="19">
        <v>5</v>
      </c>
      <c r="N20" s="19">
        <v>5</v>
      </c>
      <c r="O20" s="19">
        <v>3</v>
      </c>
      <c r="P20" s="19">
        <v>5</v>
      </c>
      <c r="Q20" s="19">
        <v>3</v>
      </c>
      <c r="R20" s="19">
        <v>5</v>
      </c>
      <c r="S20" s="19">
        <v>5</v>
      </c>
      <c r="T20" s="19">
        <v>5</v>
      </c>
      <c r="U20" s="19">
        <v>4</v>
      </c>
      <c r="V20" s="19">
        <v>5</v>
      </c>
      <c r="W20" s="19">
        <v>5</v>
      </c>
      <c r="X20" s="19">
        <v>4</v>
      </c>
      <c r="Y20" s="19">
        <v>5</v>
      </c>
      <c r="Z20" s="19">
        <v>5</v>
      </c>
      <c r="AA20" s="19">
        <v>2</v>
      </c>
      <c r="AB20" s="19">
        <v>2</v>
      </c>
      <c r="AC20" s="19">
        <v>5</v>
      </c>
      <c r="AD20" s="19">
        <v>5</v>
      </c>
      <c r="AE20" s="19">
        <v>5</v>
      </c>
      <c r="AF20" s="19">
        <v>5</v>
      </c>
      <c r="AG20" s="19">
        <v>3</v>
      </c>
      <c r="AH20" s="19">
        <v>4</v>
      </c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21">
        <f>SUM(D20:BS20)/B9</f>
        <v>4.290322580645161</v>
      </c>
      <c r="BU20" s="116"/>
      <c r="BV20" s="12"/>
      <c r="BW20" s="12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4"/>
      <c r="CI20" s="14"/>
      <c r="CK20" s="198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  <c r="DO20" s="199"/>
      <c r="DP20" s="199"/>
      <c r="DQ20" s="199"/>
      <c r="DR20" s="199"/>
      <c r="DS20" s="199"/>
      <c r="DT20" s="199"/>
      <c r="DU20" s="199"/>
      <c r="DV20" s="199"/>
      <c r="DW20" s="199"/>
      <c r="DX20" s="199"/>
      <c r="DY20" s="199"/>
      <c r="DZ20" s="199"/>
      <c r="EA20" s="199"/>
      <c r="EB20" s="199"/>
      <c r="EC20" s="199"/>
      <c r="ED20" s="200"/>
    </row>
    <row r="21" spans="2:134" ht="15.75" customHeight="1" thickBot="1" x14ac:dyDescent="0.3">
      <c r="B21" s="129"/>
      <c r="C21" s="22" t="s">
        <v>71</v>
      </c>
      <c r="D21" s="31">
        <v>4</v>
      </c>
      <c r="E21" s="32">
        <v>5</v>
      </c>
      <c r="F21" s="32">
        <v>3</v>
      </c>
      <c r="G21" s="32">
        <v>3</v>
      </c>
      <c r="H21" s="32">
        <v>4</v>
      </c>
      <c r="I21" s="32">
        <v>3</v>
      </c>
      <c r="J21" s="32">
        <v>1</v>
      </c>
      <c r="K21" s="32">
        <v>5</v>
      </c>
      <c r="L21" s="32">
        <v>3</v>
      </c>
      <c r="M21" s="19">
        <v>5</v>
      </c>
      <c r="N21" s="19">
        <v>4</v>
      </c>
      <c r="O21" s="19">
        <v>4</v>
      </c>
      <c r="P21" s="19">
        <v>2</v>
      </c>
      <c r="Q21" s="19">
        <v>3</v>
      </c>
      <c r="R21" s="19">
        <v>5</v>
      </c>
      <c r="S21" s="19">
        <v>2</v>
      </c>
      <c r="T21" s="19">
        <v>4</v>
      </c>
      <c r="U21" s="19">
        <v>4</v>
      </c>
      <c r="V21" s="19">
        <v>3</v>
      </c>
      <c r="W21" s="19">
        <v>3</v>
      </c>
      <c r="X21" s="19">
        <v>5</v>
      </c>
      <c r="Y21" s="19">
        <v>4</v>
      </c>
      <c r="Z21" s="19">
        <v>3</v>
      </c>
      <c r="AA21" s="19">
        <v>5</v>
      </c>
      <c r="AB21" s="19">
        <v>3</v>
      </c>
      <c r="AC21" s="19">
        <v>5</v>
      </c>
      <c r="AD21" s="19">
        <v>4</v>
      </c>
      <c r="AE21" s="19">
        <v>2</v>
      </c>
      <c r="AF21" s="19">
        <v>5</v>
      </c>
      <c r="AG21" s="19">
        <v>5</v>
      </c>
      <c r="AH21" s="19">
        <v>3</v>
      </c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21">
        <f>SUM(D21:BS21)/B9</f>
        <v>3.6774193548387095</v>
      </c>
      <c r="BU21" s="116"/>
      <c r="BV21" s="12"/>
      <c r="BW21" s="12"/>
      <c r="BX21" s="136" t="str">
        <f>B12</f>
        <v>Relaciones interpersonales</v>
      </c>
      <c r="BY21" s="136" t="s">
        <v>68</v>
      </c>
      <c r="BZ21" s="173" t="s">
        <v>72</v>
      </c>
      <c r="CA21" s="136" t="s">
        <v>73</v>
      </c>
      <c r="CB21" s="136" t="s">
        <v>74</v>
      </c>
      <c r="CC21" s="136" t="s">
        <v>75</v>
      </c>
      <c r="CD21" s="136" t="s">
        <v>76</v>
      </c>
      <c r="CE21" s="136" t="s">
        <v>77</v>
      </c>
      <c r="CF21" s="136" t="s">
        <v>78</v>
      </c>
      <c r="CG21" s="136" t="s">
        <v>79</v>
      </c>
      <c r="CH21" s="14"/>
      <c r="CI21" s="14"/>
      <c r="CK21" s="198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  <c r="DO21" s="199"/>
      <c r="DP21" s="199"/>
      <c r="DQ21" s="199"/>
      <c r="DR21" s="199"/>
      <c r="DS21" s="199"/>
      <c r="DT21" s="199"/>
      <c r="DU21" s="199"/>
      <c r="DV21" s="199"/>
      <c r="DW21" s="199"/>
      <c r="DX21" s="199"/>
      <c r="DY21" s="199"/>
      <c r="DZ21" s="199"/>
      <c r="EA21" s="199"/>
      <c r="EB21" s="199"/>
      <c r="EC21" s="199"/>
      <c r="ED21" s="200"/>
    </row>
    <row r="22" spans="2:134" ht="15.75" thickBot="1" x14ac:dyDescent="0.3">
      <c r="B22" s="129"/>
      <c r="C22" s="22" t="s">
        <v>80</v>
      </c>
      <c r="D22" s="31">
        <v>4</v>
      </c>
      <c r="E22" s="32">
        <v>4</v>
      </c>
      <c r="F22" s="32">
        <v>2</v>
      </c>
      <c r="G22" s="32">
        <v>5</v>
      </c>
      <c r="H22" s="32">
        <v>3</v>
      </c>
      <c r="I22" s="32">
        <v>3</v>
      </c>
      <c r="J22" s="32">
        <v>5</v>
      </c>
      <c r="K22" s="32">
        <v>5</v>
      </c>
      <c r="L22" s="32">
        <v>3</v>
      </c>
      <c r="M22" s="19">
        <v>3</v>
      </c>
      <c r="N22" s="19">
        <v>5</v>
      </c>
      <c r="O22" s="19">
        <v>5</v>
      </c>
      <c r="P22" s="19">
        <v>4</v>
      </c>
      <c r="Q22" s="19">
        <v>4</v>
      </c>
      <c r="R22" s="19">
        <v>5</v>
      </c>
      <c r="S22" s="19">
        <v>5</v>
      </c>
      <c r="T22" s="19">
        <v>4</v>
      </c>
      <c r="U22" s="19">
        <v>5</v>
      </c>
      <c r="V22" s="19">
        <v>3</v>
      </c>
      <c r="W22" s="19">
        <v>5</v>
      </c>
      <c r="X22" s="19">
        <v>4</v>
      </c>
      <c r="Y22" s="19">
        <v>5</v>
      </c>
      <c r="Z22" s="19">
        <v>4</v>
      </c>
      <c r="AA22" s="19">
        <v>5</v>
      </c>
      <c r="AB22" s="19">
        <v>5</v>
      </c>
      <c r="AC22" s="19">
        <v>4</v>
      </c>
      <c r="AD22" s="19">
        <v>3</v>
      </c>
      <c r="AE22" s="19">
        <v>2</v>
      </c>
      <c r="AF22" s="19">
        <v>4</v>
      </c>
      <c r="AG22" s="19">
        <v>5</v>
      </c>
      <c r="AH22" s="19">
        <v>4</v>
      </c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21">
        <f>SUM(D22:BS22)/B9</f>
        <v>4.096774193548387</v>
      </c>
      <c r="BU22" s="116"/>
      <c r="BV22" s="12"/>
      <c r="BW22" s="12"/>
      <c r="BX22" s="171"/>
      <c r="BY22" s="137"/>
      <c r="BZ22" s="174"/>
      <c r="CA22" s="137"/>
      <c r="CB22" s="137"/>
      <c r="CC22" s="137"/>
      <c r="CD22" s="137"/>
      <c r="CE22" s="137"/>
      <c r="CF22" s="137"/>
      <c r="CG22" s="137"/>
      <c r="CH22" s="14"/>
      <c r="CI22" s="14"/>
      <c r="CK22" s="198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  <c r="DO22" s="199"/>
      <c r="DP22" s="199"/>
      <c r="DQ22" s="199"/>
      <c r="DR22" s="199"/>
      <c r="DS22" s="199"/>
      <c r="DT22" s="199"/>
      <c r="DU22" s="199"/>
      <c r="DV22" s="199"/>
      <c r="DW22" s="199"/>
      <c r="DX22" s="199"/>
      <c r="DY22" s="199"/>
      <c r="DZ22" s="199"/>
      <c r="EA22" s="199"/>
      <c r="EB22" s="199"/>
      <c r="EC22" s="199"/>
      <c r="ED22" s="200"/>
    </row>
    <row r="23" spans="2:134" ht="15.75" thickBot="1" x14ac:dyDescent="0.3">
      <c r="B23" s="130"/>
      <c r="C23" s="23" t="s">
        <v>81</v>
      </c>
      <c r="D23" s="31">
        <v>5</v>
      </c>
      <c r="E23" s="32">
        <v>5</v>
      </c>
      <c r="F23" s="32">
        <v>5</v>
      </c>
      <c r="G23" s="32">
        <v>4</v>
      </c>
      <c r="H23" s="32">
        <v>5</v>
      </c>
      <c r="I23" s="32">
        <v>5</v>
      </c>
      <c r="J23" s="32">
        <v>4</v>
      </c>
      <c r="K23" s="32">
        <v>5</v>
      </c>
      <c r="L23" s="32">
        <v>5</v>
      </c>
      <c r="M23" s="19">
        <v>5</v>
      </c>
      <c r="N23" s="19">
        <v>5</v>
      </c>
      <c r="O23" s="19">
        <v>5</v>
      </c>
      <c r="P23" s="19">
        <v>3</v>
      </c>
      <c r="Q23" s="19">
        <v>5</v>
      </c>
      <c r="R23" s="19">
        <v>5</v>
      </c>
      <c r="S23" s="19">
        <v>5</v>
      </c>
      <c r="T23" s="19">
        <v>5</v>
      </c>
      <c r="U23" s="19">
        <v>2</v>
      </c>
      <c r="V23" s="19">
        <v>5</v>
      </c>
      <c r="W23" s="19">
        <v>5</v>
      </c>
      <c r="X23" s="19">
        <v>4</v>
      </c>
      <c r="Y23" s="19">
        <v>5</v>
      </c>
      <c r="Z23" s="19">
        <v>5</v>
      </c>
      <c r="AA23" s="19">
        <v>3</v>
      </c>
      <c r="AB23" s="19">
        <v>5</v>
      </c>
      <c r="AC23" s="19">
        <v>3</v>
      </c>
      <c r="AD23" s="19">
        <v>4</v>
      </c>
      <c r="AE23" s="19">
        <v>4</v>
      </c>
      <c r="AF23" s="19">
        <v>5</v>
      </c>
      <c r="AG23" s="19">
        <v>5</v>
      </c>
      <c r="AH23" s="19">
        <v>5</v>
      </c>
      <c r="AI23" s="19"/>
      <c r="AJ23" s="19"/>
      <c r="AK23" s="19"/>
      <c r="AL23" s="19"/>
      <c r="AM23" s="19"/>
      <c r="AN23" s="19"/>
      <c r="AO23" s="19"/>
      <c r="AP23" s="19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1">
        <f>SUM(D23:BS23)/B9</f>
        <v>4.5483870967741939</v>
      </c>
      <c r="BU23" s="117"/>
      <c r="BV23" s="12"/>
      <c r="BW23" s="12"/>
      <c r="BX23" s="171"/>
      <c r="BY23" s="137"/>
      <c r="BZ23" s="174"/>
      <c r="CA23" s="137"/>
      <c r="CB23" s="137"/>
      <c r="CC23" s="137"/>
      <c r="CD23" s="137"/>
      <c r="CE23" s="137"/>
      <c r="CF23" s="137"/>
      <c r="CG23" s="137"/>
      <c r="CH23" s="14"/>
      <c r="CI23" s="14"/>
      <c r="CK23" s="198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  <c r="DO23" s="199"/>
      <c r="DP23" s="199"/>
      <c r="DQ23" s="199"/>
      <c r="DR23" s="199"/>
      <c r="DS23" s="199"/>
      <c r="DT23" s="199"/>
      <c r="DU23" s="199"/>
      <c r="DV23" s="199"/>
      <c r="DW23" s="199"/>
      <c r="DX23" s="199"/>
      <c r="DY23" s="199"/>
      <c r="DZ23" s="199"/>
      <c r="EA23" s="199"/>
      <c r="EB23" s="199"/>
      <c r="EC23" s="199"/>
      <c r="ED23" s="200"/>
    </row>
    <row r="24" spans="2:134" ht="15.75" thickBot="1" x14ac:dyDescent="0.3">
      <c r="B24" s="26"/>
      <c r="C24" s="27" t="s">
        <v>67</v>
      </c>
      <c r="D24" s="28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>
        <f t="shared" ref="BC24:BS24" si="2">(BC19+BC20+BC21+BC22+BC23)/5</f>
        <v>0</v>
      </c>
      <c r="BD24" s="29">
        <f t="shared" si="2"/>
        <v>0</v>
      </c>
      <c r="BE24" s="29">
        <f t="shared" si="2"/>
        <v>0</v>
      </c>
      <c r="BF24" s="29">
        <f t="shared" si="2"/>
        <v>0</v>
      </c>
      <c r="BG24" s="29">
        <f t="shared" si="2"/>
        <v>0</v>
      </c>
      <c r="BH24" s="29">
        <f t="shared" si="2"/>
        <v>0</v>
      </c>
      <c r="BI24" s="29">
        <f t="shared" si="2"/>
        <v>0</v>
      </c>
      <c r="BJ24" s="29">
        <f t="shared" si="2"/>
        <v>0</v>
      </c>
      <c r="BK24" s="29">
        <f t="shared" si="2"/>
        <v>0</v>
      </c>
      <c r="BL24" s="29">
        <f t="shared" si="2"/>
        <v>0</v>
      </c>
      <c r="BM24" s="29">
        <f t="shared" si="2"/>
        <v>0</v>
      </c>
      <c r="BN24" s="29">
        <f t="shared" si="2"/>
        <v>0</v>
      </c>
      <c r="BO24" s="29">
        <f t="shared" si="2"/>
        <v>0</v>
      </c>
      <c r="BP24" s="29">
        <f t="shared" si="2"/>
        <v>0</v>
      </c>
      <c r="BQ24" s="29">
        <f t="shared" si="2"/>
        <v>0</v>
      </c>
      <c r="BR24" s="29">
        <f>(BR19+BR20+BR21+BR22+BR23)/5</f>
        <v>0</v>
      </c>
      <c r="BS24" s="29">
        <f t="shared" si="2"/>
        <v>0</v>
      </c>
      <c r="BT24" s="118"/>
      <c r="BU24" s="119"/>
      <c r="BV24" s="12"/>
      <c r="BW24" s="12"/>
      <c r="BX24" s="171"/>
      <c r="BY24" s="137"/>
      <c r="BZ24" s="174"/>
      <c r="CA24" s="137"/>
      <c r="CB24" s="137"/>
      <c r="CC24" s="137"/>
      <c r="CD24" s="137"/>
      <c r="CE24" s="137"/>
      <c r="CF24" s="137"/>
      <c r="CG24" s="137"/>
      <c r="CH24" s="14"/>
      <c r="CI24" s="14"/>
      <c r="CK24" s="198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  <c r="DO24" s="199"/>
      <c r="DP24" s="199"/>
      <c r="DQ24" s="199"/>
      <c r="DR24" s="199"/>
      <c r="DS24" s="199"/>
      <c r="DT24" s="199"/>
      <c r="DU24" s="199"/>
      <c r="DV24" s="199"/>
      <c r="DW24" s="199"/>
      <c r="DX24" s="199"/>
      <c r="DY24" s="199"/>
      <c r="DZ24" s="199"/>
      <c r="EA24" s="199"/>
      <c r="EB24" s="199"/>
      <c r="EC24" s="199"/>
      <c r="ED24" s="200"/>
    </row>
    <row r="25" spans="2:134" ht="15.75" thickBot="1" x14ac:dyDescent="0.3">
      <c r="B25" s="108" t="s">
        <v>72</v>
      </c>
      <c r="C25" s="15" t="s">
        <v>82</v>
      </c>
      <c r="D25" s="16">
        <v>5</v>
      </c>
      <c r="E25" s="17">
        <v>5</v>
      </c>
      <c r="F25" s="17">
        <v>5</v>
      </c>
      <c r="G25" s="17">
        <v>5</v>
      </c>
      <c r="H25" s="17">
        <v>3</v>
      </c>
      <c r="I25" s="17">
        <v>4</v>
      </c>
      <c r="J25" s="17">
        <v>3</v>
      </c>
      <c r="K25" s="17">
        <v>5</v>
      </c>
      <c r="L25" s="17">
        <v>5</v>
      </c>
      <c r="M25" s="18">
        <v>5</v>
      </c>
      <c r="N25" s="18">
        <v>5</v>
      </c>
      <c r="O25" s="18">
        <v>4</v>
      </c>
      <c r="P25" s="18">
        <v>2</v>
      </c>
      <c r="Q25" s="18">
        <v>4</v>
      </c>
      <c r="R25" s="18">
        <v>5</v>
      </c>
      <c r="S25" s="18">
        <v>5</v>
      </c>
      <c r="T25" s="18">
        <v>5</v>
      </c>
      <c r="U25" s="18">
        <v>3</v>
      </c>
      <c r="V25" s="18">
        <v>4</v>
      </c>
      <c r="W25" s="18">
        <v>5</v>
      </c>
      <c r="X25" s="18">
        <v>5</v>
      </c>
      <c r="Y25" s="18">
        <v>4</v>
      </c>
      <c r="Z25" s="18">
        <v>5</v>
      </c>
      <c r="AA25" s="18">
        <v>5</v>
      </c>
      <c r="AB25" s="18">
        <v>5</v>
      </c>
      <c r="AC25" s="18">
        <v>4</v>
      </c>
      <c r="AD25" s="18">
        <v>5</v>
      </c>
      <c r="AE25" s="18">
        <v>5</v>
      </c>
      <c r="AF25" s="18">
        <v>5</v>
      </c>
      <c r="AG25" s="18">
        <v>5</v>
      </c>
      <c r="AH25" s="18">
        <v>5</v>
      </c>
      <c r="AI25" s="18"/>
      <c r="AJ25" s="19"/>
      <c r="AK25" s="19"/>
      <c r="AL25" s="19"/>
      <c r="AM25" s="19"/>
      <c r="AN25" s="19"/>
      <c r="AO25" s="19"/>
      <c r="AP25" s="19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21">
        <f>SUM(D25:BS25)/B9</f>
        <v>4.5161290322580649</v>
      </c>
      <c r="BU25" s="115">
        <f>SUM(BT25+BT26+BT27+BT28+BT29)/5</f>
        <v>4.5032258064516126</v>
      </c>
      <c r="BV25" s="12"/>
      <c r="BW25" s="12"/>
      <c r="BX25" s="172"/>
      <c r="BY25" s="138"/>
      <c r="BZ25" s="175"/>
      <c r="CA25" s="138"/>
      <c r="CB25" s="138"/>
      <c r="CC25" s="138"/>
      <c r="CD25" s="138"/>
      <c r="CE25" s="138"/>
      <c r="CF25" s="138"/>
      <c r="CG25" s="138"/>
      <c r="CH25" s="14"/>
      <c r="CI25" s="14"/>
      <c r="CK25" s="198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  <c r="DO25" s="199"/>
      <c r="DP25" s="199"/>
      <c r="DQ25" s="199"/>
      <c r="DR25" s="199"/>
      <c r="DS25" s="199"/>
      <c r="DT25" s="199"/>
      <c r="DU25" s="199"/>
      <c r="DV25" s="199"/>
      <c r="DW25" s="199"/>
      <c r="DX25" s="199"/>
      <c r="DY25" s="199"/>
      <c r="DZ25" s="199"/>
      <c r="EA25" s="199"/>
      <c r="EB25" s="199"/>
      <c r="EC25" s="199"/>
      <c r="ED25" s="200"/>
    </row>
    <row r="26" spans="2:134" ht="15.75" thickBot="1" x14ac:dyDescent="0.3">
      <c r="B26" s="109"/>
      <c r="C26" s="22" t="s">
        <v>83</v>
      </c>
      <c r="D26" s="31">
        <v>5</v>
      </c>
      <c r="E26" s="32">
        <v>3</v>
      </c>
      <c r="F26" s="32">
        <v>4</v>
      </c>
      <c r="G26" s="32">
        <v>5</v>
      </c>
      <c r="H26" s="32">
        <v>5</v>
      </c>
      <c r="I26" s="32">
        <v>3</v>
      </c>
      <c r="J26" s="32">
        <v>5</v>
      </c>
      <c r="K26" s="32">
        <v>5</v>
      </c>
      <c r="L26" s="32">
        <v>5</v>
      </c>
      <c r="M26" s="19">
        <v>5</v>
      </c>
      <c r="N26" s="19">
        <v>5</v>
      </c>
      <c r="O26" s="19">
        <v>2</v>
      </c>
      <c r="P26" s="19">
        <v>5</v>
      </c>
      <c r="Q26" s="19">
        <v>4</v>
      </c>
      <c r="R26" s="19">
        <v>5</v>
      </c>
      <c r="S26" s="19">
        <v>5</v>
      </c>
      <c r="T26" s="19">
        <v>5</v>
      </c>
      <c r="U26" s="19">
        <v>2</v>
      </c>
      <c r="V26" s="19">
        <v>5</v>
      </c>
      <c r="W26" s="19">
        <v>4</v>
      </c>
      <c r="X26" s="19">
        <v>5</v>
      </c>
      <c r="Y26" s="19">
        <v>4</v>
      </c>
      <c r="Z26" s="19">
        <v>3</v>
      </c>
      <c r="AA26" s="19">
        <v>4</v>
      </c>
      <c r="AB26" s="19">
        <v>5</v>
      </c>
      <c r="AC26" s="19">
        <v>5</v>
      </c>
      <c r="AD26" s="19">
        <v>4</v>
      </c>
      <c r="AE26" s="19">
        <v>5</v>
      </c>
      <c r="AF26" s="19">
        <v>5</v>
      </c>
      <c r="AG26" s="19">
        <v>5</v>
      </c>
      <c r="AH26" s="19">
        <v>5</v>
      </c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21">
        <f>SUM(D26:BS26)/B9</f>
        <v>4.419354838709677</v>
      </c>
      <c r="BU26" s="116"/>
      <c r="BV26" s="12"/>
      <c r="BW26" s="12"/>
      <c r="BX26" s="33">
        <f>BU12</f>
        <v>4.327956989247312</v>
      </c>
      <c r="BY26" s="33">
        <f>BU19</f>
        <v>4.0258064516129037</v>
      </c>
      <c r="BZ26" s="33">
        <f>BU25</f>
        <v>4.5032258064516126</v>
      </c>
      <c r="CA26" s="33">
        <f>BU31</f>
        <v>3.9548387096774191</v>
      </c>
      <c r="CB26" s="34">
        <f>BU37</f>
        <v>4.252688172043011</v>
      </c>
      <c r="CC26" s="35">
        <f>BU44</f>
        <v>4.5161290322580649</v>
      </c>
      <c r="CD26" s="33">
        <f>BU51</f>
        <v>4.1382488479262678</v>
      </c>
      <c r="CE26" s="33">
        <f>BU59</f>
        <v>4.2645161290322573</v>
      </c>
      <c r="CF26" s="33">
        <f>BU65</f>
        <v>4.2204301075268811</v>
      </c>
      <c r="CG26" s="36">
        <f>BU72</f>
        <v>3.913978494623656</v>
      </c>
      <c r="CH26" s="14"/>
      <c r="CI26" s="14"/>
      <c r="CK26" s="198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  <c r="DO26" s="199"/>
      <c r="DP26" s="199"/>
      <c r="DQ26" s="199"/>
      <c r="DR26" s="199"/>
      <c r="DS26" s="199"/>
      <c r="DT26" s="199"/>
      <c r="DU26" s="199"/>
      <c r="DV26" s="199"/>
      <c r="DW26" s="199"/>
      <c r="DX26" s="199"/>
      <c r="DY26" s="199"/>
      <c r="DZ26" s="199"/>
      <c r="EA26" s="199"/>
      <c r="EB26" s="199"/>
      <c r="EC26" s="199"/>
      <c r="ED26" s="200"/>
    </row>
    <row r="27" spans="2:134" ht="15.75" thickBot="1" x14ac:dyDescent="0.3">
      <c r="B27" s="109"/>
      <c r="C27" s="22" t="s">
        <v>84</v>
      </c>
      <c r="D27" s="31">
        <v>5</v>
      </c>
      <c r="E27" s="32">
        <v>4</v>
      </c>
      <c r="F27" s="32">
        <v>5</v>
      </c>
      <c r="G27" s="32">
        <v>5</v>
      </c>
      <c r="H27" s="32">
        <v>1</v>
      </c>
      <c r="I27" s="32">
        <v>4</v>
      </c>
      <c r="J27" s="32">
        <v>3</v>
      </c>
      <c r="K27" s="32">
        <v>4</v>
      </c>
      <c r="L27" s="32">
        <v>4</v>
      </c>
      <c r="M27" s="19">
        <v>4</v>
      </c>
      <c r="N27" s="19">
        <v>3</v>
      </c>
      <c r="O27" s="19">
        <v>4</v>
      </c>
      <c r="P27" s="19">
        <v>4</v>
      </c>
      <c r="Q27" s="19">
        <v>4</v>
      </c>
      <c r="R27" s="19">
        <v>4</v>
      </c>
      <c r="S27" s="19">
        <v>5</v>
      </c>
      <c r="T27" s="19">
        <v>5</v>
      </c>
      <c r="U27" s="19">
        <v>4</v>
      </c>
      <c r="V27" s="19">
        <v>4</v>
      </c>
      <c r="W27" s="19">
        <v>5</v>
      </c>
      <c r="X27" s="19">
        <v>4</v>
      </c>
      <c r="Y27" s="19">
        <v>5</v>
      </c>
      <c r="Z27" s="19">
        <v>5</v>
      </c>
      <c r="AA27" s="19">
        <v>5</v>
      </c>
      <c r="AB27" s="19">
        <v>4</v>
      </c>
      <c r="AC27" s="19">
        <v>4</v>
      </c>
      <c r="AD27" s="19">
        <v>5</v>
      </c>
      <c r="AE27" s="19">
        <v>4</v>
      </c>
      <c r="AF27" s="19">
        <v>4</v>
      </c>
      <c r="AG27" s="19">
        <v>3</v>
      </c>
      <c r="AH27" s="19">
        <v>5</v>
      </c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21">
        <f>SUM(D27:BS27)/B9</f>
        <v>4.161290322580645</v>
      </c>
      <c r="BU27" s="116"/>
      <c r="BV27" s="12"/>
      <c r="BW27" s="12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4"/>
      <c r="CI27" s="14"/>
      <c r="CK27" s="198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  <c r="DO27" s="199"/>
      <c r="DP27" s="199"/>
      <c r="DQ27" s="199"/>
      <c r="DR27" s="199"/>
      <c r="DS27" s="199"/>
      <c r="DT27" s="199"/>
      <c r="DU27" s="199"/>
      <c r="DV27" s="199"/>
      <c r="DW27" s="199"/>
      <c r="DX27" s="199"/>
      <c r="DY27" s="199"/>
      <c r="DZ27" s="199"/>
      <c r="EA27" s="199"/>
      <c r="EB27" s="199"/>
      <c r="EC27" s="199"/>
      <c r="ED27" s="200"/>
    </row>
    <row r="28" spans="2:134" ht="15.75" thickBot="1" x14ac:dyDescent="0.3">
      <c r="B28" s="109"/>
      <c r="C28" s="22" t="s">
        <v>85</v>
      </c>
      <c r="D28" s="31">
        <v>5</v>
      </c>
      <c r="E28" s="32">
        <v>5</v>
      </c>
      <c r="F28" s="32">
        <v>5</v>
      </c>
      <c r="G28" s="32">
        <v>5</v>
      </c>
      <c r="H28" s="32">
        <v>5</v>
      </c>
      <c r="I28" s="32">
        <v>5</v>
      </c>
      <c r="J28" s="32">
        <v>4</v>
      </c>
      <c r="K28" s="32">
        <v>5</v>
      </c>
      <c r="L28" s="32">
        <v>5</v>
      </c>
      <c r="M28" s="19">
        <v>5</v>
      </c>
      <c r="N28" s="19">
        <v>5</v>
      </c>
      <c r="O28" s="19">
        <v>5</v>
      </c>
      <c r="P28" s="19">
        <v>5</v>
      </c>
      <c r="Q28" s="19">
        <v>4</v>
      </c>
      <c r="R28" s="19">
        <v>4</v>
      </c>
      <c r="S28" s="19">
        <v>5</v>
      </c>
      <c r="T28" s="19">
        <v>5</v>
      </c>
      <c r="U28" s="19">
        <v>3</v>
      </c>
      <c r="V28" s="19">
        <v>5</v>
      </c>
      <c r="W28" s="19">
        <v>5</v>
      </c>
      <c r="X28" s="19">
        <v>5</v>
      </c>
      <c r="Y28" s="19">
        <v>5</v>
      </c>
      <c r="Z28" s="19">
        <v>4</v>
      </c>
      <c r="AA28" s="19">
        <v>4</v>
      </c>
      <c r="AB28" s="19">
        <v>5</v>
      </c>
      <c r="AC28" s="19">
        <v>5</v>
      </c>
      <c r="AD28" s="19">
        <v>5</v>
      </c>
      <c r="AE28" s="19">
        <v>5</v>
      </c>
      <c r="AF28" s="19">
        <v>5</v>
      </c>
      <c r="AG28" s="19">
        <v>5</v>
      </c>
      <c r="AH28" s="19">
        <v>5</v>
      </c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21">
        <f>SUM(D28:BS28)/B9</f>
        <v>4.774193548387097</v>
      </c>
      <c r="BU28" s="116"/>
      <c r="BV28" s="12"/>
      <c r="BW28" s="12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4"/>
      <c r="CI28" s="14"/>
      <c r="CK28" s="198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  <c r="DO28" s="199"/>
      <c r="DP28" s="199"/>
      <c r="DQ28" s="199"/>
      <c r="DR28" s="199"/>
      <c r="DS28" s="199"/>
      <c r="DT28" s="199"/>
      <c r="DU28" s="199"/>
      <c r="DV28" s="199"/>
      <c r="DW28" s="199"/>
      <c r="DX28" s="199"/>
      <c r="DY28" s="199"/>
      <c r="DZ28" s="199"/>
      <c r="EA28" s="199"/>
      <c r="EB28" s="199"/>
      <c r="EC28" s="199"/>
      <c r="ED28" s="200"/>
    </row>
    <row r="29" spans="2:134" ht="15.75" thickBot="1" x14ac:dyDescent="0.3">
      <c r="B29" s="110"/>
      <c r="C29" s="23" t="s">
        <v>86</v>
      </c>
      <c r="D29" s="31">
        <v>5</v>
      </c>
      <c r="E29" s="32">
        <v>5</v>
      </c>
      <c r="F29" s="32">
        <v>5</v>
      </c>
      <c r="G29" s="32">
        <v>4</v>
      </c>
      <c r="H29" s="32">
        <v>5</v>
      </c>
      <c r="I29" s="32">
        <v>5</v>
      </c>
      <c r="J29" s="32">
        <v>1</v>
      </c>
      <c r="K29" s="32">
        <v>5</v>
      </c>
      <c r="L29" s="32">
        <v>5</v>
      </c>
      <c r="M29" s="19">
        <v>5</v>
      </c>
      <c r="N29" s="19">
        <v>5</v>
      </c>
      <c r="O29" s="19">
        <v>5</v>
      </c>
      <c r="P29" s="19">
        <v>4</v>
      </c>
      <c r="Q29" s="19">
        <v>5</v>
      </c>
      <c r="R29" s="19">
        <v>5</v>
      </c>
      <c r="S29" s="19">
        <v>5</v>
      </c>
      <c r="T29" s="19">
        <v>5</v>
      </c>
      <c r="U29" s="19">
        <v>3</v>
      </c>
      <c r="V29" s="19">
        <v>5</v>
      </c>
      <c r="W29" s="19">
        <v>5</v>
      </c>
      <c r="X29" s="19">
        <v>4</v>
      </c>
      <c r="Y29" s="19">
        <v>5</v>
      </c>
      <c r="Z29" s="19">
        <v>5</v>
      </c>
      <c r="AA29" s="19">
        <v>5</v>
      </c>
      <c r="AB29" s="19">
        <v>4</v>
      </c>
      <c r="AC29" s="19">
        <v>5</v>
      </c>
      <c r="AD29" s="19">
        <v>4</v>
      </c>
      <c r="AE29" s="19">
        <v>5</v>
      </c>
      <c r="AF29" s="19">
        <v>5</v>
      </c>
      <c r="AG29" s="19">
        <v>5</v>
      </c>
      <c r="AH29" s="19">
        <v>5</v>
      </c>
      <c r="AI29" s="19"/>
      <c r="AJ29" s="19"/>
      <c r="AK29" s="19"/>
      <c r="AL29" s="19"/>
      <c r="AM29" s="19"/>
      <c r="AN29" s="19"/>
      <c r="AO29" s="19"/>
      <c r="AP29" s="19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18"/>
      <c r="BS29" s="24"/>
      <c r="BT29" s="21">
        <f>SUM(D29:BS29)/B9</f>
        <v>4.645161290322581</v>
      </c>
      <c r="BU29" s="117"/>
      <c r="BV29" s="12"/>
      <c r="BW29" s="12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4"/>
      <c r="CI29" s="14"/>
      <c r="CK29" s="198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  <c r="DO29" s="199"/>
      <c r="DP29" s="199"/>
      <c r="DQ29" s="199"/>
      <c r="DR29" s="199"/>
      <c r="DS29" s="199"/>
      <c r="DT29" s="199"/>
      <c r="DU29" s="199"/>
      <c r="DV29" s="199"/>
      <c r="DW29" s="199"/>
      <c r="DX29" s="199"/>
      <c r="DY29" s="199"/>
      <c r="DZ29" s="199"/>
      <c r="EA29" s="199"/>
      <c r="EB29" s="199"/>
      <c r="EC29" s="199"/>
      <c r="ED29" s="200"/>
    </row>
    <row r="30" spans="2:134" ht="15.75" thickBot="1" x14ac:dyDescent="0.3">
      <c r="B30" s="37"/>
      <c r="C30" s="27" t="s">
        <v>67</v>
      </c>
      <c r="D30" s="28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>
        <f t="shared" ref="BC30:BQ30" si="3">(BC25+BC26+BC27+BC28+BC29)/5</f>
        <v>0</v>
      </c>
      <c r="BD30" s="29">
        <f t="shared" si="3"/>
        <v>0</v>
      </c>
      <c r="BE30" s="29">
        <f t="shared" si="3"/>
        <v>0</v>
      </c>
      <c r="BF30" s="29">
        <f t="shared" si="3"/>
        <v>0</v>
      </c>
      <c r="BG30" s="29">
        <f t="shared" si="3"/>
        <v>0</v>
      </c>
      <c r="BH30" s="29">
        <f t="shared" si="3"/>
        <v>0</v>
      </c>
      <c r="BI30" s="29">
        <f t="shared" si="3"/>
        <v>0</v>
      </c>
      <c r="BJ30" s="29">
        <f t="shared" si="3"/>
        <v>0</v>
      </c>
      <c r="BK30" s="29">
        <f t="shared" si="3"/>
        <v>0</v>
      </c>
      <c r="BL30" s="29">
        <f t="shared" si="3"/>
        <v>0</v>
      </c>
      <c r="BM30" s="29">
        <f t="shared" si="3"/>
        <v>0</v>
      </c>
      <c r="BN30" s="29">
        <f t="shared" si="3"/>
        <v>0</v>
      </c>
      <c r="BO30" s="29">
        <f t="shared" si="3"/>
        <v>0</v>
      </c>
      <c r="BP30" s="29">
        <f t="shared" si="3"/>
        <v>0</v>
      </c>
      <c r="BQ30" s="29">
        <f t="shared" si="3"/>
        <v>0</v>
      </c>
      <c r="BR30" s="29">
        <f>(BR25+BR26+BR27+BR28+BR29)/5</f>
        <v>0</v>
      </c>
      <c r="BS30" s="29">
        <f>(BS25+BS26+BS27+BS28+BS29)/5</f>
        <v>0</v>
      </c>
      <c r="BT30" s="118"/>
      <c r="BU30" s="119"/>
      <c r="BV30" s="12"/>
      <c r="BW30" s="12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4"/>
      <c r="CI30" s="14"/>
      <c r="CK30" s="198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  <c r="DO30" s="199"/>
      <c r="DP30" s="199"/>
      <c r="DQ30" s="199"/>
      <c r="DR30" s="199"/>
      <c r="DS30" s="199"/>
      <c r="DT30" s="199"/>
      <c r="DU30" s="199"/>
      <c r="DV30" s="199"/>
      <c r="DW30" s="199"/>
      <c r="DX30" s="199"/>
      <c r="DY30" s="199"/>
      <c r="DZ30" s="199"/>
      <c r="EA30" s="199"/>
      <c r="EB30" s="199"/>
      <c r="EC30" s="199"/>
      <c r="ED30" s="200"/>
    </row>
    <row r="31" spans="2:134" ht="15" customHeight="1" x14ac:dyDescent="0.25">
      <c r="B31" s="128" t="s">
        <v>73</v>
      </c>
      <c r="C31" s="15" t="s">
        <v>87</v>
      </c>
      <c r="D31" s="16">
        <v>3</v>
      </c>
      <c r="E31" s="17">
        <v>1</v>
      </c>
      <c r="F31" s="17">
        <v>1</v>
      </c>
      <c r="G31" s="17">
        <v>5</v>
      </c>
      <c r="H31" s="17">
        <v>3</v>
      </c>
      <c r="I31" s="17">
        <v>2</v>
      </c>
      <c r="J31" s="17">
        <v>1</v>
      </c>
      <c r="K31" s="17">
        <v>3</v>
      </c>
      <c r="L31" s="17">
        <v>5</v>
      </c>
      <c r="M31" s="18">
        <v>4</v>
      </c>
      <c r="N31" s="18">
        <v>4</v>
      </c>
      <c r="O31" s="18">
        <v>3</v>
      </c>
      <c r="P31" s="18">
        <v>2</v>
      </c>
      <c r="Q31" s="18">
        <v>3</v>
      </c>
      <c r="R31" s="18">
        <v>5</v>
      </c>
      <c r="S31" s="18">
        <v>4</v>
      </c>
      <c r="T31" s="18">
        <v>4</v>
      </c>
      <c r="U31" s="18">
        <v>2</v>
      </c>
      <c r="V31" s="18">
        <v>3</v>
      </c>
      <c r="W31" s="18">
        <v>3</v>
      </c>
      <c r="X31" s="18">
        <v>3</v>
      </c>
      <c r="Y31" s="18">
        <v>1</v>
      </c>
      <c r="Z31" s="18">
        <v>1</v>
      </c>
      <c r="AA31" s="18">
        <v>1</v>
      </c>
      <c r="AB31" s="18">
        <v>3</v>
      </c>
      <c r="AC31" s="18">
        <v>3</v>
      </c>
      <c r="AD31" s="18">
        <v>3</v>
      </c>
      <c r="AE31" s="18">
        <v>1</v>
      </c>
      <c r="AF31" s="18">
        <v>3</v>
      </c>
      <c r="AG31" s="18">
        <v>4</v>
      </c>
      <c r="AH31" s="18">
        <v>5</v>
      </c>
      <c r="AI31" s="18"/>
      <c r="AJ31" s="19"/>
      <c r="AK31" s="19"/>
      <c r="AL31" s="19"/>
      <c r="AM31" s="19"/>
      <c r="AN31" s="19"/>
      <c r="AO31" s="19"/>
      <c r="AP31" s="19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21">
        <f>SUM(D31:BS31)/B9</f>
        <v>2.870967741935484</v>
      </c>
      <c r="BU31" s="115">
        <f>SUM(BT31+BT32+BT33+BT34+BT35)/5</f>
        <v>3.9548387096774191</v>
      </c>
      <c r="BV31" s="12"/>
      <c r="BW31" s="12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4"/>
      <c r="CI31" s="14"/>
      <c r="CK31" s="198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  <c r="DO31" s="199"/>
      <c r="DP31" s="199"/>
      <c r="DQ31" s="199"/>
      <c r="DR31" s="199"/>
      <c r="DS31" s="199"/>
      <c r="DT31" s="199"/>
      <c r="DU31" s="199"/>
      <c r="DV31" s="199"/>
      <c r="DW31" s="199"/>
      <c r="DX31" s="199"/>
      <c r="DY31" s="199"/>
      <c r="DZ31" s="199"/>
      <c r="EA31" s="199"/>
      <c r="EB31" s="199"/>
      <c r="EC31" s="199"/>
      <c r="ED31" s="200"/>
    </row>
    <row r="32" spans="2:134" x14ac:dyDescent="0.25">
      <c r="B32" s="129"/>
      <c r="C32" s="22" t="s">
        <v>88</v>
      </c>
      <c r="D32" s="31">
        <v>1</v>
      </c>
      <c r="E32" s="32">
        <v>5</v>
      </c>
      <c r="F32" s="32">
        <v>5</v>
      </c>
      <c r="G32" s="32">
        <v>4</v>
      </c>
      <c r="H32" s="32">
        <v>2</v>
      </c>
      <c r="I32" s="32">
        <v>4</v>
      </c>
      <c r="J32" s="32">
        <v>2</v>
      </c>
      <c r="K32" s="32">
        <v>4</v>
      </c>
      <c r="L32" s="32">
        <v>5</v>
      </c>
      <c r="M32" s="19">
        <v>5</v>
      </c>
      <c r="N32" s="19">
        <v>5</v>
      </c>
      <c r="O32" s="19">
        <v>2</v>
      </c>
      <c r="P32" s="19">
        <v>4</v>
      </c>
      <c r="Q32" s="19">
        <v>3</v>
      </c>
      <c r="R32" s="19">
        <v>5</v>
      </c>
      <c r="S32" s="19">
        <v>4</v>
      </c>
      <c r="T32" s="19">
        <v>4</v>
      </c>
      <c r="U32" s="19">
        <v>4</v>
      </c>
      <c r="V32" s="19">
        <v>4</v>
      </c>
      <c r="W32" s="19">
        <v>4</v>
      </c>
      <c r="X32" s="19">
        <v>4</v>
      </c>
      <c r="Y32" s="19">
        <v>5</v>
      </c>
      <c r="Z32" s="19">
        <v>5</v>
      </c>
      <c r="AA32" s="19">
        <v>5</v>
      </c>
      <c r="AB32" s="19">
        <v>5</v>
      </c>
      <c r="AC32" s="19">
        <v>5</v>
      </c>
      <c r="AD32" s="19">
        <v>5</v>
      </c>
      <c r="AE32" s="19">
        <v>5</v>
      </c>
      <c r="AF32" s="19">
        <v>4</v>
      </c>
      <c r="AG32" s="19">
        <v>5</v>
      </c>
      <c r="AH32" s="19">
        <v>3</v>
      </c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38">
        <f>SUM(D32:BS32)/B9</f>
        <v>4.096774193548387</v>
      </c>
      <c r="BU32" s="116"/>
      <c r="BV32" s="12"/>
      <c r="BW32" s="12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4"/>
      <c r="CI32" s="14"/>
      <c r="CK32" s="198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  <c r="DO32" s="199"/>
      <c r="DP32" s="199"/>
      <c r="DQ32" s="199"/>
      <c r="DR32" s="199"/>
      <c r="DS32" s="199"/>
      <c r="DT32" s="199"/>
      <c r="DU32" s="199"/>
      <c r="DV32" s="199"/>
      <c r="DW32" s="199"/>
      <c r="DX32" s="199"/>
      <c r="DY32" s="199"/>
      <c r="DZ32" s="199"/>
      <c r="EA32" s="199"/>
      <c r="EB32" s="199"/>
      <c r="EC32" s="199"/>
      <c r="ED32" s="200"/>
    </row>
    <row r="33" spans="2:134" x14ac:dyDescent="0.25">
      <c r="B33" s="129"/>
      <c r="C33" s="22" t="s">
        <v>89</v>
      </c>
      <c r="D33" s="31">
        <v>5</v>
      </c>
      <c r="E33" s="32">
        <v>5</v>
      </c>
      <c r="F33" s="32">
        <v>4</v>
      </c>
      <c r="G33" s="32">
        <v>5</v>
      </c>
      <c r="H33" s="32">
        <v>4</v>
      </c>
      <c r="I33" s="32">
        <v>2</v>
      </c>
      <c r="J33" s="32">
        <v>4</v>
      </c>
      <c r="K33" s="32">
        <v>4</v>
      </c>
      <c r="L33" s="32">
        <v>4</v>
      </c>
      <c r="M33" s="19">
        <v>5</v>
      </c>
      <c r="N33" s="19">
        <v>4</v>
      </c>
      <c r="O33" s="19">
        <v>4</v>
      </c>
      <c r="P33" s="19">
        <v>5</v>
      </c>
      <c r="Q33" s="19">
        <v>2</v>
      </c>
      <c r="R33" s="19">
        <v>4</v>
      </c>
      <c r="S33" s="19">
        <v>3</v>
      </c>
      <c r="T33" s="19">
        <v>4</v>
      </c>
      <c r="U33" s="19">
        <v>4</v>
      </c>
      <c r="V33" s="19">
        <v>4</v>
      </c>
      <c r="W33" s="19">
        <v>5</v>
      </c>
      <c r="X33" s="19">
        <v>5</v>
      </c>
      <c r="Y33" s="19">
        <v>4</v>
      </c>
      <c r="Z33" s="19">
        <v>5</v>
      </c>
      <c r="AA33" s="19">
        <v>5</v>
      </c>
      <c r="AB33" s="19">
        <v>3</v>
      </c>
      <c r="AC33" s="19">
        <v>4</v>
      </c>
      <c r="AD33" s="19">
        <v>5</v>
      </c>
      <c r="AE33" s="19">
        <v>4</v>
      </c>
      <c r="AF33" s="19">
        <v>3</v>
      </c>
      <c r="AG33" s="19">
        <v>5</v>
      </c>
      <c r="AH33" s="19">
        <v>5</v>
      </c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38">
        <f>SUM(D33:BS33)/B9</f>
        <v>4.161290322580645</v>
      </c>
      <c r="BU33" s="116"/>
      <c r="BV33" s="12"/>
      <c r="BW33" s="12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4"/>
      <c r="CI33" s="14"/>
      <c r="CK33" s="198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  <c r="DO33" s="199"/>
      <c r="DP33" s="199"/>
      <c r="DQ33" s="199"/>
      <c r="DR33" s="199"/>
      <c r="DS33" s="199"/>
      <c r="DT33" s="199"/>
      <c r="DU33" s="199"/>
      <c r="DV33" s="199"/>
      <c r="DW33" s="199"/>
      <c r="DX33" s="199"/>
      <c r="DY33" s="199"/>
      <c r="DZ33" s="199"/>
      <c r="EA33" s="199"/>
      <c r="EB33" s="199"/>
      <c r="EC33" s="199"/>
      <c r="ED33" s="200"/>
    </row>
    <row r="34" spans="2:134" ht="15.75" thickBot="1" x14ac:dyDescent="0.3">
      <c r="B34" s="129"/>
      <c r="C34" s="22" t="s">
        <v>90</v>
      </c>
      <c r="D34" s="31">
        <v>5</v>
      </c>
      <c r="E34" s="32">
        <v>5</v>
      </c>
      <c r="F34" s="32">
        <v>5</v>
      </c>
      <c r="G34" s="32">
        <v>2</v>
      </c>
      <c r="H34" s="32">
        <v>1</v>
      </c>
      <c r="I34" s="32">
        <v>4</v>
      </c>
      <c r="J34" s="32">
        <v>5</v>
      </c>
      <c r="K34" s="32">
        <v>5</v>
      </c>
      <c r="L34" s="32">
        <v>5</v>
      </c>
      <c r="M34" s="19">
        <v>5</v>
      </c>
      <c r="N34" s="19">
        <v>5</v>
      </c>
      <c r="O34" s="19">
        <v>4</v>
      </c>
      <c r="P34" s="19">
        <v>2</v>
      </c>
      <c r="Q34" s="19">
        <v>2</v>
      </c>
      <c r="R34" s="19">
        <v>5</v>
      </c>
      <c r="S34" s="19">
        <v>5</v>
      </c>
      <c r="T34" s="19">
        <v>5</v>
      </c>
      <c r="U34" s="19">
        <v>1</v>
      </c>
      <c r="V34" s="19">
        <v>4</v>
      </c>
      <c r="W34" s="19">
        <v>4</v>
      </c>
      <c r="X34" s="19">
        <v>5</v>
      </c>
      <c r="Y34" s="19">
        <v>1</v>
      </c>
      <c r="Z34" s="19">
        <v>4</v>
      </c>
      <c r="AA34" s="19">
        <v>1</v>
      </c>
      <c r="AB34" s="19">
        <v>4</v>
      </c>
      <c r="AC34" s="19">
        <v>5</v>
      </c>
      <c r="AD34" s="19">
        <v>5</v>
      </c>
      <c r="AE34" s="19">
        <v>5</v>
      </c>
      <c r="AF34" s="19">
        <v>1</v>
      </c>
      <c r="AG34" s="19">
        <v>5</v>
      </c>
      <c r="AH34" s="19">
        <v>5</v>
      </c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38">
        <f>SUM(D34:BS34)/B9</f>
        <v>3.870967741935484</v>
      </c>
      <c r="BU34" s="116"/>
      <c r="BV34" s="12"/>
      <c r="BW34" s="12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4"/>
      <c r="CI34" s="14"/>
      <c r="CK34" s="198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  <c r="DO34" s="199"/>
      <c r="DP34" s="199"/>
      <c r="DQ34" s="199"/>
      <c r="DR34" s="199"/>
      <c r="DS34" s="199"/>
      <c r="DT34" s="199"/>
      <c r="DU34" s="199"/>
      <c r="DV34" s="199"/>
      <c r="DW34" s="199"/>
      <c r="DX34" s="199"/>
      <c r="DY34" s="199"/>
      <c r="DZ34" s="199"/>
      <c r="EA34" s="199"/>
      <c r="EB34" s="199"/>
      <c r="EC34" s="199"/>
      <c r="ED34" s="200"/>
    </row>
    <row r="35" spans="2:134" ht="15.75" thickBot="1" x14ac:dyDescent="0.3">
      <c r="B35" s="130"/>
      <c r="C35" s="23" t="s">
        <v>91</v>
      </c>
      <c r="D35" s="31">
        <v>5</v>
      </c>
      <c r="E35" s="32">
        <v>5</v>
      </c>
      <c r="F35" s="32">
        <v>5</v>
      </c>
      <c r="G35" s="32">
        <v>1</v>
      </c>
      <c r="H35" s="32">
        <v>4</v>
      </c>
      <c r="I35" s="32">
        <v>5</v>
      </c>
      <c r="J35" s="32">
        <v>5</v>
      </c>
      <c r="K35" s="32">
        <v>5</v>
      </c>
      <c r="L35" s="32">
        <v>5</v>
      </c>
      <c r="M35" s="19">
        <v>4</v>
      </c>
      <c r="N35" s="19">
        <v>5</v>
      </c>
      <c r="O35" s="19">
        <v>5</v>
      </c>
      <c r="P35" s="19">
        <v>5</v>
      </c>
      <c r="Q35" s="19">
        <v>5</v>
      </c>
      <c r="R35" s="19">
        <v>5</v>
      </c>
      <c r="S35" s="19">
        <v>5</v>
      </c>
      <c r="T35" s="19">
        <v>5</v>
      </c>
      <c r="U35" s="19">
        <v>5</v>
      </c>
      <c r="V35" s="19">
        <v>5</v>
      </c>
      <c r="W35" s="19">
        <v>5</v>
      </c>
      <c r="X35" s="19">
        <v>5</v>
      </c>
      <c r="Y35" s="19">
        <v>4</v>
      </c>
      <c r="Z35" s="19">
        <v>5</v>
      </c>
      <c r="AA35" s="19">
        <v>5</v>
      </c>
      <c r="AB35" s="19">
        <v>5</v>
      </c>
      <c r="AC35" s="19">
        <v>5</v>
      </c>
      <c r="AD35" s="19">
        <v>5</v>
      </c>
      <c r="AE35" s="19">
        <v>5</v>
      </c>
      <c r="AF35" s="19">
        <v>5</v>
      </c>
      <c r="AG35" s="19">
        <v>5</v>
      </c>
      <c r="AH35" s="19">
        <v>5</v>
      </c>
      <c r="AI35" s="19"/>
      <c r="AJ35" s="19"/>
      <c r="AK35" s="19"/>
      <c r="AL35" s="19"/>
      <c r="AM35" s="19"/>
      <c r="AN35" s="19"/>
      <c r="AO35" s="19"/>
      <c r="AP35" s="19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38">
        <f>SUM(D35:BS35)/B9</f>
        <v>4.774193548387097</v>
      </c>
      <c r="BU35" s="117"/>
      <c r="BV35" s="12"/>
      <c r="BW35" s="12"/>
      <c r="BX35" s="156" t="s">
        <v>92</v>
      </c>
      <c r="BY35" s="157"/>
      <c r="BZ35" s="157"/>
      <c r="CA35" s="157"/>
      <c r="CB35" s="157"/>
      <c r="CC35" s="158"/>
      <c r="CD35" s="13"/>
      <c r="CE35" s="13"/>
      <c r="CF35" s="13"/>
      <c r="CG35" s="13"/>
      <c r="CH35" s="14"/>
      <c r="CI35" s="14"/>
      <c r="CK35" s="198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  <c r="DO35" s="199"/>
      <c r="DP35" s="199"/>
      <c r="DQ35" s="199"/>
      <c r="DR35" s="199"/>
      <c r="DS35" s="199"/>
      <c r="DT35" s="199"/>
      <c r="DU35" s="199"/>
      <c r="DV35" s="199"/>
      <c r="DW35" s="199"/>
      <c r="DX35" s="199"/>
      <c r="DY35" s="199"/>
      <c r="DZ35" s="199"/>
      <c r="EA35" s="199"/>
      <c r="EB35" s="199"/>
      <c r="EC35" s="199"/>
      <c r="ED35" s="200"/>
    </row>
    <row r="36" spans="2:134" ht="15.75" customHeight="1" thickBot="1" x14ac:dyDescent="0.3">
      <c r="B36" s="26"/>
      <c r="C36" s="27" t="s">
        <v>67</v>
      </c>
      <c r="D36" s="28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>
        <f t="shared" ref="BC36:BS36" si="4">(BC31+BC32+BC33+BC34+BC35)/5</f>
        <v>0</v>
      </c>
      <c r="BD36" s="29">
        <f t="shared" si="4"/>
        <v>0</v>
      </c>
      <c r="BE36" s="29">
        <f t="shared" si="4"/>
        <v>0</v>
      </c>
      <c r="BF36" s="29">
        <f t="shared" si="4"/>
        <v>0</v>
      </c>
      <c r="BG36" s="29">
        <f t="shared" si="4"/>
        <v>0</v>
      </c>
      <c r="BH36" s="29">
        <f t="shared" si="4"/>
        <v>0</v>
      </c>
      <c r="BI36" s="29">
        <f t="shared" si="4"/>
        <v>0</v>
      </c>
      <c r="BJ36" s="29">
        <f t="shared" si="4"/>
        <v>0</v>
      </c>
      <c r="BK36" s="29">
        <f t="shared" si="4"/>
        <v>0</v>
      </c>
      <c r="BL36" s="29">
        <f t="shared" si="4"/>
        <v>0</v>
      </c>
      <c r="BM36" s="29">
        <f t="shared" si="4"/>
        <v>0</v>
      </c>
      <c r="BN36" s="29">
        <f t="shared" si="4"/>
        <v>0</v>
      </c>
      <c r="BO36" s="29">
        <f t="shared" si="4"/>
        <v>0</v>
      </c>
      <c r="BP36" s="29">
        <f t="shared" si="4"/>
        <v>0</v>
      </c>
      <c r="BQ36" s="29">
        <f t="shared" si="4"/>
        <v>0</v>
      </c>
      <c r="BR36" s="29">
        <f>(BR31+BR32+BR33+BR34+BR35)/5</f>
        <v>0</v>
      </c>
      <c r="BS36" s="29">
        <f t="shared" si="4"/>
        <v>0</v>
      </c>
      <c r="BT36" s="118"/>
      <c r="BU36" s="119"/>
      <c r="BV36" s="12"/>
      <c r="BW36" s="12"/>
      <c r="BX36" s="159"/>
      <c r="BY36" s="160"/>
      <c r="BZ36" s="160"/>
      <c r="CA36" s="160"/>
      <c r="CB36" s="160"/>
      <c r="CC36" s="161"/>
      <c r="CD36" s="13"/>
      <c r="CE36" s="13"/>
      <c r="CF36" s="13"/>
      <c r="CG36" s="13"/>
      <c r="CH36" s="14"/>
      <c r="CI36" s="14"/>
      <c r="CK36" s="198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  <c r="DO36" s="199"/>
      <c r="DP36" s="199"/>
      <c r="DQ36" s="199"/>
      <c r="DR36" s="199"/>
      <c r="DS36" s="199"/>
      <c r="DT36" s="199"/>
      <c r="DU36" s="199"/>
      <c r="DV36" s="199"/>
      <c r="DW36" s="199"/>
      <c r="DX36" s="199"/>
      <c r="DY36" s="199"/>
      <c r="DZ36" s="199"/>
      <c r="EA36" s="199"/>
      <c r="EB36" s="199"/>
      <c r="EC36" s="199"/>
      <c r="ED36" s="200"/>
    </row>
    <row r="37" spans="2:134" ht="15" customHeight="1" thickBot="1" x14ac:dyDescent="0.3">
      <c r="B37" s="128" t="s">
        <v>74</v>
      </c>
      <c r="C37" s="15" t="s">
        <v>93</v>
      </c>
      <c r="D37" s="16">
        <v>3</v>
      </c>
      <c r="E37" s="17">
        <v>5</v>
      </c>
      <c r="F37" s="17">
        <v>5</v>
      </c>
      <c r="G37" s="17">
        <v>4</v>
      </c>
      <c r="H37" s="17">
        <v>3</v>
      </c>
      <c r="I37" s="17">
        <v>3</v>
      </c>
      <c r="J37" s="17">
        <v>5</v>
      </c>
      <c r="K37" s="17">
        <v>4</v>
      </c>
      <c r="L37" s="17">
        <v>4</v>
      </c>
      <c r="M37" s="18">
        <v>4</v>
      </c>
      <c r="N37" s="18">
        <v>5</v>
      </c>
      <c r="O37" s="18">
        <v>4</v>
      </c>
      <c r="P37" s="18">
        <v>1</v>
      </c>
      <c r="Q37" s="18">
        <v>3</v>
      </c>
      <c r="R37" s="18">
        <v>5</v>
      </c>
      <c r="S37" s="18">
        <v>5</v>
      </c>
      <c r="T37" s="18">
        <v>4</v>
      </c>
      <c r="U37" s="18">
        <v>4</v>
      </c>
      <c r="V37" s="18">
        <v>3</v>
      </c>
      <c r="W37" s="18">
        <v>4</v>
      </c>
      <c r="X37" s="18">
        <v>4</v>
      </c>
      <c r="Y37" s="18">
        <v>3</v>
      </c>
      <c r="Z37" s="18">
        <v>4</v>
      </c>
      <c r="AA37" s="18">
        <v>3</v>
      </c>
      <c r="AB37" s="18">
        <v>5</v>
      </c>
      <c r="AC37" s="18">
        <v>4</v>
      </c>
      <c r="AD37" s="18">
        <v>3</v>
      </c>
      <c r="AE37" s="18">
        <v>5</v>
      </c>
      <c r="AF37" s="18">
        <v>4</v>
      </c>
      <c r="AG37" s="18">
        <v>5</v>
      </c>
      <c r="AH37" s="18">
        <v>5</v>
      </c>
      <c r="AI37" s="18"/>
      <c r="AJ37" s="19"/>
      <c r="AK37" s="19"/>
      <c r="AL37" s="19"/>
      <c r="AM37" s="19"/>
      <c r="AN37" s="19"/>
      <c r="AO37" s="19"/>
      <c r="AP37" s="19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21">
        <f>SUM(D37:BS37)/B9</f>
        <v>3.967741935483871</v>
      </c>
      <c r="BU37" s="149">
        <f>SUM(BT37+BT38+BT39+BT40+BT41+BT42)/6</f>
        <v>4.252688172043011</v>
      </c>
      <c r="BV37" s="12"/>
      <c r="BW37" s="12"/>
      <c r="BX37" s="111" t="s">
        <v>94</v>
      </c>
      <c r="BY37" s="112"/>
      <c r="BZ37" s="111" t="s">
        <v>95</v>
      </c>
      <c r="CA37" s="112"/>
      <c r="CB37" s="111" t="s">
        <v>96</v>
      </c>
      <c r="CC37" s="139"/>
      <c r="CD37" s="13"/>
      <c r="CE37" s="13"/>
      <c r="CF37" s="13"/>
      <c r="CG37" s="13"/>
      <c r="CH37" s="14"/>
      <c r="CI37" s="14"/>
      <c r="CK37" s="198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  <c r="DO37" s="199"/>
      <c r="DP37" s="199"/>
      <c r="DQ37" s="199"/>
      <c r="DR37" s="199"/>
      <c r="DS37" s="199"/>
      <c r="DT37" s="199"/>
      <c r="DU37" s="199"/>
      <c r="DV37" s="199"/>
      <c r="DW37" s="199"/>
      <c r="DX37" s="199"/>
      <c r="DY37" s="199"/>
      <c r="DZ37" s="199"/>
      <c r="EA37" s="199"/>
      <c r="EB37" s="199"/>
      <c r="EC37" s="199"/>
      <c r="ED37" s="200"/>
    </row>
    <row r="38" spans="2:134" ht="15.75" thickBot="1" x14ac:dyDescent="0.3">
      <c r="B38" s="129"/>
      <c r="C38" s="22" t="s">
        <v>97</v>
      </c>
      <c r="D38" s="31">
        <v>3</v>
      </c>
      <c r="E38" s="32">
        <v>4</v>
      </c>
      <c r="F38" s="32">
        <v>3</v>
      </c>
      <c r="G38" s="32">
        <v>5</v>
      </c>
      <c r="H38" s="32">
        <v>4</v>
      </c>
      <c r="I38" s="32">
        <v>4</v>
      </c>
      <c r="J38" s="32">
        <v>4</v>
      </c>
      <c r="K38" s="32">
        <v>3</v>
      </c>
      <c r="L38" s="32">
        <v>5</v>
      </c>
      <c r="M38" s="19">
        <v>4</v>
      </c>
      <c r="N38" s="19">
        <v>5</v>
      </c>
      <c r="O38" s="19">
        <v>4</v>
      </c>
      <c r="P38" s="19">
        <v>4</v>
      </c>
      <c r="Q38" s="19">
        <v>4</v>
      </c>
      <c r="R38" s="19">
        <v>5</v>
      </c>
      <c r="S38" s="19">
        <v>3</v>
      </c>
      <c r="T38" s="19">
        <v>4</v>
      </c>
      <c r="U38" s="19">
        <v>4</v>
      </c>
      <c r="V38" s="19">
        <v>4</v>
      </c>
      <c r="W38" s="19">
        <v>3</v>
      </c>
      <c r="X38" s="19">
        <v>4</v>
      </c>
      <c r="Y38" s="19">
        <v>5</v>
      </c>
      <c r="Z38" s="19">
        <v>3</v>
      </c>
      <c r="AA38" s="19">
        <v>5</v>
      </c>
      <c r="AB38" s="19">
        <v>5</v>
      </c>
      <c r="AC38" s="19">
        <v>3</v>
      </c>
      <c r="AD38" s="19">
        <v>5</v>
      </c>
      <c r="AE38" s="19">
        <v>5</v>
      </c>
      <c r="AF38" s="19">
        <v>3</v>
      </c>
      <c r="AG38" s="19">
        <v>4</v>
      </c>
      <c r="AH38" s="19">
        <v>3</v>
      </c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21">
        <f>SUM(D38:BS38)/B9</f>
        <v>4</v>
      </c>
      <c r="BU38" s="150"/>
      <c r="BV38" s="12"/>
      <c r="BW38" s="12"/>
      <c r="BX38" s="113"/>
      <c r="BY38" s="114"/>
      <c r="BZ38" s="113"/>
      <c r="CA38" s="114"/>
      <c r="CB38" s="113"/>
      <c r="CC38" s="142"/>
      <c r="CD38" s="13"/>
      <c r="CE38" s="13"/>
      <c r="CF38" s="13"/>
      <c r="CG38" s="13"/>
      <c r="CH38" s="14"/>
      <c r="CI38" s="14"/>
      <c r="CK38" s="198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  <c r="DO38" s="199"/>
      <c r="DP38" s="199"/>
      <c r="DQ38" s="199"/>
      <c r="DR38" s="199"/>
      <c r="DS38" s="199"/>
      <c r="DT38" s="199"/>
      <c r="DU38" s="199"/>
      <c r="DV38" s="199"/>
      <c r="DW38" s="199"/>
      <c r="DX38" s="199"/>
      <c r="DY38" s="199"/>
      <c r="DZ38" s="199"/>
      <c r="EA38" s="199"/>
      <c r="EB38" s="199"/>
      <c r="EC38" s="199"/>
      <c r="ED38" s="200"/>
    </row>
    <row r="39" spans="2:134" ht="15.75" thickBot="1" x14ac:dyDescent="0.3">
      <c r="B39" s="129"/>
      <c r="C39" s="22" t="s">
        <v>98</v>
      </c>
      <c r="D39" s="31">
        <v>5</v>
      </c>
      <c r="E39" s="32">
        <v>3</v>
      </c>
      <c r="F39" s="32">
        <v>3</v>
      </c>
      <c r="G39" s="32">
        <v>5</v>
      </c>
      <c r="H39" s="32">
        <v>3</v>
      </c>
      <c r="I39" s="32">
        <v>3</v>
      </c>
      <c r="J39" s="32">
        <v>5</v>
      </c>
      <c r="K39" s="32">
        <v>3</v>
      </c>
      <c r="L39" s="32">
        <v>4</v>
      </c>
      <c r="M39" s="19">
        <v>5</v>
      </c>
      <c r="N39" s="19">
        <v>5</v>
      </c>
      <c r="O39" s="19">
        <v>3</v>
      </c>
      <c r="P39" s="19">
        <v>1</v>
      </c>
      <c r="Q39" s="19">
        <v>5</v>
      </c>
      <c r="R39" s="19">
        <v>5</v>
      </c>
      <c r="S39" s="19">
        <v>3</v>
      </c>
      <c r="T39" s="19">
        <v>5</v>
      </c>
      <c r="U39" s="19">
        <v>3</v>
      </c>
      <c r="V39" s="19">
        <v>3</v>
      </c>
      <c r="W39" s="19">
        <v>5</v>
      </c>
      <c r="X39" s="19">
        <v>3</v>
      </c>
      <c r="Y39" s="19">
        <v>3</v>
      </c>
      <c r="Z39" s="19">
        <v>5</v>
      </c>
      <c r="AA39" s="19">
        <v>4</v>
      </c>
      <c r="AB39" s="19">
        <v>5</v>
      </c>
      <c r="AC39" s="19">
        <v>4</v>
      </c>
      <c r="AD39" s="19">
        <v>4</v>
      </c>
      <c r="AE39" s="19">
        <v>3</v>
      </c>
      <c r="AF39" s="19">
        <v>3</v>
      </c>
      <c r="AG39" s="19">
        <v>5</v>
      </c>
      <c r="AH39" s="19">
        <v>5</v>
      </c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21">
        <f>SUM(D39:BS39)/B9</f>
        <v>3.903225806451613</v>
      </c>
      <c r="BU39" s="150"/>
      <c r="BV39" s="12"/>
      <c r="BW39" s="12"/>
      <c r="BX39" s="191">
        <f>(BT12+BT23+BT25+BT29+BT75)/5</f>
        <v>4.4774193548387089</v>
      </c>
      <c r="BY39" s="192"/>
      <c r="BZ39" s="191">
        <f>(BT17+BT35+BT48+BT49+BT57)/5</f>
        <v>4.6967741935483875</v>
      </c>
      <c r="CA39" s="192"/>
      <c r="CB39" s="191">
        <f>(BT19+BT20+BT34+BT39+BT41+BT72)/6</f>
        <v>4.0645161290322589</v>
      </c>
      <c r="CC39" s="192"/>
      <c r="CD39" s="13"/>
      <c r="CE39" s="13"/>
      <c r="CF39" s="13"/>
      <c r="CG39" s="13"/>
      <c r="CH39" s="14"/>
      <c r="CI39" s="14"/>
      <c r="CK39" s="198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  <c r="DO39" s="199"/>
      <c r="DP39" s="199"/>
      <c r="DQ39" s="199"/>
      <c r="DR39" s="199"/>
      <c r="DS39" s="199"/>
      <c r="DT39" s="199"/>
      <c r="DU39" s="199"/>
      <c r="DV39" s="199"/>
      <c r="DW39" s="199"/>
      <c r="DX39" s="199"/>
      <c r="DY39" s="199"/>
      <c r="DZ39" s="199"/>
      <c r="EA39" s="199"/>
      <c r="EB39" s="199"/>
      <c r="EC39" s="199"/>
      <c r="ED39" s="200"/>
    </row>
    <row r="40" spans="2:134" ht="15.75" thickBot="1" x14ac:dyDescent="0.3">
      <c r="B40" s="129"/>
      <c r="C40" s="22" t="s">
        <v>99</v>
      </c>
      <c r="D40" s="31">
        <v>5</v>
      </c>
      <c r="E40" s="32">
        <v>5</v>
      </c>
      <c r="F40" s="32">
        <v>5</v>
      </c>
      <c r="G40" s="32">
        <v>4</v>
      </c>
      <c r="H40" s="32">
        <v>2</v>
      </c>
      <c r="I40" s="32">
        <v>4</v>
      </c>
      <c r="J40" s="32">
        <v>3</v>
      </c>
      <c r="K40" s="32">
        <v>4</v>
      </c>
      <c r="L40" s="32">
        <v>3</v>
      </c>
      <c r="M40" s="19">
        <v>5</v>
      </c>
      <c r="N40" s="19">
        <v>3</v>
      </c>
      <c r="O40" s="19">
        <v>5</v>
      </c>
      <c r="P40" s="19">
        <v>5</v>
      </c>
      <c r="Q40" s="19">
        <v>4</v>
      </c>
      <c r="R40" s="19">
        <v>4</v>
      </c>
      <c r="S40" s="19">
        <v>3</v>
      </c>
      <c r="T40" s="19">
        <v>4</v>
      </c>
      <c r="U40" s="19">
        <v>3</v>
      </c>
      <c r="V40" s="19">
        <v>4</v>
      </c>
      <c r="W40" s="19">
        <v>2</v>
      </c>
      <c r="X40" s="19">
        <v>2</v>
      </c>
      <c r="Y40" s="19">
        <v>5</v>
      </c>
      <c r="Z40" s="19">
        <v>5</v>
      </c>
      <c r="AA40" s="19">
        <v>4</v>
      </c>
      <c r="AB40" s="19">
        <v>5</v>
      </c>
      <c r="AC40" s="19">
        <v>3</v>
      </c>
      <c r="AD40" s="19">
        <v>4</v>
      </c>
      <c r="AE40" s="19">
        <v>3</v>
      </c>
      <c r="AF40" s="19">
        <v>4</v>
      </c>
      <c r="AG40" s="19">
        <v>5</v>
      </c>
      <c r="AH40" s="19">
        <v>5</v>
      </c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21">
        <f>SUM(D40:BS40)/B9</f>
        <v>3.935483870967742</v>
      </c>
      <c r="BU40" s="150"/>
      <c r="BV40" s="12"/>
      <c r="BW40" s="12"/>
      <c r="BX40" s="193"/>
      <c r="BY40" s="194"/>
      <c r="BZ40" s="193"/>
      <c r="CA40" s="194"/>
      <c r="CB40" s="193"/>
      <c r="CC40" s="194"/>
      <c r="CD40" s="13"/>
      <c r="CE40" s="13"/>
      <c r="CF40" s="13"/>
      <c r="CG40" s="13"/>
      <c r="CH40" s="14"/>
      <c r="CI40" s="14"/>
      <c r="CK40" s="198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  <c r="DO40" s="199"/>
      <c r="DP40" s="199"/>
      <c r="DQ40" s="199"/>
      <c r="DR40" s="199"/>
      <c r="DS40" s="199"/>
      <c r="DT40" s="199"/>
      <c r="DU40" s="199"/>
      <c r="DV40" s="199"/>
      <c r="DW40" s="199"/>
      <c r="DX40" s="199"/>
      <c r="DY40" s="199"/>
      <c r="DZ40" s="199"/>
      <c r="EA40" s="199"/>
      <c r="EB40" s="199"/>
      <c r="EC40" s="199"/>
      <c r="ED40" s="200"/>
    </row>
    <row r="41" spans="2:134" ht="15.75" thickBot="1" x14ac:dyDescent="0.3">
      <c r="B41" s="129"/>
      <c r="C41" s="22" t="s">
        <v>100</v>
      </c>
      <c r="D41" s="31">
        <v>5</v>
      </c>
      <c r="E41" s="32">
        <v>5</v>
      </c>
      <c r="F41" s="32">
        <v>5</v>
      </c>
      <c r="G41" s="32">
        <v>5</v>
      </c>
      <c r="H41" s="32">
        <v>5</v>
      </c>
      <c r="I41" s="32">
        <v>5</v>
      </c>
      <c r="J41" s="32">
        <v>5</v>
      </c>
      <c r="K41" s="32">
        <v>5</v>
      </c>
      <c r="L41" s="32">
        <v>5</v>
      </c>
      <c r="M41" s="19">
        <v>5</v>
      </c>
      <c r="N41" s="19">
        <v>5</v>
      </c>
      <c r="O41" s="19">
        <v>5</v>
      </c>
      <c r="P41" s="19">
        <v>5</v>
      </c>
      <c r="Q41" s="19">
        <v>4</v>
      </c>
      <c r="R41" s="19">
        <v>5</v>
      </c>
      <c r="S41" s="19">
        <v>4</v>
      </c>
      <c r="T41" s="19">
        <v>5</v>
      </c>
      <c r="U41" s="19">
        <v>4</v>
      </c>
      <c r="V41" s="19">
        <v>5</v>
      </c>
      <c r="W41" s="19">
        <v>5</v>
      </c>
      <c r="X41" s="19">
        <v>4</v>
      </c>
      <c r="Y41" s="19">
        <v>5</v>
      </c>
      <c r="Z41" s="19">
        <v>5</v>
      </c>
      <c r="AA41" s="19">
        <v>5</v>
      </c>
      <c r="AB41" s="19">
        <v>5</v>
      </c>
      <c r="AC41" s="19">
        <v>5</v>
      </c>
      <c r="AD41" s="19">
        <v>5</v>
      </c>
      <c r="AE41" s="19">
        <v>5</v>
      </c>
      <c r="AF41" s="19">
        <v>5</v>
      </c>
      <c r="AG41" s="19">
        <v>5</v>
      </c>
      <c r="AH41" s="19">
        <v>5</v>
      </c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21">
        <f>SUM(D41:BS41)/B9</f>
        <v>4.870967741935484</v>
      </c>
      <c r="BU41" s="150"/>
      <c r="BV41" s="12"/>
      <c r="BW41" s="12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4"/>
      <c r="CI41" s="14"/>
      <c r="CK41" s="198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  <c r="DO41" s="199"/>
      <c r="DP41" s="199"/>
      <c r="DQ41" s="199"/>
      <c r="DR41" s="199"/>
      <c r="DS41" s="199"/>
      <c r="DT41" s="199"/>
      <c r="DU41" s="199"/>
      <c r="DV41" s="199"/>
      <c r="DW41" s="199"/>
      <c r="DX41" s="199"/>
      <c r="DY41" s="199"/>
      <c r="DZ41" s="199"/>
      <c r="EA41" s="199"/>
      <c r="EB41" s="199"/>
      <c r="EC41" s="199"/>
      <c r="ED41" s="200"/>
    </row>
    <row r="42" spans="2:134" ht="15.75" thickBot="1" x14ac:dyDescent="0.3">
      <c r="B42" s="130"/>
      <c r="C42" s="23" t="s">
        <v>101</v>
      </c>
      <c r="D42" s="39">
        <v>5</v>
      </c>
      <c r="E42" s="40">
        <v>5</v>
      </c>
      <c r="F42" s="40">
        <v>5</v>
      </c>
      <c r="G42" s="40">
        <v>5</v>
      </c>
      <c r="H42" s="40">
        <v>5</v>
      </c>
      <c r="I42" s="40">
        <v>5</v>
      </c>
      <c r="J42" s="40">
        <v>5</v>
      </c>
      <c r="K42" s="40">
        <v>5</v>
      </c>
      <c r="L42" s="40">
        <v>5</v>
      </c>
      <c r="M42" s="24">
        <v>5</v>
      </c>
      <c r="N42" s="24">
        <v>5</v>
      </c>
      <c r="O42" s="24">
        <v>5</v>
      </c>
      <c r="P42" s="24">
        <v>5</v>
      </c>
      <c r="Q42" s="24">
        <v>4</v>
      </c>
      <c r="R42" s="24">
        <v>5</v>
      </c>
      <c r="S42" s="24">
        <v>5</v>
      </c>
      <c r="T42" s="24">
        <v>5</v>
      </c>
      <c r="U42" s="24">
        <v>5</v>
      </c>
      <c r="V42" s="24">
        <v>5</v>
      </c>
      <c r="W42" s="24">
        <v>5</v>
      </c>
      <c r="X42" s="24">
        <v>5</v>
      </c>
      <c r="Y42" s="24">
        <v>5</v>
      </c>
      <c r="Z42" s="24">
        <v>5</v>
      </c>
      <c r="AA42" s="24">
        <v>5</v>
      </c>
      <c r="AB42" s="24">
        <v>5</v>
      </c>
      <c r="AC42" s="24">
        <v>5</v>
      </c>
      <c r="AD42" s="24">
        <v>5</v>
      </c>
      <c r="AE42" s="24">
        <v>5</v>
      </c>
      <c r="AF42" s="24">
        <v>5</v>
      </c>
      <c r="AG42" s="24">
        <v>5</v>
      </c>
      <c r="AH42" s="24">
        <v>1</v>
      </c>
      <c r="AI42" s="24"/>
      <c r="AJ42" s="19"/>
      <c r="AK42" s="19"/>
      <c r="AL42" s="19"/>
      <c r="AM42" s="19"/>
      <c r="AN42" s="19"/>
      <c r="AO42" s="19"/>
      <c r="AP42" s="19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1">
        <f>SUM(D42:BS42)/B9</f>
        <v>4.838709677419355</v>
      </c>
      <c r="BU42" s="151"/>
      <c r="BV42" s="12"/>
      <c r="BW42" s="12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4"/>
      <c r="CI42" s="14"/>
      <c r="CK42" s="198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  <c r="DO42" s="199"/>
      <c r="DP42" s="199"/>
      <c r="DQ42" s="199"/>
      <c r="DR42" s="199"/>
      <c r="DS42" s="199"/>
      <c r="DT42" s="199"/>
      <c r="DU42" s="199"/>
      <c r="DV42" s="199"/>
      <c r="DW42" s="199"/>
      <c r="DX42" s="199"/>
      <c r="DY42" s="199"/>
      <c r="DZ42" s="199"/>
      <c r="EA42" s="199"/>
      <c r="EB42" s="199"/>
      <c r="EC42" s="199"/>
      <c r="ED42" s="200"/>
    </row>
    <row r="43" spans="2:134" ht="15.75" thickBot="1" x14ac:dyDescent="0.3">
      <c r="B43" s="26"/>
      <c r="C43" s="41" t="s">
        <v>67</v>
      </c>
      <c r="D43" s="28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>
        <f t="shared" ref="BC43:BS43" si="5">(BC37+BC38+BC39+BC40+BC41+BC42)/6</f>
        <v>0</v>
      </c>
      <c r="BD43" s="29">
        <f t="shared" si="5"/>
        <v>0</v>
      </c>
      <c r="BE43" s="29">
        <f t="shared" si="5"/>
        <v>0</v>
      </c>
      <c r="BF43" s="29">
        <f t="shared" si="5"/>
        <v>0</v>
      </c>
      <c r="BG43" s="29">
        <f t="shared" si="5"/>
        <v>0</v>
      </c>
      <c r="BH43" s="29">
        <f t="shared" si="5"/>
        <v>0</v>
      </c>
      <c r="BI43" s="29">
        <f t="shared" si="5"/>
        <v>0</v>
      </c>
      <c r="BJ43" s="29">
        <f t="shared" si="5"/>
        <v>0</v>
      </c>
      <c r="BK43" s="29">
        <f t="shared" si="5"/>
        <v>0</v>
      </c>
      <c r="BL43" s="29">
        <f t="shared" si="5"/>
        <v>0</v>
      </c>
      <c r="BM43" s="29">
        <f t="shared" si="5"/>
        <v>0</v>
      </c>
      <c r="BN43" s="29">
        <f t="shared" si="5"/>
        <v>0</v>
      </c>
      <c r="BO43" s="29">
        <f t="shared" si="5"/>
        <v>0</v>
      </c>
      <c r="BP43" s="29">
        <f t="shared" si="5"/>
        <v>0</v>
      </c>
      <c r="BQ43" s="29">
        <f t="shared" si="5"/>
        <v>0</v>
      </c>
      <c r="BR43" s="29">
        <f>(BR37+BR38+BR39+BR40+BR41+BR42)/6</f>
        <v>0</v>
      </c>
      <c r="BS43" s="29">
        <f t="shared" si="5"/>
        <v>0</v>
      </c>
      <c r="BT43" s="127"/>
      <c r="BU43" s="119"/>
      <c r="BV43" s="12"/>
      <c r="BW43" s="12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4"/>
      <c r="CI43" s="14"/>
      <c r="CK43" s="198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  <c r="DO43" s="199"/>
      <c r="DP43" s="199"/>
      <c r="DQ43" s="199"/>
      <c r="DR43" s="199"/>
      <c r="DS43" s="199"/>
      <c r="DT43" s="199"/>
      <c r="DU43" s="199"/>
      <c r="DV43" s="199"/>
      <c r="DW43" s="199"/>
      <c r="DX43" s="199"/>
      <c r="DY43" s="199"/>
      <c r="DZ43" s="199"/>
      <c r="EA43" s="199"/>
      <c r="EB43" s="199"/>
      <c r="EC43" s="199"/>
      <c r="ED43" s="200"/>
    </row>
    <row r="44" spans="2:134" ht="15" customHeight="1" thickBot="1" x14ac:dyDescent="0.3">
      <c r="B44" s="128" t="s">
        <v>75</v>
      </c>
      <c r="C44" s="15" t="s">
        <v>102</v>
      </c>
      <c r="D44" s="16">
        <v>3</v>
      </c>
      <c r="E44" s="17">
        <v>5</v>
      </c>
      <c r="F44" s="17">
        <v>5</v>
      </c>
      <c r="G44" s="17">
        <v>4</v>
      </c>
      <c r="H44" s="17">
        <v>4</v>
      </c>
      <c r="I44" s="17">
        <v>4</v>
      </c>
      <c r="J44" s="17">
        <v>2</v>
      </c>
      <c r="K44" s="17">
        <v>4</v>
      </c>
      <c r="L44" s="17">
        <v>4</v>
      </c>
      <c r="M44" s="18">
        <v>5</v>
      </c>
      <c r="N44" s="18">
        <v>5</v>
      </c>
      <c r="O44" s="18">
        <v>5</v>
      </c>
      <c r="P44" s="18">
        <v>3</v>
      </c>
      <c r="Q44" s="18">
        <v>4</v>
      </c>
      <c r="R44" s="18">
        <v>5</v>
      </c>
      <c r="S44" s="18">
        <v>5</v>
      </c>
      <c r="T44" s="18">
        <v>5</v>
      </c>
      <c r="U44" s="18">
        <v>4</v>
      </c>
      <c r="V44" s="18">
        <v>3</v>
      </c>
      <c r="W44" s="18">
        <v>4</v>
      </c>
      <c r="X44" s="18">
        <v>5</v>
      </c>
      <c r="Y44" s="18">
        <v>5</v>
      </c>
      <c r="Z44" s="18">
        <v>3</v>
      </c>
      <c r="AA44" s="18">
        <v>5</v>
      </c>
      <c r="AB44" s="18">
        <v>5</v>
      </c>
      <c r="AC44" s="18">
        <v>4</v>
      </c>
      <c r="AD44" s="18">
        <v>4</v>
      </c>
      <c r="AE44" s="18">
        <v>3</v>
      </c>
      <c r="AF44" s="18">
        <v>4</v>
      </c>
      <c r="AG44" s="18">
        <v>5</v>
      </c>
      <c r="AH44" s="18">
        <v>5</v>
      </c>
      <c r="AI44" s="18"/>
      <c r="AJ44" s="19"/>
      <c r="AK44" s="19"/>
      <c r="AL44" s="19"/>
      <c r="AM44" s="19"/>
      <c r="AN44" s="19"/>
      <c r="AO44" s="19"/>
      <c r="AP44" s="19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42">
        <f>SUM(D44:BS44)/B9</f>
        <v>4.225806451612903</v>
      </c>
      <c r="BU44" s="115">
        <f>SUM(BT44+BT45+BT46+BT47+BT49+BT48)/6</f>
        <v>4.5161290322580649</v>
      </c>
      <c r="BV44" s="12"/>
      <c r="BW44" s="12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4"/>
      <c r="CI44" s="14"/>
      <c r="CK44" s="198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  <c r="DO44" s="199"/>
      <c r="DP44" s="199"/>
      <c r="DQ44" s="199"/>
      <c r="DR44" s="199"/>
      <c r="DS44" s="199"/>
      <c r="DT44" s="199"/>
      <c r="DU44" s="199"/>
      <c r="DV44" s="199"/>
      <c r="DW44" s="199"/>
      <c r="DX44" s="199"/>
      <c r="DY44" s="199"/>
      <c r="DZ44" s="199"/>
      <c r="EA44" s="199"/>
      <c r="EB44" s="199"/>
      <c r="EC44" s="199"/>
      <c r="ED44" s="200"/>
    </row>
    <row r="45" spans="2:134" ht="15.75" thickBot="1" x14ac:dyDescent="0.3">
      <c r="B45" s="129"/>
      <c r="C45" s="22" t="s">
        <v>103</v>
      </c>
      <c r="D45" s="31">
        <v>5</v>
      </c>
      <c r="E45" s="32">
        <v>4</v>
      </c>
      <c r="F45" s="32">
        <v>4</v>
      </c>
      <c r="G45" s="32">
        <v>5</v>
      </c>
      <c r="H45" s="32">
        <v>3</v>
      </c>
      <c r="I45" s="32">
        <v>4</v>
      </c>
      <c r="J45" s="32">
        <v>3</v>
      </c>
      <c r="K45" s="32">
        <v>4</v>
      </c>
      <c r="L45" s="32">
        <v>5</v>
      </c>
      <c r="M45" s="19">
        <v>5</v>
      </c>
      <c r="N45" s="19">
        <v>5</v>
      </c>
      <c r="O45" s="19">
        <v>4</v>
      </c>
      <c r="P45" s="19">
        <v>1</v>
      </c>
      <c r="Q45" s="19">
        <v>3</v>
      </c>
      <c r="R45" s="19">
        <v>5</v>
      </c>
      <c r="S45" s="19">
        <v>5</v>
      </c>
      <c r="T45" s="19">
        <v>5</v>
      </c>
      <c r="U45" s="19">
        <v>4</v>
      </c>
      <c r="V45" s="19">
        <v>4</v>
      </c>
      <c r="W45" s="19">
        <v>5</v>
      </c>
      <c r="X45" s="19">
        <v>4</v>
      </c>
      <c r="Y45" s="19">
        <v>5</v>
      </c>
      <c r="Z45" s="19">
        <v>5</v>
      </c>
      <c r="AA45" s="19">
        <v>5</v>
      </c>
      <c r="AB45" s="19">
        <v>5</v>
      </c>
      <c r="AC45" s="19">
        <v>3</v>
      </c>
      <c r="AD45" s="19">
        <v>5</v>
      </c>
      <c r="AE45" s="19">
        <v>5</v>
      </c>
      <c r="AF45" s="19">
        <v>4</v>
      </c>
      <c r="AG45" s="19">
        <v>5</v>
      </c>
      <c r="AH45" s="19">
        <v>5</v>
      </c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42">
        <f>SUM(D45:BS45)/B9</f>
        <v>4.32258064516129</v>
      </c>
      <c r="BU45" s="116"/>
      <c r="BV45" s="12"/>
      <c r="BW45" s="12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4"/>
      <c r="CI45" s="14"/>
      <c r="CK45" s="198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  <c r="DO45" s="199"/>
      <c r="DP45" s="199"/>
      <c r="DQ45" s="199"/>
      <c r="DR45" s="199"/>
      <c r="DS45" s="199"/>
      <c r="DT45" s="199"/>
      <c r="DU45" s="199"/>
      <c r="DV45" s="199"/>
      <c r="DW45" s="199"/>
      <c r="DX45" s="199"/>
      <c r="DY45" s="199"/>
      <c r="DZ45" s="199"/>
      <c r="EA45" s="199"/>
      <c r="EB45" s="199"/>
      <c r="EC45" s="199"/>
      <c r="ED45" s="200"/>
    </row>
    <row r="46" spans="2:134" ht="15.75" thickBot="1" x14ac:dyDescent="0.3">
      <c r="B46" s="129"/>
      <c r="C46" s="22" t="s">
        <v>104</v>
      </c>
      <c r="D46" s="31">
        <v>5</v>
      </c>
      <c r="E46" s="32">
        <v>5</v>
      </c>
      <c r="F46" s="32">
        <v>5</v>
      </c>
      <c r="G46" s="32">
        <v>5</v>
      </c>
      <c r="H46" s="32">
        <v>4</v>
      </c>
      <c r="I46" s="32">
        <v>5</v>
      </c>
      <c r="J46" s="32">
        <v>4</v>
      </c>
      <c r="K46" s="32">
        <v>5</v>
      </c>
      <c r="L46" s="32">
        <v>5</v>
      </c>
      <c r="M46" s="19">
        <v>5</v>
      </c>
      <c r="N46" s="19">
        <v>5</v>
      </c>
      <c r="O46" s="19">
        <v>5</v>
      </c>
      <c r="P46" s="19">
        <v>2</v>
      </c>
      <c r="Q46" s="19">
        <v>5</v>
      </c>
      <c r="R46" s="19">
        <v>5</v>
      </c>
      <c r="S46" s="19">
        <v>5</v>
      </c>
      <c r="T46" s="19">
        <v>5</v>
      </c>
      <c r="U46" s="19">
        <v>3</v>
      </c>
      <c r="V46" s="19">
        <v>5</v>
      </c>
      <c r="W46" s="19">
        <v>5</v>
      </c>
      <c r="X46" s="19">
        <v>5</v>
      </c>
      <c r="Y46" s="19">
        <v>5</v>
      </c>
      <c r="Z46" s="19">
        <v>5</v>
      </c>
      <c r="AA46" s="19">
        <v>5</v>
      </c>
      <c r="AB46" s="19">
        <v>5</v>
      </c>
      <c r="AC46" s="19">
        <v>5</v>
      </c>
      <c r="AD46" s="19">
        <v>4</v>
      </c>
      <c r="AE46" s="19">
        <v>5</v>
      </c>
      <c r="AF46" s="19">
        <v>5</v>
      </c>
      <c r="AG46" s="19">
        <v>5</v>
      </c>
      <c r="AH46" s="19">
        <v>5</v>
      </c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42">
        <f>SUM(D46:BS46)/B9</f>
        <v>4.741935483870968</v>
      </c>
      <c r="BU46" s="116"/>
      <c r="BV46" s="12"/>
      <c r="BW46" s="12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4"/>
      <c r="CI46" s="14"/>
      <c r="CK46" s="198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  <c r="DO46" s="199"/>
      <c r="DP46" s="199"/>
      <c r="DQ46" s="199"/>
      <c r="DR46" s="199"/>
      <c r="DS46" s="199"/>
      <c r="DT46" s="199"/>
      <c r="DU46" s="199"/>
      <c r="DV46" s="199"/>
      <c r="DW46" s="199"/>
      <c r="DX46" s="199"/>
      <c r="DY46" s="199"/>
      <c r="DZ46" s="199"/>
      <c r="EA46" s="199"/>
      <c r="EB46" s="199"/>
      <c r="EC46" s="199"/>
      <c r="ED46" s="200"/>
    </row>
    <row r="47" spans="2:134" ht="15.75" thickBot="1" x14ac:dyDescent="0.3">
      <c r="B47" s="129"/>
      <c r="C47" s="22" t="s">
        <v>105</v>
      </c>
      <c r="D47" s="31">
        <v>4</v>
      </c>
      <c r="E47" s="32">
        <v>4</v>
      </c>
      <c r="F47" s="32">
        <v>5</v>
      </c>
      <c r="G47" s="32">
        <v>4</v>
      </c>
      <c r="H47" s="32">
        <v>3</v>
      </c>
      <c r="I47" s="32">
        <v>4</v>
      </c>
      <c r="J47" s="32">
        <v>5</v>
      </c>
      <c r="K47" s="32">
        <v>4</v>
      </c>
      <c r="L47" s="32">
        <v>5</v>
      </c>
      <c r="M47" s="19">
        <v>5</v>
      </c>
      <c r="N47" s="19">
        <v>5</v>
      </c>
      <c r="O47" s="19">
        <v>5</v>
      </c>
      <c r="P47" s="19">
        <v>5</v>
      </c>
      <c r="Q47" s="19">
        <v>5</v>
      </c>
      <c r="R47" s="19">
        <v>5</v>
      </c>
      <c r="S47" s="19">
        <v>4</v>
      </c>
      <c r="T47" s="19">
        <v>5</v>
      </c>
      <c r="U47" s="19">
        <v>1</v>
      </c>
      <c r="V47" s="19">
        <v>4</v>
      </c>
      <c r="W47" s="19">
        <v>5</v>
      </c>
      <c r="X47" s="19">
        <v>5</v>
      </c>
      <c r="Y47" s="19">
        <v>5</v>
      </c>
      <c r="Z47" s="19">
        <v>4</v>
      </c>
      <c r="AA47" s="19">
        <v>5</v>
      </c>
      <c r="AB47" s="19">
        <v>5</v>
      </c>
      <c r="AC47" s="19">
        <v>4</v>
      </c>
      <c r="AD47" s="19">
        <v>5</v>
      </c>
      <c r="AE47" s="19">
        <v>5</v>
      </c>
      <c r="AF47" s="19">
        <v>5</v>
      </c>
      <c r="AG47" s="19">
        <v>5</v>
      </c>
      <c r="AH47" s="19">
        <v>3</v>
      </c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42">
        <f>SUM(D47:BS47)/B9</f>
        <v>4.4516129032258061</v>
      </c>
      <c r="BU47" s="116"/>
      <c r="BV47" s="12"/>
      <c r="BW47" s="12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4"/>
      <c r="CI47" s="14"/>
      <c r="CK47" s="198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  <c r="DO47" s="199"/>
      <c r="DP47" s="199"/>
      <c r="DQ47" s="199"/>
      <c r="DR47" s="199"/>
      <c r="DS47" s="199"/>
      <c r="DT47" s="199"/>
      <c r="DU47" s="199"/>
      <c r="DV47" s="199"/>
      <c r="DW47" s="199"/>
      <c r="DX47" s="199"/>
      <c r="DY47" s="199"/>
      <c r="DZ47" s="199"/>
      <c r="EA47" s="199"/>
      <c r="EB47" s="199"/>
      <c r="EC47" s="199"/>
      <c r="ED47" s="200"/>
    </row>
    <row r="48" spans="2:134" ht="15.75" thickBot="1" x14ac:dyDescent="0.3">
      <c r="B48" s="129"/>
      <c r="C48" s="22" t="s">
        <v>106</v>
      </c>
      <c r="D48" s="31">
        <v>5</v>
      </c>
      <c r="E48" s="32">
        <v>5</v>
      </c>
      <c r="F48" s="32">
        <v>4</v>
      </c>
      <c r="G48" s="32">
        <v>5</v>
      </c>
      <c r="H48" s="32">
        <v>5</v>
      </c>
      <c r="I48" s="32">
        <v>4</v>
      </c>
      <c r="J48" s="32">
        <v>5</v>
      </c>
      <c r="K48" s="32">
        <v>5</v>
      </c>
      <c r="L48" s="32">
        <v>4</v>
      </c>
      <c r="M48" s="19">
        <v>5</v>
      </c>
      <c r="N48" s="19">
        <v>5</v>
      </c>
      <c r="O48" s="19">
        <v>5</v>
      </c>
      <c r="P48" s="19">
        <v>5</v>
      </c>
      <c r="Q48" s="19">
        <v>5</v>
      </c>
      <c r="R48" s="19">
        <v>5</v>
      </c>
      <c r="S48" s="19">
        <v>5</v>
      </c>
      <c r="T48" s="19">
        <v>5</v>
      </c>
      <c r="U48" s="19">
        <v>4</v>
      </c>
      <c r="V48" s="19">
        <v>5</v>
      </c>
      <c r="W48" s="19">
        <v>5</v>
      </c>
      <c r="X48" s="19">
        <v>4</v>
      </c>
      <c r="Y48" s="19">
        <v>4</v>
      </c>
      <c r="Z48" s="19">
        <v>5</v>
      </c>
      <c r="AA48" s="19">
        <v>4</v>
      </c>
      <c r="AB48" s="19">
        <v>5</v>
      </c>
      <c r="AC48" s="19">
        <v>5</v>
      </c>
      <c r="AD48" s="19">
        <v>4</v>
      </c>
      <c r="AE48" s="19">
        <v>3</v>
      </c>
      <c r="AF48" s="19">
        <v>5</v>
      </c>
      <c r="AG48" s="19">
        <v>5</v>
      </c>
      <c r="AH48" s="19">
        <v>5</v>
      </c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42">
        <f>SUM(D48:BS48)/B9</f>
        <v>4.67741935483871</v>
      </c>
      <c r="BU48" s="116"/>
      <c r="BV48" s="12"/>
      <c r="BW48" s="12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4"/>
      <c r="CI48" s="14"/>
      <c r="CK48" s="198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  <c r="DO48" s="199"/>
      <c r="DP48" s="199"/>
      <c r="DQ48" s="199"/>
      <c r="DR48" s="199"/>
      <c r="DS48" s="199"/>
      <c r="DT48" s="199"/>
      <c r="DU48" s="199"/>
      <c r="DV48" s="199"/>
      <c r="DW48" s="199"/>
      <c r="DX48" s="199"/>
      <c r="DY48" s="199"/>
      <c r="DZ48" s="199"/>
      <c r="EA48" s="199"/>
      <c r="EB48" s="199"/>
      <c r="EC48" s="199"/>
      <c r="ED48" s="200"/>
    </row>
    <row r="49" spans="2:134" ht="15.75" thickBot="1" x14ac:dyDescent="0.3">
      <c r="B49" s="130"/>
      <c r="C49" s="23" t="s">
        <v>107</v>
      </c>
      <c r="D49" s="39">
        <v>4</v>
      </c>
      <c r="E49" s="40">
        <v>5</v>
      </c>
      <c r="F49" s="40">
        <v>5</v>
      </c>
      <c r="G49" s="40">
        <v>5</v>
      </c>
      <c r="H49" s="40">
        <v>4</v>
      </c>
      <c r="I49" s="40">
        <v>5</v>
      </c>
      <c r="J49" s="40">
        <v>4</v>
      </c>
      <c r="K49" s="40">
        <v>4</v>
      </c>
      <c r="L49" s="40">
        <v>5</v>
      </c>
      <c r="M49" s="24">
        <v>5</v>
      </c>
      <c r="N49" s="24">
        <v>5</v>
      </c>
      <c r="O49" s="24">
        <v>4</v>
      </c>
      <c r="P49" s="24">
        <v>4</v>
      </c>
      <c r="Q49" s="24">
        <v>5</v>
      </c>
      <c r="R49" s="24">
        <v>5</v>
      </c>
      <c r="S49" s="24">
        <v>5</v>
      </c>
      <c r="T49" s="24">
        <v>5</v>
      </c>
      <c r="U49" s="24">
        <v>5</v>
      </c>
      <c r="V49" s="24">
        <v>5</v>
      </c>
      <c r="W49" s="24">
        <v>5</v>
      </c>
      <c r="X49" s="24">
        <v>4</v>
      </c>
      <c r="Y49" s="24">
        <v>5</v>
      </c>
      <c r="Z49" s="24">
        <v>5</v>
      </c>
      <c r="AA49" s="24">
        <v>5</v>
      </c>
      <c r="AB49" s="24">
        <v>5</v>
      </c>
      <c r="AC49" s="24">
        <v>4</v>
      </c>
      <c r="AD49" s="24">
        <v>5</v>
      </c>
      <c r="AE49" s="24">
        <v>4</v>
      </c>
      <c r="AF49" s="24">
        <v>4</v>
      </c>
      <c r="AG49" s="24">
        <v>5</v>
      </c>
      <c r="AH49" s="24">
        <v>5</v>
      </c>
      <c r="AI49" s="24"/>
      <c r="AJ49" s="19"/>
      <c r="AK49" s="19"/>
      <c r="AL49" s="19"/>
      <c r="AM49" s="19"/>
      <c r="AN49" s="19"/>
      <c r="AO49" s="19"/>
      <c r="AP49" s="19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42">
        <f>SUM(D49:BS49)/B9</f>
        <v>4.67741935483871</v>
      </c>
      <c r="BU49" s="117"/>
      <c r="BV49" s="12"/>
      <c r="BW49" s="12"/>
      <c r="BX49" s="111" t="s">
        <v>10</v>
      </c>
      <c r="BY49" s="139"/>
      <c r="BZ49" s="111" t="s">
        <v>11</v>
      </c>
      <c r="CA49" s="139"/>
      <c r="CB49" s="111" t="s">
        <v>12</v>
      </c>
      <c r="CC49" s="139"/>
      <c r="CD49" s="13"/>
      <c r="CE49" s="13"/>
      <c r="CF49" s="13"/>
      <c r="CG49" s="13"/>
      <c r="CH49" s="14"/>
      <c r="CI49" s="14"/>
      <c r="CK49" s="198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  <c r="DO49" s="199"/>
      <c r="DP49" s="199"/>
      <c r="DQ49" s="199"/>
      <c r="DR49" s="199"/>
      <c r="DS49" s="199"/>
      <c r="DT49" s="199"/>
      <c r="DU49" s="199"/>
      <c r="DV49" s="199"/>
      <c r="DW49" s="199"/>
      <c r="DX49" s="199"/>
      <c r="DY49" s="199"/>
      <c r="DZ49" s="199"/>
      <c r="EA49" s="199"/>
      <c r="EB49" s="199"/>
      <c r="EC49" s="199"/>
      <c r="ED49" s="200"/>
    </row>
    <row r="50" spans="2:134" ht="15.75" thickBot="1" x14ac:dyDescent="0.3">
      <c r="B50" s="26"/>
      <c r="C50" s="41" t="s">
        <v>67</v>
      </c>
      <c r="D50" s="28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>
        <f t="shared" ref="BC50:BS50" si="6">(BC44+BC45+BC46+BC47+BC48+BC49)/6</f>
        <v>0</v>
      </c>
      <c r="BD50" s="29">
        <f t="shared" si="6"/>
        <v>0</v>
      </c>
      <c r="BE50" s="29">
        <f t="shared" si="6"/>
        <v>0</v>
      </c>
      <c r="BF50" s="29">
        <f t="shared" si="6"/>
        <v>0</v>
      </c>
      <c r="BG50" s="29">
        <f t="shared" si="6"/>
        <v>0</v>
      </c>
      <c r="BH50" s="29">
        <f t="shared" si="6"/>
        <v>0</v>
      </c>
      <c r="BI50" s="29">
        <f t="shared" si="6"/>
        <v>0</v>
      </c>
      <c r="BJ50" s="29">
        <f t="shared" si="6"/>
        <v>0</v>
      </c>
      <c r="BK50" s="29">
        <f t="shared" si="6"/>
        <v>0</v>
      </c>
      <c r="BL50" s="29">
        <f t="shared" si="6"/>
        <v>0</v>
      </c>
      <c r="BM50" s="29">
        <f t="shared" si="6"/>
        <v>0</v>
      </c>
      <c r="BN50" s="29">
        <f t="shared" si="6"/>
        <v>0</v>
      </c>
      <c r="BO50" s="29">
        <f t="shared" si="6"/>
        <v>0</v>
      </c>
      <c r="BP50" s="29">
        <f t="shared" si="6"/>
        <v>0</v>
      </c>
      <c r="BQ50" s="29">
        <f t="shared" si="6"/>
        <v>0</v>
      </c>
      <c r="BR50" s="29">
        <f t="shared" si="6"/>
        <v>0</v>
      </c>
      <c r="BS50" s="29">
        <f t="shared" si="6"/>
        <v>0</v>
      </c>
      <c r="BT50" s="127"/>
      <c r="BU50" s="119"/>
      <c r="BV50" s="12"/>
      <c r="BW50" s="12"/>
      <c r="BX50" s="140"/>
      <c r="BY50" s="141"/>
      <c r="BZ50" s="140"/>
      <c r="CA50" s="141"/>
      <c r="CB50" s="140"/>
      <c r="CC50" s="141"/>
      <c r="CD50" s="13"/>
      <c r="CE50" s="13"/>
      <c r="CF50" s="13"/>
      <c r="CG50" s="13"/>
      <c r="CH50" s="14"/>
      <c r="CI50" s="14"/>
      <c r="CK50" s="198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  <c r="DO50" s="199"/>
      <c r="DP50" s="199"/>
      <c r="DQ50" s="199"/>
      <c r="DR50" s="199"/>
      <c r="DS50" s="199"/>
      <c r="DT50" s="199"/>
      <c r="DU50" s="199"/>
      <c r="DV50" s="199"/>
      <c r="DW50" s="199"/>
      <c r="DX50" s="199"/>
      <c r="DY50" s="199"/>
      <c r="DZ50" s="199"/>
      <c r="EA50" s="199"/>
      <c r="EB50" s="199"/>
      <c r="EC50" s="199"/>
      <c r="ED50" s="200"/>
    </row>
    <row r="51" spans="2:134" ht="15" customHeight="1" thickBot="1" x14ac:dyDescent="0.3">
      <c r="B51" s="128" t="s">
        <v>108</v>
      </c>
      <c r="C51" s="15" t="s">
        <v>109</v>
      </c>
      <c r="D51" s="16">
        <v>5</v>
      </c>
      <c r="E51" s="17">
        <v>4</v>
      </c>
      <c r="F51" s="17">
        <v>5</v>
      </c>
      <c r="G51" s="17">
        <v>3</v>
      </c>
      <c r="H51" s="17">
        <v>3</v>
      </c>
      <c r="I51" s="17">
        <v>3</v>
      </c>
      <c r="J51" s="17">
        <v>2</v>
      </c>
      <c r="K51" s="17">
        <v>4</v>
      </c>
      <c r="L51" s="17">
        <v>4</v>
      </c>
      <c r="M51" s="18">
        <v>5</v>
      </c>
      <c r="N51" s="18">
        <v>4</v>
      </c>
      <c r="O51" s="18">
        <v>5</v>
      </c>
      <c r="P51" s="18">
        <v>5</v>
      </c>
      <c r="Q51" s="18">
        <v>4</v>
      </c>
      <c r="R51" s="18">
        <v>4</v>
      </c>
      <c r="S51" s="18">
        <v>5</v>
      </c>
      <c r="T51" s="18">
        <v>5</v>
      </c>
      <c r="U51" s="18">
        <v>4</v>
      </c>
      <c r="V51" s="18">
        <v>5</v>
      </c>
      <c r="W51" s="18">
        <v>4</v>
      </c>
      <c r="X51" s="18">
        <v>5</v>
      </c>
      <c r="Y51" s="18">
        <v>5</v>
      </c>
      <c r="Z51" s="18">
        <v>5</v>
      </c>
      <c r="AA51" s="18">
        <v>5</v>
      </c>
      <c r="AB51" s="18">
        <v>5</v>
      </c>
      <c r="AC51" s="18">
        <v>3</v>
      </c>
      <c r="AD51" s="18">
        <v>5</v>
      </c>
      <c r="AE51" s="18">
        <v>5</v>
      </c>
      <c r="AF51" s="18">
        <v>5</v>
      </c>
      <c r="AG51" s="18">
        <v>5</v>
      </c>
      <c r="AH51" s="18">
        <v>5</v>
      </c>
      <c r="AI51" s="18"/>
      <c r="AJ51" s="19"/>
      <c r="AK51" s="19"/>
      <c r="AL51" s="19"/>
      <c r="AM51" s="19"/>
      <c r="AN51" s="19"/>
      <c r="AO51" s="19"/>
      <c r="AP51" s="19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21">
        <f>SUM(D51:BS51)/B9</f>
        <v>4.387096774193548</v>
      </c>
      <c r="BU51" s="115">
        <f>SUM(BT51:BT57)/7</f>
        <v>4.1382488479262678</v>
      </c>
      <c r="BV51" s="12"/>
      <c r="BW51" s="12"/>
      <c r="BX51" s="140"/>
      <c r="BY51" s="141"/>
      <c r="BZ51" s="140"/>
      <c r="CA51" s="141"/>
      <c r="CB51" s="140"/>
      <c r="CC51" s="141"/>
      <c r="CD51" s="13"/>
      <c r="CE51" s="13"/>
      <c r="CF51" s="13"/>
      <c r="CG51" s="13"/>
      <c r="CH51" s="14"/>
      <c r="CI51" s="14"/>
      <c r="CK51" s="198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  <c r="DO51" s="199"/>
      <c r="DP51" s="199"/>
      <c r="DQ51" s="199"/>
      <c r="DR51" s="199"/>
      <c r="DS51" s="199"/>
      <c r="DT51" s="199"/>
      <c r="DU51" s="199"/>
      <c r="DV51" s="199"/>
      <c r="DW51" s="199"/>
      <c r="DX51" s="199"/>
      <c r="DY51" s="199"/>
      <c r="DZ51" s="199"/>
      <c r="EA51" s="199"/>
      <c r="EB51" s="199"/>
      <c r="EC51" s="199"/>
      <c r="ED51" s="200"/>
    </row>
    <row r="52" spans="2:134" ht="15.75" thickBot="1" x14ac:dyDescent="0.3">
      <c r="B52" s="129"/>
      <c r="C52" s="22" t="s">
        <v>110</v>
      </c>
      <c r="D52" s="31">
        <v>5</v>
      </c>
      <c r="E52" s="32">
        <v>5</v>
      </c>
      <c r="F52" s="32">
        <v>4</v>
      </c>
      <c r="G52" s="32">
        <v>4</v>
      </c>
      <c r="H52" s="32">
        <v>5</v>
      </c>
      <c r="I52" s="32">
        <v>4</v>
      </c>
      <c r="J52" s="32">
        <v>1</v>
      </c>
      <c r="K52" s="32">
        <v>2</v>
      </c>
      <c r="L52" s="32">
        <v>3</v>
      </c>
      <c r="M52" s="19">
        <v>3</v>
      </c>
      <c r="N52" s="19">
        <v>5</v>
      </c>
      <c r="O52" s="19">
        <v>4</v>
      </c>
      <c r="P52" s="19">
        <v>3</v>
      </c>
      <c r="Q52" s="19">
        <v>4</v>
      </c>
      <c r="R52" s="19">
        <v>5</v>
      </c>
      <c r="S52" s="19">
        <v>5</v>
      </c>
      <c r="T52" s="19">
        <v>4</v>
      </c>
      <c r="U52" s="19">
        <v>3</v>
      </c>
      <c r="V52" s="19">
        <v>5</v>
      </c>
      <c r="W52" s="19">
        <v>5</v>
      </c>
      <c r="X52" s="19">
        <v>4</v>
      </c>
      <c r="Y52" s="19">
        <v>3</v>
      </c>
      <c r="Z52" s="19">
        <v>5</v>
      </c>
      <c r="AA52" s="19">
        <v>5</v>
      </c>
      <c r="AB52" s="19">
        <v>5</v>
      </c>
      <c r="AC52" s="19">
        <v>5</v>
      </c>
      <c r="AD52" s="19">
        <v>5</v>
      </c>
      <c r="AE52" s="19">
        <v>4</v>
      </c>
      <c r="AF52" s="19">
        <v>4</v>
      </c>
      <c r="AG52" s="19">
        <v>5</v>
      </c>
      <c r="AH52" s="19">
        <v>5</v>
      </c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21">
        <f>SUM(D52:BS52)/B9</f>
        <v>4.161290322580645</v>
      </c>
      <c r="BU52" s="116"/>
      <c r="BV52" s="12"/>
      <c r="BW52" s="12"/>
      <c r="BX52" s="140"/>
      <c r="BY52" s="141"/>
      <c r="BZ52" s="140"/>
      <c r="CA52" s="141"/>
      <c r="CB52" s="140"/>
      <c r="CC52" s="141"/>
      <c r="CD52" s="13"/>
      <c r="CE52" s="13"/>
      <c r="CF52" s="13"/>
      <c r="CG52" s="13"/>
      <c r="CH52" s="14"/>
      <c r="CI52" s="14"/>
      <c r="CK52" s="198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  <c r="DO52" s="199"/>
      <c r="DP52" s="199"/>
      <c r="DQ52" s="199"/>
      <c r="DR52" s="199"/>
      <c r="DS52" s="199"/>
      <c r="DT52" s="199"/>
      <c r="DU52" s="199"/>
      <c r="DV52" s="199"/>
      <c r="DW52" s="199"/>
      <c r="DX52" s="199"/>
      <c r="DY52" s="199"/>
      <c r="DZ52" s="199"/>
      <c r="EA52" s="199"/>
      <c r="EB52" s="199"/>
      <c r="EC52" s="199"/>
      <c r="ED52" s="200"/>
    </row>
    <row r="53" spans="2:134" ht="15.75" thickBot="1" x14ac:dyDescent="0.3">
      <c r="B53" s="129"/>
      <c r="C53" s="22" t="s">
        <v>111</v>
      </c>
      <c r="D53" s="31">
        <v>4</v>
      </c>
      <c r="E53" s="32">
        <v>4</v>
      </c>
      <c r="F53" s="32">
        <v>5</v>
      </c>
      <c r="G53" s="32">
        <v>5</v>
      </c>
      <c r="H53" s="32">
        <v>4</v>
      </c>
      <c r="I53" s="32">
        <v>3</v>
      </c>
      <c r="J53" s="32">
        <v>3</v>
      </c>
      <c r="K53" s="32">
        <v>5</v>
      </c>
      <c r="L53" s="32">
        <v>5</v>
      </c>
      <c r="M53" s="19">
        <v>4</v>
      </c>
      <c r="N53" s="19">
        <v>4</v>
      </c>
      <c r="O53" s="19">
        <v>5</v>
      </c>
      <c r="P53" s="19">
        <v>4</v>
      </c>
      <c r="Q53" s="19">
        <v>4</v>
      </c>
      <c r="R53" s="19">
        <v>5</v>
      </c>
      <c r="S53" s="19">
        <v>5</v>
      </c>
      <c r="T53" s="19">
        <v>5</v>
      </c>
      <c r="U53" s="19">
        <v>4</v>
      </c>
      <c r="V53" s="19">
        <v>5</v>
      </c>
      <c r="W53" s="19">
        <v>5</v>
      </c>
      <c r="X53" s="19">
        <v>5</v>
      </c>
      <c r="Y53" s="19">
        <v>4</v>
      </c>
      <c r="Z53" s="19">
        <v>5</v>
      </c>
      <c r="AA53" s="19">
        <v>5</v>
      </c>
      <c r="AB53" s="19">
        <v>5</v>
      </c>
      <c r="AC53" s="19">
        <v>4</v>
      </c>
      <c r="AD53" s="19">
        <v>5</v>
      </c>
      <c r="AE53" s="19">
        <v>2</v>
      </c>
      <c r="AF53" s="19">
        <v>5</v>
      </c>
      <c r="AG53" s="19">
        <v>5</v>
      </c>
      <c r="AH53" s="19">
        <v>5</v>
      </c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21">
        <f>SUM(D53:BS53)/B9</f>
        <v>4.4516129032258061</v>
      </c>
      <c r="BU53" s="116"/>
      <c r="BV53" s="12"/>
      <c r="BW53" s="12"/>
      <c r="BX53" s="113"/>
      <c r="BY53" s="142"/>
      <c r="BZ53" s="113"/>
      <c r="CA53" s="142"/>
      <c r="CB53" s="113"/>
      <c r="CC53" s="142"/>
      <c r="CD53" s="13"/>
      <c r="CE53" s="13"/>
      <c r="CF53" s="13"/>
      <c r="CG53" s="13"/>
      <c r="CH53" s="14"/>
      <c r="CI53" s="14"/>
      <c r="CK53" s="198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  <c r="DO53" s="199"/>
      <c r="DP53" s="199"/>
      <c r="DQ53" s="199"/>
      <c r="DR53" s="199"/>
      <c r="DS53" s="199"/>
      <c r="DT53" s="199"/>
      <c r="DU53" s="199"/>
      <c r="DV53" s="199"/>
      <c r="DW53" s="199"/>
      <c r="DX53" s="199"/>
      <c r="DY53" s="199"/>
      <c r="DZ53" s="199"/>
      <c r="EA53" s="199"/>
      <c r="EB53" s="199"/>
      <c r="EC53" s="199"/>
      <c r="ED53" s="200"/>
    </row>
    <row r="54" spans="2:134" ht="15.75" thickBot="1" x14ac:dyDescent="0.3">
      <c r="B54" s="129"/>
      <c r="C54" s="22" t="s">
        <v>112</v>
      </c>
      <c r="D54" s="31">
        <v>5</v>
      </c>
      <c r="E54" s="32">
        <v>5</v>
      </c>
      <c r="F54" s="32">
        <v>5</v>
      </c>
      <c r="G54" s="32">
        <v>3</v>
      </c>
      <c r="H54" s="32">
        <v>3</v>
      </c>
      <c r="I54" s="32">
        <v>3</v>
      </c>
      <c r="J54" s="32">
        <v>2</v>
      </c>
      <c r="K54" s="32">
        <v>3</v>
      </c>
      <c r="L54" s="32">
        <v>3</v>
      </c>
      <c r="M54" s="19">
        <v>4</v>
      </c>
      <c r="N54" s="19">
        <v>4</v>
      </c>
      <c r="O54" s="19">
        <v>4</v>
      </c>
      <c r="P54" s="19">
        <v>3</v>
      </c>
      <c r="Q54" s="19">
        <v>4</v>
      </c>
      <c r="R54" s="19">
        <v>5</v>
      </c>
      <c r="S54" s="19">
        <v>4</v>
      </c>
      <c r="T54" s="19">
        <v>4</v>
      </c>
      <c r="U54" s="19">
        <v>3</v>
      </c>
      <c r="V54" s="19">
        <v>4</v>
      </c>
      <c r="W54" s="19">
        <v>4</v>
      </c>
      <c r="X54" s="19">
        <v>3</v>
      </c>
      <c r="Y54" s="19">
        <v>5</v>
      </c>
      <c r="Z54" s="19">
        <v>5</v>
      </c>
      <c r="AA54" s="19">
        <v>4</v>
      </c>
      <c r="AB54" s="19">
        <v>5</v>
      </c>
      <c r="AC54" s="19">
        <v>3</v>
      </c>
      <c r="AD54" s="19">
        <v>5</v>
      </c>
      <c r="AE54" s="19">
        <v>3</v>
      </c>
      <c r="AF54" s="19">
        <v>3</v>
      </c>
      <c r="AG54" s="19">
        <v>5</v>
      </c>
      <c r="AH54" s="19">
        <v>3</v>
      </c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21">
        <f>SUM(D54:BS54)/B9</f>
        <v>3.838709677419355</v>
      </c>
      <c r="BU54" s="116"/>
      <c r="BV54" s="12"/>
      <c r="BW54" s="12"/>
      <c r="BX54" s="143">
        <f>(BX26+CA26+CF26)/3</f>
        <v>4.1677419354838712</v>
      </c>
      <c r="BY54" s="144"/>
      <c r="BZ54" s="143">
        <f>(BZ26+CC26+CB26+CE26+CD26)/5</f>
        <v>4.3349615975422431</v>
      </c>
      <c r="CA54" s="144"/>
      <c r="CB54" s="143">
        <f>(BY26+CG26)/2</f>
        <v>3.9698924731182799</v>
      </c>
      <c r="CC54" s="144"/>
      <c r="CD54" s="13"/>
      <c r="CE54" s="13"/>
      <c r="CF54" s="13"/>
      <c r="CG54" s="13"/>
      <c r="CH54" s="14"/>
      <c r="CI54" s="14"/>
      <c r="CK54" s="198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  <c r="ED54" s="200"/>
    </row>
    <row r="55" spans="2:134" ht="15.75" thickBot="1" x14ac:dyDescent="0.3">
      <c r="B55" s="129"/>
      <c r="C55" s="22" t="s">
        <v>113</v>
      </c>
      <c r="D55" s="31">
        <v>4</v>
      </c>
      <c r="E55" s="32">
        <v>3</v>
      </c>
      <c r="F55" s="32">
        <v>5</v>
      </c>
      <c r="G55" s="32">
        <v>4</v>
      </c>
      <c r="H55" s="32">
        <v>2</v>
      </c>
      <c r="I55" s="32">
        <v>3</v>
      </c>
      <c r="J55" s="32">
        <v>3</v>
      </c>
      <c r="K55" s="32">
        <v>3</v>
      </c>
      <c r="L55" s="32">
        <v>5</v>
      </c>
      <c r="M55" s="19">
        <v>5</v>
      </c>
      <c r="N55" s="19">
        <v>4</v>
      </c>
      <c r="O55" s="19">
        <v>4</v>
      </c>
      <c r="P55" s="19">
        <v>4</v>
      </c>
      <c r="Q55" s="19">
        <v>2</v>
      </c>
      <c r="R55" s="19">
        <v>5</v>
      </c>
      <c r="S55" s="19">
        <v>4</v>
      </c>
      <c r="T55" s="19">
        <v>5</v>
      </c>
      <c r="U55" s="19">
        <v>4</v>
      </c>
      <c r="V55" s="19">
        <v>5</v>
      </c>
      <c r="W55" s="19">
        <v>4</v>
      </c>
      <c r="X55" s="19">
        <v>1</v>
      </c>
      <c r="Y55" s="19">
        <v>4</v>
      </c>
      <c r="Z55" s="19">
        <v>5</v>
      </c>
      <c r="AA55" s="19">
        <v>5</v>
      </c>
      <c r="AB55" s="19">
        <v>4</v>
      </c>
      <c r="AC55" s="19">
        <v>3</v>
      </c>
      <c r="AD55" s="19">
        <v>3</v>
      </c>
      <c r="AE55" s="19">
        <v>4</v>
      </c>
      <c r="AF55" s="19">
        <v>4</v>
      </c>
      <c r="AG55" s="19">
        <v>5</v>
      </c>
      <c r="AH55" s="19">
        <v>3</v>
      </c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21">
        <f>SUM(D55:BS55)/B9</f>
        <v>3.838709677419355</v>
      </c>
      <c r="BU55" s="116"/>
      <c r="BV55" s="12"/>
      <c r="BW55" s="12"/>
      <c r="BX55" s="145"/>
      <c r="BY55" s="146"/>
      <c r="BZ55" s="145"/>
      <c r="CA55" s="146"/>
      <c r="CB55" s="145"/>
      <c r="CC55" s="146"/>
      <c r="CD55" s="13"/>
      <c r="CE55" s="13"/>
      <c r="CF55" s="13"/>
      <c r="CG55" s="13"/>
      <c r="CH55" s="14"/>
      <c r="CI55" s="14"/>
      <c r="CK55" s="198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  <c r="DO55" s="199"/>
      <c r="DP55" s="199"/>
      <c r="DQ55" s="199"/>
      <c r="DR55" s="199"/>
      <c r="DS55" s="199"/>
      <c r="DT55" s="199"/>
      <c r="DU55" s="199"/>
      <c r="DV55" s="199"/>
      <c r="DW55" s="199"/>
      <c r="DX55" s="199"/>
      <c r="DY55" s="199"/>
      <c r="DZ55" s="199"/>
      <c r="EA55" s="199"/>
      <c r="EB55" s="199"/>
      <c r="EC55" s="199"/>
      <c r="ED55" s="200"/>
    </row>
    <row r="56" spans="2:134" ht="15.75" thickBot="1" x14ac:dyDescent="0.3">
      <c r="B56" s="129"/>
      <c r="C56" s="22" t="s">
        <v>114</v>
      </c>
      <c r="D56" s="39">
        <v>5</v>
      </c>
      <c r="E56" s="40">
        <v>4</v>
      </c>
      <c r="F56" s="40">
        <v>2</v>
      </c>
      <c r="G56" s="40">
        <v>3</v>
      </c>
      <c r="H56" s="40">
        <v>5</v>
      </c>
      <c r="I56" s="40">
        <v>4</v>
      </c>
      <c r="J56" s="40">
        <v>4</v>
      </c>
      <c r="K56" s="40">
        <v>2</v>
      </c>
      <c r="L56" s="40">
        <v>5</v>
      </c>
      <c r="M56" s="24">
        <v>5</v>
      </c>
      <c r="N56" s="24">
        <v>4</v>
      </c>
      <c r="O56" s="24">
        <v>4</v>
      </c>
      <c r="P56" s="24">
        <v>1</v>
      </c>
      <c r="Q56" s="24">
        <v>3</v>
      </c>
      <c r="R56" s="24">
        <v>5</v>
      </c>
      <c r="S56" s="24">
        <v>1</v>
      </c>
      <c r="T56" s="24">
        <v>4</v>
      </c>
      <c r="U56" s="24">
        <v>3</v>
      </c>
      <c r="V56" s="24">
        <v>5</v>
      </c>
      <c r="W56" s="24">
        <v>5</v>
      </c>
      <c r="X56" s="24">
        <v>2</v>
      </c>
      <c r="Y56" s="24">
        <v>5</v>
      </c>
      <c r="Z56" s="24">
        <v>5</v>
      </c>
      <c r="AA56" s="24">
        <v>3</v>
      </c>
      <c r="AB56" s="24">
        <v>5</v>
      </c>
      <c r="AC56" s="24">
        <v>3</v>
      </c>
      <c r="AD56" s="24">
        <v>5</v>
      </c>
      <c r="AE56" s="24">
        <v>1</v>
      </c>
      <c r="AF56" s="24">
        <v>4</v>
      </c>
      <c r="AG56" s="24">
        <v>5</v>
      </c>
      <c r="AH56" s="24">
        <v>3</v>
      </c>
      <c r="AI56" s="24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21">
        <f>SUM(D56:BS56)/B9</f>
        <v>3.7096774193548385</v>
      </c>
      <c r="BU56" s="116"/>
      <c r="BV56" s="12"/>
      <c r="BW56" s="12"/>
      <c r="BX56" s="145"/>
      <c r="BY56" s="146"/>
      <c r="BZ56" s="145"/>
      <c r="CA56" s="146"/>
      <c r="CB56" s="145"/>
      <c r="CC56" s="146"/>
      <c r="CD56" s="13"/>
      <c r="CE56" s="13"/>
      <c r="CF56" s="13"/>
      <c r="CG56" s="13"/>
      <c r="CH56" s="14"/>
      <c r="CI56" s="14"/>
      <c r="CK56" s="198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  <c r="DO56" s="199"/>
      <c r="DP56" s="199"/>
      <c r="DQ56" s="199"/>
      <c r="DR56" s="199"/>
      <c r="DS56" s="199"/>
      <c r="DT56" s="199"/>
      <c r="DU56" s="199"/>
      <c r="DV56" s="199"/>
      <c r="DW56" s="199"/>
      <c r="DX56" s="199"/>
      <c r="DY56" s="199"/>
      <c r="DZ56" s="199"/>
      <c r="EA56" s="199"/>
      <c r="EB56" s="199"/>
      <c r="EC56" s="199"/>
      <c r="ED56" s="200"/>
    </row>
    <row r="57" spans="2:134" ht="15.75" thickBot="1" x14ac:dyDescent="0.3">
      <c r="B57" s="130"/>
      <c r="C57" s="23" t="s">
        <v>115</v>
      </c>
      <c r="D57" s="32">
        <v>5</v>
      </c>
      <c r="E57" s="32">
        <v>5</v>
      </c>
      <c r="F57" s="32">
        <v>5</v>
      </c>
      <c r="G57" s="32">
        <v>5</v>
      </c>
      <c r="H57" s="32">
        <v>5</v>
      </c>
      <c r="I57" s="32">
        <v>4</v>
      </c>
      <c r="J57" s="32">
        <v>5</v>
      </c>
      <c r="K57" s="32">
        <v>5</v>
      </c>
      <c r="L57" s="32">
        <v>5</v>
      </c>
      <c r="M57" s="19">
        <v>5</v>
      </c>
      <c r="N57" s="19">
        <v>5</v>
      </c>
      <c r="O57" s="19">
        <v>4</v>
      </c>
      <c r="P57" s="19">
        <v>5</v>
      </c>
      <c r="Q57" s="19">
        <v>4</v>
      </c>
      <c r="R57" s="19">
        <v>4</v>
      </c>
      <c r="S57" s="19">
        <v>4</v>
      </c>
      <c r="T57" s="19">
        <v>4</v>
      </c>
      <c r="U57" s="19">
        <v>4</v>
      </c>
      <c r="V57" s="19">
        <v>4</v>
      </c>
      <c r="W57" s="19">
        <v>4</v>
      </c>
      <c r="X57" s="19">
        <v>5</v>
      </c>
      <c r="Y57" s="19">
        <v>4</v>
      </c>
      <c r="Z57" s="19">
        <v>3</v>
      </c>
      <c r="AA57" s="19">
        <v>5</v>
      </c>
      <c r="AB57" s="19">
        <v>4</v>
      </c>
      <c r="AC57" s="19">
        <v>5</v>
      </c>
      <c r="AD57" s="19">
        <v>5</v>
      </c>
      <c r="AE57" s="19">
        <v>5</v>
      </c>
      <c r="AF57" s="19">
        <v>5</v>
      </c>
      <c r="AG57" s="19">
        <v>5</v>
      </c>
      <c r="AH57" s="19">
        <v>5</v>
      </c>
      <c r="AI57" s="19"/>
      <c r="AJ57" s="19"/>
      <c r="AK57" s="19"/>
      <c r="AL57" s="19"/>
      <c r="AM57" s="19"/>
      <c r="AN57" s="19"/>
      <c r="AO57" s="19"/>
      <c r="AP57" s="19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1">
        <f>SUM(D57:BS57)/B9</f>
        <v>4.580645161290323</v>
      </c>
      <c r="BU57" s="117"/>
      <c r="BV57" s="12"/>
      <c r="BW57" s="12"/>
      <c r="BX57" s="147"/>
      <c r="BY57" s="148"/>
      <c r="BZ57" s="147"/>
      <c r="CA57" s="148"/>
      <c r="CB57" s="147"/>
      <c r="CC57" s="148"/>
      <c r="CD57" s="13"/>
      <c r="CE57" s="13"/>
      <c r="CF57" s="13"/>
      <c r="CG57" s="13"/>
      <c r="CH57" s="14"/>
      <c r="CI57" s="14"/>
      <c r="CK57" s="201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2"/>
      <c r="DR57" s="202"/>
      <c r="DS57" s="202"/>
      <c r="DT57" s="202"/>
      <c r="DU57" s="202"/>
      <c r="DV57" s="202"/>
      <c r="DW57" s="202"/>
      <c r="DX57" s="202"/>
      <c r="DY57" s="202"/>
      <c r="DZ57" s="202"/>
      <c r="EA57" s="202"/>
      <c r="EB57" s="202"/>
      <c r="EC57" s="202"/>
      <c r="ED57" s="203"/>
    </row>
    <row r="58" spans="2:134" ht="15.75" thickBot="1" x14ac:dyDescent="0.3">
      <c r="B58" s="26"/>
      <c r="C58" s="41" t="s">
        <v>67</v>
      </c>
      <c r="D58" s="28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>
        <f t="shared" ref="BC58:BS58" si="7">(BC51+BC52+BC53+BC54+BC55+BC56+BC57)/7</f>
        <v>0</v>
      </c>
      <c r="BD58" s="29">
        <f t="shared" si="7"/>
        <v>0</v>
      </c>
      <c r="BE58" s="29">
        <f t="shared" si="7"/>
        <v>0</v>
      </c>
      <c r="BF58" s="29">
        <f t="shared" si="7"/>
        <v>0</v>
      </c>
      <c r="BG58" s="29">
        <f t="shared" si="7"/>
        <v>0</v>
      </c>
      <c r="BH58" s="29">
        <f t="shared" si="7"/>
        <v>0</v>
      </c>
      <c r="BI58" s="29">
        <f t="shared" si="7"/>
        <v>0</v>
      </c>
      <c r="BJ58" s="29">
        <f>(BJ51+BJ52+BJ53+BJ54+BJ55+BJ56+BJ57)/7</f>
        <v>0</v>
      </c>
      <c r="BK58" s="29">
        <f t="shared" si="7"/>
        <v>0</v>
      </c>
      <c r="BL58" s="29">
        <f t="shared" si="7"/>
        <v>0</v>
      </c>
      <c r="BM58" s="29">
        <f t="shared" si="7"/>
        <v>0</v>
      </c>
      <c r="BN58" s="29">
        <f t="shared" si="7"/>
        <v>0</v>
      </c>
      <c r="BO58" s="29">
        <f t="shared" si="7"/>
        <v>0</v>
      </c>
      <c r="BP58" s="29">
        <f t="shared" si="7"/>
        <v>0</v>
      </c>
      <c r="BQ58" s="29">
        <f t="shared" si="7"/>
        <v>0</v>
      </c>
      <c r="BR58" s="29">
        <f>(BR51+BR52+BR53+BR54+BR55+BR56+BR57)/7</f>
        <v>0</v>
      </c>
      <c r="BS58" s="29">
        <f t="shared" si="7"/>
        <v>0</v>
      </c>
      <c r="BT58" s="127"/>
      <c r="BU58" s="119"/>
      <c r="BV58" s="12"/>
      <c r="BW58" s="12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4"/>
      <c r="CI58" s="14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13"/>
      <c r="DS58" s="13"/>
      <c r="DT58" s="13"/>
      <c r="DU58" s="13"/>
      <c r="DV58" s="13"/>
      <c r="DW58" s="13"/>
      <c r="DX58" s="13"/>
      <c r="DY58" s="1"/>
    </row>
    <row r="59" spans="2:134" ht="15" customHeight="1" thickBot="1" x14ac:dyDescent="0.3">
      <c r="B59" s="128" t="s">
        <v>77</v>
      </c>
      <c r="C59" s="15" t="s">
        <v>116</v>
      </c>
      <c r="D59" s="16">
        <v>5</v>
      </c>
      <c r="E59" s="17">
        <v>5</v>
      </c>
      <c r="F59" s="17">
        <v>4</v>
      </c>
      <c r="G59" s="17">
        <v>5</v>
      </c>
      <c r="H59" s="17">
        <v>2</v>
      </c>
      <c r="I59" s="17">
        <v>3</v>
      </c>
      <c r="J59" s="17">
        <v>4</v>
      </c>
      <c r="K59" s="17">
        <v>3</v>
      </c>
      <c r="L59" s="17">
        <v>4</v>
      </c>
      <c r="M59" s="18">
        <v>3</v>
      </c>
      <c r="N59" s="18">
        <v>5</v>
      </c>
      <c r="O59" s="18">
        <v>3</v>
      </c>
      <c r="P59" s="18">
        <v>5</v>
      </c>
      <c r="Q59" s="18">
        <v>4</v>
      </c>
      <c r="R59" s="18">
        <v>5</v>
      </c>
      <c r="S59" s="18">
        <v>4</v>
      </c>
      <c r="T59" s="18">
        <v>4</v>
      </c>
      <c r="U59" s="18">
        <v>3</v>
      </c>
      <c r="V59" s="18">
        <v>5</v>
      </c>
      <c r="W59" s="18">
        <v>5</v>
      </c>
      <c r="X59" s="18">
        <v>5</v>
      </c>
      <c r="Y59" s="18">
        <v>5</v>
      </c>
      <c r="Z59" s="18">
        <v>5</v>
      </c>
      <c r="AA59" s="18">
        <v>5</v>
      </c>
      <c r="AB59" s="18">
        <v>4</v>
      </c>
      <c r="AC59" s="18">
        <v>4</v>
      </c>
      <c r="AD59" s="18">
        <v>5</v>
      </c>
      <c r="AE59" s="18">
        <v>4</v>
      </c>
      <c r="AF59" s="18">
        <v>4</v>
      </c>
      <c r="AG59" s="18">
        <v>5</v>
      </c>
      <c r="AH59" s="18">
        <v>5</v>
      </c>
      <c r="AI59" s="18"/>
      <c r="AJ59" s="19"/>
      <c r="AK59" s="19"/>
      <c r="AL59" s="19"/>
      <c r="AM59" s="19"/>
      <c r="AN59" s="19"/>
      <c r="AO59" s="19"/>
      <c r="AP59" s="19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21">
        <f>SUM(D59:BS59)/B9</f>
        <v>4.258064516129032</v>
      </c>
      <c r="BU59" s="115">
        <f>SUM(BT59:BT63)/5</f>
        <v>4.2645161290322573</v>
      </c>
      <c r="BV59" s="12"/>
      <c r="BW59" s="12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4"/>
      <c r="CI59" s="14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13"/>
      <c r="DS59" s="13"/>
      <c r="DT59" s="13"/>
      <c r="DU59" s="13"/>
      <c r="DV59" s="13"/>
      <c r="DW59" s="13"/>
      <c r="DX59" s="13"/>
      <c r="DY59" s="1"/>
      <c r="DZ59" s="1"/>
    </row>
    <row r="60" spans="2:134" ht="15.75" customHeight="1" thickBot="1" x14ac:dyDescent="0.3">
      <c r="B60" s="129"/>
      <c r="C60" s="22" t="s">
        <v>117</v>
      </c>
      <c r="D60" s="31">
        <v>5</v>
      </c>
      <c r="E60" s="32">
        <v>5</v>
      </c>
      <c r="F60" s="32">
        <v>3</v>
      </c>
      <c r="G60" s="32">
        <v>4</v>
      </c>
      <c r="H60" s="32">
        <v>4</v>
      </c>
      <c r="I60" s="32">
        <v>4</v>
      </c>
      <c r="J60" s="32">
        <v>1</v>
      </c>
      <c r="K60" s="32">
        <v>4</v>
      </c>
      <c r="L60" s="32">
        <v>5</v>
      </c>
      <c r="M60" s="19">
        <v>4</v>
      </c>
      <c r="N60" s="19">
        <v>5</v>
      </c>
      <c r="O60" s="19">
        <v>2</v>
      </c>
      <c r="P60" s="19">
        <v>4</v>
      </c>
      <c r="Q60" s="19">
        <v>4</v>
      </c>
      <c r="R60" s="19">
        <v>5</v>
      </c>
      <c r="S60" s="19">
        <v>5</v>
      </c>
      <c r="T60" s="19">
        <v>5</v>
      </c>
      <c r="U60" s="19">
        <v>4</v>
      </c>
      <c r="V60" s="19">
        <v>5</v>
      </c>
      <c r="W60" s="19">
        <v>5</v>
      </c>
      <c r="X60" s="19">
        <v>3</v>
      </c>
      <c r="Y60" s="19">
        <v>5</v>
      </c>
      <c r="Z60" s="19">
        <v>5</v>
      </c>
      <c r="AA60" s="19">
        <v>5</v>
      </c>
      <c r="AB60" s="19">
        <v>4</v>
      </c>
      <c r="AC60" s="19">
        <v>5</v>
      </c>
      <c r="AD60" s="19">
        <v>2</v>
      </c>
      <c r="AE60" s="19">
        <v>5</v>
      </c>
      <c r="AF60" s="19">
        <v>5</v>
      </c>
      <c r="AG60" s="19">
        <v>5</v>
      </c>
      <c r="AH60" s="19">
        <v>5</v>
      </c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21">
        <f>SUM(D60:BS60)/B9</f>
        <v>4.258064516129032</v>
      </c>
      <c r="BU60" s="116"/>
      <c r="BV60" s="12"/>
      <c r="BW60" s="12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4"/>
      <c r="CI60" s="14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13"/>
      <c r="DS60" s="13"/>
      <c r="DT60" s="13"/>
      <c r="DU60" s="13"/>
      <c r="DV60" s="13"/>
      <c r="DW60" s="13"/>
      <c r="DX60" s="13"/>
      <c r="DY60" s="1"/>
      <c r="DZ60" s="1"/>
    </row>
    <row r="61" spans="2:134" ht="15.75" thickBot="1" x14ac:dyDescent="0.3">
      <c r="B61" s="129"/>
      <c r="C61" s="22" t="s">
        <v>118</v>
      </c>
      <c r="D61" s="31">
        <v>4</v>
      </c>
      <c r="E61" s="32">
        <v>5</v>
      </c>
      <c r="F61" s="32">
        <v>4</v>
      </c>
      <c r="G61" s="32">
        <v>5</v>
      </c>
      <c r="H61" s="32">
        <v>4</v>
      </c>
      <c r="I61" s="32">
        <v>4</v>
      </c>
      <c r="J61" s="32">
        <v>5</v>
      </c>
      <c r="K61" s="32">
        <v>4</v>
      </c>
      <c r="L61" s="32">
        <v>4</v>
      </c>
      <c r="M61" s="19">
        <v>4</v>
      </c>
      <c r="N61" s="19">
        <v>5</v>
      </c>
      <c r="O61" s="19">
        <v>3</v>
      </c>
      <c r="P61" s="19">
        <v>4</v>
      </c>
      <c r="Q61" s="19">
        <v>4</v>
      </c>
      <c r="R61" s="19">
        <v>5</v>
      </c>
      <c r="S61" s="19">
        <v>5</v>
      </c>
      <c r="T61" s="19">
        <v>5</v>
      </c>
      <c r="U61" s="19">
        <v>4</v>
      </c>
      <c r="V61" s="19">
        <v>4</v>
      </c>
      <c r="W61" s="19">
        <v>4</v>
      </c>
      <c r="X61" s="19">
        <v>4</v>
      </c>
      <c r="Y61" s="19">
        <v>3</v>
      </c>
      <c r="Z61" s="19">
        <v>5</v>
      </c>
      <c r="AA61" s="19">
        <v>5</v>
      </c>
      <c r="AB61" s="19">
        <v>5</v>
      </c>
      <c r="AC61" s="19">
        <v>3</v>
      </c>
      <c r="AD61" s="19">
        <v>2</v>
      </c>
      <c r="AE61" s="19">
        <v>4</v>
      </c>
      <c r="AF61" s="19">
        <v>4</v>
      </c>
      <c r="AG61" s="19">
        <v>5</v>
      </c>
      <c r="AH61" s="19">
        <v>5</v>
      </c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21">
        <f>SUM(D61:BS61)/B9</f>
        <v>4.225806451612903</v>
      </c>
      <c r="BU61" s="116"/>
      <c r="BV61" s="12"/>
      <c r="BW61" s="12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4"/>
      <c r="CI61" s="14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13"/>
      <c r="DS61" s="13"/>
      <c r="DT61" s="13"/>
      <c r="DU61" s="13"/>
      <c r="DV61" s="13"/>
      <c r="DW61" s="13"/>
      <c r="DX61" s="13"/>
      <c r="DY61" s="1"/>
      <c r="DZ61" s="1"/>
    </row>
    <row r="62" spans="2:134" ht="15.75" thickBot="1" x14ac:dyDescent="0.3">
      <c r="B62" s="129"/>
      <c r="C62" s="22" t="s">
        <v>119</v>
      </c>
      <c r="D62" s="31">
        <v>5</v>
      </c>
      <c r="E62" s="32">
        <v>5</v>
      </c>
      <c r="F62" s="32">
        <v>5</v>
      </c>
      <c r="G62" s="32">
        <v>4</v>
      </c>
      <c r="H62" s="32">
        <v>5</v>
      </c>
      <c r="I62" s="32">
        <v>4</v>
      </c>
      <c r="J62" s="32">
        <v>3</v>
      </c>
      <c r="K62" s="32">
        <v>5</v>
      </c>
      <c r="L62" s="32">
        <v>5</v>
      </c>
      <c r="M62" s="19">
        <v>5</v>
      </c>
      <c r="N62" s="19">
        <v>5</v>
      </c>
      <c r="O62" s="19">
        <v>4</v>
      </c>
      <c r="P62" s="19">
        <v>5</v>
      </c>
      <c r="Q62" s="19">
        <v>3</v>
      </c>
      <c r="R62" s="19">
        <v>5</v>
      </c>
      <c r="S62" s="19">
        <v>4</v>
      </c>
      <c r="T62" s="19">
        <v>5</v>
      </c>
      <c r="U62" s="19">
        <v>3</v>
      </c>
      <c r="V62" s="19">
        <v>5</v>
      </c>
      <c r="W62" s="19">
        <v>5</v>
      </c>
      <c r="X62" s="19">
        <v>5</v>
      </c>
      <c r="Y62" s="19">
        <v>5</v>
      </c>
      <c r="Z62" s="19">
        <v>5</v>
      </c>
      <c r="AA62" s="19">
        <v>5</v>
      </c>
      <c r="AB62" s="19">
        <v>4</v>
      </c>
      <c r="AC62" s="19">
        <v>5</v>
      </c>
      <c r="AD62" s="19">
        <v>5</v>
      </c>
      <c r="AE62" s="19">
        <v>5</v>
      </c>
      <c r="AF62" s="19">
        <v>5</v>
      </c>
      <c r="AG62" s="19">
        <v>5</v>
      </c>
      <c r="AH62" s="19">
        <v>5</v>
      </c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21">
        <f>SUM(D62:BS62)/B9</f>
        <v>4.645161290322581</v>
      </c>
      <c r="BU62" s="116"/>
      <c r="BV62" s="12"/>
      <c r="BW62" s="12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4"/>
      <c r="CI62" s="14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13"/>
      <c r="DS62" s="13"/>
      <c r="DT62" s="13"/>
      <c r="DU62" s="13"/>
      <c r="DV62" s="13"/>
      <c r="DW62" s="13"/>
      <c r="DX62" s="13"/>
      <c r="DY62" s="1"/>
      <c r="DZ62" s="1"/>
    </row>
    <row r="63" spans="2:134" ht="15.75" thickBot="1" x14ac:dyDescent="0.3">
      <c r="B63" s="130"/>
      <c r="C63" s="23" t="s">
        <v>120</v>
      </c>
      <c r="D63" s="31">
        <v>5</v>
      </c>
      <c r="E63" s="32">
        <v>4</v>
      </c>
      <c r="F63" s="32">
        <v>1</v>
      </c>
      <c r="G63" s="32">
        <v>5</v>
      </c>
      <c r="H63" s="32">
        <v>4</v>
      </c>
      <c r="I63" s="32">
        <v>3</v>
      </c>
      <c r="J63" s="32">
        <v>1</v>
      </c>
      <c r="K63" s="32">
        <v>4</v>
      </c>
      <c r="L63" s="32">
        <v>3</v>
      </c>
      <c r="M63" s="19">
        <v>4</v>
      </c>
      <c r="N63" s="19">
        <v>5</v>
      </c>
      <c r="O63" s="19">
        <v>4</v>
      </c>
      <c r="P63" s="19">
        <v>1</v>
      </c>
      <c r="Q63" s="19">
        <v>2</v>
      </c>
      <c r="R63" s="19">
        <v>4</v>
      </c>
      <c r="S63" s="19">
        <v>4</v>
      </c>
      <c r="T63" s="19">
        <v>5</v>
      </c>
      <c r="U63" s="19">
        <v>4</v>
      </c>
      <c r="V63" s="19">
        <v>4</v>
      </c>
      <c r="W63" s="19">
        <v>5</v>
      </c>
      <c r="X63" s="19">
        <v>5</v>
      </c>
      <c r="Y63" s="19">
        <v>5</v>
      </c>
      <c r="Z63" s="19">
        <v>5</v>
      </c>
      <c r="AA63" s="19">
        <v>5</v>
      </c>
      <c r="AB63" s="19">
        <v>4</v>
      </c>
      <c r="AC63" s="19">
        <v>4</v>
      </c>
      <c r="AD63" s="19">
        <v>5</v>
      </c>
      <c r="AE63" s="19">
        <v>2</v>
      </c>
      <c r="AF63" s="19">
        <v>5</v>
      </c>
      <c r="AG63" s="19">
        <v>5</v>
      </c>
      <c r="AH63" s="19">
        <v>5</v>
      </c>
      <c r="AI63" s="19"/>
      <c r="AJ63" s="19"/>
      <c r="AK63" s="19"/>
      <c r="AL63" s="19"/>
      <c r="AM63" s="19"/>
      <c r="AN63" s="19"/>
      <c r="AO63" s="19"/>
      <c r="AP63" s="19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21">
        <f>SUM(D63:BS63)/B9</f>
        <v>3.935483870967742</v>
      </c>
      <c r="BU63" s="117"/>
      <c r="BV63" s="12"/>
      <c r="BW63" s="12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4"/>
      <c r="CI63" s="14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13"/>
      <c r="DS63" s="13"/>
      <c r="DT63" s="13"/>
      <c r="DU63" s="13"/>
      <c r="DV63" s="13"/>
      <c r="DW63" s="13"/>
      <c r="DX63" s="13"/>
      <c r="DY63" s="1"/>
      <c r="DZ63" s="1"/>
    </row>
    <row r="64" spans="2:134" ht="15.75" thickBot="1" x14ac:dyDescent="0.3">
      <c r="B64" s="26"/>
      <c r="C64" s="41" t="s">
        <v>67</v>
      </c>
      <c r="D64" s="28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>
        <f t="shared" ref="BC64:BS64" si="8">(BC59+BC60+BC61+BC62+BC63)/5</f>
        <v>0</v>
      </c>
      <c r="BD64" s="29">
        <f t="shared" si="8"/>
        <v>0</v>
      </c>
      <c r="BE64" s="29">
        <f t="shared" si="8"/>
        <v>0</v>
      </c>
      <c r="BF64" s="29">
        <f t="shared" si="8"/>
        <v>0</v>
      </c>
      <c r="BG64" s="29">
        <f t="shared" si="8"/>
        <v>0</v>
      </c>
      <c r="BH64" s="29">
        <f t="shared" si="8"/>
        <v>0</v>
      </c>
      <c r="BI64" s="29">
        <f t="shared" si="8"/>
        <v>0</v>
      </c>
      <c r="BJ64" s="29">
        <f t="shared" si="8"/>
        <v>0</v>
      </c>
      <c r="BK64" s="29">
        <f t="shared" si="8"/>
        <v>0</v>
      </c>
      <c r="BL64" s="29">
        <f t="shared" si="8"/>
        <v>0</v>
      </c>
      <c r="BM64" s="29">
        <f t="shared" si="8"/>
        <v>0</v>
      </c>
      <c r="BN64" s="29">
        <f t="shared" si="8"/>
        <v>0</v>
      </c>
      <c r="BO64" s="29">
        <f t="shared" si="8"/>
        <v>0</v>
      </c>
      <c r="BP64" s="29">
        <f t="shared" si="8"/>
        <v>0</v>
      </c>
      <c r="BQ64" s="29">
        <f t="shared" si="8"/>
        <v>0</v>
      </c>
      <c r="BR64" s="29">
        <f>(BR59+BR60+BR61+BR62+BR63)/5</f>
        <v>0</v>
      </c>
      <c r="BS64" s="29">
        <f t="shared" si="8"/>
        <v>0</v>
      </c>
      <c r="BT64" s="127"/>
      <c r="BU64" s="119"/>
      <c r="BV64" s="12"/>
      <c r="BW64" s="12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4"/>
      <c r="CI64" s="14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13"/>
      <c r="DS64" s="13"/>
      <c r="DT64" s="13"/>
      <c r="DU64" s="13"/>
      <c r="DV64" s="13"/>
      <c r="DW64" s="13"/>
      <c r="DX64" s="13"/>
      <c r="DY64" s="1"/>
      <c r="DZ64" s="1"/>
    </row>
    <row r="65" spans="2:130" ht="15.75" thickBot="1" x14ac:dyDescent="0.3">
      <c r="B65" s="124" t="s">
        <v>121</v>
      </c>
      <c r="C65" s="15" t="s">
        <v>122</v>
      </c>
      <c r="D65" s="16">
        <v>5</v>
      </c>
      <c r="E65" s="17">
        <v>5</v>
      </c>
      <c r="F65" s="17">
        <v>3</v>
      </c>
      <c r="G65" s="17">
        <v>5</v>
      </c>
      <c r="H65" s="17">
        <v>4</v>
      </c>
      <c r="I65" s="17">
        <v>3</v>
      </c>
      <c r="J65" s="17">
        <v>1</v>
      </c>
      <c r="K65" s="17">
        <v>3</v>
      </c>
      <c r="L65" s="17">
        <v>3</v>
      </c>
      <c r="M65" s="18">
        <v>5</v>
      </c>
      <c r="N65" s="18">
        <v>5</v>
      </c>
      <c r="O65" s="18">
        <v>5</v>
      </c>
      <c r="P65" s="18">
        <v>3</v>
      </c>
      <c r="Q65" s="18">
        <v>4</v>
      </c>
      <c r="R65" s="18">
        <v>5</v>
      </c>
      <c r="S65" s="18">
        <v>5</v>
      </c>
      <c r="T65" s="18">
        <v>4</v>
      </c>
      <c r="U65" s="18">
        <v>3</v>
      </c>
      <c r="V65" s="18">
        <v>5</v>
      </c>
      <c r="W65" s="18">
        <v>5</v>
      </c>
      <c r="X65" s="18">
        <v>3</v>
      </c>
      <c r="Y65" s="18">
        <v>5</v>
      </c>
      <c r="Z65" s="18">
        <v>5</v>
      </c>
      <c r="AA65" s="18">
        <v>5</v>
      </c>
      <c r="AB65" s="18">
        <v>3</v>
      </c>
      <c r="AC65" s="18">
        <v>3</v>
      </c>
      <c r="AD65" s="18">
        <v>4</v>
      </c>
      <c r="AE65" s="18">
        <v>3</v>
      </c>
      <c r="AF65" s="18">
        <v>3</v>
      </c>
      <c r="AG65" s="18">
        <v>3</v>
      </c>
      <c r="AH65" s="18">
        <v>5</v>
      </c>
      <c r="AI65" s="18"/>
      <c r="AJ65" s="19"/>
      <c r="AK65" s="19"/>
      <c r="AL65" s="19"/>
      <c r="AM65" s="19"/>
      <c r="AN65" s="19"/>
      <c r="AO65" s="19"/>
      <c r="AP65" s="19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21">
        <f>SUM(D65:BS65)/B9</f>
        <v>3.967741935483871</v>
      </c>
      <c r="BU65" s="115">
        <f>SUM(BT65:BT70)/6</f>
        <v>4.2204301075268811</v>
      </c>
      <c r="BV65" s="12"/>
      <c r="BW65" s="12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4"/>
      <c r="CI65" s="14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13"/>
      <c r="DS65" s="13"/>
      <c r="DT65" s="13"/>
      <c r="DU65" s="13"/>
      <c r="DV65" s="13"/>
      <c r="DW65" s="13"/>
      <c r="DX65" s="13"/>
      <c r="DY65" s="1"/>
      <c r="DZ65" s="1"/>
    </row>
    <row r="66" spans="2:130" ht="15.75" thickBot="1" x14ac:dyDescent="0.3">
      <c r="B66" s="125"/>
      <c r="C66" s="22" t="s">
        <v>123</v>
      </c>
      <c r="D66" s="31">
        <v>4</v>
      </c>
      <c r="E66" s="32">
        <v>5</v>
      </c>
      <c r="F66" s="32">
        <v>5</v>
      </c>
      <c r="G66" s="32">
        <v>5</v>
      </c>
      <c r="H66" s="32">
        <v>4</v>
      </c>
      <c r="I66" s="32">
        <v>3</v>
      </c>
      <c r="J66" s="32">
        <v>2</v>
      </c>
      <c r="K66" s="32">
        <v>4</v>
      </c>
      <c r="L66" s="32">
        <v>4</v>
      </c>
      <c r="M66" s="19">
        <v>5</v>
      </c>
      <c r="N66" s="19">
        <v>4</v>
      </c>
      <c r="O66" s="19">
        <v>5</v>
      </c>
      <c r="P66" s="19">
        <v>4</v>
      </c>
      <c r="Q66" s="19">
        <v>3</v>
      </c>
      <c r="R66" s="19">
        <v>4</v>
      </c>
      <c r="S66" s="19">
        <v>3</v>
      </c>
      <c r="T66" s="19">
        <v>4</v>
      </c>
      <c r="U66" s="19">
        <v>4</v>
      </c>
      <c r="V66" s="19">
        <v>4</v>
      </c>
      <c r="W66" s="19">
        <v>4</v>
      </c>
      <c r="X66" s="19">
        <v>4</v>
      </c>
      <c r="Y66" s="19">
        <v>4</v>
      </c>
      <c r="Z66" s="19">
        <v>5</v>
      </c>
      <c r="AA66" s="19">
        <v>5</v>
      </c>
      <c r="AB66" s="19">
        <v>5</v>
      </c>
      <c r="AC66" s="19">
        <v>5</v>
      </c>
      <c r="AD66" s="19">
        <v>5</v>
      </c>
      <c r="AE66" s="19">
        <v>5</v>
      </c>
      <c r="AF66" s="19">
        <v>4</v>
      </c>
      <c r="AG66" s="19">
        <v>5</v>
      </c>
      <c r="AH66" s="19">
        <v>3</v>
      </c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21">
        <f>SUM(D66:BS66)/B9</f>
        <v>4.193548387096774</v>
      </c>
      <c r="BU66" s="116"/>
      <c r="BV66" s="12"/>
      <c r="BW66" s="12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4"/>
      <c r="CI66" s="14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13"/>
      <c r="DS66" s="13"/>
      <c r="DT66" s="13"/>
      <c r="DU66" s="13"/>
      <c r="DV66" s="13"/>
      <c r="DW66" s="13"/>
      <c r="DX66" s="13"/>
      <c r="DY66" s="1"/>
      <c r="DZ66" s="1"/>
    </row>
    <row r="67" spans="2:130" ht="15.75" thickBot="1" x14ac:dyDescent="0.3">
      <c r="B67" s="125"/>
      <c r="C67" s="22" t="s">
        <v>124</v>
      </c>
      <c r="D67" s="31">
        <v>5</v>
      </c>
      <c r="E67" s="32">
        <v>5</v>
      </c>
      <c r="F67" s="32">
        <v>5</v>
      </c>
      <c r="G67" s="32">
        <v>4</v>
      </c>
      <c r="H67" s="32">
        <v>5</v>
      </c>
      <c r="I67" s="32">
        <v>4</v>
      </c>
      <c r="J67" s="32">
        <v>3</v>
      </c>
      <c r="K67" s="32">
        <v>5</v>
      </c>
      <c r="L67" s="32">
        <v>5</v>
      </c>
      <c r="M67" s="19">
        <v>5</v>
      </c>
      <c r="N67" s="19">
        <v>5</v>
      </c>
      <c r="O67" s="19">
        <v>5</v>
      </c>
      <c r="P67" s="19">
        <v>4</v>
      </c>
      <c r="Q67" s="19">
        <v>3</v>
      </c>
      <c r="R67" s="19">
        <v>5</v>
      </c>
      <c r="S67" s="19">
        <v>4</v>
      </c>
      <c r="T67" s="19">
        <v>4</v>
      </c>
      <c r="U67" s="19">
        <v>4</v>
      </c>
      <c r="V67" s="19">
        <v>5</v>
      </c>
      <c r="W67" s="19">
        <v>5</v>
      </c>
      <c r="X67" s="19">
        <v>5</v>
      </c>
      <c r="Y67" s="19">
        <v>5</v>
      </c>
      <c r="Z67" s="19">
        <v>5</v>
      </c>
      <c r="AA67" s="19">
        <v>5</v>
      </c>
      <c r="AB67" s="19">
        <v>4</v>
      </c>
      <c r="AC67" s="19">
        <v>5</v>
      </c>
      <c r="AD67" s="19">
        <v>5</v>
      </c>
      <c r="AE67" s="19">
        <v>4</v>
      </c>
      <c r="AF67" s="19">
        <v>4</v>
      </c>
      <c r="AG67" s="19">
        <v>5</v>
      </c>
      <c r="AH67" s="19">
        <v>5</v>
      </c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21">
        <f>SUM(D67:BS67)/B9</f>
        <v>4.580645161290323</v>
      </c>
      <c r="BU67" s="116"/>
      <c r="BV67" s="12"/>
      <c r="BW67" s="12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4"/>
      <c r="CI67" s="14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13"/>
      <c r="DS67" s="13"/>
      <c r="DT67" s="13"/>
      <c r="DU67" s="13"/>
      <c r="DV67" s="13"/>
      <c r="DW67" s="13"/>
      <c r="DX67" s="13"/>
      <c r="DY67" s="1"/>
      <c r="DZ67" s="1"/>
    </row>
    <row r="68" spans="2:130" ht="15.75" thickBot="1" x14ac:dyDescent="0.3">
      <c r="B68" s="125"/>
      <c r="C68" s="22" t="s">
        <v>125</v>
      </c>
      <c r="D68" s="31">
        <v>3</v>
      </c>
      <c r="E68" s="32">
        <v>5</v>
      </c>
      <c r="F68" s="32">
        <v>3</v>
      </c>
      <c r="G68" s="32">
        <v>5</v>
      </c>
      <c r="H68" s="32">
        <v>4</v>
      </c>
      <c r="I68" s="32">
        <v>2</v>
      </c>
      <c r="J68" s="32">
        <v>4</v>
      </c>
      <c r="K68" s="32">
        <v>4</v>
      </c>
      <c r="L68" s="32">
        <v>5</v>
      </c>
      <c r="M68" s="19">
        <v>5</v>
      </c>
      <c r="N68" s="19">
        <v>4</v>
      </c>
      <c r="O68" s="19">
        <v>5</v>
      </c>
      <c r="P68" s="19">
        <v>5</v>
      </c>
      <c r="Q68" s="19">
        <v>2</v>
      </c>
      <c r="R68" s="19">
        <v>5</v>
      </c>
      <c r="S68" s="19">
        <v>4</v>
      </c>
      <c r="T68" s="19">
        <v>4</v>
      </c>
      <c r="U68" s="19">
        <v>3</v>
      </c>
      <c r="V68" s="19">
        <v>4</v>
      </c>
      <c r="W68" s="19">
        <v>4</v>
      </c>
      <c r="X68" s="19">
        <v>5</v>
      </c>
      <c r="Y68" s="19">
        <v>4</v>
      </c>
      <c r="Z68" s="19">
        <v>5</v>
      </c>
      <c r="AA68" s="19">
        <v>5</v>
      </c>
      <c r="AB68" s="19">
        <v>4</v>
      </c>
      <c r="AC68" s="19">
        <v>4</v>
      </c>
      <c r="AD68" s="19">
        <v>5</v>
      </c>
      <c r="AE68" s="19">
        <v>3</v>
      </c>
      <c r="AF68" s="19">
        <v>3</v>
      </c>
      <c r="AG68" s="19">
        <v>5</v>
      </c>
      <c r="AH68" s="19">
        <v>5</v>
      </c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20"/>
      <c r="BS68" s="19"/>
      <c r="BT68" s="21">
        <f>SUM(D68:BS68)/B9</f>
        <v>4.129032258064516</v>
      </c>
      <c r="BU68" s="116"/>
      <c r="BV68" s="12"/>
      <c r="BW68" s="44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6"/>
      <c r="CI68" s="14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13"/>
      <c r="DS68" s="13"/>
      <c r="DT68" s="13"/>
      <c r="DU68" s="13"/>
      <c r="DV68" s="13"/>
      <c r="DW68" s="13"/>
      <c r="DX68" s="13"/>
      <c r="DY68" s="1"/>
      <c r="DZ68" s="1"/>
    </row>
    <row r="69" spans="2:130" ht="15.75" thickBot="1" x14ac:dyDescent="0.3">
      <c r="B69" s="125"/>
      <c r="C69" s="22" t="s">
        <v>126</v>
      </c>
      <c r="D69" s="31">
        <v>5</v>
      </c>
      <c r="E69" s="32">
        <v>4</v>
      </c>
      <c r="F69" s="32">
        <v>4</v>
      </c>
      <c r="G69" s="32">
        <v>5</v>
      </c>
      <c r="H69" s="32">
        <v>4</v>
      </c>
      <c r="I69" s="32">
        <v>3</v>
      </c>
      <c r="J69" s="32">
        <v>3</v>
      </c>
      <c r="K69" s="32">
        <v>5</v>
      </c>
      <c r="L69" s="32">
        <v>5</v>
      </c>
      <c r="M69" s="19">
        <v>5</v>
      </c>
      <c r="N69" s="19">
        <v>5</v>
      </c>
      <c r="O69" s="19">
        <v>5</v>
      </c>
      <c r="P69" s="19">
        <v>5</v>
      </c>
      <c r="Q69" s="19">
        <v>4</v>
      </c>
      <c r="R69" s="19">
        <v>4</v>
      </c>
      <c r="S69" s="19">
        <v>5</v>
      </c>
      <c r="T69" s="19">
        <v>4</v>
      </c>
      <c r="U69" s="19">
        <v>4</v>
      </c>
      <c r="V69" s="19">
        <v>5</v>
      </c>
      <c r="W69" s="19">
        <v>4</v>
      </c>
      <c r="X69" s="19">
        <v>5</v>
      </c>
      <c r="Y69" s="19">
        <v>5</v>
      </c>
      <c r="Z69" s="19">
        <v>5</v>
      </c>
      <c r="AA69" s="19">
        <v>5</v>
      </c>
      <c r="AB69" s="19">
        <v>5</v>
      </c>
      <c r="AC69" s="19">
        <v>3</v>
      </c>
      <c r="AD69" s="19">
        <v>4</v>
      </c>
      <c r="AE69" s="19">
        <v>4</v>
      </c>
      <c r="AF69" s="19">
        <v>4</v>
      </c>
      <c r="AG69" s="19">
        <v>5</v>
      </c>
      <c r="AH69" s="19">
        <v>5</v>
      </c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21">
        <f>SUM(D69:BS69)/B9</f>
        <v>4.4516129032258061</v>
      </c>
      <c r="BU69" s="116"/>
      <c r="BV69" s="12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4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13"/>
      <c r="DS69" s="13"/>
      <c r="DT69" s="13"/>
      <c r="DU69" s="13"/>
      <c r="DV69" s="13"/>
      <c r="DW69" s="13"/>
      <c r="DX69" s="13"/>
      <c r="DY69" s="1"/>
      <c r="DZ69" s="1"/>
    </row>
    <row r="70" spans="2:130" ht="15.75" thickBot="1" x14ac:dyDescent="0.3">
      <c r="B70" s="126"/>
      <c r="C70" s="23" t="s">
        <v>127</v>
      </c>
      <c r="D70" s="39">
        <v>5</v>
      </c>
      <c r="E70" s="40">
        <v>5</v>
      </c>
      <c r="F70" s="40">
        <v>2</v>
      </c>
      <c r="G70" s="40">
        <v>5</v>
      </c>
      <c r="H70" s="40">
        <v>3</v>
      </c>
      <c r="I70" s="40">
        <v>4</v>
      </c>
      <c r="J70" s="40">
        <v>5</v>
      </c>
      <c r="K70" s="40">
        <v>4</v>
      </c>
      <c r="L70" s="40">
        <v>4</v>
      </c>
      <c r="M70" s="24">
        <v>5</v>
      </c>
      <c r="N70" s="24">
        <v>5</v>
      </c>
      <c r="O70" s="24">
        <v>4</v>
      </c>
      <c r="P70" s="24">
        <v>5</v>
      </c>
      <c r="Q70" s="24">
        <v>2</v>
      </c>
      <c r="R70" s="24">
        <v>5</v>
      </c>
      <c r="S70" s="24">
        <v>1</v>
      </c>
      <c r="T70" s="24">
        <v>4</v>
      </c>
      <c r="U70" s="24">
        <v>4</v>
      </c>
      <c r="V70" s="24">
        <v>4</v>
      </c>
      <c r="W70" s="24">
        <v>5</v>
      </c>
      <c r="X70" s="24">
        <v>5</v>
      </c>
      <c r="Y70" s="24">
        <v>3</v>
      </c>
      <c r="Z70" s="24">
        <v>2</v>
      </c>
      <c r="AA70" s="24">
        <v>5</v>
      </c>
      <c r="AB70" s="24">
        <v>4</v>
      </c>
      <c r="AC70" s="24">
        <v>4</v>
      </c>
      <c r="AD70" s="24">
        <v>3</v>
      </c>
      <c r="AE70" s="24">
        <v>4</v>
      </c>
      <c r="AF70" s="24">
        <v>4</v>
      </c>
      <c r="AG70" s="24">
        <v>4</v>
      </c>
      <c r="AH70" s="24">
        <v>5</v>
      </c>
      <c r="AI70" s="24"/>
      <c r="AJ70" s="19"/>
      <c r="AK70" s="19"/>
      <c r="AL70" s="19"/>
      <c r="AM70" s="19"/>
      <c r="AN70" s="19"/>
      <c r="AO70" s="19"/>
      <c r="AP70" s="19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R70" s="24"/>
      <c r="BS70" s="24"/>
      <c r="BT70" s="21">
        <f>SUM(D70:BS70)/B9</f>
        <v>4</v>
      </c>
      <c r="BU70" s="117"/>
      <c r="BV70" s="12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4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13"/>
      <c r="DS70" s="13"/>
      <c r="DT70" s="13"/>
      <c r="DU70" s="13"/>
      <c r="DV70" s="13"/>
      <c r="DW70" s="13"/>
      <c r="DX70" s="13"/>
      <c r="DY70" s="1"/>
      <c r="DZ70" s="1"/>
    </row>
    <row r="71" spans="2:130" ht="15.75" thickBot="1" x14ac:dyDescent="0.3">
      <c r="B71" s="47"/>
      <c r="C71" s="41" t="s">
        <v>67</v>
      </c>
      <c r="D71" s="28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>
        <f t="shared" ref="BC71:BS71" si="9">(BC65+BC66+BC67+BC68+BC70+BC69)/6</f>
        <v>0</v>
      </c>
      <c r="BD71" s="29">
        <f t="shared" si="9"/>
        <v>0</v>
      </c>
      <c r="BE71" s="29">
        <f t="shared" si="9"/>
        <v>0</v>
      </c>
      <c r="BF71" s="29">
        <f t="shared" si="9"/>
        <v>0</v>
      </c>
      <c r="BG71" s="29">
        <f t="shared" si="9"/>
        <v>0</v>
      </c>
      <c r="BH71" s="29">
        <f t="shared" si="9"/>
        <v>0</v>
      </c>
      <c r="BI71" s="29">
        <f t="shared" si="9"/>
        <v>0</v>
      </c>
      <c r="BJ71" s="29">
        <f t="shared" si="9"/>
        <v>0</v>
      </c>
      <c r="BK71" s="29">
        <f t="shared" si="9"/>
        <v>0</v>
      </c>
      <c r="BL71" s="29">
        <f t="shared" si="9"/>
        <v>0</v>
      </c>
      <c r="BM71" s="29">
        <f t="shared" si="9"/>
        <v>0</v>
      </c>
      <c r="BN71" s="29">
        <f t="shared" si="9"/>
        <v>0</v>
      </c>
      <c r="BO71" s="29">
        <f t="shared" si="9"/>
        <v>0</v>
      </c>
      <c r="BP71" s="29">
        <f t="shared" si="9"/>
        <v>0</v>
      </c>
      <c r="BQ71" s="29">
        <f>(BQ65+BQ66+BQ67+BQ68+BQ70+BQ69)/6</f>
        <v>0</v>
      </c>
      <c r="BR71" s="29">
        <f>(BR65+BR66+BR67+BR68+BR70+BR69)/6</f>
        <v>0</v>
      </c>
      <c r="BS71" s="29">
        <f t="shared" si="9"/>
        <v>0</v>
      </c>
      <c r="BT71" s="127"/>
      <c r="BU71" s="119"/>
      <c r="BV71" s="12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4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13"/>
      <c r="DS71" s="13"/>
      <c r="DT71" s="13"/>
      <c r="DU71" s="13"/>
      <c r="DV71" s="13"/>
      <c r="DW71" s="13"/>
      <c r="DX71" s="13"/>
      <c r="DY71" s="1"/>
      <c r="DZ71" s="1"/>
    </row>
    <row r="72" spans="2:130" ht="15" customHeight="1" thickBot="1" x14ac:dyDescent="0.3">
      <c r="B72" s="128" t="s">
        <v>79</v>
      </c>
      <c r="C72" s="15" t="s">
        <v>128</v>
      </c>
      <c r="D72" s="16">
        <v>4</v>
      </c>
      <c r="E72" s="17">
        <v>5</v>
      </c>
      <c r="F72" s="17">
        <v>4</v>
      </c>
      <c r="G72" s="17">
        <v>4</v>
      </c>
      <c r="H72" s="17">
        <v>3</v>
      </c>
      <c r="I72" s="17">
        <v>3</v>
      </c>
      <c r="J72" s="17">
        <v>3</v>
      </c>
      <c r="K72" s="17">
        <v>3</v>
      </c>
      <c r="L72" s="17">
        <v>3</v>
      </c>
      <c r="M72" s="18">
        <v>4</v>
      </c>
      <c r="N72" s="18">
        <v>5</v>
      </c>
      <c r="O72" s="18">
        <v>4</v>
      </c>
      <c r="P72" s="18">
        <v>4</v>
      </c>
      <c r="Q72" s="18">
        <v>4</v>
      </c>
      <c r="R72" s="18">
        <v>5</v>
      </c>
      <c r="S72" s="18">
        <v>4</v>
      </c>
      <c r="T72" s="18">
        <v>4</v>
      </c>
      <c r="U72" s="18">
        <v>3</v>
      </c>
      <c r="V72" s="18">
        <v>5</v>
      </c>
      <c r="W72" s="18">
        <v>5</v>
      </c>
      <c r="X72" s="18">
        <v>2</v>
      </c>
      <c r="Y72" s="18">
        <v>4</v>
      </c>
      <c r="Z72" s="18">
        <v>4</v>
      </c>
      <c r="AA72" s="18">
        <v>4</v>
      </c>
      <c r="AB72" s="18">
        <v>5</v>
      </c>
      <c r="AC72" s="18">
        <v>4</v>
      </c>
      <c r="AD72" s="18">
        <v>5</v>
      </c>
      <c r="AE72" s="18">
        <v>3</v>
      </c>
      <c r="AF72" s="18">
        <v>4</v>
      </c>
      <c r="AG72" s="18">
        <v>3</v>
      </c>
      <c r="AH72" s="18">
        <v>5</v>
      </c>
      <c r="AI72" s="18"/>
      <c r="AJ72" s="19"/>
      <c r="AK72" s="19"/>
      <c r="AL72" s="19"/>
      <c r="AM72" s="19"/>
      <c r="AN72" s="19"/>
      <c r="AO72" s="19"/>
      <c r="AP72" s="19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21">
        <f>SUM(D72:BS72)/B9</f>
        <v>3.935483870967742</v>
      </c>
      <c r="BU72" s="115">
        <f>SUM(BT72:BT77)/6</f>
        <v>3.913978494623656</v>
      </c>
      <c r="BV72" s="12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4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"/>
      <c r="DZ72" s="1"/>
    </row>
    <row r="73" spans="2:130" ht="15.75" thickBot="1" x14ac:dyDescent="0.3">
      <c r="B73" s="129"/>
      <c r="C73" s="22" t="s">
        <v>129</v>
      </c>
      <c r="D73" s="31">
        <v>1</v>
      </c>
      <c r="E73" s="32">
        <v>3</v>
      </c>
      <c r="F73" s="32">
        <v>1</v>
      </c>
      <c r="G73" s="32">
        <v>3</v>
      </c>
      <c r="H73" s="32">
        <v>5</v>
      </c>
      <c r="I73" s="32">
        <v>5</v>
      </c>
      <c r="J73" s="32">
        <v>4</v>
      </c>
      <c r="K73" s="32">
        <v>1</v>
      </c>
      <c r="L73" s="32">
        <v>1</v>
      </c>
      <c r="M73" s="19">
        <v>4</v>
      </c>
      <c r="N73" s="19">
        <v>5</v>
      </c>
      <c r="O73" s="19">
        <v>4</v>
      </c>
      <c r="P73" s="19">
        <v>5</v>
      </c>
      <c r="Q73" s="19">
        <v>4</v>
      </c>
      <c r="R73" s="19">
        <v>5</v>
      </c>
      <c r="S73" s="19">
        <v>5</v>
      </c>
      <c r="T73" s="19">
        <v>5</v>
      </c>
      <c r="U73" s="19">
        <v>3</v>
      </c>
      <c r="V73" s="19">
        <v>5</v>
      </c>
      <c r="W73" s="19">
        <v>2</v>
      </c>
      <c r="X73" s="19">
        <v>1</v>
      </c>
      <c r="Y73" s="19">
        <v>5</v>
      </c>
      <c r="Z73" s="19">
        <v>3</v>
      </c>
      <c r="AA73" s="19">
        <v>1</v>
      </c>
      <c r="AB73" s="19">
        <v>4</v>
      </c>
      <c r="AC73" s="19">
        <v>3</v>
      </c>
      <c r="AD73" s="19">
        <v>5</v>
      </c>
      <c r="AE73" s="19">
        <v>1</v>
      </c>
      <c r="AF73" s="19">
        <v>5</v>
      </c>
      <c r="AG73" s="19">
        <v>5</v>
      </c>
      <c r="AH73" s="19">
        <v>3</v>
      </c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21">
        <f>SUM(D73:BS73)/B9</f>
        <v>3.4516129032258065</v>
      </c>
      <c r="BU73" s="116"/>
      <c r="BV73" s="12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4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"/>
      <c r="DZ73" s="1"/>
    </row>
    <row r="74" spans="2:130" ht="15.75" thickBot="1" x14ac:dyDescent="0.3">
      <c r="B74" s="129"/>
      <c r="C74" s="22" t="s">
        <v>130</v>
      </c>
      <c r="D74" s="31">
        <v>3</v>
      </c>
      <c r="E74" s="32">
        <v>3</v>
      </c>
      <c r="F74" s="32">
        <v>3</v>
      </c>
      <c r="G74" s="32">
        <v>4</v>
      </c>
      <c r="H74" s="32">
        <v>3</v>
      </c>
      <c r="I74" s="32">
        <v>3</v>
      </c>
      <c r="J74" s="32">
        <v>4</v>
      </c>
      <c r="K74" s="32">
        <v>4</v>
      </c>
      <c r="L74" s="32">
        <v>4</v>
      </c>
      <c r="M74" s="19">
        <v>4</v>
      </c>
      <c r="N74" s="19">
        <v>5</v>
      </c>
      <c r="O74" s="19">
        <v>4</v>
      </c>
      <c r="P74" s="19">
        <v>4</v>
      </c>
      <c r="Q74" s="19">
        <v>3</v>
      </c>
      <c r="R74" s="19">
        <v>4</v>
      </c>
      <c r="S74" s="19">
        <v>4</v>
      </c>
      <c r="T74" s="19">
        <v>5</v>
      </c>
      <c r="U74" s="19">
        <v>4</v>
      </c>
      <c r="V74" s="19">
        <v>4</v>
      </c>
      <c r="W74" s="19">
        <v>4</v>
      </c>
      <c r="X74" s="19">
        <v>3</v>
      </c>
      <c r="Y74" s="19">
        <v>4</v>
      </c>
      <c r="Z74" s="19">
        <v>5</v>
      </c>
      <c r="AA74" s="19">
        <v>4</v>
      </c>
      <c r="AB74" s="19">
        <v>5</v>
      </c>
      <c r="AC74" s="19">
        <v>4</v>
      </c>
      <c r="AD74" s="19">
        <v>5</v>
      </c>
      <c r="AE74" s="19">
        <v>3</v>
      </c>
      <c r="AF74" s="19">
        <v>4</v>
      </c>
      <c r="AG74" s="19">
        <v>4</v>
      </c>
      <c r="AH74" s="19">
        <v>5</v>
      </c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21">
        <f>SUM(D74:BS74)/B9</f>
        <v>3.935483870967742</v>
      </c>
      <c r="BU74" s="116"/>
      <c r="BV74" s="12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4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"/>
      <c r="DZ74" s="1"/>
    </row>
    <row r="75" spans="2:130" ht="15.75" thickBot="1" x14ac:dyDescent="0.3">
      <c r="B75" s="129"/>
      <c r="C75" s="22" t="s">
        <v>131</v>
      </c>
      <c r="D75" s="31">
        <v>5</v>
      </c>
      <c r="E75" s="32">
        <v>5</v>
      </c>
      <c r="F75" s="32">
        <v>5</v>
      </c>
      <c r="G75" s="32">
        <v>5</v>
      </c>
      <c r="H75" s="32">
        <v>5</v>
      </c>
      <c r="I75" s="32">
        <v>4</v>
      </c>
      <c r="J75" s="32">
        <v>3</v>
      </c>
      <c r="K75" s="32">
        <v>5</v>
      </c>
      <c r="L75" s="32">
        <v>5</v>
      </c>
      <c r="M75" s="19">
        <v>5</v>
      </c>
      <c r="N75" s="19">
        <v>5</v>
      </c>
      <c r="O75" s="19">
        <v>3</v>
      </c>
      <c r="P75" s="19">
        <v>5</v>
      </c>
      <c r="Q75" s="19">
        <v>2</v>
      </c>
      <c r="R75" s="19">
        <v>5</v>
      </c>
      <c r="S75" s="19">
        <v>5</v>
      </c>
      <c r="T75" s="19">
        <v>5</v>
      </c>
      <c r="U75" s="19">
        <v>3</v>
      </c>
      <c r="V75" s="19">
        <v>5</v>
      </c>
      <c r="W75" s="19">
        <v>5</v>
      </c>
      <c r="X75" s="19">
        <v>4</v>
      </c>
      <c r="Y75" s="19">
        <v>5</v>
      </c>
      <c r="Z75" s="19">
        <v>2</v>
      </c>
      <c r="AA75" s="19">
        <v>5</v>
      </c>
      <c r="AB75" s="19">
        <v>4</v>
      </c>
      <c r="AC75" s="19">
        <v>4</v>
      </c>
      <c r="AD75" s="19">
        <v>4</v>
      </c>
      <c r="AE75" s="19">
        <v>1</v>
      </c>
      <c r="AF75" s="19">
        <v>5</v>
      </c>
      <c r="AG75" s="19">
        <v>5</v>
      </c>
      <c r="AH75" s="19">
        <v>5</v>
      </c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21">
        <f>SUM(D75:BS75)/B9</f>
        <v>4.32258064516129</v>
      </c>
      <c r="BU75" s="116"/>
      <c r="BV75" s="12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4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</row>
    <row r="76" spans="2:130" ht="15.75" thickBot="1" x14ac:dyDescent="0.3">
      <c r="B76" s="129"/>
      <c r="C76" s="23" t="s">
        <v>132</v>
      </c>
      <c r="D76" s="31">
        <v>3</v>
      </c>
      <c r="E76" s="32">
        <v>3</v>
      </c>
      <c r="F76" s="32">
        <v>3</v>
      </c>
      <c r="G76" s="32">
        <v>5</v>
      </c>
      <c r="H76" s="32">
        <v>4</v>
      </c>
      <c r="I76" s="32">
        <v>4</v>
      </c>
      <c r="J76" s="32">
        <v>5</v>
      </c>
      <c r="K76" s="32">
        <v>3</v>
      </c>
      <c r="L76" s="32">
        <v>5</v>
      </c>
      <c r="M76" s="19">
        <v>4</v>
      </c>
      <c r="N76" s="19">
        <v>5</v>
      </c>
      <c r="O76" s="19">
        <v>4</v>
      </c>
      <c r="P76" s="19">
        <v>5</v>
      </c>
      <c r="Q76" s="19">
        <v>3</v>
      </c>
      <c r="R76" s="19">
        <v>4</v>
      </c>
      <c r="S76" s="19">
        <v>5</v>
      </c>
      <c r="T76" s="19">
        <v>5</v>
      </c>
      <c r="U76" s="19">
        <v>4</v>
      </c>
      <c r="V76" s="19">
        <v>4</v>
      </c>
      <c r="W76" s="19">
        <v>5</v>
      </c>
      <c r="X76" s="19">
        <v>5</v>
      </c>
      <c r="Y76" s="19">
        <v>4</v>
      </c>
      <c r="Z76" s="19">
        <v>4</v>
      </c>
      <c r="AA76" s="19">
        <v>4</v>
      </c>
      <c r="AB76" s="19">
        <v>5</v>
      </c>
      <c r="AC76" s="19">
        <v>3</v>
      </c>
      <c r="AD76" s="19">
        <v>4</v>
      </c>
      <c r="AE76" s="19">
        <v>5</v>
      </c>
      <c r="AF76" s="19">
        <v>4</v>
      </c>
      <c r="AG76" s="19">
        <v>4</v>
      </c>
      <c r="AH76" s="19">
        <v>3</v>
      </c>
      <c r="AI76" s="19"/>
      <c r="AJ76" s="19"/>
      <c r="AK76" s="19"/>
      <c r="AL76" s="19"/>
      <c r="AM76" s="19"/>
      <c r="AN76" s="19"/>
      <c r="AO76" s="19"/>
      <c r="AP76" s="19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R76" s="19"/>
      <c r="BS76" s="24"/>
      <c r="BT76" s="21">
        <f>SUM(D76:BS76)/B9</f>
        <v>4.129032258064516</v>
      </c>
      <c r="BU76" s="131"/>
      <c r="BV76" s="12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4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</row>
    <row r="77" spans="2:130" ht="15.75" thickBot="1" x14ac:dyDescent="0.3">
      <c r="B77" s="130"/>
      <c r="C77" s="23" t="s">
        <v>133</v>
      </c>
      <c r="D77" s="31">
        <v>2</v>
      </c>
      <c r="E77" s="32">
        <v>3</v>
      </c>
      <c r="F77" s="32">
        <v>5</v>
      </c>
      <c r="G77" s="32">
        <v>2</v>
      </c>
      <c r="H77" s="32">
        <v>3</v>
      </c>
      <c r="I77" s="32">
        <v>3</v>
      </c>
      <c r="J77" s="32">
        <v>5</v>
      </c>
      <c r="K77" s="32">
        <v>3</v>
      </c>
      <c r="L77" s="32">
        <v>4</v>
      </c>
      <c r="M77" s="19">
        <v>5</v>
      </c>
      <c r="N77" s="19">
        <v>5</v>
      </c>
      <c r="O77" s="19">
        <v>3</v>
      </c>
      <c r="P77" s="19">
        <v>4</v>
      </c>
      <c r="Q77" s="19">
        <v>3</v>
      </c>
      <c r="R77" s="19">
        <v>5</v>
      </c>
      <c r="S77" s="19">
        <v>4</v>
      </c>
      <c r="T77" s="19">
        <v>4</v>
      </c>
      <c r="U77" s="19">
        <v>3</v>
      </c>
      <c r="V77" s="19">
        <v>5</v>
      </c>
      <c r="W77" s="19">
        <v>5</v>
      </c>
      <c r="X77" s="19">
        <v>3</v>
      </c>
      <c r="Y77" s="19">
        <v>3</v>
      </c>
      <c r="Z77" s="19">
        <v>3</v>
      </c>
      <c r="AA77" s="19">
        <v>5</v>
      </c>
      <c r="AB77" s="19">
        <v>4</v>
      </c>
      <c r="AC77" s="19">
        <v>4</v>
      </c>
      <c r="AD77" s="19">
        <v>5</v>
      </c>
      <c r="AE77" s="19">
        <v>1</v>
      </c>
      <c r="AF77" s="19">
        <v>3</v>
      </c>
      <c r="AG77" s="19">
        <v>3</v>
      </c>
      <c r="AH77" s="19">
        <v>5</v>
      </c>
      <c r="AI77" s="19"/>
      <c r="AJ77" s="19"/>
      <c r="AK77" s="19"/>
      <c r="AL77" s="19"/>
      <c r="AM77" s="19"/>
      <c r="AN77" s="19"/>
      <c r="AO77" s="19"/>
      <c r="AP77" s="19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R77" s="19"/>
      <c r="BS77" s="24"/>
      <c r="BT77" s="21">
        <f>SUM(D77:BS77)/B9</f>
        <v>3.7096774193548385</v>
      </c>
      <c r="BU77" s="117"/>
      <c r="BV77" s="12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4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</row>
    <row r="78" spans="2:130" ht="15.75" thickBot="1" x14ac:dyDescent="0.3">
      <c r="B78" s="132" t="s">
        <v>67</v>
      </c>
      <c r="C78" s="133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>
        <f t="shared" ref="BC78:BP78" si="10">(BC72+BC73+BC74+BC75+BC76+BC77)/6</f>
        <v>0</v>
      </c>
      <c r="BD78" s="29">
        <f t="shared" si="10"/>
        <v>0</v>
      </c>
      <c r="BE78" s="29">
        <f t="shared" si="10"/>
        <v>0</v>
      </c>
      <c r="BF78" s="29">
        <f t="shared" si="10"/>
        <v>0</v>
      </c>
      <c r="BG78" s="29">
        <f t="shared" si="10"/>
        <v>0</v>
      </c>
      <c r="BH78" s="29">
        <f t="shared" si="10"/>
        <v>0</v>
      </c>
      <c r="BI78" s="29">
        <f t="shared" si="10"/>
        <v>0</v>
      </c>
      <c r="BJ78" s="29">
        <f t="shared" si="10"/>
        <v>0</v>
      </c>
      <c r="BK78" s="29">
        <f t="shared" si="10"/>
        <v>0</v>
      </c>
      <c r="BL78" s="29">
        <f>(BL72+BL73+BL74+BL75+BL76+BL77)/6</f>
        <v>0</v>
      </c>
      <c r="BM78" s="29">
        <f t="shared" si="10"/>
        <v>0</v>
      </c>
      <c r="BN78" s="29">
        <f t="shared" si="10"/>
        <v>0</v>
      </c>
      <c r="BO78" s="29">
        <f t="shared" si="10"/>
        <v>0</v>
      </c>
      <c r="BP78" s="29">
        <f t="shared" si="10"/>
        <v>0</v>
      </c>
      <c r="BQ78" s="29">
        <f>(BQ72+BQ73+BQ74+BQ75+BQ76+BQ77)/6</f>
        <v>0</v>
      </c>
      <c r="BR78" s="29">
        <f>(BR72+BR73+BR74+BR75+BR76+BR77)/6</f>
        <v>0</v>
      </c>
      <c r="BS78" s="29">
        <f>(BS72+BS73+BS74+BS75+BS76+BS77)/6</f>
        <v>0</v>
      </c>
      <c r="BT78" s="134"/>
      <c r="BU78" s="135"/>
      <c r="BV78" s="12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4"/>
    </row>
    <row r="79" spans="2:130" ht="15.75" thickBot="1" x14ac:dyDescent="0.3">
      <c r="B79" s="120" t="s">
        <v>134</v>
      </c>
      <c r="C79" s="121"/>
      <c r="D79" s="48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>
        <f t="shared" ref="BC79:BS79" si="11">(+BC78+BC71+BC64+BC58+BC50+BC43+BC36+BC30+BC24+BC18)/10</f>
        <v>0</v>
      </c>
      <c r="BD79" s="49">
        <f t="shared" si="11"/>
        <v>0</v>
      </c>
      <c r="BE79" s="49">
        <f t="shared" si="11"/>
        <v>0</v>
      </c>
      <c r="BF79" s="49">
        <f t="shared" si="11"/>
        <v>0</v>
      </c>
      <c r="BG79" s="49">
        <f t="shared" si="11"/>
        <v>0</v>
      </c>
      <c r="BH79" s="49">
        <f t="shared" si="11"/>
        <v>0</v>
      </c>
      <c r="BI79" s="49">
        <f t="shared" si="11"/>
        <v>0</v>
      </c>
      <c r="BJ79" s="49">
        <f t="shared" si="11"/>
        <v>0</v>
      </c>
      <c r="BK79" s="49">
        <f t="shared" si="11"/>
        <v>0</v>
      </c>
      <c r="BL79" s="49">
        <f t="shared" si="11"/>
        <v>0</v>
      </c>
      <c r="BM79" s="49">
        <f t="shared" si="11"/>
        <v>0</v>
      </c>
      <c r="BN79" s="49">
        <f t="shared" si="11"/>
        <v>0</v>
      </c>
      <c r="BO79" s="49">
        <f t="shared" si="11"/>
        <v>0</v>
      </c>
      <c r="BP79" s="49">
        <f t="shared" si="11"/>
        <v>0</v>
      </c>
      <c r="BQ79" s="49">
        <f>(+BQ78+BQ71+BQ64+BQ58+BQ50+BQ43+BQ36+BQ30+BQ24+BQ18)/10</f>
        <v>0</v>
      </c>
      <c r="BR79" s="49">
        <f t="shared" si="11"/>
        <v>0</v>
      </c>
      <c r="BS79" s="49">
        <f t="shared" si="11"/>
        <v>0</v>
      </c>
      <c r="BT79" s="122">
        <f>(BU72+BU65+BU59+BU51+BU44+BU37+BU31+BU25+BU19+BU12)/10</f>
        <v>4.2117818740399375</v>
      </c>
      <c r="BU79" s="123"/>
      <c r="BV79" s="44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6"/>
    </row>
    <row r="80" spans="2:130" x14ac:dyDescent="0.25">
      <c r="B80" s="5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51"/>
      <c r="BU80" s="51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13"/>
      <c r="CH80" s="13"/>
      <c r="CI80" s="20"/>
      <c r="CJ80" s="13"/>
    </row>
    <row r="81" spans="2:88" x14ac:dyDescent="0.25">
      <c r="B81" s="5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13"/>
    </row>
    <row r="82" spans="2:88" ht="15" customHeight="1" thickBot="1" x14ac:dyDescent="0.3">
      <c r="B82" s="5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52"/>
      <c r="CJ82"/>
    </row>
    <row r="83" spans="2:88" ht="15" customHeight="1" x14ac:dyDescent="0.25">
      <c r="B83" s="136" t="s">
        <v>2</v>
      </c>
      <c r="C83" s="178" t="str">
        <f>(C2&amp;" "&amp;C3&amp;"- II")</f>
        <v>INSTITUCION EDUCATIVA COLOMBIA/GIRARDOTA 2016- II</v>
      </c>
      <c r="D83" s="179"/>
      <c r="E83" s="179"/>
      <c r="F83" s="179"/>
      <c r="G83" s="179"/>
      <c r="H83" s="179"/>
      <c r="I83" s="179"/>
      <c r="J83" s="179"/>
      <c r="K83" s="179"/>
      <c r="L83" s="179"/>
      <c r="M83" s="179"/>
      <c r="N83" s="179"/>
      <c r="O83" s="179"/>
      <c r="P83" s="179"/>
      <c r="Q83" s="179"/>
      <c r="R83" s="179"/>
      <c r="S83" s="179"/>
      <c r="T83" s="179"/>
      <c r="U83" s="179"/>
      <c r="V83" s="179"/>
      <c r="W83" s="179"/>
      <c r="X83" s="179"/>
      <c r="Y83" s="179"/>
      <c r="Z83" s="179"/>
      <c r="AA83" s="179"/>
      <c r="AB83" s="179"/>
      <c r="AC83" s="179"/>
      <c r="AD83" s="179"/>
      <c r="AE83" s="179"/>
      <c r="AF83" s="179"/>
      <c r="AG83" s="179"/>
      <c r="AH83" s="179"/>
      <c r="AI83" s="179"/>
      <c r="AJ83" s="179"/>
      <c r="AK83" s="179"/>
      <c r="AL83" s="179"/>
      <c r="AM83" s="179"/>
      <c r="AN83" s="179"/>
      <c r="AO83" s="179"/>
      <c r="AP83" s="179"/>
      <c r="AQ83" s="179"/>
      <c r="AR83" s="179"/>
      <c r="AS83" s="179"/>
      <c r="AT83" s="179"/>
      <c r="AU83" s="179"/>
      <c r="AV83" s="179"/>
      <c r="AW83" s="179"/>
      <c r="AX83" s="179"/>
      <c r="AY83" s="179"/>
      <c r="AZ83" s="179"/>
      <c r="BA83" s="179"/>
      <c r="BB83" s="179"/>
      <c r="BC83" s="179"/>
      <c r="BD83" s="179"/>
      <c r="BE83" s="179"/>
      <c r="BF83" s="179"/>
      <c r="BG83" s="179"/>
      <c r="BH83" s="179"/>
      <c r="BI83" s="179"/>
      <c r="BJ83" s="179"/>
      <c r="BK83" s="179"/>
      <c r="BL83" s="179"/>
      <c r="BM83" s="179"/>
      <c r="BN83" s="179"/>
      <c r="BO83" s="179"/>
      <c r="BP83" s="179"/>
      <c r="BQ83" s="179"/>
      <c r="BR83" s="179"/>
      <c r="BS83" s="179"/>
      <c r="BT83" s="179"/>
      <c r="BU83" s="179"/>
      <c r="BV83" s="179"/>
      <c r="BW83" s="179"/>
      <c r="BX83" s="179"/>
      <c r="BY83" s="179"/>
      <c r="BZ83" s="179"/>
      <c r="CA83" s="179"/>
      <c r="CB83" s="179"/>
      <c r="CC83" s="179"/>
      <c r="CD83" s="179"/>
      <c r="CE83" s="179"/>
      <c r="CF83" s="179"/>
      <c r="CG83" s="179"/>
      <c r="CH83" s="179"/>
      <c r="CI83" s="180"/>
      <c r="CJ83"/>
    </row>
    <row r="84" spans="2:88" ht="15.75" customHeight="1" x14ac:dyDescent="0.25">
      <c r="B84" s="137"/>
      <c r="C84" s="181"/>
      <c r="D84" s="182"/>
      <c r="E84" s="182"/>
      <c r="F84" s="182"/>
      <c r="G84" s="182"/>
      <c r="H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2"/>
      <c r="AU84" s="182"/>
      <c r="AV84" s="182"/>
      <c r="AW84" s="182"/>
      <c r="AX84" s="182"/>
      <c r="AY84" s="182"/>
      <c r="AZ84" s="182"/>
      <c r="BA84" s="182"/>
      <c r="BB84" s="182"/>
      <c r="BC84" s="182"/>
      <c r="BD84" s="182"/>
      <c r="BE84" s="182"/>
      <c r="BF84" s="182"/>
      <c r="BG84" s="182"/>
      <c r="BH84" s="182"/>
      <c r="BI84" s="182"/>
      <c r="BJ84" s="182"/>
      <c r="BK84" s="182"/>
      <c r="BL84" s="182"/>
      <c r="BM84" s="182"/>
      <c r="BN84" s="182"/>
      <c r="BO84" s="182"/>
      <c r="BP84" s="182"/>
      <c r="BQ84" s="182"/>
      <c r="BR84" s="182"/>
      <c r="BS84" s="182"/>
      <c r="BT84" s="182"/>
      <c r="BU84" s="182"/>
      <c r="BV84" s="182"/>
      <c r="BW84" s="182"/>
      <c r="BX84" s="182"/>
      <c r="BY84" s="182"/>
      <c r="BZ84" s="182"/>
      <c r="CA84" s="182"/>
      <c r="CB84" s="182"/>
      <c r="CC84" s="182"/>
      <c r="CD84" s="182"/>
      <c r="CE84" s="182"/>
      <c r="CF84" s="182"/>
      <c r="CG84" s="182"/>
      <c r="CH84" s="182"/>
      <c r="CI84" s="183"/>
      <c r="CJ84"/>
    </row>
    <row r="85" spans="2:88" ht="21.75" customHeight="1" thickBot="1" x14ac:dyDescent="0.3">
      <c r="B85" s="138"/>
      <c r="C85" s="184"/>
      <c r="D85" s="185"/>
      <c r="E85" s="185"/>
      <c r="F85" s="185"/>
      <c r="G85" s="185"/>
      <c r="H85" s="185"/>
      <c r="I85" s="185"/>
      <c r="J85" s="185"/>
      <c r="K85" s="185"/>
      <c r="L85" s="185"/>
      <c r="M85" s="185"/>
      <c r="N85" s="185"/>
      <c r="O85" s="185"/>
      <c r="P85" s="185"/>
      <c r="Q85" s="185"/>
      <c r="R85" s="185"/>
      <c r="S85" s="185"/>
      <c r="T85" s="185"/>
      <c r="U85" s="185"/>
      <c r="V85" s="185"/>
      <c r="W85" s="185"/>
      <c r="X85" s="185"/>
      <c r="Y85" s="185"/>
      <c r="Z85" s="185"/>
      <c r="AA85" s="185"/>
      <c r="AB85" s="185"/>
      <c r="AC85" s="185"/>
      <c r="AD85" s="185"/>
      <c r="AE85" s="185"/>
      <c r="AF85" s="185"/>
      <c r="AG85" s="185"/>
      <c r="AH85" s="185"/>
      <c r="AI85" s="185"/>
      <c r="AJ85" s="185"/>
      <c r="AK85" s="185"/>
      <c r="AL85" s="185"/>
      <c r="AM85" s="185"/>
      <c r="AN85" s="185"/>
      <c r="AO85" s="185"/>
      <c r="AP85" s="185"/>
      <c r="AQ85" s="185"/>
      <c r="AR85" s="185"/>
      <c r="AS85" s="185"/>
      <c r="AT85" s="185"/>
      <c r="AU85" s="185"/>
      <c r="AV85" s="185"/>
      <c r="AW85" s="185"/>
      <c r="AX85" s="185"/>
      <c r="AY85" s="185"/>
      <c r="AZ85" s="185"/>
      <c r="BA85" s="185"/>
      <c r="BB85" s="185"/>
      <c r="BC85" s="185"/>
      <c r="BD85" s="185"/>
      <c r="BE85" s="185"/>
      <c r="BF85" s="185"/>
      <c r="BG85" s="185"/>
      <c r="BH85" s="185"/>
      <c r="BI85" s="185"/>
      <c r="BJ85" s="185"/>
      <c r="BK85" s="185"/>
      <c r="BL85" s="185"/>
      <c r="BM85" s="185"/>
      <c r="BN85" s="185"/>
      <c r="BO85" s="185"/>
      <c r="BP85" s="185"/>
      <c r="BQ85" s="185"/>
      <c r="BR85" s="185"/>
      <c r="BS85" s="185"/>
      <c r="BT85" s="185"/>
      <c r="BU85" s="185"/>
      <c r="BV85" s="185"/>
      <c r="BW85" s="185"/>
      <c r="BX85" s="185"/>
      <c r="BY85" s="185"/>
      <c r="BZ85" s="185"/>
      <c r="CA85" s="185"/>
      <c r="CB85" s="185"/>
      <c r="CC85" s="185"/>
      <c r="CD85" s="185"/>
      <c r="CE85" s="185"/>
      <c r="CF85" s="185"/>
      <c r="CG85" s="185"/>
      <c r="CH85" s="185"/>
      <c r="CI85" s="186"/>
      <c r="CJ85"/>
    </row>
    <row r="86" spans="2:88" ht="15" customHeight="1" thickBot="1" x14ac:dyDescent="0.3">
      <c r="B86" s="5">
        <v>1</v>
      </c>
      <c r="C86" s="6">
        <f>C9</f>
        <v>0</v>
      </c>
      <c r="D86" s="7">
        <v>1</v>
      </c>
      <c r="E86" s="8">
        <v>2</v>
      </c>
      <c r="F86" s="8">
        <v>3</v>
      </c>
      <c r="G86" s="8">
        <v>4</v>
      </c>
      <c r="H86" s="8">
        <v>5</v>
      </c>
      <c r="I86" s="8">
        <v>6</v>
      </c>
      <c r="J86" s="8">
        <v>7</v>
      </c>
      <c r="K86" s="8">
        <v>8</v>
      </c>
      <c r="L86" s="8">
        <v>9</v>
      </c>
      <c r="M86" s="8">
        <v>10</v>
      </c>
      <c r="N86" s="8">
        <v>11</v>
      </c>
      <c r="O86" s="8">
        <v>12</v>
      </c>
      <c r="P86" s="8">
        <v>13</v>
      </c>
      <c r="Q86" s="8">
        <v>14</v>
      </c>
      <c r="R86" s="8">
        <v>15</v>
      </c>
      <c r="S86" s="8">
        <v>16</v>
      </c>
      <c r="T86" s="8">
        <v>17</v>
      </c>
      <c r="U86" s="8">
        <v>18</v>
      </c>
      <c r="V86" s="8">
        <v>20</v>
      </c>
      <c r="W86" s="8">
        <v>22</v>
      </c>
      <c r="X86" s="8">
        <v>23</v>
      </c>
      <c r="Y86" s="8">
        <v>24</v>
      </c>
      <c r="Z86" s="8">
        <v>25</v>
      </c>
      <c r="AA86" s="8">
        <v>26</v>
      </c>
      <c r="AB86" s="8">
        <v>27</v>
      </c>
      <c r="AC86" s="8">
        <v>28</v>
      </c>
      <c r="AD86" s="8">
        <v>29</v>
      </c>
      <c r="AE86" s="8">
        <v>30</v>
      </c>
      <c r="AF86" s="8">
        <v>31</v>
      </c>
      <c r="AG86" s="8">
        <v>32</v>
      </c>
      <c r="AH86" s="8">
        <v>33</v>
      </c>
      <c r="AI86" s="8">
        <v>34</v>
      </c>
      <c r="AJ86" s="8">
        <v>35</v>
      </c>
      <c r="AK86" s="8">
        <v>36</v>
      </c>
      <c r="AL86" s="8">
        <v>37</v>
      </c>
      <c r="AM86" s="8">
        <v>38</v>
      </c>
      <c r="AN86" s="8">
        <v>39</v>
      </c>
      <c r="AO86" s="8">
        <v>40</v>
      </c>
      <c r="AP86" s="8">
        <v>41</v>
      </c>
      <c r="AQ86" s="8">
        <v>42</v>
      </c>
      <c r="AR86" s="8">
        <v>43</v>
      </c>
      <c r="AS86" s="8">
        <v>44</v>
      </c>
      <c r="AT86" s="8">
        <v>45</v>
      </c>
      <c r="AU86" s="8">
        <v>46</v>
      </c>
      <c r="AV86" s="8">
        <v>47</v>
      </c>
      <c r="AW86" s="8">
        <v>48</v>
      </c>
      <c r="AX86" s="8">
        <v>49</v>
      </c>
      <c r="AY86" s="8">
        <v>50</v>
      </c>
      <c r="AZ86" s="8">
        <v>51</v>
      </c>
      <c r="BA86" s="8">
        <v>52</v>
      </c>
      <c r="BB86" s="8">
        <v>53</v>
      </c>
      <c r="BC86" s="8">
        <v>54</v>
      </c>
      <c r="BD86" s="8">
        <v>55</v>
      </c>
      <c r="BE86" s="8">
        <v>56</v>
      </c>
      <c r="BF86" s="8">
        <v>57</v>
      </c>
      <c r="BG86" s="8">
        <v>58</v>
      </c>
      <c r="BH86" s="8">
        <v>59</v>
      </c>
      <c r="BI86" s="8">
        <v>60</v>
      </c>
      <c r="BJ86" s="8">
        <v>61</v>
      </c>
      <c r="BK86" s="8">
        <v>62</v>
      </c>
      <c r="BL86" s="8">
        <v>63</v>
      </c>
      <c r="BM86" s="8">
        <v>64</v>
      </c>
      <c r="BN86" s="8">
        <v>65</v>
      </c>
      <c r="BO86" s="8">
        <v>66</v>
      </c>
      <c r="BP86" s="8">
        <v>67</v>
      </c>
      <c r="BQ86" s="8">
        <v>68</v>
      </c>
      <c r="BR86" s="8">
        <v>69</v>
      </c>
      <c r="BS86" s="8">
        <v>70</v>
      </c>
      <c r="BT86" s="174" t="s">
        <v>4</v>
      </c>
      <c r="BU86" s="137" t="s">
        <v>5</v>
      </c>
      <c r="BV86" s="9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1"/>
      <c r="CJ86"/>
    </row>
    <row r="87" spans="2:88" ht="15" customHeight="1" thickBot="1" x14ac:dyDescent="0.3">
      <c r="B87" s="187" t="s">
        <v>13</v>
      </c>
      <c r="C87" s="189" t="s">
        <v>14</v>
      </c>
      <c r="D87" s="106" t="s">
        <v>135</v>
      </c>
      <c r="E87" s="176" t="s">
        <v>136</v>
      </c>
      <c r="F87" s="106" t="s">
        <v>137</v>
      </c>
      <c r="G87" s="106" t="s">
        <v>138</v>
      </c>
      <c r="H87" s="106" t="s">
        <v>139</v>
      </c>
      <c r="I87" s="106" t="s">
        <v>140</v>
      </c>
      <c r="J87" s="106" t="s">
        <v>141</v>
      </c>
      <c r="K87" s="106" t="s">
        <v>142</v>
      </c>
      <c r="L87" s="106" t="s">
        <v>143</v>
      </c>
      <c r="M87" s="106" t="s">
        <v>144</v>
      </c>
      <c r="N87" s="106" t="s">
        <v>145</v>
      </c>
      <c r="O87" s="106" t="s">
        <v>146</v>
      </c>
      <c r="P87" s="106" t="s">
        <v>147</v>
      </c>
      <c r="Q87" s="176" t="s">
        <v>148</v>
      </c>
      <c r="R87" s="106" t="s">
        <v>149</v>
      </c>
      <c r="S87" s="106" t="s">
        <v>150</v>
      </c>
      <c r="T87" s="106" t="s">
        <v>151</v>
      </c>
      <c r="U87" s="106" t="s">
        <v>152</v>
      </c>
      <c r="V87" s="106" t="s">
        <v>154</v>
      </c>
      <c r="W87" s="106" t="s">
        <v>156</v>
      </c>
      <c r="X87" s="106" t="s">
        <v>157</v>
      </c>
      <c r="Y87" s="106" t="s">
        <v>158</v>
      </c>
      <c r="Z87" s="106" t="s">
        <v>159</v>
      </c>
      <c r="AA87" s="176" t="s">
        <v>160</v>
      </c>
      <c r="AB87" s="106" t="s">
        <v>161</v>
      </c>
      <c r="AC87" s="106" t="s">
        <v>162</v>
      </c>
      <c r="AD87" s="106" t="s">
        <v>163</v>
      </c>
      <c r="AE87" s="106" t="s">
        <v>164</v>
      </c>
      <c r="AF87" s="106" t="s">
        <v>165</v>
      </c>
      <c r="AG87" s="106" t="s">
        <v>166</v>
      </c>
      <c r="AH87" s="106" t="s">
        <v>167</v>
      </c>
      <c r="AI87" s="106" t="s">
        <v>168</v>
      </c>
      <c r="AJ87" s="106" t="s">
        <v>169</v>
      </c>
      <c r="AK87" s="106" t="s">
        <v>170</v>
      </c>
      <c r="AL87" s="106" t="s">
        <v>171</v>
      </c>
      <c r="AM87" s="176" t="s">
        <v>172</v>
      </c>
      <c r="AN87" s="106" t="s">
        <v>173</v>
      </c>
      <c r="AO87" s="106" t="s">
        <v>174</v>
      </c>
      <c r="AP87" s="106" t="s">
        <v>175</v>
      </c>
      <c r="AQ87" s="106" t="s">
        <v>176</v>
      </c>
      <c r="AR87" s="106" t="s">
        <v>177</v>
      </c>
      <c r="AS87" s="106" t="s">
        <v>28</v>
      </c>
      <c r="AT87" s="106" t="s">
        <v>29</v>
      </c>
      <c r="AU87" s="106" t="s">
        <v>30</v>
      </c>
      <c r="AV87" s="106" t="s">
        <v>31</v>
      </c>
      <c r="AW87" s="106" t="s">
        <v>32</v>
      </c>
      <c r="AX87" s="106" t="s">
        <v>33</v>
      </c>
      <c r="AY87" s="106" t="s">
        <v>34</v>
      </c>
      <c r="AZ87" s="106" t="s">
        <v>35</v>
      </c>
      <c r="BA87" s="106" t="s">
        <v>36</v>
      </c>
      <c r="BB87" s="106" t="s">
        <v>37</v>
      </c>
      <c r="BC87" s="106" t="s">
        <v>38</v>
      </c>
      <c r="BD87" s="106" t="s">
        <v>39</v>
      </c>
      <c r="BE87" s="106" t="s">
        <v>40</v>
      </c>
      <c r="BF87" s="106" t="s">
        <v>41</v>
      </c>
      <c r="BG87" s="106" t="s">
        <v>42</v>
      </c>
      <c r="BH87" s="106" t="s">
        <v>43</v>
      </c>
      <c r="BI87" s="106" t="s">
        <v>44</v>
      </c>
      <c r="BJ87" s="106" t="s">
        <v>45</v>
      </c>
      <c r="BK87" s="106" t="s">
        <v>46</v>
      </c>
      <c r="BL87" s="106" t="s">
        <v>47</v>
      </c>
      <c r="BM87" s="106" t="s">
        <v>48</v>
      </c>
      <c r="BN87" s="106" t="s">
        <v>49</v>
      </c>
      <c r="BO87" s="106" t="s">
        <v>50</v>
      </c>
      <c r="BP87" s="106" t="s">
        <v>51</v>
      </c>
      <c r="BQ87" s="106" t="s">
        <v>52</v>
      </c>
      <c r="BR87" s="106" t="s">
        <v>53</v>
      </c>
      <c r="BS87" s="106" t="s">
        <v>54</v>
      </c>
      <c r="BT87" s="174"/>
      <c r="BU87" s="137"/>
      <c r="BV87" s="12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4"/>
      <c r="CJ87"/>
    </row>
    <row r="88" spans="2:88" ht="15" customHeight="1" thickBot="1" x14ac:dyDescent="0.3">
      <c r="B88" s="188"/>
      <c r="C88" s="190"/>
      <c r="D88" s="107"/>
      <c r="E88" s="17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77"/>
      <c r="R88" s="107"/>
      <c r="S88" s="107"/>
      <c r="T88" s="107"/>
      <c r="U88" s="107"/>
      <c r="V88" s="107"/>
      <c r="W88" s="107"/>
      <c r="X88" s="107"/>
      <c r="Y88" s="107"/>
      <c r="Z88" s="107"/>
      <c r="AA88" s="17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77"/>
      <c r="AN88" s="107"/>
      <c r="AO88" s="107"/>
      <c r="AP88" s="107"/>
      <c r="AQ88" s="107"/>
      <c r="AR88" s="107"/>
      <c r="AS88" s="107"/>
      <c r="AT88" s="107"/>
      <c r="AU88" s="107"/>
      <c r="AV88" s="107"/>
      <c r="AW88" s="107"/>
      <c r="AX88" s="107"/>
      <c r="AY88" s="107"/>
      <c r="AZ88" s="107"/>
      <c r="BA88" s="107"/>
      <c r="BB88" s="107"/>
      <c r="BC88" s="107"/>
      <c r="BD88" s="107"/>
      <c r="BE88" s="107"/>
      <c r="BF88" s="107"/>
      <c r="BG88" s="107"/>
      <c r="BH88" s="107"/>
      <c r="BI88" s="107"/>
      <c r="BJ88" s="107"/>
      <c r="BK88" s="107"/>
      <c r="BL88" s="107"/>
      <c r="BM88" s="107"/>
      <c r="BN88" s="107"/>
      <c r="BO88" s="107"/>
      <c r="BP88" s="107"/>
      <c r="BQ88" s="107"/>
      <c r="BR88" s="107"/>
      <c r="BS88" s="107"/>
      <c r="BT88" s="174"/>
      <c r="BU88" s="137"/>
      <c r="BV88" s="12"/>
      <c r="BW88" s="162" t="s">
        <v>55</v>
      </c>
      <c r="BX88" s="163"/>
      <c r="BY88" s="163"/>
      <c r="BZ88" s="163"/>
      <c r="CA88" s="163"/>
      <c r="CB88" s="163"/>
      <c r="CC88" s="163"/>
      <c r="CD88" s="163"/>
      <c r="CE88" s="163"/>
      <c r="CF88" s="163"/>
      <c r="CG88" s="163"/>
      <c r="CH88" s="164"/>
      <c r="CI88" s="14"/>
      <c r="CJ88"/>
    </row>
    <row r="89" spans="2:88" ht="15" customHeight="1" thickBot="1" x14ac:dyDescent="0.3">
      <c r="B89" s="128" t="s">
        <v>56</v>
      </c>
      <c r="C89" s="15" t="s">
        <v>57</v>
      </c>
      <c r="D89" s="16"/>
      <c r="E89" s="17"/>
      <c r="F89" s="17"/>
      <c r="G89" s="17"/>
      <c r="H89" s="17"/>
      <c r="I89" s="17"/>
      <c r="J89" s="17"/>
      <c r="K89" s="17"/>
      <c r="L89" s="17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9"/>
      <c r="AK89" s="19"/>
      <c r="AL89" s="19"/>
      <c r="AM89" s="19"/>
      <c r="AN89" s="19"/>
      <c r="AO89" s="19"/>
      <c r="AP89" s="19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20"/>
      <c r="BS89" s="18"/>
      <c r="BT89" s="21">
        <f>SUM(D89:BS89)/B86</f>
        <v>0</v>
      </c>
      <c r="BU89" s="115">
        <f>SUM(BT89+BT90+BT91+BT92+BT93+BT94)/6</f>
        <v>0</v>
      </c>
      <c r="BV89" s="12"/>
      <c r="BW89" s="165"/>
      <c r="BX89" s="166"/>
      <c r="BY89" s="166"/>
      <c r="BZ89" s="166"/>
      <c r="CA89" s="166"/>
      <c r="CB89" s="166"/>
      <c r="CC89" s="166"/>
      <c r="CD89" s="166"/>
      <c r="CE89" s="166"/>
      <c r="CF89" s="166"/>
      <c r="CG89" s="166"/>
      <c r="CH89" s="167"/>
      <c r="CI89" s="14"/>
      <c r="CJ89"/>
    </row>
    <row r="90" spans="2:88" ht="15.75" thickBot="1" x14ac:dyDescent="0.3">
      <c r="B90" s="129"/>
      <c r="C90" s="22" t="s">
        <v>58</v>
      </c>
      <c r="D90" s="31"/>
      <c r="E90" s="32"/>
      <c r="F90" s="32"/>
      <c r="G90" s="32"/>
      <c r="H90" s="32"/>
      <c r="I90" s="32"/>
      <c r="J90" s="32"/>
      <c r="K90" s="32"/>
      <c r="L90" s="32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21">
        <f>SUM(D90:BS90)/B86</f>
        <v>0</v>
      </c>
      <c r="BU90" s="116"/>
      <c r="BV90" s="12"/>
      <c r="BW90" s="165"/>
      <c r="BX90" s="166"/>
      <c r="BY90" s="166"/>
      <c r="BZ90" s="166"/>
      <c r="CA90" s="166"/>
      <c r="CB90" s="166"/>
      <c r="CC90" s="166"/>
      <c r="CD90" s="166"/>
      <c r="CE90" s="166"/>
      <c r="CF90" s="166"/>
      <c r="CG90" s="166"/>
      <c r="CH90" s="167"/>
      <c r="CI90" s="14"/>
      <c r="CJ90"/>
    </row>
    <row r="91" spans="2:88" ht="15.75" thickBot="1" x14ac:dyDescent="0.3">
      <c r="B91" s="129"/>
      <c r="C91" s="22" t="s">
        <v>59</v>
      </c>
      <c r="D91" s="31"/>
      <c r="E91" s="32"/>
      <c r="F91" s="32"/>
      <c r="G91" s="32"/>
      <c r="H91" s="32"/>
      <c r="I91" s="32"/>
      <c r="J91" s="32"/>
      <c r="K91" s="32"/>
      <c r="L91" s="32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19"/>
      <c r="BT91" s="21">
        <f>SUM(D91:BS91)/B86</f>
        <v>0</v>
      </c>
      <c r="BU91" s="116"/>
      <c r="BV91" s="12"/>
      <c r="BW91" s="168"/>
      <c r="BX91" s="169"/>
      <c r="BY91" s="169"/>
      <c r="BZ91" s="169"/>
      <c r="CA91" s="169"/>
      <c r="CB91" s="169"/>
      <c r="CC91" s="169"/>
      <c r="CD91" s="169"/>
      <c r="CE91" s="169"/>
      <c r="CF91" s="169"/>
      <c r="CG91" s="169"/>
      <c r="CH91" s="170"/>
      <c r="CI91" s="14"/>
      <c r="CJ91"/>
    </row>
    <row r="92" spans="2:88" ht="15.75" thickBot="1" x14ac:dyDescent="0.3">
      <c r="B92" s="129"/>
      <c r="C92" s="22" t="s">
        <v>61</v>
      </c>
      <c r="D92" s="31"/>
      <c r="E92" s="32"/>
      <c r="F92" s="32"/>
      <c r="G92" s="32"/>
      <c r="H92" s="32"/>
      <c r="I92" s="32"/>
      <c r="J92" s="32"/>
      <c r="K92" s="32"/>
      <c r="L92" s="32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21">
        <f>SUM(D92:BS92)/B86</f>
        <v>0</v>
      </c>
      <c r="BU92" s="116"/>
      <c r="BV92" s="12"/>
      <c r="BW92" s="9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1"/>
      <c r="CI92" s="14"/>
      <c r="CJ92"/>
    </row>
    <row r="93" spans="2:88" ht="15.75" thickBot="1" x14ac:dyDescent="0.3">
      <c r="B93" s="129"/>
      <c r="C93" s="22" t="s">
        <v>63</v>
      </c>
      <c r="D93" s="31"/>
      <c r="E93" s="32"/>
      <c r="F93" s="32"/>
      <c r="G93" s="32"/>
      <c r="H93" s="32"/>
      <c r="I93" s="32"/>
      <c r="J93" s="32"/>
      <c r="K93" s="32"/>
      <c r="L93" s="32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21">
        <f>SUM(D93:BS93)/B86</f>
        <v>0</v>
      </c>
      <c r="BU93" s="116"/>
      <c r="BV93" s="12"/>
      <c r="BW93" s="12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4"/>
      <c r="CI93" s="14"/>
      <c r="CJ93"/>
    </row>
    <row r="94" spans="2:88" ht="15.75" customHeight="1" thickBot="1" x14ac:dyDescent="0.3">
      <c r="B94" s="130"/>
      <c r="C94" s="23" t="s">
        <v>65</v>
      </c>
      <c r="D94" s="39"/>
      <c r="E94" s="40"/>
      <c r="F94" s="40"/>
      <c r="G94" s="40"/>
      <c r="H94" s="40"/>
      <c r="I94" s="40"/>
      <c r="J94" s="40"/>
      <c r="K94" s="40"/>
      <c r="L94" s="40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19"/>
      <c r="AK94" s="19"/>
      <c r="AL94" s="19"/>
      <c r="AM94" s="19"/>
      <c r="AN94" s="19"/>
      <c r="AO94" s="19"/>
      <c r="AP94" s="19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1">
        <f>SUM(D94:BS94)/B86</f>
        <v>0</v>
      </c>
      <c r="BU94" s="117"/>
      <c r="BV94" s="12"/>
      <c r="BW94" s="25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4"/>
      <c r="CI94" s="14"/>
      <c r="CJ94"/>
    </row>
    <row r="95" spans="2:88" ht="15.75" customHeight="1" thickBot="1" x14ac:dyDescent="0.3">
      <c r="B95" s="26"/>
      <c r="C95" s="27" t="s">
        <v>67</v>
      </c>
      <c r="D95" s="28">
        <f>(D89+D90+D91+D92+D93+D94)/6</f>
        <v>0</v>
      </c>
      <c r="E95" s="29">
        <f t="shared" ref="E95:AH95" si="12">(E89+E90+E91+E92+E93+E94)/6</f>
        <v>0</v>
      </c>
      <c r="F95" s="29">
        <f t="shared" si="12"/>
        <v>0</v>
      </c>
      <c r="G95" s="29">
        <f t="shared" si="12"/>
        <v>0</v>
      </c>
      <c r="H95" s="29">
        <f t="shared" si="12"/>
        <v>0</v>
      </c>
      <c r="I95" s="29">
        <f t="shared" si="12"/>
        <v>0</v>
      </c>
      <c r="J95" s="29">
        <f t="shared" si="12"/>
        <v>0</v>
      </c>
      <c r="K95" s="29">
        <f t="shared" si="12"/>
        <v>0</v>
      </c>
      <c r="L95" s="29">
        <f t="shared" si="12"/>
        <v>0</v>
      </c>
      <c r="M95" s="29">
        <f t="shared" si="12"/>
        <v>0</v>
      </c>
      <c r="N95" s="29">
        <f t="shared" si="12"/>
        <v>0</v>
      </c>
      <c r="O95" s="29">
        <f t="shared" si="12"/>
        <v>0</v>
      </c>
      <c r="P95" s="29">
        <f t="shared" si="12"/>
        <v>0</v>
      </c>
      <c r="Q95" s="29">
        <f t="shared" si="12"/>
        <v>0</v>
      </c>
      <c r="R95" s="29">
        <f t="shared" si="12"/>
        <v>0</v>
      </c>
      <c r="S95" s="29">
        <f t="shared" si="12"/>
        <v>0</v>
      </c>
      <c r="T95" s="29">
        <f t="shared" si="12"/>
        <v>0</v>
      </c>
      <c r="U95" s="29">
        <f t="shared" si="12"/>
        <v>0</v>
      </c>
      <c r="V95" s="29">
        <f t="shared" si="12"/>
        <v>0</v>
      </c>
      <c r="W95" s="29">
        <f t="shared" si="12"/>
        <v>0</v>
      </c>
      <c r="X95" s="29">
        <f t="shared" si="12"/>
        <v>0</v>
      </c>
      <c r="Y95" s="29">
        <f t="shared" si="12"/>
        <v>0</v>
      </c>
      <c r="Z95" s="29">
        <f t="shared" si="12"/>
        <v>0</v>
      </c>
      <c r="AA95" s="29">
        <f t="shared" si="12"/>
        <v>0</v>
      </c>
      <c r="AB95" s="29">
        <f t="shared" si="12"/>
        <v>0</v>
      </c>
      <c r="AC95" s="29">
        <f t="shared" si="12"/>
        <v>0</v>
      </c>
      <c r="AD95" s="29">
        <f t="shared" si="12"/>
        <v>0</v>
      </c>
      <c r="AE95" s="29">
        <f t="shared" si="12"/>
        <v>0</v>
      </c>
      <c r="AF95" s="29">
        <f t="shared" si="12"/>
        <v>0</v>
      </c>
      <c r="AG95" s="29">
        <f t="shared" si="12"/>
        <v>0</v>
      </c>
      <c r="AH95" s="29">
        <f t="shared" si="12"/>
        <v>0</v>
      </c>
      <c r="AI95" s="29">
        <f>(AI89+AI90+AI91+AI92+AI93+AI94)/6</f>
        <v>0</v>
      </c>
      <c r="AJ95" s="29">
        <f t="shared" ref="AJ95:BQ95" si="13">(AJ89+AJ90+AJ91+AJ92+AJ93+AJ94)/6</f>
        <v>0</v>
      </c>
      <c r="AK95" s="29">
        <f t="shared" si="13"/>
        <v>0</v>
      </c>
      <c r="AL95" s="29">
        <f t="shared" si="13"/>
        <v>0</v>
      </c>
      <c r="AM95" s="29">
        <f t="shared" si="13"/>
        <v>0</v>
      </c>
      <c r="AN95" s="29">
        <f t="shared" si="13"/>
        <v>0</v>
      </c>
      <c r="AO95" s="29">
        <f t="shared" si="13"/>
        <v>0</v>
      </c>
      <c r="AP95" s="29">
        <f t="shared" si="13"/>
        <v>0</v>
      </c>
      <c r="AQ95" s="29">
        <f t="shared" si="13"/>
        <v>0</v>
      </c>
      <c r="AR95" s="29">
        <f t="shared" si="13"/>
        <v>0</v>
      </c>
      <c r="AS95" s="29">
        <f t="shared" si="13"/>
        <v>0</v>
      </c>
      <c r="AT95" s="29">
        <f t="shared" si="13"/>
        <v>0</v>
      </c>
      <c r="AU95" s="29">
        <f t="shared" si="13"/>
        <v>0</v>
      </c>
      <c r="AV95" s="29">
        <f t="shared" si="13"/>
        <v>0</v>
      </c>
      <c r="AW95" s="29">
        <f t="shared" si="13"/>
        <v>0</v>
      </c>
      <c r="AX95" s="29">
        <f t="shared" si="13"/>
        <v>0</v>
      </c>
      <c r="AY95" s="29">
        <f t="shared" si="13"/>
        <v>0</v>
      </c>
      <c r="AZ95" s="29">
        <f t="shared" si="13"/>
        <v>0</v>
      </c>
      <c r="BA95" s="29">
        <f t="shared" si="13"/>
        <v>0</v>
      </c>
      <c r="BB95" s="29">
        <f t="shared" si="13"/>
        <v>0</v>
      </c>
      <c r="BC95" s="29">
        <f t="shared" si="13"/>
        <v>0</v>
      </c>
      <c r="BD95" s="29">
        <f t="shared" si="13"/>
        <v>0</v>
      </c>
      <c r="BE95" s="29">
        <f t="shared" si="13"/>
        <v>0</v>
      </c>
      <c r="BF95" s="29">
        <f t="shared" si="13"/>
        <v>0</v>
      </c>
      <c r="BG95" s="29">
        <f t="shared" si="13"/>
        <v>0</v>
      </c>
      <c r="BH95" s="29">
        <f t="shared" si="13"/>
        <v>0</v>
      </c>
      <c r="BI95" s="29">
        <f t="shared" si="13"/>
        <v>0</v>
      </c>
      <c r="BJ95" s="29">
        <f t="shared" si="13"/>
        <v>0</v>
      </c>
      <c r="BK95" s="29">
        <f t="shared" si="13"/>
        <v>0</v>
      </c>
      <c r="BL95" s="29">
        <f t="shared" si="13"/>
        <v>0</v>
      </c>
      <c r="BM95" s="29">
        <f t="shared" si="13"/>
        <v>0</v>
      </c>
      <c r="BN95" s="29">
        <f t="shared" si="13"/>
        <v>0</v>
      </c>
      <c r="BO95" s="29">
        <f t="shared" si="13"/>
        <v>0</v>
      </c>
      <c r="BP95" s="29">
        <f t="shared" si="13"/>
        <v>0</v>
      </c>
      <c r="BQ95" s="29">
        <f t="shared" si="13"/>
        <v>0</v>
      </c>
      <c r="BR95" s="29">
        <f>(BR89+BR90+BR91+BR92+BR93+BR94)/6</f>
        <v>0</v>
      </c>
      <c r="BS95" s="29">
        <f t="shared" ref="BS95" si="14">(BS89+BS90+BS91+BS92+BS93+BS94)/6</f>
        <v>0</v>
      </c>
      <c r="BT95" s="118"/>
      <c r="BU95" s="119"/>
      <c r="BV95" s="12"/>
      <c r="BW95" s="12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4"/>
      <c r="CI95" s="14"/>
      <c r="CJ95"/>
    </row>
    <row r="96" spans="2:88" ht="15.75" customHeight="1" thickBot="1" x14ac:dyDescent="0.3">
      <c r="B96" s="128" t="s">
        <v>68</v>
      </c>
      <c r="C96" s="15" t="s">
        <v>69</v>
      </c>
      <c r="D96" s="16"/>
      <c r="E96" s="17"/>
      <c r="F96" s="17"/>
      <c r="G96" s="17"/>
      <c r="H96" s="17"/>
      <c r="I96" s="17"/>
      <c r="J96" s="17"/>
      <c r="K96" s="17"/>
      <c r="L96" s="17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9"/>
      <c r="AK96" s="19"/>
      <c r="AL96" s="19"/>
      <c r="AM96" s="19"/>
      <c r="AN96" s="19"/>
      <c r="AO96" s="19"/>
      <c r="AP96" s="19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21">
        <f>SUM(D96:BS96)/B86</f>
        <v>0</v>
      </c>
      <c r="BU96" s="115">
        <f>SUM(BT96+BT97+BT98+BT99+BT100)/5</f>
        <v>0</v>
      </c>
      <c r="BV96" s="12"/>
      <c r="BW96" s="30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4"/>
      <c r="CI96" s="14"/>
      <c r="CJ96"/>
    </row>
    <row r="97" spans="2:88" ht="15.75" thickBot="1" x14ac:dyDescent="0.3">
      <c r="B97" s="129"/>
      <c r="C97" s="22" t="s">
        <v>70</v>
      </c>
      <c r="D97" s="31"/>
      <c r="E97" s="32"/>
      <c r="F97" s="32"/>
      <c r="G97" s="32"/>
      <c r="H97" s="32"/>
      <c r="I97" s="32"/>
      <c r="J97" s="32"/>
      <c r="K97" s="32"/>
      <c r="L97" s="32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21">
        <f>SUM(D97:BS97)/B86</f>
        <v>0</v>
      </c>
      <c r="BU97" s="116"/>
      <c r="BV97" s="12"/>
      <c r="BW97" s="12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4"/>
      <c r="CI97" s="14"/>
      <c r="CJ97"/>
    </row>
    <row r="98" spans="2:88" ht="15.75" customHeight="1" thickBot="1" x14ac:dyDescent="0.3">
      <c r="B98" s="129"/>
      <c r="C98" s="22" t="s">
        <v>71</v>
      </c>
      <c r="D98" s="31"/>
      <c r="E98" s="32"/>
      <c r="F98" s="32"/>
      <c r="G98" s="32"/>
      <c r="H98" s="32"/>
      <c r="I98" s="32"/>
      <c r="J98" s="32"/>
      <c r="K98" s="32"/>
      <c r="L98" s="32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21">
        <f>SUM(D98:BS98)/B86</f>
        <v>0</v>
      </c>
      <c r="BU98" s="116"/>
      <c r="BV98" s="12"/>
      <c r="BW98" s="12"/>
      <c r="BX98" s="136" t="str">
        <f>B89</f>
        <v>Relaciones interpersonales</v>
      </c>
      <c r="BY98" s="136" t="s">
        <v>68</v>
      </c>
      <c r="BZ98" s="173" t="s">
        <v>72</v>
      </c>
      <c r="CA98" s="136" t="s">
        <v>73</v>
      </c>
      <c r="CB98" s="136" t="s">
        <v>74</v>
      </c>
      <c r="CC98" s="136" t="s">
        <v>75</v>
      </c>
      <c r="CD98" s="136" t="s">
        <v>76</v>
      </c>
      <c r="CE98" s="136" t="s">
        <v>77</v>
      </c>
      <c r="CF98" s="136" t="s">
        <v>78</v>
      </c>
      <c r="CG98" s="136" t="s">
        <v>79</v>
      </c>
      <c r="CH98" s="14"/>
      <c r="CI98" s="14"/>
      <c r="CJ98"/>
    </row>
    <row r="99" spans="2:88" ht="15.75" thickBot="1" x14ac:dyDescent="0.3">
      <c r="B99" s="129"/>
      <c r="C99" s="22" t="s">
        <v>80</v>
      </c>
      <c r="D99" s="31"/>
      <c r="E99" s="32"/>
      <c r="F99" s="32"/>
      <c r="G99" s="32"/>
      <c r="H99" s="32"/>
      <c r="I99" s="32"/>
      <c r="J99" s="32"/>
      <c r="K99" s="32"/>
      <c r="L99" s="32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21">
        <f>SUM(D99:BS99)/B86</f>
        <v>0</v>
      </c>
      <c r="BU99" s="116"/>
      <c r="BV99" s="12"/>
      <c r="BW99" s="12"/>
      <c r="BX99" s="171"/>
      <c r="BY99" s="137"/>
      <c r="BZ99" s="174"/>
      <c r="CA99" s="137"/>
      <c r="CB99" s="137"/>
      <c r="CC99" s="137"/>
      <c r="CD99" s="137"/>
      <c r="CE99" s="137"/>
      <c r="CF99" s="137"/>
      <c r="CG99" s="137"/>
      <c r="CH99" s="14"/>
      <c r="CI99" s="14"/>
      <c r="CJ99"/>
    </row>
    <row r="100" spans="2:88" ht="15.75" thickBot="1" x14ac:dyDescent="0.3">
      <c r="B100" s="130"/>
      <c r="C100" s="23" t="s">
        <v>81</v>
      </c>
      <c r="D100" s="31"/>
      <c r="E100" s="32"/>
      <c r="F100" s="32"/>
      <c r="G100" s="32"/>
      <c r="H100" s="32"/>
      <c r="I100" s="32"/>
      <c r="J100" s="32"/>
      <c r="K100" s="32"/>
      <c r="L100" s="32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1">
        <f>SUM(D100:BS100)/B86</f>
        <v>0</v>
      </c>
      <c r="BU100" s="117"/>
      <c r="BV100" s="12"/>
      <c r="BW100" s="12"/>
      <c r="BX100" s="171"/>
      <c r="BY100" s="137"/>
      <c r="BZ100" s="174"/>
      <c r="CA100" s="137"/>
      <c r="CB100" s="137"/>
      <c r="CC100" s="137"/>
      <c r="CD100" s="137"/>
      <c r="CE100" s="137"/>
      <c r="CF100" s="137"/>
      <c r="CG100" s="137"/>
      <c r="CH100" s="14"/>
      <c r="CI100" s="14"/>
      <c r="CJ100"/>
    </row>
    <row r="101" spans="2:88" ht="15.75" thickBot="1" x14ac:dyDescent="0.3">
      <c r="B101" s="26"/>
      <c r="C101" s="27" t="s">
        <v>67</v>
      </c>
      <c r="D101" s="28">
        <f t="shared" ref="D101:T101" si="15">(D96+D97+D98+D99+D100)/5</f>
        <v>0</v>
      </c>
      <c r="E101" s="29">
        <f t="shared" si="15"/>
        <v>0</v>
      </c>
      <c r="F101" s="29">
        <f t="shared" si="15"/>
        <v>0</v>
      </c>
      <c r="G101" s="29">
        <f t="shared" si="15"/>
        <v>0</v>
      </c>
      <c r="H101" s="29">
        <f t="shared" si="15"/>
        <v>0</v>
      </c>
      <c r="I101" s="29">
        <f t="shared" si="15"/>
        <v>0</v>
      </c>
      <c r="J101" s="29">
        <f t="shared" si="15"/>
        <v>0</v>
      </c>
      <c r="K101" s="29">
        <f t="shared" si="15"/>
        <v>0</v>
      </c>
      <c r="L101" s="29">
        <f t="shared" si="15"/>
        <v>0</v>
      </c>
      <c r="M101" s="29">
        <f t="shared" si="15"/>
        <v>0</v>
      </c>
      <c r="N101" s="29">
        <f t="shared" si="15"/>
        <v>0</v>
      </c>
      <c r="O101" s="29">
        <f t="shared" si="15"/>
        <v>0</v>
      </c>
      <c r="P101" s="29">
        <f t="shared" si="15"/>
        <v>0</v>
      </c>
      <c r="Q101" s="29">
        <f t="shared" si="15"/>
        <v>0</v>
      </c>
      <c r="R101" s="29">
        <f t="shared" si="15"/>
        <v>0</v>
      </c>
      <c r="S101" s="29">
        <f t="shared" si="15"/>
        <v>0</v>
      </c>
      <c r="T101" s="29">
        <f t="shared" si="15"/>
        <v>0</v>
      </c>
      <c r="U101" s="29">
        <f>(U96+U97+U98+U99+U100)/5</f>
        <v>0</v>
      </c>
      <c r="V101" s="29">
        <f t="shared" ref="V101:BQ101" si="16">(V96+V97+V98+V99+V100)/5</f>
        <v>0</v>
      </c>
      <c r="W101" s="29">
        <f t="shared" si="16"/>
        <v>0</v>
      </c>
      <c r="X101" s="29">
        <f t="shared" si="16"/>
        <v>0</v>
      </c>
      <c r="Y101" s="29">
        <f t="shared" si="16"/>
        <v>0</v>
      </c>
      <c r="Z101" s="29">
        <f t="shared" si="16"/>
        <v>0</v>
      </c>
      <c r="AA101" s="29">
        <f t="shared" si="16"/>
        <v>0</v>
      </c>
      <c r="AB101" s="29">
        <f t="shared" si="16"/>
        <v>0</v>
      </c>
      <c r="AC101" s="29">
        <f t="shared" si="16"/>
        <v>0</v>
      </c>
      <c r="AD101" s="29">
        <f t="shared" si="16"/>
        <v>0</v>
      </c>
      <c r="AE101" s="29">
        <f t="shared" si="16"/>
        <v>0</v>
      </c>
      <c r="AF101" s="29">
        <f t="shared" si="16"/>
        <v>0</v>
      </c>
      <c r="AG101" s="29">
        <f t="shared" si="16"/>
        <v>0</v>
      </c>
      <c r="AH101" s="29">
        <f t="shared" si="16"/>
        <v>0</v>
      </c>
      <c r="AI101" s="29">
        <f t="shared" si="16"/>
        <v>0</v>
      </c>
      <c r="AJ101" s="29">
        <f t="shared" si="16"/>
        <v>0</v>
      </c>
      <c r="AK101" s="29">
        <f t="shared" si="16"/>
        <v>0</v>
      </c>
      <c r="AL101" s="29">
        <f t="shared" si="16"/>
        <v>0</v>
      </c>
      <c r="AM101" s="29">
        <f t="shared" si="16"/>
        <v>0</v>
      </c>
      <c r="AN101" s="29">
        <f t="shared" si="16"/>
        <v>0</v>
      </c>
      <c r="AO101" s="29">
        <f t="shared" si="16"/>
        <v>0</v>
      </c>
      <c r="AP101" s="29">
        <f t="shared" si="16"/>
        <v>0</v>
      </c>
      <c r="AQ101" s="29">
        <f t="shared" si="16"/>
        <v>0</v>
      </c>
      <c r="AR101" s="29">
        <f t="shared" si="16"/>
        <v>0</v>
      </c>
      <c r="AS101" s="29">
        <f t="shared" si="16"/>
        <v>0</v>
      </c>
      <c r="AT101" s="29">
        <f t="shared" si="16"/>
        <v>0</v>
      </c>
      <c r="AU101" s="29">
        <f t="shared" si="16"/>
        <v>0</v>
      </c>
      <c r="AV101" s="29">
        <f t="shared" si="16"/>
        <v>0</v>
      </c>
      <c r="AW101" s="29">
        <f t="shared" si="16"/>
        <v>0</v>
      </c>
      <c r="AX101" s="29">
        <f t="shared" si="16"/>
        <v>0</v>
      </c>
      <c r="AY101" s="29">
        <f t="shared" si="16"/>
        <v>0</v>
      </c>
      <c r="AZ101" s="29">
        <f t="shared" si="16"/>
        <v>0</v>
      </c>
      <c r="BA101" s="29">
        <f t="shared" si="16"/>
        <v>0</v>
      </c>
      <c r="BB101" s="29">
        <f t="shared" si="16"/>
        <v>0</v>
      </c>
      <c r="BC101" s="29">
        <f t="shared" si="16"/>
        <v>0</v>
      </c>
      <c r="BD101" s="29">
        <f t="shared" si="16"/>
        <v>0</v>
      </c>
      <c r="BE101" s="29">
        <f t="shared" si="16"/>
        <v>0</v>
      </c>
      <c r="BF101" s="29">
        <f t="shared" si="16"/>
        <v>0</v>
      </c>
      <c r="BG101" s="29">
        <f t="shared" si="16"/>
        <v>0</v>
      </c>
      <c r="BH101" s="29">
        <f t="shared" si="16"/>
        <v>0</v>
      </c>
      <c r="BI101" s="29">
        <f t="shared" si="16"/>
        <v>0</v>
      </c>
      <c r="BJ101" s="29">
        <f t="shared" si="16"/>
        <v>0</v>
      </c>
      <c r="BK101" s="29">
        <f t="shared" si="16"/>
        <v>0</v>
      </c>
      <c r="BL101" s="29">
        <f t="shared" si="16"/>
        <v>0</v>
      </c>
      <c r="BM101" s="29">
        <f t="shared" si="16"/>
        <v>0</v>
      </c>
      <c r="BN101" s="29">
        <f t="shared" si="16"/>
        <v>0</v>
      </c>
      <c r="BO101" s="29">
        <f t="shared" si="16"/>
        <v>0</v>
      </c>
      <c r="BP101" s="29">
        <f t="shared" si="16"/>
        <v>0</v>
      </c>
      <c r="BQ101" s="29">
        <f t="shared" si="16"/>
        <v>0</v>
      </c>
      <c r="BR101" s="29">
        <f>(BR96+BR97+BR98+BR99+BR100)/5</f>
        <v>0</v>
      </c>
      <c r="BS101" s="29">
        <f t="shared" ref="BS101" si="17">(BS96+BS97+BS98+BS99+BS100)/5</f>
        <v>0</v>
      </c>
      <c r="BT101" s="118"/>
      <c r="BU101" s="119"/>
      <c r="BV101" s="12"/>
      <c r="BW101" s="12"/>
      <c r="BX101" s="171"/>
      <c r="BY101" s="137"/>
      <c r="BZ101" s="174"/>
      <c r="CA101" s="137"/>
      <c r="CB101" s="137"/>
      <c r="CC101" s="137"/>
      <c r="CD101" s="137"/>
      <c r="CE101" s="137"/>
      <c r="CF101" s="137"/>
      <c r="CG101" s="137"/>
      <c r="CH101" s="14"/>
      <c r="CI101" s="14"/>
      <c r="CJ101"/>
    </row>
    <row r="102" spans="2:88" ht="15.75" thickBot="1" x14ac:dyDescent="0.3">
      <c r="B102" s="108" t="s">
        <v>72</v>
      </c>
      <c r="C102" s="15" t="s">
        <v>82</v>
      </c>
      <c r="D102" s="16"/>
      <c r="E102" s="17"/>
      <c r="F102" s="17"/>
      <c r="G102" s="17"/>
      <c r="H102" s="17"/>
      <c r="I102" s="17"/>
      <c r="J102" s="17"/>
      <c r="K102" s="17"/>
      <c r="L102" s="17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9"/>
      <c r="AK102" s="19"/>
      <c r="AL102" s="19"/>
      <c r="AM102" s="19"/>
      <c r="AN102" s="19"/>
      <c r="AO102" s="19"/>
      <c r="AP102" s="19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21">
        <f>SUM(D102:BS102)/B86</f>
        <v>0</v>
      </c>
      <c r="BU102" s="115">
        <f>SUM(BT102+BT103+BT104+BT105+BT106)/5</f>
        <v>0</v>
      </c>
      <c r="BV102" s="12"/>
      <c r="BW102" s="12"/>
      <c r="BX102" s="172"/>
      <c r="BY102" s="138"/>
      <c r="BZ102" s="175"/>
      <c r="CA102" s="138"/>
      <c r="CB102" s="138"/>
      <c r="CC102" s="138"/>
      <c r="CD102" s="138"/>
      <c r="CE102" s="138"/>
      <c r="CF102" s="138"/>
      <c r="CG102" s="138"/>
      <c r="CH102" s="14"/>
      <c r="CI102" s="14"/>
      <c r="CJ102"/>
    </row>
    <row r="103" spans="2:88" ht="15.75" thickBot="1" x14ac:dyDescent="0.3">
      <c r="B103" s="109"/>
      <c r="C103" s="22" t="s">
        <v>83</v>
      </c>
      <c r="D103" s="31"/>
      <c r="E103" s="32"/>
      <c r="F103" s="32"/>
      <c r="G103" s="32"/>
      <c r="H103" s="32"/>
      <c r="I103" s="32"/>
      <c r="J103" s="32"/>
      <c r="K103" s="32"/>
      <c r="L103" s="32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21">
        <f>SUM(D103:BS103)/B86</f>
        <v>0</v>
      </c>
      <c r="BU103" s="116"/>
      <c r="BV103" s="12"/>
      <c r="BW103" s="12"/>
      <c r="BX103" s="33">
        <f>BU89</f>
        <v>0</v>
      </c>
      <c r="BY103" s="33">
        <f>BU96</f>
        <v>0</v>
      </c>
      <c r="BZ103" s="33">
        <f>BU102</f>
        <v>0</v>
      </c>
      <c r="CA103" s="33">
        <f>BU108</f>
        <v>0</v>
      </c>
      <c r="CB103" s="34">
        <f>BU114</f>
        <v>0</v>
      </c>
      <c r="CC103" s="35">
        <f>BU121</f>
        <v>0</v>
      </c>
      <c r="CD103" s="33">
        <f>BU128</f>
        <v>0</v>
      </c>
      <c r="CE103" s="33">
        <f>BU136</f>
        <v>0</v>
      </c>
      <c r="CF103" s="33">
        <f>BU142</f>
        <v>0</v>
      </c>
      <c r="CG103" s="36">
        <f>BU149</f>
        <v>0</v>
      </c>
      <c r="CH103" s="14"/>
      <c r="CI103" s="14"/>
      <c r="CJ103"/>
    </row>
    <row r="104" spans="2:88" ht="15.75" thickBot="1" x14ac:dyDescent="0.3">
      <c r="B104" s="109"/>
      <c r="C104" s="22" t="s">
        <v>84</v>
      </c>
      <c r="D104" s="31"/>
      <c r="E104" s="32"/>
      <c r="F104" s="32"/>
      <c r="G104" s="32"/>
      <c r="H104" s="32"/>
      <c r="I104" s="32"/>
      <c r="J104" s="32"/>
      <c r="K104" s="32"/>
      <c r="L104" s="32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21">
        <f>SUM(D104:BS104)/B86</f>
        <v>0</v>
      </c>
      <c r="BU104" s="116"/>
      <c r="BV104" s="12"/>
      <c r="BW104" s="12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4"/>
      <c r="CI104" s="14"/>
      <c r="CJ104"/>
    </row>
    <row r="105" spans="2:88" ht="15.75" thickBot="1" x14ac:dyDescent="0.3">
      <c r="B105" s="109"/>
      <c r="C105" s="22" t="s">
        <v>85</v>
      </c>
      <c r="D105" s="31"/>
      <c r="E105" s="32"/>
      <c r="F105" s="32"/>
      <c r="G105" s="32"/>
      <c r="H105" s="32"/>
      <c r="I105" s="32"/>
      <c r="J105" s="32"/>
      <c r="K105" s="32"/>
      <c r="L105" s="32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21">
        <f>SUM(D105:BS105)/B86</f>
        <v>0</v>
      </c>
      <c r="BU105" s="116"/>
      <c r="BV105" s="12"/>
      <c r="BW105" s="12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4"/>
      <c r="CI105" s="14"/>
      <c r="CJ105"/>
    </row>
    <row r="106" spans="2:88" ht="15" customHeight="1" thickBot="1" x14ac:dyDescent="0.3">
      <c r="B106" s="110"/>
      <c r="C106" s="23" t="s">
        <v>86</v>
      </c>
      <c r="D106" s="31"/>
      <c r="E106" s="32"/>
      <c r="F106" s="32"/>
      <c r="G106" s="32"/>
      <c r="H106" s="32"/>
      <c r="I106" s="32"/>
      <c r="J106" s="32"/>
      <c r="K106" s="32"/>
      <c r="L106" s="32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18"/>
      <c r="BS106" s="24"/>
      <c r="BT106" s="21">
        <f>SUM(D106:BS106)/B86</f>
        <v>0</v>
      </c>
      <c r="BU106" s="117"/>
      <c r="BV106" s="12"/>
      <c r="BW106" s="12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4"/>
      <c r="CI106" s="14"/>
      <c r="CJ106"/>
    </row>
    <row r="107" spans="2:88" ht="15" customHeight="1" thickBot="1" x14ac:dyDescent="0.3">
      <c r="B107" s="37"/>
      <c r="C107" s="27" t="s">
        <v>67</v>
      </c>
      <c r="D107" s="28">
        <f t="shared" ref="D107:BQ107" si="18">(D102+D103+D104+D105+D106)/5</f>
        <v>0</v>
      </c>
      <c r="E107" s="29">
        <f t="shared" si="18"/>
        <v>0</v>
      </c>
      <c r="F107" s="29">
        <f t="shared" si="18"/>
        <v>0</v>
      </c>
      <c r="G107" s="29">
        <f t="shared" si="18"/>
        <v>0</v>
      </c>
      <c r="H107" s="29">
        <f t="shared" si="18"/>
        <v>0</v>
      </c>
      <c r="I107" s="29">
        <f t="shared" si="18"/>
        <v>0</v>
      </c>
      <c r="J107" s="29">
        <f t="shared" si="18"/>
        <v>0</v>
      </c>
      <c r="K107" s="29">
        <f t="shared" si="18"/>
        <v>0</v>
      </c>
      <c r="L107" s="29">
        <f t="shared" si="18"/>
        <v>0</v>
      </c>
      <c r="M107" s="29">
        <f t="shared" si="18"/>
        <v>0</v>
      </c>
      <c r="N107" s="29">
        <f t="shared" si="18"/>
        <v>0</v>
      </c>
      <c r="O107" s="29">
        <f t="shared" si="18"/>
        <v>0</v>
      </c>
      <c r="P107" s="29">
        <f t="shared" si="18"/>
        <v>0</v>
      </c>
      <c r="Q107" s="29">
        <f t="shared" si="18"/>
        <v>0</v>
      </c>
      <c r="R107" s="29">
        <f t="shared" si="18"/>
        <v>0</v>
      </c>
      <c r="S107" s="29">
        <f t="shared" si="18"/>
        <v>0</v>
      </c>
      <c r="T107" s="29">
        <f t="shared" si="18"/>
        <v>0</v>
      </c>
      <c r="U107" s="29">
        <f t="shared" si="18"/>
        <v>0</v>
      </c>
      <c r="V107" s="29">
        <f t="shared" si="18"/>
        <v>0</v>
      </c>
      <c r="W107" s="29">
        <f t="shared" si="18"/>
        <v>0</v>
      </c>
      <c r="X107" s="29">
        <f t="shared" si="18"/>
        <v>0</v>
      </c>
      <c r="Y107" s="29">
        <f t="shared" si="18"/>
        <v>0</v>
      </c>
      <c r="Z107" s="29">
        <f t="shared" si="18"/>
        <v>0</v>
      </c>
      <c r="AA107" s="29">
        <f t="shared" si="18"/>
        <v>0</v>
      </c>
      <c r="AB107" s="29">
        <f t="shared" si="18"/>
        <v>0</v>
      </c>
      <c r="AC107" s="29">
        <f t="shared" si="18"/>
        <v>0</v>
      </c>
      <c r="AD107" s="29">
        <f t="shared" si="18"/>
        <v>0</v>
      </c>
      <c r="AE107" s="29">
        <f t="shared" si="18"/>
        <v>0</v>
      </c>
      <c r="AF107" s="29">
        <f t="shared" si="18"/>
        <v>0</v>
      </c>
      <c r="AG107" s="29">
        <f t="shared" si="18"/>
        <v>0</v>
      </c>
      <c r="AH107" s="29">
        <f t="shared" si="18"/>
        <v>0</v>
      </c>
      <c r="AI107" s="29">
        <f t="shared" si="18"/>
        <v>0</v>
      </c>
      <c r="AJ107" s="29">
        <f t="shared" si="18"/>
        <v>0</v>
      </c>
      <c r="AK107" s="29">
        <f t="shared" si="18"/>
        <v>0</v>
      </c>
      <c r="AL107" s="29">
        <f t="shared" si="18"/>
        <v>0</v>
      </c>
      <c r="AM107" s="29">
        <f t="shared" si="18"/>
        <v>0</v>
      </c>
      <c r="AN107" s="29">
        <f t="shared" si="18"/>
        <v>0</v>
      </c>
      <c r="AO107" s="29">
        <f t="shared" si="18"/>
        <v>0</v>
      </c>
      <c r="AP107" s="29">
        <f t="shared" si="18"/>
        <v>0</v>
      </c>
      <c r="AQ107" s="29">
        <f t="shared" si="18"/>
        <v>0</v>
      </c>
      <c r="AR107" s="29">
        <f t="shared" si="18"/>
        <v>0</v>
      </c>
      <c r="AS107" s="29">
        <f t="shared" si="18"/>
        <v>0</v>
      </c>
      <c r="AT107" s="29">
        <f t="shared" si="18"/>
        <v>0</v>
      </c>
      <c r="AU107" s="29">
        <f t="shared" si="18"/>
        <v>0</v>
      </c>
      <c r="AV107" s="29">
        <f t="shared" si="18"/>
        <v>0</v>
      </c>
      <c r="AW107" s="29">
        <f t="shared" si="18"/>
        <v>0</v>
      </c>
      <c r="AX107" s="29">
        <f t="shared" si="18"/>
        <v>0</v>
      </c>
      <c r="AY107" s="29">
        <f t="shared" si="18"/>
        <v>0</v>
      </c>
      <c r="AZ107" s="29">
        <f t="shared" si="18"/>
        <v>0</v>
      </c>
      <c r="BA107" s="29">
        <f t="shared" si="18"/>
        <v>0</v>
      </c>
      <c r="BB107" s="29">
        <f t="shared" si="18"/>
        <v>0</v>
      </c>
      <c r="BC107" s="29">
        <f t="shared" si="18"/>
        <v>0</v>
      </c>
      <c r="BD107" s="29">
        <f t="shared" si="18"/>
        <v>0</v>
      </c>
      <c r="BE107" s="29">
        <f t="shared" si="18"/>
        <v>0</v>
      </c>
      <c r="BF107" s="29">
        <f t="shared" si="18"/>
        <v>0</v>
      </c>
      <c r="BG107" s="29">
        <f t="shared" si="18"/>
        <v>0</v>
      </c>
      <c r="BH107" s="29">
        <f t="shared" si="18"/>
        <v>0</v>
      </c>
      <c r="BI107" s="29">
        <f t="shared" si="18"/>
        <v>0</v>
      </c>
      <c r="BJ107" s="29">
        <f t="shared" si="18"/>
        <v>0</v>
      </c>
      <c r="BK107" s="29">
        <f t="shared" si="18"/>
        <v>0</v>
      </c>
      <c r="BL107" s="29">
        <f t="shared" si="18"/>
        <v>0</v>
      </c>
      <c r="BM107" s="29">
        <f t="shared" si="18"/>
        <v>0</v>
      </c>
      <c r="BN107" s="29">
        <f t="shared" si="18"/>
        <v>0</v>
      </c>
      <c r="BO107" s="29">
        <f t="shared" si="18"/>
        <v>0</v>
      </c>
      <c r="BP107" s="29">
        <f t="shared" si="18"/>
        <v>0</v>
      </c>
      <c r="BQ107" s="29">
        <f t="shared" si="18"/>
        <v>0</v>
      </c>
      <c r="BR107" s="29">
        <f>(BR102+BR103+BR104+BR105+BR106)/5</f>
        <v>0</v>
      </c>
      <c r="BS107" s="29">
        <f t="shared" ref="BS107" si="19">(BS102+BS103+BS104+BS105+BS106)/5</f>
        <v>0</v>
      </c>
      <c r="BT107" s="118"/>
      <c r="BU107" s="119"/>
      <c r="BV107" s="12"/>
      <c r="BW107" s="12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4"/>
      <c r="CI107" s="14"/>
      <c r="CJ107"/>
    </row>
    <row r="108" spans="2:88" ht="15" customHeight="1" x14ac:dyDescent="0.25">
      <c r="B108" s="128" t="s">
        <v>73</v>
      </c>
      <c r="C108" s="15" t="s">
        <v>87</v>
      </c>
      <c r="D108" s="16"/>
      <c r="E108" s="17"/>
      <c r="F108" s="17"/>
      <c r="G108" s="17"/>
      <c r="H108" s="17"/>
      <c r="I108" s="17"/>
      <c r="J108" s="17"/>
      <c r="K108" s="17"/>
      <c r="L108" s="17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9"/>
      <c r="AK108" s="19"/>
      <c r="AL108" s="19"/>
      <c r="AM108" s="19"/>
      <c r="AN108" s="19"/>
      <c r="AO108" s="19"/>
      <c r="AP108" s="19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21">
        <f>SUM(D108:BS108)/B86</f>
        <v>0</v>
      </c>
      <c r="BU108" s="115">
        <f>SUM(BT108+BT109+BT110+BT111+BT112)/5</f>
        <v>0</v>
      </c>
      <c r="BV108" s="12"/>
      <c r="BW108" s="12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4"/>
      <c r="CI108" s="14"/>
      <c r="CJ108"/>
    </row>
    <row r="109" spans="2:88" x14ac:dyDescent="0.25">
      <c r="B109" s="129"/>
      <c r="C109" s="22" t="s">
        <v>88</v>
      </c>
      <c r="D109" s="31"/>
      <c r="E109" s="32"/>
      <c r="F109" s="32"/>
      <c r="G109" s="32"/>
      <c r="H109" s="32"/>
      <c r="I109" s="32"/>
      <c r="J109" s="32"/>
      <c r="K109" s="32"/>
      <c r="L109" s="32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38">
        <f>SUM(D109:BS109)/B86</f>
        <v>0</v>
      </c>
      <c r="BU109" s="116"/>
      <c r="BV109" s="12"/>
      <c r="BW109" s="12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4"/>
      <c r="CI109" s="14"/>
      <c r="CJ109"/>
    </row>
    <row r="110" spans="2:88" x14ac:dyDescent="0.25">
      <c r="B110" s="129"/>
      <c r="C110" s="22" t="s">
        <v>89</v>
      </c>
      <c r="D110" s="31"/>
      <c r="E110" s="32"/>
      <c r="F110" s="32"/>
      <c r="G110" s="32"/>
      <c r="H110" s="32"/>
      <c r="I110" s="32"/>
      <c r="J110" s="32"/>
      <c r="K110" s="32"/>
      <c r="L110" s="32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38">
        <f>SUM(D110:BS110)/B86</f>
        <v>0</v>
      </c>
      <c r="BU110" s="116"/>
      <c r="BV110" s="12"/>
      <c r="BW110" s="12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4"/>
      <c r="CI110" s="14"/>
      <c r="CJ110"/>
    </row>
    <row r="111" spans="2:88" ht="15.75" thickBot="1" x14ac:dyDescent="0.3">
      <c r="B111" s="129"/>
      <c r="C111" s="22" t="s">
        <v>90</v>
      </c>
      <c r="D111" s="31"/>
      <c r="E111" s="32"/>
      <c r="F111" s="32"/>
      <c r="G111" s="32"/>
      <c r="H111" s="32"/>
      <c r="I111" s="32"/>
      <c r="J111" s="32"/>
      <c r="K111" s="32"/>
      <c r="L111" s="32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38">
        <f>SUM(D111:BS111)/B86</f>
        <v>0</v>
      </c>
      <c r="BU111" s="116"/>
      <c r="BV111" s="12"/>
      <c r="BW111" s="12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4"/>
      <c r="CI111" s="14"/>
      <c r="CJ111"/>
    </row>
    <row r="112" spans="2:88" ht="15" customHeight="1" thickBot="1" x14ac:dyDescent="0.3">
      <c r="B112" s="130"/>
      <c r="C112" s="23" t="s">
        <v>91</v>
      </c>
      <c r="D112" s="31"/>
      <c r="E112" s="32"/>
      <c r="F112" s="32"/>
      <c r="G112" s="32"/>
      <c r="H112" s="32"/>
      <c r="I112" s="32"/>
      <c r="J112" s="32"/>
      <c r="K112" s="32"/>
      <c r="L112" s="32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38">
        <f>SUM(D112:BS112)/B86</f>
        <v>0</v>
      </c>
      <c r="BU112" s="117"/>
      <c r="BV112" s="12"/>
      <c r="BW112" s="12"/>
      <c r="BX112" s="156" t="s">
        <v>92</v>
      </c>
      <c r="BY112" s="157"/>
      <c r="BZ112" s="157"/>
      <c r="CA112" s="157"/>
      <c r="CB112" s="157"/>
      <c r="CC112" s="158"/>
      <c r="CD112" s="13"/>
      <c r="CE112" s="13"/>
      <c r="CF112" s="13"/>
      <c r="CG112" s="13"/>
      <c r="CH112" s="14"/>
      <c r="CI112" s="14"/>
      <c r="CJ112"/>
    </row>
    <row r="113" spans="2:88" ht="15" customHeight="1" thickBot="1" x14ac:dyDescent="0.3">
      <c r="B113" s="26"/>
      <c r="C113" s="27" t="s">
        <v>67</v>
      </c>
      <c r="D113" s="28">
        <f t="shared" ref="D113:BQ113" si="20">(D108+D109+D110+D111+D112)/5</f>
        <v>0</v>
      </c>
      <c r="E113" s="29">
        <f t="shared" si="20"/>
        <v>0</v>
      </c>
      <c r="F113" s="29">
        <f t="shared" si="20"/>
        <v>0</v>
      </c>
      <c r="G113" s="29">
        <f t="shared" si="20"/>
        <v>0</v>
      </c>
      <c r="H113" s="29">
        <f t="shared" si="20"/>
        <v>0</v>
      </c>
      <c r="I113" s="29">
        <f t="shared" si="20"/>
        <v>0</v>
      </c>
      <c r="J113" s="29">
        <f t="shared" si="20"/>
        <v>0</v>
      </c>
      <c r="K113" s="29">
        <f t="shared" si="20"/>
        <v>0</v>
      </c>
      <c r="L113" s="29">
        <f t="shared" si="20"/>
        <v>0</v>
      </c>
      <c r="M113" s="29">
        <f t="shared" si="20"/>
        <v>0</v>
      </c>
      <c r="N113" s="29">
        <f t="shared" si="20"/>
        <v>0</v>
      </c>
      <c r="O113" s="29">
        <f t="shared" si="20"/>
        <v>0</v>
      </c>
      <c r="P113" s="29">
        <f t="shared" si="20"/>
        <v>0</v>
      </c>
      <c r="Q113" s="29">
        <f t="shared" si="20"/>
        <v>0</v>
      </c>
      <c r="R113" s="29">
        <f t="shared" si="20"/>
        <v>0</v>
      </c>
      <c r="S113" s="29">
        <f t="shared" si="20"/>
        <v>0</v>
      </c>
      <c r="T113" s="29">
        <f t="shared" si="20"/>
        <v>0</v>
      </c>
      <c r="U113" s="29">
        <f t="shared" si="20"/>
        <v>0</v>
      </c>
      <c r="V113" s="29">
        <f t="shared" si="20"/>
        <v>0</v>
      </c>
      <c r="W113" s="29">
        <f t="shared" si="20"/>
        <v>0</v>
      </c>
      <c r="X113" s="29">
        <f t="shared" si="20"/>
        <v>0</v>
      </c>
      <c r="Y113" s="29">
        <f t="shared" si="20"/>
        <v>0</v>
      </c>
      <c r="Z113" s="29">
        <f t="shared" si="20"/>
        <v>0</v>
      </c>
      <c r="AA113" s="29">
        <f t="shared" si="20"/>
        <v>0</v>
      </c>
      <c r="AB113" s="29">
        <f t="shared" si="20"/>
        <v>0</v>
      </c>
      <c r="AC113" s="29">
        <f t="shared" si="20"/>
        <v>0</v>
      </c>
      <c r="AD113" s="29">
        <f t="shared" si="20"/>
        <v>0</v>
      </c>
      <c r="AE113" s="29">
        <f t="shared" si="20"/>
        <v>0</v>
      </c>
      <c r="AF113" s="29">
        <f t="shared" si="20"/>
        <v>0</v>
      </c>
      <c r="AG113" s="29">
        <f t="shared" si="20"/>
        <v>0</v>
      </c>
      <c r="AH113" s="29">
        <f t="shared" si="20"/>
        <v>0</v>
      </c>
      <c r="AI113" s="29">
        <f t="shared" si="20"/>
        <v>0</v>
      </c>
      <c r="AJ113" s="29">
        <f t="shared" si="20"/>
        <v>0</v>
      </c>
      <c r="AK113" s="29">
        <f t="shared" si="20"/>
        <v>0</v>
      </c>
      <c r="AL113" s="29">
        <f t="shared" si="20"/>
        <v>0</v>
      </c>
      <c r="AM113" s="29">
        <f t="shared" si="20"/>
        <v>0</v>
      </c>
      <c r="AN113" s="29">
        <f t="shared" si="20"/>
        <v>0</v>
      </c>
      <c r="AO113" s="29">
        <f t="shared" si="20"/>
        <v>0</v>
      </c>
      <c r="AP113" s="29">
        <f t="shared" si="20"/>
        <v>0</v>
      </c>
      <c r="AQ113" s="29">
        <f t="shared" si="20"/>
        <v>0</v>
      </c>
      <c r="AR113" s="29">
        <f t="shared" si="20"/>
        <v>0</v>
      </c>
      <c r="AS113" s="29">
        <f t="shared" si="20"/>
        <v>0</v>
      </c>
      <c r="AT113" s="29">
        <f t="shared" si="20"/>
        <v>0</v>
      </c>
      <c r="AU113" s="29">
        <f t="shared" si="20"/>
        <v>0</v>
      </c>
      <c r="AV113" s="29">
        <f t="shared" si="20"/>
        <v>0</v>
      </c>
      <c r="AW113" s="29">
        <f t="shared" si="20"/>
        <v>0</v>
      </c>
      <c r="AX113" s="29">
        <f t="shared" si="20"/>
        <v>0</v>
      </c>
      <c r="AY113" s="29">
        <f t="shared" si="20"/>
        <v>0</v>
      </c>
      <c r="AZ113" s="29">
        <f t="shared" si="20"/>
        <v>0</v>
      </c>
      <c r="BA113" s="29">
        <f t="shared" si="20"/>
        <v>0</v>
      </c>
      <c r="BB113" s="29">
        <f t="shared" si="20"/>
        <v>0</v>
      </c>
      <c r="BC113" s="29">
        <f t="shared" si="20"/>
        <v>0</v>
      </c>
      <c r="BD113" s="29">
        <f t="shared" si="20"/>
        <v>0</v>
      </c>
      <c r="BE113" s="29">
        <f t="shared" si="20"/>
        <v>0</v>
      </c>
      <c r="BF113" s="29">
        <f t="shared" si="20"/>
        <v>0</v>
      </c>
      <c r="BG113" s="29">
        <f t="shared" si="20"/>
        <v>0</v>
      </c>
      <c r="BH113" s="29">
        <f t="shared" si="20"/>
        <v>0</v>
      </c>
      <c r="BI113" s="29">
        <f t="shared" si="20"/>
        <v>0</v>
      </c>
      <c r="BJ113" s="29">
        <f t="shared" si="20"/>
        <v>0</v>
      </c>
      <c r="BK113" s="29">
        <f t="shared" si="20"/>
        <v>0</v>
      </c>
      <c r="BL113" s="29">
        <f t="shared" si="20"/>
        <v>0</v>
      </c>
      <c r="BM113" s="29">
        <f t="shared" si="20"/>
        <v>0</v>
      </c>
      <c r="BN113" s="29">
        <f t="shared" si="20"/>
        <v>0</v>
      </c>
      <c r="BO113" s="29">
        <f t="shared" si="20"/>
        <v>0</v>
      </c>
      <c r="BP113" s="29">
        <f t="shared" si="20"/>
        <v>0</v>
      </c>
      <c r="BQ113" s="29">
        <f t="shared" si="20"/>
        <v>0</v>
      </c>
      <c r="BR113" s="29">
        <f>(BR108+BR109+BR110+BR111+BR112)/5</f>
        <v>0</v>
      </c>
      <c r="BS113" s="29">
        <f t="shared" ref="BS113" si="21">(BS108+BS109+BS110+BS111+BS112)/5</f>
        <v>0</v>
      </c>
      <c r="BT113" s="118"/>
      <c r="BU113" s="119"/>
      <c r="BV113" s="12"/>
      <c r="BW113" s="12"/>
      <c r="BX113" s="159"/>
      <c r="BY113" s="160"/>
      <c r="BZ113" s="160"/>
      <c r="CA113" s="160"/>
      <c r="CB113" s="160"/>
      <c r="CC113" s="161"/>
      <c r="CD113" s="13"/>
      <c r="CE113" s="13"/>
      <c r="CF113" s="13"/>
      <c r="CG113" s="13"/>
      <c r="CH113" s="14"/>
      <c r="CI113" s="14"/>
      <c r="CJ113"/>
    </row>
    <row r="114" spans="2:88" ht="15" customHeight="1" thickBot="1" x14ac:dyDescent="0.3">
      <c r="B114" s="128" t="s">
        <v>74</v>
      </c>
      <c r="C114" s="15" t="s">
        <v>93</v>
      </c>
      <c r="D114" s="16"/>
      <c r="E114" s="17"/>
      <c r="F114" s="17"/>
      <c r="G114" s="17"/>
      <c r="H114" s="17"/>
      <c r="I114" s="17"/>
      <c r="J114" s="17"/>
      <c r="K114" s="17"/>
      <c r="L114" s="17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9"/>
      <c r="AK114" s="19"/>
      <c r="AL114" s="19"/>
      <c r="AM114" s="19"/>
      <c r="AN114" s="19"/>
      <c r="AO114" s="19"/>
      <c r="AP114" s="19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21">
        <f>SUM(D114:BS114)/B86</f>
        <v>0</v>
      </c>
      <c r="BU114" s="149">
        <f>SUM(BT114+BT115+BT116+BT117+BT118+BT119)/6</f>
        <v>0</v>
      </c>
      <c r="BV114" s="12"/>
      <c r="BW114" s="12"/>
      <c r="BX114" s="111" t="s">
        <v>94</v>
      </c>
      <c r="BY114" s="112"/>
      <c r="BZ114" s="111" t="s">
        <v>95</v>
      </c>
      <c r="CA114" s="112"/>
      <c r="CB114" s="111" t="s">
        <v>96</v>
      </c>
      <c r="CC114" s="139"/>
      <c r="CD114" s="13"/>
      <c r="CE114" s="13"/>
      <c r="CF114" s="13"/>
      <c r="CG114" s="13"/>
      <c r="CH114" s="14"/>
      <c r="CI114" s="14"/>
      <c r="CJ114"/>
    </row>
    <row r="115" spans="2:88" ht="15.75" thickBot="1" x14ac:dyDescent="0.3">
      <c r="B115" s="129"/>
      <c r="C115" s="22" t="s">
        <v>97</v>
      </c>
      <c r="D115" s="31"/>
      <c r="E115" s="32"/>
      <c r="F115" s="32"/>
      <c r="G115" s="32"/>
      <c r="H115" s="32"/>
      <c r="I115" s="32"/>
      <c r="J115" s="32"/>
      <c r="K115" s="32"/>
      <c r="L115" s="32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21">
        <f>SUM(D115:BS115)/B86</f>
        <v>0</v>
      </c>
      <c r="BU115" s="150"/>
      <c r="BV115" s="12"/>
      <c r="BW115" s="12"/>
      <c r="BX115" s="113"/>
      <c r="BY115" s="114"/>
      <c r="BZ115" s="113"/>
      <c r="CA115" s="114"/>
      <c r="CB115" s="113"/>
      <c r="CC115" s="142"/>
      <c r="CD115" s="13"/>
      <c r="CE115" s="13"/>
      <c r="CF115" s="13"/>
      <c r="CG115" s="13"/>
      <c r="CH115" s="14"/>
      <c r="CI115" s="14"/>
      <c r="CJ115"/>
    </row>
    <row r="116" spans="2:88" ht="15.75" thickBot="1" x14ac:dyDescent="0.3">
      <c r="B116" s="129"/>
      <c r="C116" s="22" t="s">
        <v>98</v>
      </c>
      <c r="D116" s="31"/>
      <c r="E116" s="32"/>
      <c r="F116" s="32"/>
      <c r="G116" s="32"/>
      <c r="H116" s="32"/>
      <c r="I116" s="32"/>
      <c r="J116" s="32"/>
      <c r="K116" s="32"/>
      <c r="L116" s="32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21">
        <f>SUM(D116:BS116)/B86</f>
        <v>0</v>
      </c>
      <c r="BU116" s="150"/>
      <c r="BV116" s="12"/>
      <c r="BW116" s="12"/>
      <c r="BX116" s="152">
        <f>(BT89+BT100+BT102+BT106+BT152)/5</f>
        <v>0</v>
      </c>
      <c r="BY116" s="153"/>
      <c r="BZ116" s="152">
        <f>(BT94+BT112+BT125+BT126+BT134)/5</f>
        <v>0</v>
      </c>
      <c r="CA116" s="153"/>
      <c r="CB116" s="152">
        <f>(BT96+BT97+BT111+BT116+BT118+BT149)/6</f>
        <v>0</v>
      </c>
      <c r="CC116" s="153"/>
      <c r="CD116" s="13"/>
      <c r="CE116" s="13"/>
      <c r="CF116" s="13"/>
      <c r="CG116" s="13"/>
      <c r="CH116" s="14"/>
      <c r="CI116" s="14"/>
      <c r="CJ116"/>
    </row>
    <row r="117" spans="2:88" ht="15.75" thickBot="1" x14ac:dyDescent="0.3">
      <c r="B117" s="129"/>
      <c r="C117" s="22" t="s">
        <v>99</v>
      </c>
      <c r="D117" s="31"/>
      <c r="E117" s="32"/>
      <c r="F117" s="32"/>
      <c r="G117" s="32"/>
      <c r="H117" s="32"/>
      <c r="I117" s="32"/>
      <c r="J117" s="32"/>
      <c r="K117" s="32"/>
      <c r="L117" s="32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21">
        <f>SUM(D117:BS117)/B86</f>
        <v>0</v>
      </c>
      <c r="BU117" s="150"/>
      <c r="BV117" s="12"/>
      <c r="BW117" s="12"/>
      <c r="BX117" s="154"/>
      <c r="BY117" s="155"/>
      <c r="BZ117" s="154"/>
      <c r="CA117" s="155"/>
      <c r="CB117" s="154"/>
      <c r="CC117" s="155"/>
      <c r="CD117" s="13"/>
      <c r="CE117" s="13"/>
      <c r="CF117" s="13"/>
      <c r="CG117" s="13"/>
      <c r="CH117" s="14"/>
      <c r="CI117" s="14"/>
      <c r="CJ117"/>
    </row>
    <row r="118" spans="2:88" ht="15.75" thickBot="1" x14ac:dyDescent="0.3">
      <c r="B118" s="129"/>
      <c r="C118" s="22" t="s">
        <v>100</v>
      </c>
      <c r="D118" s="31"/>
      <c r="E118" s="32"/>
      <c r="F118" s="32"/>
      <c r="G118" s="32"/>
      <c r="H118" s="32"/>
      <c r="I118" s="32"/>
      <c r="J118" s="32"/>
      <c r="K118" s="32"/>
      <c r="L118" s="32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21">
        <f>SUM(D118:BS118)/B86</f>
        <v>0</v>
      </c>
      <c r="BU118" s="150"/>
      <c r="BV118" s="12"/>
      <c r="BW118" s="12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4"/>
      <c r="CI118" s="14"/>
      <c r="CJ118"/>
    </row>
    <row r="119" spans="2:88" ht="15" customHeight="1" thickBot="1" x14ac:dyDescent="0.3">
      <c r="B119" s="130"/>
      <c r="C119" s="23" t="s">
        <v>101</v>
      </c>
      <c r="D119" s="39"/>
      <c r="E119" s="40"/>
      <c r="F119" s="40"/>
      <c r="G119" s="40"/>
      <c r="H119" s="40"/>
      <c r="I119" s="40"/>
      <c r="J119" s="40"/>
      <c r="K119" s="40"/>
      <c r="L119" s="40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19"/>
      <c r="AK119" s="19"/>
      <c r="AL119" s="19"/>
      <c r="AM119" s="19"/>
      <c r="AN119" s="19"/>
      <c r="AO119" s="19"/>
      <c r="AP119" s="19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1">
        <f>SUM(D119:BS119)/B86</f>
        <v>0</v>
      </c>
      <c r="BU119" s="151"/>
      <c r="BV119" s="12"/>
      <c r="BW119" s="12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4"/>
      <c r="CI119" s="14"/>
      <c r="CJ119"/>
    </row>
    <row r="120" spans="2:88" ht="15" customHeight="1" thickBot="1" x14ac:dyDescent="0.3">
      <c r="B120" s="26"/>
      <c r="C120" s="41" t="s">
        <v>67</v>
      </c>
      <c r="D120" s="28">
        <f t="shared" ref="D120:BQ120" si="22">(D114+D115+D116+D117+D118+D119)/6</f>
        <v>0</v>
      </c>
      <c r="E120" s="29">
        <f t="shared" si="22"/>
        <v>0</v>
      </c>
      <c r="F120" s="29">
        <f t="shared" si="22"/>
        <v>0</v>
      </c>
      <c r="G120" s="29">
        <f t="shared" si="22"/>
        <v>0</v>
      </c>
      <c r="H120" s="29">
        <f t="shared" si="22"/>
        <v>0</v>
      </c>
      <c r="I120" s="29">
        <f t="shared" si="22"/>
        <v>0</v>
      </c>
      <c r="J120" s="29">
        <f t="shared" si="22"/>
        <v>0</v>
      </c>
      <c r="K120" s="29">
        <f t="shared" si="22"/>
        <v>0</v>
      </c>
      <c r="L120" s="29">
        <f t="shared" si="22"/>
        <v>0</v>
      </c>
      <c r="M120" s="29">
        <f t="shared" si="22"/>
        <v>0</v>
      </c>
      <c r="N120" s="29">
        <f t="shared" si="22"/>
        <v>0</v>
      </c>
      <c r="O120" s="29">
        <f t="shared" si="22"/>
        <v>0</v>
      </c>
      <c r="P120" s="29">
        <f t="shared" si="22"/>
        <v>0</v>
      </c>
      <c r="Q120" s="29">
        <f t="shared" si="22"/>
        <v>0</v>
      </c>
      <c r="R120" s="29">
        <f t="shared" si="22"/>
        <v>0</v>
      </c>
      <c r="S120" s="29">
        <f t="shared" si="22"/>
        <v>0</v>
      </c>
      <c r="T120" s="29">
        <f t="shared" si="22"/>
        <v>0</v>
      </c>
      <c r="U120" s="29">
        <f t="shared" si="22"/>
        <v>0</v>
      </c>
      <c r="V120" s="29">
        <f t="shared" si="22"/>
        <v>0</v>
      </c>
      <c r="W120" s="29">
        <f t="shared" si="22"/>
        <v>0</v>
      </c>
      <c r="X120" s="29">
        <f t="shared" si="22"/>
        <v>0</v>
      </c>
      <c r="Y120" s="29">
        <f t="shared" si="22"/>
        <v>0</v>
      </c>
      <c r="Z120" s="29">
        <f t="shared" si="22"/>
        <v>0</v>
      </c>
      <c r="AA120" s="29">
        <f t="shared" si="22"/>
        <v>0</v>
      </c>
      <c r="AB120" s="29">
        <f t="shared" si="22"/>
        <v>0</v>
      </c>
      <c r="AC120" s="29">
        <f t="shared" si="22"/>
        <v>0</v>
      </c>
      <c r="AD120" s="29">
        <f t="shared" si="22"/>
        <v>0</v>
      </c>
      <c r="AE120" s="29">
        <f t="shared" si="22"/>
        <v>0</v>
      </c>
      <c r="AF120" s="29">
        <f t="shared" si="22"/>
        <v>0</v>
      </c>
      <c r="AG120" s="29">
        <f t="shared" si="22"/>
        <v>0</v>
      </c>
      <c r="AH120" s="29">
        <f t="shared" si="22"/>
        <v>0</v>
      </c>
      <c r="AI120" s="29">
        <f t="shared" si="22"/>
        <v>0</v>
      </c>
      <c r="AJ120" s="29">
        <f t="shared" si="22"/>
        <v>0</v>
      </c>
      <c r="AK120" s="29">
        <f t="shared" si="22"/>
        <v>0</v>
      </c>
      <c r="AL120" s="29">
        <f t="shared" si="22"/>
        <v>0</v>
      </c>
      <c r="AM120" s="29">
        <f t="shared" si="22"/>
        <v>0</v>
      </c>
      <c r="AN120" s="29">
        <f t="shared" si="22"/>
        <v>0</v>
      </c>
      <c r="AO120" s="29">
        <f t="shared" si="22"/>
        <v>0</v>
      </c>
      <c r="AP120" s="29">
        <f t="shared" si="22"/>
        <v>0</v>
      </c>
      <c r="AQ120" s="29">
        <f t="shared" si="22"/>
        <v>0</v>
      </c>
      <c r="AR120" s="29">
        <f t="shared" si="22"/>
        <v>0</v>
      </c>
      <c r="AS120" s="29">
        <f t="shared" si="22"/>
        <v>0</v>
      </c>
      <c r="AT120" s="29">
        <f t="shared" si="22"/>
        <v>0</v>
      </c>
      <c r="AU120" s="29">
        <f t="shared" si="22"/>
        <v>0</v>
      </c>
      <c r="AV120" s="29">
        <f t="shared" si="22"/>
        <v>0</v>
      </c>
      <c r="AW120" s="29">
        <f t="shared" si="22"/>
        <v>0</v>
      </c>
      <c r="AX120" s="29">
        <f t="shared" si="22"/>
        <v>0</v>
      </c>
      <c r="AY120" s="29">
        <f t="shared" si="22"/>
        <v>0</v>
      </c>
      <c r="AZ120" s="29">
        <f t="shared" si="22"/>
        <v>0</v>
      </c>
      <c r="BA120" s="29">
        <f t="shared" si="22"/>
        <v>0</v>
      </c>
      <c r="BB120" s="29">
        <f t="shared" si="22"/>
        <v>0</v>
      </c>
      <c r="BC120" s="29">
        <f t="shared" si="22"/>
        <v>0</v>
      </c>
      <c r="BD120" s="29">
        <f t="shared" si="22"/>
        <v>0</v>
      </c>
      <c r="BE120" s="29">
        <f t="shared" si="22"/>
        <v>0</v>
      </c>
      <c r="BF120" s="29">
        <f t="shared" si="22"/>
        <v>0</v>
      </c>
      <c r="BG120" s="29">
        <f t="shared" si="22"/>
        <v>0</v>
      </c>
      <c r="BH120" s="29">
        <f t="shared" si="22"/>
        <v>0</v>
      </c>
      <c r="BI120" s="29">
        <f t="shared" si="22"/>
        <v>0</v>
      </c>
      <c r="BJ120" s="29">
        <f t="shared" si="22"/>
        <v>0</v>
      </c>
      <c r="BK120" s="29">
        <f t="shared" si="22"/>
        <v>0</v>
      </c>
      <c r="BL120" s="29">
        <f t="shared" si="22"/>
        <v>0</v>
      </c>
      <c r="BM120" s="29">
        <f t="shared" si="22"/>
        <v>0</v>
      </c>
      <c r="BN120" s="29">
        <f t="shared" si="22"/>
        <v>0</v>
      </c>
      <c r="BO120" s="29">
        <f t="shared" si="22"/>
        <v>0</v>
      </c>
      <c r="BP120" s="29">
        <f t="shared" si="22"/>
        <v>0</v>
      </c>
      <c r="BQ120" s="29">
        <f t="shared" si="22"/>
        <v>0</v>
      </c>
      <c r="BR120" s="29">
        <f>(BR114+BR115+BR116+BR117+BR118+BR119)/6</f>
        <v>0</v>
      </c>
      <c r="BS120" s="29">
        <f t="shared" ref="BS120" si="23">(BS114+BS115+BS116+BS117+BS118+BS119)/6</f>
        <v>0</v>
      </c>
      <c r="BT120" s="127"/>
      <c r="BU120" s="119"/>
      <c r="BV120" s="12"/>
      <c r="BW120" s="12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4"/>
      <c r="CI120" s="14"/>
      <c r="CJ120"/>
    </row>
    <row r="121" spans="2:88" ht="15" customHeight="1" thickBot="1" x14ac:dyDescent="0.3">
      <c r="B121" s="128" t="s">
        <v>75</v>
      </c>
      <c r="C121" s="15" t="s">
        <v>102</v>
      </c>
      <c r="D121" s="16"/>
      <c r="E121" s="17"/>
      <c r="F121" s="17"/>
      <c r="G121" s="17"/>
      <c r="H121" s="17"/>
      <c r="I121" s="17"/>
      <c r="J121" s="17"/>
      <c r="K121" s="17"/>
      <c r="L121" s="17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9"/>
      <c r="AK121" s="19"/>
      <c r="AL121" s="19"/>
      <c r="AM121" s="19"/>
      <c r="AN121" s="19"/>
      <c r="AO121" s="19"/>
      <c r="AP121" s="19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42">
        <f>SUM(D121:BS121)/B86</f>
        <v>0</v>
      </c>
      <c r="BU121" s="115">
        <f>SUM(BT121+BT122+BT123+BT124+BT126+BT125)/6</f>
        <v>0</v>
      </c>
      <c r="BV121" s="12"/>
      <c r="BW121" s="12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4"/>
      <c r="CI121" s="14"/>
      <c r="CJ121"/>
    </row>
    <row r="122" spans="2:88" ht="15.75" thickBot="1" x14ac:dyDescent="0.3">
      <c r="B122" s="129"/>
      <c r="C122" s="22" t="s">
        <v>103</v>
      </c>
      <c r="D122" s="31"/>
      <c r="E122" s="32"/>
      <c r="F122" s="32"/>
      <c r="G122" s="32"/>
      <c r="H122" s="32"/>
      <c r="I122" s="32"/>
      <c r="J122" s="32"/>
      <c r="K122" s="32"/>
      <c r="L122" s="32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42">
        <f>SUM(D122:BS122)/B86</f>
        <v>0</v>
      </c>
      <c r="BU122" s="116"/>
      <c r="BV122" s="12"/>
      <c r="BW122" s="12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4"/>
      <c r="CI122" s="14"/>
      <c r="CJ122"/>
    </row>
    <row r="123" spans="2:88" ht="15.75" thickBot="1" x14ac:dyDescent="0.3">
      <c r="B123" s="129"/>
      <c r="C123" s="22" t="s">
        <v>104</v>
      </c>
      <c r="D123" s="31"/>
      <c r="E123" s="32"/>
      <c r="F123" s="32"/>
      <c r="G123" s="32"/>
      <c r="H123" s="32"/>
      <c r="I123" s="32"/>
      <c r="J123" s="32"/>
      <c r="K123" s="32"/>
      <c r="L123" s="32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42">
        <f>SUM(D123:BS123)/B86</f>
        <v>0</v>
      </c>
      <c r="BU123" s="116"/>
      <c r="BV123" s="12"/>
      <c r="BW123" s="12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4"/>
      <c r="CI123" s="14"/>
      <c r="CJ123"/>
    </row>
    <row r="124" spans="2:88" ht="15.75" thickBot="1" x14ac:dyDescent="0.3">
      <c r="B124" s="129"/>
      <c r="C124" s="22" t="s">
        <v>105</v>
      </c>
      <c r="D124" s="31"/>
      <c r="E124" s="32"/>
      <c r="F124" s="32"/>
      <c r="G124" s="32"/>
      <c r="H124" s="32"/>
      <c r="I124" s="32"/>
      <c r="J124" s="32"/>
      <c r="K124" s="32"/>
      <c r="L124" s="32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42">
        <f>SUM(D124:BS124)/B86</f>
        <v>0</v>
      </c>
      <c r="BU124" s="116"/>
      <c r="BV124" s="12"/>
      <c r="BW124" s="12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4"/>
      <c r="CI124" s="14"/>
      <c r="CJ124"/>
    </row>
    <row r="125" spans="2:88" ht="15.75" thickBot="1" x14ac:dyDescent="0.3">
      <c r="B125" s="129"/>
      <c r="C125" s="22" t="s">
        <v>106</v>
      </c>
      <c r="D125" s="31"/>
      <c r="E125" s="32"/>
      <c r="F125" s="32"/>
      <c r="G125" s="32"/>
      <c r="H125" s="32"/>
      <c r="I125" s="32"/>
      <c r="J125" s="32"/>
      <c r="K125" s="32"/>
      <c r="L125" s="32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42">
        <f>SUM(D125:BS125)/B86</f>
        <v>0</v>
      </c>
      <c r="BU125" s="116"/>
      <c r="BV125" s="12"/>
      <c r="BW125" s="12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4"/>
      <c r="CI125" s="14"/>
      <c r="CJ125"/>
    </row>
    <row r="126" spans="2:88" ht="15" customHeight="1" thickBot="1" x14ac:dyDescent="0.3">
      <c r="B126" s="130"/>
      <c r="C126" s="23" t="s">
        <v>107</v>
      </c>
      <c r="D126" s="39"/>
      <c r="E126" s="40"/>
      <c r="F126" s="40"/>
      <c r="G126" s="40"/>
      <c r="H126" s="40"/>
      <c r="I126" s="40"/>
      <c r="J126" s="40"/>
      <c r="K126" s="40"/>
      <c r="L126" s="40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19"/>
      <c r="AK126" s="19"/>
      <c r="AL126" s="19"/>
      <c r="AM126" s="19"/>
      <c r="AN126" s="19"/>
      <c r="AO126" s="19"/>
      <c r="AP126" s="19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42">
        <f>SUM(D126:BS126)/B86</f>
        <v>0</v>
      </c>
      <c r="BU126" s="117"/>
      <c r="BV126" s="12"/>
      <c r="BW126" s="12"/>
      <c r="BX126" s="111" t="s">
        <v>178</v>
      </c>
      <c r="BY126" s="139"/>
      <c r="BZ126" s="111" t="s">
        <v>179</v>
      </c>
      <c r="CA126" s="139"/>
      <c r="CB126" s="111" t="s">
        <v>180</v>
      </c>
      <c r="CC126" s="139"/>
      <c r="CD126" s="13"/>
      <c r="CE126" s="13"/>
      <c r="CF126" s="13"/>
      <c r="CG126" s="13"/>
      <c r="CH126" s="14"/>
      <c r="CI126" s="14"/>
      <c r="CJ126"/>
    </row>
    <row r="127" spans="2:88" ht="15" customHeight="1" thickBot="1" x14ac:dyDescent="0.3">
      <c r="B127" s="26"/>
      <c r="C127" s="41" t="s">
        <v>67</v>
      </c>
      <c r="D127" s="28">
        <f t="shared" ref="D127:BS127" si="24">(D121+D122+D123+D124+D125+D126)/6</f>
        <v>0</v>
      </c>
      <c r="E127" s="29">
        <f t="shared" si="24"/>
        <v>0</v>
      </c>
      <c r="F127" s="29">
        <f t="shared" si="24"/>
        <v>0</v>
      </c>
      <c r="G127" s="29">
        <f t="shared" si="24"/>
        <v>0</v>
      </c>
      <c r="H127" s="29">
        <f t="shared" si="24"/>
        <v>0</v>
      </c>
      <c r="I127" s="29">
        <f t="shared" si="24"/>
        <v>0</v>
      </c>
      <c r="J127" s="29">
        <f t="shared" si="24"/>
        <v>0</v>
      </c>
      <c r="K127" s="29">
        <f t="shared" si="24"/>
        <v>0</v>
      </c>
      <c r="L127" s="29">
        <f t="shared" si="24"/>
        <v>0</v>
      </c>
      <c r="M127" s="29">
        <f t="shared" si="24"/>
        <v>0</v>
      </c>
      <c r="N127" s="29">
        <f t="shared" si="24"/>
        <v>0</v>
      </c>
      <c r="O127" s="29">
        <f t="shared" si="24"/>
        <v>0</v>
      </c>
      <c r="P127" s="29">
        <f t="shared" si="24"/>
        <v>0</v>
      </c>
      <c r="Q127" s="29">
        <f t="shared" si="24"/>
        <v>0</v>
      </c>
      <c r="R127" s="29">
        <f t="shared" si="24"/>
        <v>0</v>
      </c>
      <c r="S127" s="29">
        <f t="shared" si="24"/>
        <v>0</v>
      </c>
      <c r="T127" s="29">
        <f t="shared" si="24"/>
        <v>0</v>
      </c>
      <c r="U127" s="29">
        <f t="shared" si="24"/>
        <v>0</v>
      </c>
      <c r="V127" s="29">
        <f t="shared" si="24"/>
        <v>0</v>
      </c>
      <c r="W127" s="29">
        <f t="shared" si="24"/>
        <v>0</v>
      </c>
      <c r="X127" s="29">
        <f t="shared" si="24"/>
        <v>0</v>
      </c>
      <c r="Y127" s="29">
        <f t="shared" si="24"/>
        <v>0</v>
      </c>
      <c r="Z127" s="29">
        <f t="shared" si="24"/>
        <v>0</v>
      </c>
      <c r="AA127" s="29">
        <f t="shared" si="24"/>
        <v>0</v>
      </c>
      <c r="AB127" s="29">
        <f t="shared" si="24"/>
        <v>0</v>
      </c>
      <c r="AC127" s="29">
        <f t="shared" si="24"/>
        <v>0</v>
      </c>
      <c r="AD127" s="29">
        <f t="shared" si="24"/>
        <v>0</v>
      </c>
      <c r="AE127" s="29">
        <f t="shared" si="24"/>
        <v>0</v>
      </c>
      <c r="AF127" s="29">
        <f t="shared" si="24"/>
        <v>0</v>
      </c>
      <c r="AG127" s="29">
        <f t="shared" si="24"/>
        <v>0</v>
      </c>
      <c r="AH127" s="29">
        <f t="shared" si="24"/>
        <v>0</v>
      </c>
      <c r="AI127" s="29">
        <f t="shared" si="24"/>
        <v>0</v>
      </c>
      <c r="AJ127" s="29">
        <f t="shared" si="24"/>
        <v>0</v>
      </c>
      <c r="AK127" s="29">
        <f t="shared" si="24"/>
        <v>0</v>
      </c>
      <c r="AL127" s="29">
        <f t="shared" si="24"/>
        <v>0</v>
      </c>
      <c r="AM127" s="29">
        <f t="shared" si="24"/>
        <v>0</v>
      </c>
      <c r="AN127" s="29">
        <f t="shared" si="24"/>
        <v>0</v>
      </c>
      <c r="AO127" s="29">
        <f t="shared" si="24"/>
        <v>0</v>
      </c>
      <c r="AP127" s="29">
        <f t="shared" si="24"/>
        <v>0</v>
      </c>
      <c r="AQ127" s="29">
        <f t="shared" si="24"/>
        <v>0</v>
      </c>
      <c r="AR127" s="29">
        <f t="shared" si="24"/>
        <v>0</v>
      </c>
      <c r="AS127" s="29">
        <f t="shared" si="24"/>
        <v>0</v>
      </c>
      <c r="AT127" s="29">
        <f t="shared" si="24"/>
        <v>0</v>
      </c>
      <c r="AU127" s="29">
        <f t="shared" si="24"/>
        <v>0</v>
      </c>
      <c r="AV127" s="29">
        <f t="shared" si="24"/>
        <v>0</v>
      </c>
      <c r="AW127" s="29">
        <f t="shared" si="24"/>
        <v>0</v>
      </c>
      <c r="AX127" s="29">
        <f t="shared" si="24"/>
        <v>0</v>
      </c>
      <c r="AY127" s="29">
        <f t="shared" si="24"/>
        <v>0</v>
      </c>
      <c r="AZ127" s="29">
        <f t="shared" si="24"/>
        <v>0</v>
      </c>
      <c r="BA127" s="29">
        <f t="shared" si="24"/>
        <v>0</v>
      </c>
      <c r="BB127" s="29">
        <f t="shared" si="24"/>
        <v>0</v>
      </c>
      <c r="BC127" s="29">
        <f t="shared" si="24"/>
        <v>0</v>
      </c>
      <c r="BD127" s="29">
        <f t="shared" si="24"/>
        <v>0</v>
      </c>
      <c r="BE127" s="29">
        <f t="shared" si="24"/>
        <v>0</v>
      </c>
      <c r="BF127" s="29">
        <f t="shared" si="24"/>
        <v>0</v>
      </c>
      <c r="BG127" s="29">
        <f t="shared" si="24"/>
        <v>0</v>
      </c>
      <c r="BH127" s="29">
        <f t="shared" si="24"/>
        <v>0</v>
      </c>
      <c r="BI127" s="29">
        <f t="shared" si="24"/>
        <v>0</v>
      </c>
      <c r="BJ127" s="29">
        <f t="shared" si="24"/>
        <v>0</v>
      </c>
      <c r="BK127" s="29">
        <f t="shared" si="24"/>
        <v>0</v>
      </c>
      <c r="BL127" s="29">
        <f t="shared" si="24"/>
        <v>0</v>
      </c>
      <c r="BM127" s="29">
        <f t="shared" si="24"/>
        <v>0</v>
      </c>
      <c r="BN127" s="29">
        <f t="shared" si="24"/>
        <v>0</v>
      </c>
      <c r="BO127" s="29">
        <f t="shared" si="24"/>
        <v>0</v>
      </c>
      <c r="BP127" s="29">
        <f t="shared" si="24"/>
        <v>0</v>
      </c>
      <c r="BQ127" s="29">
        <f t="shared" si="24"/>
        <v>0</v>
      </c>
      <c r="BR127" s="29">
        <f t="shared" si="24"/>
        <v>0</v>
      </c>
      <c r="BS127" s="29">
        <f t="shared" si="24"/>
        <v>0</v>
      </c>
      <c r="BT127" s="127"/>
      <c r="BU127" s="119"/>
      <c r="BV127" s="12"/>
      <c r="BW127" s="12"/>
      <c r="BX127" s="140"/>
      <c r="BY127" s="141"/>
      <c r="BZ127" s="140"/>
      <c r="CA127" s="141"/>
      <c r="CB127" s="140"/>
      <c r="CC127" s="141"/>
      <c r="CD127" s="13"/>
      <c r="CE127" s="13"/>
      <c r="CF127" s="13"/>
      <c r="CG127" s="13"/>
      <c r="CH127" s="14"/>
      <c r="CI127" s="14"/>
      <c r="CJ127"/>
    </row>
    <row r="128" spans="2:88" ht="15" customHeight="1" thickBot="1" x14ac:dyDescent="0.3">
      <c r="B128" s="128" t="s">
        <v>108</v>
      </c>
      <c r="C128" s="15" t="s">
        <v>109</v>
      </c>
      <c r="D128" s="16"/>
      <c r="E128" s="17"/>
      <c r="F128" s="17"/>
      <c r="G128" s="17"/>
      <c r="H128" s="17"/>
      <c r="I128" s="17"/>
      <c r="J128" s="17"/>
      <c r="K128" s="17"/>
      <c r="L128" s="17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9"/>
      <c r="AK128" s="19"/>
      <c r="AL128" s="19"/>
      <c r="AM128" s="19"/>
      <c r="AN128" s="19"/>
      <c r="AO128" s="19"/>
      <c r="AP128" s="19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21">
        <f>SUM(D128:BS128)/B86</f>
        <v>0</v>
      </c>
      <c r="BU128" s="115">
        <f>SUM(BT128:BT134)/7</f>
        <v>0</v>
      </c>
      <c r="BV128" s="12"/>
      <c r="BW128" s="12"/>
      <c r="BX128" s="140"/>
      <c r="BY128" s="141"/>
      <c r="BZ128" s="140"/>
      <c r="CA128" s="141"/>
      <c r="CB128" s="140"/>
      <c r="CC128" s="141"/>
      <c r="CD128" s="13"/>
      <c r="CE128" s="13"/>
      <c r="CF128" s="13"/>
      <c r="CG128" s="13"/>
      <c r="CH128" s="14"/>
      <c r="CI128" s="14"/>
      <c r="CJ128"/>
    </row>
    <row r="129" spans="2:88" ht="15.75" thickBot="1" x14ac:dyDescent="0.3">
      <c r="B129" s="129"/>
      <c r="C129" s="22" t="s">
        <v>110</v>
      </c>
      <c r="D129" s="31"/>
      <c r="E129" s="32"/>
      <c r="F129" s="32"/>
      <c r="G129" s="32"/>
      <c r="H129" s="32"/>
      <c r="I129" s="32"/>
      <c r="J129" s="32"/>
      <c r="K129" s="32"/>
      <c r="L129" s="32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21">
        <f>SUM(D129:BS129)/B86</f>
        <v>0</v>
      </c>
      <c r="BU129" s="116"/>
      <c r="BV129" s="12"/>
      <c r="BW129" s="12"/>
      <c r="BX129" s="140"/>
      <c r="BY129" s="141"/>
      <c r="BZ129" s="140"/>
      <c r="CA129" s="141"/>
      <c r="CB129" s="140"/>
      <c r="CC129" s="141"/>
      <c r="CD129" s="13"/>
      <c r="CE129" s="13"/>
      <c r="CF129" s="13"/>
      <c r="CG129" s="13"/>
      <c r="CH129" s="14"/>
      <c r="CI129" s="14"/>
      <c r="CJ129"/>
    </row>
    <row r="130" spans="2:88" ht="15.75" thickBot="1" x14ac:dyDescent="0.3">
      <c r="B130" s="129"/>
      <c r="C130" s="22" t="s">
        <v>111</v>
      </c>
      <c r="D130" s="31"/>
      <c r="E130" s="32"/>
      <c r="F130" s="32"/>
      <c r="G130" s="32"/>
      <c r="H130" s="32"/>
      <c r="I130" s="32"/>
      <c r="J130" s="32"/>
      <c r="K130" s="32"/>
      <c r="L130" s="32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21">
        <f>SUM(D130:BS130)/B86</f>
        <v>0</v>
      </c>
      <c r="BU130" s="116"/>
      <c r="BV130" s="12"/>
      <c r="BW130" s="12"/>
      <c r="BX130" s="113"/>
      <c r="BY130" s="142"/>
      <c r="BZ130" s="113"/>
      <c r="CA130" s="142"/>
      <c r="CB130" s="113"/>
      <c r="CC130" s="142"/>
      <c r="CD130" s="13"/>
      <c r="CE130" s="13"/>
      <c r="CF130" s="13"/>
      <c r="CG130" s="13"/>
      <c r="CH130" s="14"/>
      <c r="CI130" s="14"/>
      <c r="CJ130"/>
    </row>
    <row r="131" spans="2:88" ht="15.75" thickBot="1" x14ac:dyDescent="0.3">
      <c r="B131" s="129"/>
      <c r="C131" s="22" t="s">
        <v>112</v>
      </c>
      <c r="D131" s="31"/>
      <c r="E131" s="32"/>
      <c r="F131" s="32"/>
      <c r="G131" s="32"/>
      <c r="H131" s="32"/>
      <c r="I131" s="32"/>
      <c r="J131" s="32"/>
      <c r="K131" s="32"/>
      <c r="L131" s="32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21">
        <f>SUM(D131:BS131)/B86</f>
        <v>0</v>
      </c>
      <c r="BU131" s="116"/>
      <c r="BV131" s="12"/>
      <c r="BW131" s="12"/>
      <c r="BX131" s="143">
        <f>(BX103+CA103+CF103)/3</f>
        <v>0</v>
      </c>
      <c r="BY131" s="144"/>
      <c r="BZ131" s="143">
        <f>(BZ103+CC103+CB103+CE103+CD103)/5</f>
        <v>0</v>
      </c>
      <c r="CA131" s="144"/>
      <c r="CB131" s="143">
        <f>(BY103+CG103)/2</f>
        <v>0</v>
      </c>
      <c r="CC131" s="144"/>
      <c r="CD131" s="13"/>
      <c r="CE131" s="13"/>
      <c r="CF131" s="13"/>
      <c r="CG131" s="13"/>
      <c r="CH131" s="14"/>
      <c r="CI131" s="14"/>
      <c r="CJ131"/>
    </row>
    <row r="132" spans="2:88" ht="15.75" thickBot="1" x14ac:dyDescent="0.3">
      <c r="B132" s="129"/>
      <c r="C132" s="22" t="s">
        <v>113</v>
      </c>
      <c r="D132" s="31"/>
      <c r="E132" s="32"/>
      <c r="F132" s="32"/>
      <c r="G132" s="32"/>
      <c r="H132" s="32"/>
      <c r="I132" s="32"/>
      <c r="J132" s="32"/>
      <c r="K132" s="32"/>
      <c r="L132" s="32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21">
        <f>SUM(D132:BS132)/B86</f>
        <v>0</v>
      </c>
      <c r="BU132" s="116"/>
      <c r="BV132" s="12"/>
      <c r="BW132" s="12"/>
      <c r="BX132" s="145"/>
      <c r="BY132" s="146"/>
      <c r="BZ132" s="145"/>
      <c r="CA132" s="146"/>
      <c r="CB132" s="145"/>
      <c r="CC132" s="146"/>
      <c r="CD132" s="13"/>
      <c r="CE132" s="13"/>
      <c r="CF132" s="13"/>
      <c r="CG132" s="13"/>
      <c r="CH132" s="14"/>
      <c r="CI132" s="14"/>
      <c r="CJ132"/>
    </row>
    <row r="133" spans="2:88" ht="15.75" thickBot="1" x14ac:dyDescent="0.3">
      <c r="B133" s="129"/>
      <c r="C133" s="22" t="s">
        <v>114</v>
      </c>
      <c r="D133" s="39"/>
      <c r="E133" s="40"/>
      <c r="F133" s="40"/>
      <c r="G133" s="40"/>
      <c r="H133" s="40"/>
      <c r="I133" s="40"/>
      <c r="J133" s="40"/>
      <c r="K133" s="40"/>
      <c r="L133" s="40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19"/>
      <c r="BT133" s="21">
        <f>SUM(D133:BS133)/B86</f>
        <v>0</v>
      </c>
      <c r="BU133" s="116"/>
      <c r="BV133" s="12"/>
      <c r="BW133" s="12"/>
      <c r="BX133" s="145"/>
      <c r="BY133" s="146"/>
      <c r="BZ133" s="145"/>
      <c r="CA133" s="146"/>
      <c r="CB133" s="145"/>
      <c r="CC133" s="146"/>
      <c r="CD133" s="13"/>
      <c r="CE133" s="13"/>
      <c r="CF133" s="13"/>
      <c r="CG133" s="13"/>
      <c r="CH133" s="14"/>
      <c r="CI133" s="14"/>
      <c r="CJ133"/>
    </row>
    <row r="134" spans="2:88" ht="15" customHeight="1" thickBot="1" x14ac:dyDescent="0.3">
      <c r="B134" s="130"/>
      <c r="C134" s="23" t="s">
        <v>115</v>
      </c>
      <c r="D134" s="32"/>
      <c r="E134" s="32"/>
      <c r="F134" s="32"/>
      <c r="G134" s="32"/>
      <c r="H134" s="32"/>
      <c r="I134" s="32"/>
      <c r="J134" s="32"/>
      <c r="K134" s="32"/>
      <c r="L134" s="32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1">
        <f>SUM(D134:BS134)/B86</f>
        <v>0</v>
      </c>
      <c r="BU134" s="117"/>
      <c r="BV134" s="12"/>
      <c r="BW134" s="12"/>
      <c r="BX134" s="147"/>
      <c r="BY134" s="148"/>
      <c r="BZ134" s="147"/>
      <c r="CA134" s="148"/>
      <c r="CB134" s="147"/>
      <c r="CC134" s="148"/>
      <c r="CD134" s="13"/>
      <c r="CE134" s="13"/>
      <c r="CF134" s="13"/>
      <c r="CG134" s="13"/>
      <c r="CH134" s="14"/>
      <c r="CI134" s="14"/>
      <c r="CJ134"/>
    </row>
    <row r="135" spans="2:88" ht="15" customHeight="1" thickBot="1" x14ac:dyDescent="0.3">
      <c r="B135" s="26"/>
      <c r="C135" s="41" t="s">
        <v>67</v>
      </c>
      <c r="D135" s="28">
        <f t="shared" ref="D135:BQ135" si="25">(D128+D129+D130+D131+D132+D133+D134)/7</f>
        <v>0</v>
      </c>
      <c r="E135" s="29">
        <f t="shared" si="25"/>
        <v>0</v>
      </c>
      <c r="F135" s="29">
        <f t="shared" si="25"/>
        <v>0</v>
      </c>
      <c r="G135" s="29">
        <f t="shared" si="25"/>
        <v>0</v>
      </c>
      <c r="H135" s="29">
        <f t="shared" si="25"/>
        <v>0</v>
      </c>
      <c r="I135" s="29">
        <f t="shared" si="25"/>
        <v>0</v>
      </c>
      <c r="J135" s="29">
        <f t="shared" si="25"/>
        <v>0</v>
      </c>
      <c r="K135" s="29">
        <f t="shared" si="25"/>
        <v>0</v>
      </c>
      <c r="L135" s="29">
        <f t="shared" si="25"/>
        <v>0</v>
      </c>
      <c r="M135" s="29">
        <f t="shared" si="25"/>
        <v>0</v>
      </c>
      <c r="N135" s="29">
        <f t="shared" si="25"/>
        <v>0</v>
      </c>
      <c r="O135" s="29">
        <f t="shared" si="25"/>
        <v>0</v>
      </c>
      <c r="P135" s="29">
        <f t="shared" si="25"/>
        <v>0</v>
      </c>
      <c r="Q135" s="29">
        <f t="shared" si="25"/>
        <v>0</v>
      </c>
      <c r="R135" s="29">
        <f t="shared" si="25"/>
        <v>0</v>
      </c>
      <c r="S135" s="29">
        <f t="shared" si="25"/>
        <v>0</v>
      </c>
      <c r="T135" s="29">
        <f t="shared" si="25"/>
        <v>0</v>
      </c>
      <c r="U135" s="29">
        <f t="shared" si="25"/>
        <v>0</v>
      </c>
      <c r="V135" s="29">
        <f t="shared" si="25"/>
        <v>0</v>
      </c>
      <c r="W135" s="29">
        <f t="shared" si="25"/>
        <v>0</v>
      </c>
      <c r="X135" s="29">
        <f t="shared" si="25"/>
        <v>0</v>
      </c>
      <c r="Y135" s="29">
        <f t="shared" si="25"/>
        <v>0</v>
      </c>
      <c r="Z135" s="29">
        <f t="shared" si="25"/>
        <v>0</v>
      </c>
      <c r="AA135" s="29">
        <f t="shared" si="25"/>
        <v>0</v>
      </c>
      <c r="AB135" s="29">
        <f t="shared" si="25"/>
        <v>0</v>
      </c>
      <c r="AC135" s="29">
        <f t="shared" si="25"/>
        <v>0</v>
      </c>
      <c r="AD135" s="29">
        <f t="shared" si="25"/>
        <v>0</v>
      </c>
      <c r="AE135" s="29">
        <f t="shared" si="25"/>
        <v>0</v>
      </c>
      <c r="AF135" s="29">
        <f t="shared" si="25"/>
        <v>0</v>
      </c>
      <c r="AG135" s="29">
        <f t="shared" si="25"/>
        <v>0</v>
      </c>
      <c r="AH135" s="29">
        <f t="shared" si="25"/>
        <v>0</v>
      </c>
      <c r="AI135" s="29">
        <f t="shared" si="25"/>
        <v>0</v>
      </c>
      <c r="AJ135" s="29">
        <f t="shared" si="25"/>
        <v>0</v>
      </c>
      <c r="AK135" s="29">
        <f t="shared" si="25"/>
        <v>0</v>
      </c>
      <c r="AL135" s="29">
        <f t="shared" si="25"/>
        <v>0</v>
      </c>
      <c r="AM135" s="29">
        <f t="shared" si="25"/>
        <v>0</v>
      </c>
      <c r="AN135" s="29">
        <f t="shared" si="25"/>
        <v>0</v>
      </c>
      <c r="AO135" s="29">
        <f t="shared" si="25"/>
        <v>0</v>
      </c>
      <c r="AP135" s="29">
        <f t="shared" si="25"/>
        <v>0</v>
      </c>
      <c r="AQ135" s="29">
        <f t="shared" si="25"/>
        <v>0</v>
      </c>
      <c r="AR135" s="29">
        <f t="shared" si="25"/>
        <v>0</v>
      </c>
      <c r="AS135" s="29">
        <f t="shared" si="25"/>
        <v>0</v>
      </c>
      <c r="AT135" s="29">
        <f t="shared" si="25"/>
        <v>0</v>
      </c>
      <c r="AU135" s="29">
        <f t="shared" si="25"/>
        <v>0</v>
      </c>
      <c r="AV135" s="29">
        <f t="shared" si="25"/>
        <v>0</v>
      </c>
      <c r="AW135" s="29">
        <f t="shared" si="25"/>
        <v>0</v>
      </c>
      <c r="AX135" s="29">
        <f t="shared" si="25"/>
        <v>0</v>
      </c>
      <c r="AY135" s="29">
        <f t="shared" si="25"/>
        <v>0</v>
      </c>
      <c r="AZ135" s="29">
        <f t="shared" si="25"/>
        <v>0</v>
      </c>
      <c r="BA135" s="29">
        <f t="shared" si="25"/>
        <v>0</v>
      </c>
      <c r="BB135" s="29">
        <f t="shared" si="25"/>
        <v>0</v>
      </c>
      <c r="BC135" s="29">
        <f t="shared" si="25"/>
        <v>0</v>
      </c>
      <c r="BD135" s="29">
        <f t="shared" si="25"/>
        <v>0</v>
      </c>
      <c r="BE135" s="29">
        <f t="shared" si="25"/>
        <v>0</v>
      </c>
      <c r="BF135" s="29">
        <f t="shared" si="25"/>
        <v>0</v>
      </c>
      <c r="BG135" s="29">
        <f t="shared" si="25"/>
        <v>0</v>
      </c>
      <c r="BH135" s="29">
        <f t="shared" si="25"/>
        <v>0</v>
      </c>
      <c r="BI135" s="29">
        <f t="shared" si="25"/>
        <v>0</v>
      </c>
      <c r="BJ135" s="29">
        <f t="shared" si="25"/>
        <v>0</v>
      </c>
      <c r="BK135" s="29">
        <f t="shared" si="25"/>
        <v>0</v>
      </c>
      <c r="BL135" s="29">
        <f t="shared" si="25"/>
        <v>0</v>
      </c>
      <c r="BM135" s="29">
        <f t="shared" si="25"/>
        <v>0</v>
      </c>
      <c r="BN135" s="29">
        <f t="shared" si="25"/>
        <v>0</v>
      </c>
      <c r="BO135" s="29">
        <f t="shared" si="25"/>
        <v>0</v>
      </c>
      <c r="BP135" s="29">
        <f t="shared" si="25"/>
        <v>0</v>
      </c>
      <c r="BQ135" s="29">
        <f t="shared" si="25"/>
        <v>0</v>
      </c>
      <c r="BR135" s="29">
        <f>(BR128+BR129+BR130+BR131+BR132+BR133+BR134)/7</f>
        <v>0</v>
      </c>
      <c r="BS135" s="29">
        <f t="shared" ref="BS135" si="26">(BS128+BS129+BS130+BS131+BS132+BS133+BS134)/7</f>
        <v>0</v>
      </c>
      <c r="BT135" s="127"/>
      <c r="BU135" s="119"/>
      <c r="BV135" s="12"/>
      <c r="BW135" s="12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4"/>
      <c r="CI135" s="14"/>
      <c r="CJ135"/>
    </row>
    <row r="136" spans="2:88" ht="15" customHeight="1" thickBot="1" x14ac:dyDescent="0.3">
      <c r="B136" s="128" t="s">
        <v>77</v>
      </c>
      <c r="C136" s="15" t="s">
        <v>116</v>
      </c>
      <c r="D136" s="16"/>
      <c r="E136" s="17"/>
      <c r="F136" s="17"/>
      <c r="G136" s="17"/>
      <c r="H136" s="17"/>
      <c r="I136" s="17"/>
      <c r="J136" s="17"/>
      <c r="K136" s="17"/>
      <c r="L136" s="17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9"/>
      <c r="AK136" s="19"/>
      <c r="AL136" s="19"/>
      <c r="AM136" s="19"/>
      <c r="AN136" s="19"/>
      <c r="AO136" s="19"/>
      <c r="AP136" s="19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21">
        <f>SUM(D136:BS136)/B86</f>
        <v>0</v>
      </c>
      <c r="BU136" s="115">
        <f>SUM(BT136:BT140)/5</f>
        <v>0</v>
      </c>
      <c r="BV136" s="12"/>
      <c r="BW136" s="12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4"/>
      <c r="CI136" s="14"/>
      <c r="CJ136"/>
    </row>
    <row r="137" spans="2:88" ht="15.75" thickBot="1" x14ac:dyDescent="0.3">
      <c r="B137" s="129"/>
      <c r="C137" s="22" t="s">
        <v>117</v>
      </c>
      <c r="D137" s="31"/>
      <c r="E137" s="32"/>
      <c r="F137" s="32"/>
      <c r="G137" s="32"/>
      <c r="H137" s="32"/>
      <c r="I137" s="32"/>
      <c r="J137" s="32"/>
      <c r="K137" s="32"/>
      <c r="L137" s="32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9"/>
      <c r="BR137" s="19"/>
      <c r="BS137" s="19"/>
      <c r="BT137" s="21">
        <f>SUM(D137:BS137)/B86</f>
        <v>0</v>
      </c>
      <c r="BU137" s="116"/>
      <c r="BV137" s="12"/>
      <c r="BW137" s="12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4"/>
      <c r="CI137" s="14"/>
      <c r="CJ137"/>
    </row>
    <row r="138" spans="2:88" ht="15.75" thickBot="1" x14ac:dyDescent="0.3">
      <c r="B138" s="129"/>
      <c r="C138" s="22" t="s">
        <v>118</v>
      </c>
      <c r="D138" s="31"/>
      <c r="E138" s="32"/>
      <c r="F138" s="32"/>
      <c r="G138" s="32"/>
      <c r="H138" s="32"/>
      <c r="I138" s="32"/>
      <c r="J138" s="32"/>
      <c r="K138" s="32"/>
      <c r="L138" s="32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21">
        <f>SUM(D138:BS138)/B86</f>
        <v>0</v>
      </c>
      <c r="BU138" s="116"/>
      <c r="BV138" s="12"/>
      <c r="BW138" s="12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4"/>
      <c r="CI138" s="14"/>
      <c r="CJ138"/>
    </row>
    <row r="139" spans="2:88" ht="15.75" thickBot="1" x14ac:dyDescent="0.3">
      <c r="B139" s="129"/>
      <c r="C139" s="22" t="s">
        <v>119</v>
      </c>
      <c r="D139" s="31"/>
      <c r="E139" s="32"/>
      <c r="F139" s="32"/>
      <c r="G139" s="32"/>
      <c r="H139" s="32"/>
      <c r="I139" s="32"/>
      <c r="J139" s="32"/>
      <c r="K139" s="32"/>
      <c r="L139" s="32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21">
        <f>SUM(D139:BS139)/B86</f>
        <v>0</v>
      </c>
      <c r="BU139" s="116"/>
      <c r="BV139" s="12"/>
      <c r="BW139" s="12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4"/>
      <c r="CI139" s="14"/>
      <c r="CJ139"/>
    </row>
    <row r="140" spans="2:88" ht="15.75" thickBot="1" x14ac:dyDescent="0.3">
      <c r="B140" s="130"/>
      <c r="C140" s="23" t="s">
        <v>120</v>
      </c>
      <c r="D140" s="31"/>
      <c r="E140" s="32"/>
      <c r="F140" s="32"/>
      <c r="G140" s="32"/>
      <c r="H140" s="32"/>
      <c r="I140" s="32"/>
      <c r="J140" s="32"/>
      <c r="K140" s="32"/>
      <c r="L140" s="32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1">
        <f>SUM(D140:BS140)/B86</f>
        <v>0</v>
      </c>
      <c r="BU140" s="117"/>
      <c r="BV140" s="12"/>
      <c r="BW140" s="12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4"/>
      <c r="CI140" s="14"/>
      <c r="CJ140"/>
    </row>
    <row r="141" spans="2:88" ht="15.75" thickBot="1" x14ac:dyDescent="0.3">
      <c r="B141" s="26"/>
      <c r="C141" s="41" t="s">
        <v>67</v>
      </c>
      <c r="D141" s="28">
        <f t="shared" ref="D141:BQ141" si="27">(D136+D137+D138+D139+D140)/5</f>
        <v>0</v>
      </c>
      <c r="E141" s="29">
        <f t="shared" si="27"/>
        <v>0</v>
      </c>
      <c r="F141" s="29">
        <f t="shared" si="27"/>
        <v>0</v>
      </c>
      <c r="G141" s="29">
        <f t="shared" si="27"/>
        <v>0</v>
      </c>
      <c r="H141" s="29">
        <f t="shared" si="27"/>
        <v>0</v>
      </c>
      <c r="I141" s="29">
        <f t="shared" si="27"/>
        <v>0</v>
      </c>
      <c r="J141" s="29">
        <f t="shared" si="27"/>
        <v>0</v>
      </c>
      <c r="K141" s="29">
        <f t="shared" si="27"/>
        <v>0</v>
      </c>
      <c r="L141" s="29">
        <f t="shared" si="27"/>
        <v>0</v>
      </c>
      <c r="M141" s="29">
        <f t="shared" si="27"/>
        <v>0</v>
      </c>
      <c r="N141" s="29">
        <f t="shared" si="27"/>
        <v>0</v>
      </c>
      <c r="O141" s="29">
        <f t="shared" si="27"/>
        <v>0</v>
      </c>
      <c r="P141" s="29">
        <f t="shared" si="27"/>
        <v>0</v>
      </c>
      <c r="Q141" s="29">
        <f t="shared" si="27"/>
        <v>0</v>
      </c>
      <c r="R141" s="29">
        <f t="shared" si="27"/>
        <v>0</v>
      </c>
      <c r="S141" s="29">
        <f t="shared" si="27"/>
        <v>0</v>
      </c>
      <c r="T141" s="29">
        <f t="shared" si="27"/>
        <v>0</v>
      </c>
      <c r="U141" s="29">
        <f t="shared" si="27"/>
        <v>0</v>
      </c>
      <c r="V141" s="29">
        <f t="shared" si="27"/>
        <v>0</v>
      </c>
      <c r="W141" s="29">
        <f t="shared" si="27"/>
        <v>0</v>
      </c>
      <c r="X141" s="29">
        <f t="shared" si="27"/>
        <v>0</v>
      </c>
      <c r="Y141" s="29">
        <f t="shared" si="27"/>
        <v>0</v>
      </c>
      <c r="Z141" s="29">
        <f t="shared" si="27"/>
        <v>0</v>
      </c>
      <c r="AA141" s="29">
        <f t="shared" si="27"/>
        <v>0</v>
      </c>
      <c r="AB141" s="29">
        <f t="shared" si="27"/>
        <v>0</v>
      </c>
      <c r="AC141" s="29">
        <f t="shared" si="27"/>
        <v>0</v>
      </c>
      <c r="AD141" s="29">
        <f t="shared" si="27"/>
        <v>0</v>
      </c>
      <c r="AE141" s="29">
        <f t="shared" si="27"/>
        <v>0</v>
      </c>
      <c r="AF141" s="29">
        <f t="shared" si="27"/>
        <v>0</v>
      </c>
      <c r="AG141" s="29">
        <f t="shared" si="27"/>
        <v>0</v>
      </c>
      <c r="AH141" s="29">
        <f t="shared" si="27"/>
        <v>0</v>
      </c>
      <c r="AI141" s="29">
        <f t="shared" si="27"/>
        <v>0</v>
      </c>
      <c r="AJ141" s="29">
        <f t="shared" si="27"/>
        <v>0</v>
      </c>
      <c r="AK141" s="29">
        <f t="shared" si="27"/>
        <v>0</v>
      </c>
      <c r="AL141" s="29">
        <f t="shared" si="27"/>
        <v>0</v>
      </c>
      <c r="AM141" s="29">
        <f t="shared" si="27"/>
        <v>0</v>
      </c>
      <c r="AN141" s="29">
        <f t="shared" si="27"/>
        <v>0</v>
      </c>
      <c r="AO141" s="29">
        <f t="shared" si="27"/>
        <v>0</v>
      </c>
      <c r="AP141" s="29">
        <f t="shared" si="27"/>
        <v>0</v>
      </c>
      <c r="AQ141" s="29">
        <f t="shared" si="27"/>
        <v>0</v>
      </c>
      <c r="AR141" s="29">
        <f t="shared" si="27"/>
        <v>0</v>
      </c>
      <c r="AS141" s="29">
        <f t="shared" si="27"/>
        <v>0</v>
      </c>
      <c r="AT141" s="29">
        <f t="shared" si="27"/>
        <v>0</v>
      </c>
      <c r="AU141" s="29">
        <f t="shared" si="27"/>
        <v>0</v>
      </c>
      <c r="AV141" s="29">
        <f t="shared" si="27"/>
        <v>0</v>
      </c>
      <c r="AW141" s="29">
        <f t="shared" si="27"/>
        <v>0</v>
      </c>
      <c r="AX141" s="29">
        <f t="shared" si="27"/>
        <v>0</v>
      </c>
      <c r="AY141" s="29">
        <f t="shared" si="27"/>
        <v>0</v>
      </c>
      <c r="AZ141" s="29">
        <f t="shared" si="27"/>
        <v>0</v>
      </c>
      <c r="BA141" s="29">
        <f t="shared" si="27"/>
        <v>0</v>
      </c>
      <c r="BB141" s="29">
        <f t="shared" si="27"/>
        <v>0</v>
      </c>
      <c r="BC141" s="29">
        <f t="shared" si="27"/>
        <v>0</v>
      </c>
      <c r="BD141" s="29">
        <f t="shared" si="27"/>
        <v>0</v>
      </c>
      <c r="BE141" s="29">
        <f t="shared" si="27"/>
        <v>0</v>
      </c>
      <c r="BF141" s="29">
        <f t="shared" si="27"/>
        <v>0</v>
      </c>
      <c r="BG141" s="29">
        <f t="shared" si="27"/>
        <v>0</v>
      </c>
      <c r="BH141" s="29">
        <f t="shared" si="27"/>
        <v>0</v>
      </c>
      <c r="BI141" s="29">
        <f t="shared" si="27"/>
        <v>0</v>
      </c>
      <c r="BJ141" s="29">
        <f t="shared" si="27"/>
        <v>0</v>
      </c>
      <c r="BK141" s="29">
        <f t="shared" si="27"/>
        <v>0</v>
      </c>
      <c r="BL141" s="29">
        <f t="shared" si="27"/>
        <v>0</v>
      </c>
      <c r="BM141" s="29">
        <f t="shared" si="27"/>
        <v>0</v>
      </c>
      <c r="BN141" s="29">
        <f t="shared" si="27"/>
        <v>0</v>
      </c>
      <c r="BO141" s="29">
        <f t="shared" si="27"/>
        <v>0</v>
      </c>
      <c r="BP141" s="29">
        <f t="shared" si="27"/>
        <v>0</v>
      </c>
      <c r="BQ141" s="29">
        <f t="shared" si="27"/>
        <v>0</v>
      </c>
      <c r="BR141" s="29">
        <f>(BR136+BR137+BR138+BR139+BR140)/5</f>
        <v>0</v>
      </c>
      <c r="BS141" s="29">
        <f t="shared" ref="BS141" si="28">(BS136+BS137+BS138+BS139+BS140)/5</f>
        <v>0</v>
      </c>
      <c r="BT141" s="127"/>
      <c r="BU141" s="119"/>
      <c r="BV141" s="12"/>
      <c r="BW141" s="12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4"/>
      <c r="CI141" s="14"/>
      <c r="CJ141"/>
    </row>
    <row r="142" spans="2:88" ht="15.75" thickBot="1" x14ac:dyDescent="0.3">
      <c r="B142" s="124" t="s">
        <v>121</v>
      </c>
      <c r="C142" s="15" t="s">
        <v>122</v>
      </c>
      <c r="D142" s="16"/>
      <c r="E142" s="17"/>
      <c r="F142" s="17"/>
      <c r="G142" s="17"/>
      <c r="H142" s="17"/>
      <c r="I142" s="17"/>
      <c r="J142" s="17"/>
      <c r="K142" s="17"/>
      <c r="L142" s="17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9"/>
      <c r="AK142" s="19"/>
      <c r="AL142" s="19"/>
      <c r="AM142" s="19"/>
      <c r="AN142" s="19"/>
      <c r="AO142" s="19"/>
      <c r="AP142" s="19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21">
        <f>SUM(D142:BS142)/B86</f>
        <v>0</v>
      </c>
      <c r="BU142" s="115">
        <f>SUM(BT142:BT147)/6</f>
        <v>0</v>
      </c>
      <c r="BV142" s="12"/>
      <c r="BW142" s="12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4"/>
      <c r="CI142" s="14"/>
      <c r="CJ142"/>
    </row>
    <row r="143" spans="2:88" ht="15.75" thickBot="1" x14ac:dyDescent="0.3">
      <c r="B143" s="125"/>
      <c r="C143" s="22" t="s">
        <v>123</v>
      </c>
      <c r="D143" s="31"/>
      <c r="E143" s="32"/>
      <c r="F143" s="32"/>
      <c r="G143" s="32"/>
      <c r="H143" s="32"/>
      <c r="I143" s="32"/>
      <c r="J143" s="32"/>
      <c r="K143" s="32"/>
      <c r="L143" s="32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21">
        <f>SUM(D143:BS143)/B86</f>
        <v>0</v>
      </c>
      <c r="BU143" s="116"/>
      <c r="BV143" s="12"/>
      <c r="BW143" s="12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4"/>
      <c r="CI143" s="14"/>
      <c r="CJ143"/>
    </row>
    <row r="144" spans="2:88" ht="15.75" thickBot="1" x14ac:dyDescent="0.3">
      <c r="B144" s="125"/>
      <c r="C144" s="22" t="s">
        <v>124</v>
      </c>
      <c r="D144" s="31"/>
      <c r="E144" s="32"/>
      <c r="F144" s="32"/>
      <c r="G144" s="32"/>
      <c r="H144" s="32"/>
      <c r="I144" s="32"/>
      <c r="J144" s="32"/>
      <c r="K144" s="32"/>
      <c r="L144" s="32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21">
        <f>SUM(D144:BS144)/B86</f>
        <v>0</v>
      </c>
      <c r="BU144" s="116"/>
      <c r="BV144" s="12"/>
      <c r="BW144" s="12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4"/>
      <c r="CI144" s="14"/>
      <c r="CJ144"/>
    </row>
    <row r="145" spans="1:88" ht="15.75" thickBot="1" x14ac:dyDescent="0.3">
      <c r="B145" s="125"/>
      <c r="C145" s="22" t="s">
        <v>125</v>
      </c>
      <c r="D145" s="31"/>
      <c r="E145" s="32"/>
      <c r="F145" s="32"/>
      <c r="G145" s="32"/>
      <c r="H145" s="32"/>
      <c r="I145" s="32"/>
      <c r="J145" s="32"/>
      <c r="K145" s="32"/>
      <c r="L145" s="32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20"/>
      <c r="BS145" s="19"/>
      <c r="BT145" s="21">
        <f>SUM(D145:BS145)/B86</f>
        <v>0</v>
      </c>
      <c r="BU145" s="116"/>
      <c r="BV145" s="12"/>
      <c r="BW145" s="44"/>
      <c r="BX145" s="45"/>
      <c r="BY145" s="45"/>
      <c r="BZ145" s="45"/>
      <c r="CA145" s="45"/>
      <c r="CB145" s="45"/>
      <c r="CC145" s="45"/>
      <c r="CD145" s="45"/>
      <c r="CE145" s="45"/>
      <c r="CF145" s="45"/>
      <c r="CG145" s="45"/>
      <c r="CH145" s="46"/>
      <c r="CI145" s="14"/>
      <c r="CJ145"/>
    </row>
    <row r="146" spans="1:88" ht="15.75" thickBot="1" x14ac:dyDescent="0.3">
      <c r="B146" s="125"/>
      <c r="C146" s="22" t="s">
        <v>126</v>
      </c>
      <c r="D146" s="31"/>
      <c r="E146" s="32"/>
      <c r="F146" s="32"/>
      <c r="G146" s="32"/>
      <c r="H146" s="32"/>
      <c r="I146" s="32"/>
      <c r="J146" s="32"/>
      <c r="K146" s="32"/>
      <c r="L146" s="32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21">
        <f>SUM(D146:BS146)/B86</f>
        <v>0</v>
      </c>
      <c r="BU146" s="116"/>
      <c r="BV146" s="12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4"/>
      <c r="CJ146"/>
    </row>
    <row r="147" spans="1:88" ht="15" customHeight="1" thickBot="1" x14ac:dyDescent="0.3">
      <c r="B147" s="126"/>
      <c r="C147" s="23" t="s">
        <v>127</v>
      </c>
      <c r="D147" s="39"/>
      <c r="E147" s="40"/>
      <c r="F147" s="40"/>
      <c r="G147" s="40"/>
      <c r="H147" s="40"/>
      <c r="I147" s="40"/>
      <c r="J147" s="40"/>
      <c r="K147" s="40"/>
      <c r="L147" s="40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19"/>
      <c r="AK147" s="19"/>
      <c r="AL147" s="19"/>
      <c r="AM147" s="19"/>
      <c r="AN147" s="19"/>
      <c r="AO147" s="19"/>
      <c r="AP147" s="19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1">
        <f>SUM(D147:BS147)/B86</f>
        <v>0</v>
      </c>
      <c r="BU147" s="117"/>
      <c r="BV147" s="12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4"/>
      <c r="CJ147"/>
    </row>
    <row r="148" spans="1:88" ht="15" customHeight="1" thickBot="1" x14ac:dyDescent="0.3">
      <c r="B148" s="47"/>
      <c r="C148" s="41" t="s">
        <v>67</v>
      </c>
      <c r="D148" s="28">
        <f t="shared" ref="D148:BP148" si="29">(D142+D143+D144+D145+D147+D146)/6</f>
        <v>0</v>
      </c>
      <c r="E148" s="29">
        <f t="shared" si="29"/>
        <v>0</v>
      </c>
      <c r="F148" s="29">
        <f t="shared" si="29"/>
        <v>0</v>
      </c>
      <c r="G148" s="29">
        <f t="shared" si="29"/>
        <v>0</v>
      </c>
      <c r="H148" s="29">
        <f t="shared" si="29"/>
        <v>0</v>
      </c>
      <c r="I148" s="29">
        <f t="shared" si="29"/>
        <v>0</v>
      </c>
      <c r="J148" s="29">
        <f t="shared" si="29"/>
        <v>0</v>
      </c>
      <c r="K148" s="29">
        <f t="shared" si="29"/>
        <v>0</v>
      </c>
      <c r="L148" s="29">
        <f t="shared" si="29"/>
        <v>0</v>
      </c>
      <c r="M148" s="29">
        <f t="shared" si="29"/>
        <v>0</v>
      </c>
      <c r="N148" s="29">
        <f t="shared" si="29"/>
        <v>0</v>
      </c>
      <c r="O148" s="29">
        <f t="shared" si="29"/>
        <v>0</v>
      </c>
      <c r="P148" s="29">
        <f t="shared" si="29"/>
        <v>0</v>
      </c>
      <c r="Q148" s="29">
        <f t="shared" si="29"/>
        <v>0</v>
      </c>
      <c r="R148" s="29">
        <f t="shared" si="29"/>
        <v>0</v>
      </c>
      <c r="S148" s="29">
        <f t="shared" si="29"/>
        <v>0</v>
      </c>
      <c r="T148" s="29">
        <f t="shared" si="29"/>
        <v>0</v>
      </c>
      <c r="U148" s="29">
        <f t="shared" si="29"/>
        <v>0</v>
      </c>
      <c r="V148" s="29">
        <f t="shared" si="29"/>
        <v>0</v>
      </c>
      <c r="W148" s="29">
        <f t="shared" si="29"/>
        <v>0</v>
      </c>
      <c r="X148" s="29">
        <f t="shared" si="29"/>
        <v>0</v>
      </c>
      <c r="Y148" s="29">
        <f t="shared" si="29"/>
        <v>0</v>
      </c>
      <c r="Z148" s="29">
        <f t="shared" si="29"/>
        <v>0</v>
      </c>
      <c r="AA148" s="29">
        <f t="shared" si="29"/>
        <v>0</v>
      </c>
      <c r="AB148" s="29">
        <f t="shared" si="29"/>
        <v>0</v>
      </c>
      <c r="AC148" s="29">
        <f t="shared" si="29"/>
        <v>0</v>
      </c>
      <c r="AD148" s="29">
        <f t="shared" si="29"/>
        <v>0</v>
      </c>
      <c r="AE148" s="29">
        <f t="shared" si="29"/>
        <v>0</v>
      </c>
      <c r="AF148" s="29">
        <f t="shared" si="29"/>
        <v>0</v>
      </c>
      <c r="AG148" s="29">
        <f t="shared" si="29"/>
        <v>0</v>
      </c>
      <c r="AH148" s="29">
        <f t="shared" si="29"/>
        <v>0</v>
      </c>
      <c r="AI148" s="29">
        <f t="shared" si="29"/>
        <v>0</v>
      </c>
      <c r="AJ148" s="29">
        <f t="shared" si="29"/>
        <v>0</v>
      </c>
      <c r="AK148" s="29">
        <f t="shared" si="29"/>
        <v>0</v>
      </c>
      <c r="AL148" s="29">
        <f t="shared" si="29"/>
        <v>0</v>
      </c>
      <c r="AM148" s="29">
        <f t="shared" si="29"/>
        <v>0</v>
      </c>
      <c r="AN148" s="29">
        <f t="shared" si="29"/>
        <v>0</v>
      </c>
      <c r="AO148" s="29">
        <f t="shared" si="29"/>
        <v>0</v>
      </c>
      <c r="AP148" s="29">
        <f t="shared" si="29"/>
        <v>0</v>
      </c>
      <c r="AQ148" s="29">
        <f t="shared" si="29"/>
        <v>0</v>
      </c>
      <c r="AR148" s="29">
        <f t="shared" si="29"/>
        <v>0</v>
      </c>
      <c r="AS148" s="29">
        <f t="shared" si="29"/>
        <v>0</v>
      </c>
      <c r="AT148" s="29">
        <f t="shared" si="29"/>
        <v>0</v>
      </c>
      <c r="AU148" s="29">
        <f t="shared" si="29"/>
        <v>0</v>
      </c>
      <c r="AV148" s="29">
        <f t="shared" si="29"/>
        <v>0</v>
      </c>
      <c r="AW148" s="29">
        <f t="shared" si="29"/>
        <v>0</v>
      </c>
      <c r="AX148" s="29">
        <f t="shared" si="29"/>
        <v>0</v>
      </c>
      <c r="AY148" s="29">
        <f t="shared" si="29"/>
        <v>0</v>
      </c>
      <c r="AZ148" s="29">
        <f t="shared" si="29"/>
        <v>0</v>
      </c>
      <c r="BA148" s="29">
        <f t="shared" si="29"/>
        <v>0</v>
      </c>
      <c r="BB148" s="29">
        <f t="shared" si="29"/>
        <v>0</v>
      </c>
      <c r="BC148" s="29">
        <f t="shared" si="29"/>
        <v>0</v>
      </c>
      <c r="BD148" s="29">
        <f t="shared" si="29"/>
        <v>0</v>
      </c>
      <c r="BE148" s="29">
        <f t="shared" si="29"/>
        <v>0</v>
      </c>
      <c r="BF148" s="29">
        <f t="shared" si="29"/>
        <v>0</v>
      </c>
      <c r="BG148" s="29">
        <f t="shared" si="29"/>
        <v>0</v>
      </c>
      <c r="BH148" s="29">
        <f t="shared" si="29"/>
        <v>0</v>
      </c>
      <c r="BI148" s="29">
        <f t="shared" si="29"/>
        <v>0</v>
      </c>
      <c r="BJ148" s="29">
        <f t="shared" si="29"/>
        <v>0</v>
      </c>
      <c r="BK148" s="29">
        <f t="shared" si="29"/>
        <v>0</v>
      </c>
      <c r="BL148" s="29">
        <f t="shared" si="29"/>
        <v>0</v>
      </c>
      <c r="BM148" s="29">
        <f t="shared" si="29"/>
        <v>0</v>
      </c>
      <c r="BN148" s="29">
        <f t="shared" si="29"/>
        <v>0</v>
      </c>
      <c r="BO148" s="29">
        <f t="shared" si="29"/>
        <v>0</v>
      </c>
      <c r="BP148" s="29">
        <f t="shared" si="29"/>
        <v>0</v>
      </c>
      <c r="BQ148" s="29">
        <f>(BQ142+BQ143+BQ144+BQ145+BQ147+BQ146)/6</f>
        <v>0</v>
      </c>
      <c r="BR148" s="29">
        <f>(BR142+BR143+BR144+BR145+BR147+BR146)/6</f>
        <v>0</v>
      </c>
      <c r="BS148" s="29">
        <f t="shared" ref="BS148" si="30">(BS142+BS143+BS144+BS145+BS147+BS146)/6</f>
        <v>0</v>
      </c>
      <c r="BT148" s="127"/>
      <c r="BU148" s="119"/>
      <c r="BV148" s="12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4"/>
      <c r="CJ148"/>
    </row>
    <row r="149" spans="1:88" ht="15" customHeight="1" thickBot="1" x14ac:dyDescent="0.3">
      <c r="B149" s="128" t="s">
        <v>79</v>
      </c>
      <c r="C149" s="15" t="s">
        <v>128</v>
      </c>
      <c r="D149" s="16"/>
      <c r="E149" s="17"/>
      <c r="F149" s="17"/>
      <c r="G149" s="17"/>
      <c r="H149" s="17"/>
      <c r="I149" s="17"/>
      <c r="J149" s="17"/>
      <c r="K149" s="17"/>
      <c r="L149" s="17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9"/>
      <c r="AK149" s="19"/>
      <c r="AL149" s="19"/>
      <c r="AM149" s="19"/>
      <c r="AN149" s="19"/>
      <c r="AO149" s="19"/>
      <c r="AP149" s="19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21">
        <f>SUM(D149:BS149)/B86</f>
        <v>0</v>
      </c>
      <c r="BU149" s="115">
        <f>SUM(BT149:BT154)/6</f>
        <v>0</v>
      </c>
      <c r="BV149" s="12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4"/>
      <c r="CJ149"/>
    </row>
    <row r="150" spans="1:88" ht="15.75" thickBot="1" x14ac:dyDescent="0.3">
      <c r="B150" s="129"/>
      <c r="C150" s="22" t="s">
        <v>129</v>
      </c>
      <c r="D150" s="31"/>
      <c r="E150" s="32"/>
      <c r="F150" s="32"/>
      <c r="G150" s="32"/>
      <c r="H150" s="32"/>
      <c r="I150" s="32"/>
      <c r="J150" s="32"/>
      <c r="K150" s="32"/>
      <c r="L150" s="32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21">
        <f>SUM(D150:BS150)/B86</f>
        <v>0</v>
      </c>
      <c r="BU150" s="116"/>
      <c r="BV150" s="12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4"/>
      <c r="CJ150"/>
    </row>
    <row r="151" spans="1:88" ht="15.75" thickBot="1" x14ac:dyDescent="0.3">
      <c r="B151" s="129"/>
      <c r="C151" s="22" t="s">
        <v>130</v>
      </c>
      <c r="D151" s="31"/>
      <c r="E151" s="32"/>
      <c r="F151" s="32"/>
      <c r="G151" s="32"/>
      <c r="H151" s="32"/>
      <c r="I151" s="32"/>
      <c r="J151" s="32"/>
      <c r="K151" s="32"/>
      <c r="L151" s="32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21">
        <f>SUM(D151:BS151)/B86</f>
        <v>0</v>
      </c>
      <c r="BU151" s="116"/>
      <c r="BV151" s="12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4"/>
      <c r="CJ151"/>
    </row>
    <row r="152" spans="1:88" ht="15.75" thickBot="1" x14ac:dyDescent="0.3">
      <c r="B152" s="129"/>
      <c r="C152" s="22" t="s">
        <v>131</v>
      </c>
      <c r="D152" s="31"/>
      <c r="E152" s="32"/>
      <c r="F152" s="32"/>
      <c r="G152" s="32"/>
      <c r="H152" s="32"/>
      <c r="I152" s="32"/>
      <c r="J152" s="32"/>
      <c r="K152" s="32"/>
      <c r="L152" s="32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21">
        <f>SUM(D152:BS152)/B86</f>
        <v>0</v>
      </c>
      <c r="BU152" s="116"/>
      <c r="BV152" s="12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4"/>
      <c r="CJ152"/>
    </row>
    <row r="153" spans="1:88" ht="15.75" thickBot="1" x14ac:dyDescent="0.3">
      <c r="B153" s="129"/>
      <c r="C153" s="23" t="s">
        <v>132</v>
      </c>
      <c r="D153" s="31"/>
      <c r="E153" s="32"/>
      <c r="F153" s="32"/>
      <c r="G153" s="32"/>
      <c r="H153" s="32"/>
      <c r="I153" s="32"/>
      <c r="J153" s="32"/>
      <c r="K153" s="32"/>
      <c r="L153" s="32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19"/>
      <c r="BS153" s="24"/>
      <c r="BT153" s="21">
        <f>SUM(D153:BS153)/B9</f>
        <v>0</v>
      </c>
      <c r="BU153" s="131"/>
      <c r="BV153" s="12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4"/>
      <c r="CJ153"/>
    </row>
    <row r="154" spans="1:88" ht="15.75" thickBot="1" x14ac:dyDescent="0.3">
      <c r="B154" s="130"/>
      <c r="C154" s="23" t="s">
        <v>133</v>
      </c>
      <c r="D154" s="31"/>
      <c r="E154" s="32"/>
      <c r="F154" s="32"/>
      <c r="G154" s="32"/>
      <c r="H154" s="32"/>
      <c r="I154" s="32"/>
      <c r="J154" s="32"/>
      <c r="K154" s="32"/>
      <c r="L154" s="32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19"/>
      <c r="BS154" s="24"/>
      <c r="BT154" s="21">
        <f>SUM(D154:BS154)/B86</f>
        <v>0</v>
      </c>
      <c r="BU154" s="117"/>
      <c r="BV154" s="12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4"/>
      <c r="CJ154"/>
    </row>
    <row r="155" spans="1:88" ht="15.75" thickBot="1" x14ac:dyDescent="0.3">
      <c r="B155" s="132" t="s">
        <v>67</v>
      </c>
      <c r="C155" s="133"/>
      <c r="D155" s="29">
        <f t="shared" ref="D155:BM155" si="31">(D149+D150+D151+D152+D153+D154)/6</f>
        <v>0</v>
      </c>
      <c r="E155" s="29">
        <f t="shared" si="31"/>
        <v>0</v>
      </c>
      <c r="F155" s="29">
        <f t="shared" si="31"/>
        <v>0</v>
      </c>
      <c r="G155" s="29">
        <f t="shared" si="31"/>
        <v>0</v>
      </c>
      <c r="H155" s="29">
        <f t="shared" si="31"/>
        <v>0</v>
      </c>
      <c r="I155" s="29">
        <f t="shared" si="31"/>
        <v>0</v>
      </c>
      <c r="J155" s="29">
        <f t="shared" si="31"/>
        <v>0</v>
      </c>
      <c r="K155" s="29">
        <f t="shared" si="31"/>
        <v>0</v>
      </c>
      <c r="L155" s="29">
        <f t="shared" si="31"/>
        <v>0</v>
      </c>
      <c r="M155" s="29">
        <f t="shared" si="31"/>
        <v>0</v>
      </c>
      <c r="N155" s="29">
        <f t="shared" si="31"/>
        <v>0</v>
      </c>
      <c r="O155" s="29">
        <f t="shared" si="31"/>
        <v>0</v>
      </c>
      <c r="P155" s="29">
        <f t="shared" si="31"/>
        <v>0</v>
      </c>
      <c r="Q155" s="29">
        <f t="shared" si="31"/>
        <v>0</v>
      </c>
      <c r="R155" s="29">
        <f t="shared" si="31"/>
        <v>0</v>
      </c>
      <c r="S155" s="29">
        <f t="shared" si="31"/>
        <v>0</v>
      </c>
      <c r="T155" s="29">
        <f t="shared" si="31"/>
        <v>0</v>
      </c>
      <c r="U155" s="29">
        <f t="shared" si="31"/>
        <v>0</v>
      </c>
      <c r="V155" s="29">
        <f t="shared" si="31"/>
        <v>0</v>
      </c>
      <c r="W155" s="29">
        <f t="shared" si="31"/>
        <v>0</v>
      </c>
      <c r="X155" s="29">
        <f t="shared" si="31"/>
        <v>0</v>
      </c>
      <c r="Y155" s="29">
        <f t="shared" si="31"/>
        <v>0</v>
      </c>
      <c r="Z155" s="29">
        <f t="shared" si="31"/>
        <v>0</v>
      </c>
      <c r="AA155" s="29">
        <f t="shared" si="31"/>
        <v>0</v>
      </c>
      <c r="AB155" s="29">
        <f t="shared" si="31"/>
        <v>0</v>
      </c>
      <c r="AC155" s="29">
        <f t="shared" si="31"/>
        <v>0</v>
      </c>
      <c r="AD155" s="29">
        <f t="shared" si="31"/>
        <v>0</v>
      </c>
      <c r="AE155" s="29">
        <f t="shared" si="31"/>
        <v>0</v>
      </c>
      <c r="AF155" s="29">
        <f t="shared" si="31"/>
        <v>0</v>
      </c>
      <c r="AG155" s="29">
        <f t="shared" si="31"/>
        <v>0</v>
      </c>
      <c r="AH155" s="29">
        <f t="shared" si="31"/>
        <v>0</v>
      </c>
      <c r="AI155" s="29">
        <f t="shared" si="31"/>
        <v>0</v>
      </c>
      <c r="AJ155" s="29">
        <f t="shared" si="31"/>
        <v>0</v>
      </c>
      <c r="AK155" s="29">
        <f t="shared" si="31"/>
        <v>0</v>
      </c>
      <c r="AL155" s="29">
        <f t="shared" si="31"/>
        <v>0</v>
      </c>
      <c r="AM155" s="29">
        <f t="shared" si="31"/>
        <v>0</v>
      </c>
      <c r="AN155" s="29">
        <f t="shared" si="31"/>
        <v>0</v>
      </c>
      <c r="AO155" s="29">
        <f t="shared" si="31"/>
        <v>0</v>
      </c>
      <c r="AP155" s="29">
        <f t="shared" si="31"/>
        <v>0</v>
      </c>
      <c r="AQ155" s="29">
        <f t="shared" si="31"/>
        <v>0</v>
      </c>
      <c r="AR155" s="29">
        <f t="shared" si="31"/>
        <v>0</v>
      </c>
      <c r="AS155" s="29">
        <f t="shared" si="31"/>
        <v>0</v>
      </c>
      <c r="AT155" s="29">
        <f t="shared" si="31"/>
        <v>0</v>
      </c>
      <c r="AU155" s="29">
        <f t="shared" si="31"/>
        <v>0</v>
      </c>
      <c r="AV155" s="29">
        <f t="shared" si="31"/>
        <v>0</v>
      </c>
      <c r="AW155" s="29">
        <f t="shared" si="31"/>
        <v>0</v>
      </c>
      <c r="AX155" s="29">
        <f t="shared" si="31"/>
        <v>0</v>
      </c>
      <c r="AY155" s="29">
        <f t="shared" si="31"/>
        <v>0</v>
      </c>
      <c r="AZ155" s="29">
        <f t="shared" si="31"/>
        <v>0</v>
      </c>
      <c r="BA155" s="29">
        <f t="shared" si="31"/>
        <v>0</v>
      </c>
      <c r="BB155" s="29">
        <f t="shared" si="31"/>
        <v>0</v>
      </c>
      <c r="BC155" s="29">
        <f t="shared" si="31"/>
        <v>0</v>
      </c>
      <c r="BD155" s="29">
        <f t="shared" si="31"/>
        <v>0</v>
      </c>
      <c r="BE155" s="29">
        <f t="shared" si="31"/>
        <v>0</v>
      </c>
      <c r="BF155" s="29">
        <f t="shared" si="31"/>
        <v>0</v>
      </c>
      <c r="BG155" s="29">
        <f>(BG149+BG150+BG151+BG152+BG153+BG154)/6</f>
        <v>0</v>
      </c>
      <c r="BH155" s="29">
        <f t="shared" si="31"/>
        <v>0</v>
      </c>
      <c r="BI155" s="29">
        <f t="shared" si="31"/>
        <v>0</v>
      </c>
      <c r="BJ155" s="29">
        <f>(BJ149+BJ150+BJ151+BJ152+BJ153+BJ154)/6</f>
        <v>0</v>
      </c>
      <c r="BK155" s="29">
        <f t="shared" si="31"/>
        <v>0</v>
      </c>
      <c r="BL155" s="29">
        <f t="shared" si="31"/>
        <v>0</v>
      </c>
      <c r="BM155" s="29">
        <f t="shared" si="31"/>
        <v>0</v>
      </c>
      <c r="BN155" s="29">
        <f t="shared" ref="BN155:BQ155" si="32">(BN149+BN150+BN151+BN152+BN153+BN154)/6</f>
        <v>0</v>
      </c>
      <c r="BO155" s="29">
        <f t="shared" si="32"/>
        <v>0</v>
      </c>
      <c r="BP155" s="29">
        <f t="shared" si="32"/>
        <v>0</v>
      </c>
      <c r="BQ155" s="29">
        <f t="shared" si="32"/>
        <v>0</v>
      </c>
      <c r="BR155" s="29">
        <f>(BR149+BR150+BR151+BR152+BR153+BR154)/6</f>
        <v>0</v>
      </c>
      <c r="BS155" s="29">
        <f>(BS149+BS150+BS151+BS152+BS153+BS154)/6</f>
        <v>0</v>
      </c>
      <c r="BT155" s="134"/>
      <c r="BU155" s="135"/>
      <c r="BV155" s="12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4"/>
      <c r="CJ155"/>
    </row>
    <row r="156" spans="1:88" ht="15.75" thickBot="1" x14ac:dyDescent="0.3">
      <c r="B156" s="120" t="s">
        <v>134</v>
      </c>
      <c r="C156" s="121"/>
      <c r="D156" s="48">
        <f t="shared" ref="D156:AC156" si="33">(+D155+D148+D141+D135+D127+D120+D113+D107+D101+D95)/10</f>
        <v>0</v>
      </c>
      <c r="E156" s="49">
        <f t="shared" si="33"/>
        <v>0</v>
      </c>
      <c r="F156" s="49">
        <f t="shared" si="33"/>
        <v>0</v>
      </c>
      <c r="G156" s="49">
        <f t="shared" si="33"/>
        <v>0</v>
      </c>
      <c r="H156" s="49">
        <f t="shared" si="33"/>
        <v>0</v>
      </c>
      <c r="I156" s="49">
        <f t="shared" si="33"/>
        <v>0</v>
      </c>
      <c r="J156" s="49">
        <f t="shared" si="33"/>
        <v>0</v>
      </c>
      <c r="K156" s="49">
        <f t="shared" si="33"/>
        <v>0</v>
      </c>
      <c r="L156" s="49">
        <f t="shared" si="33"/>
        <v>0</v>
      </c>
      <c r="M156" s="49">
        <f t="shared" si="33"/>
        <v>0</v>
      </c>
      <c r="N156" s="49">
        <f t="shared" si="33"/>
        <v>0</v>
      </c>
      <c r="O156" s="49">
        <f t="shared" si="33"/>
        <v>0</v>
      </c>
      <c r="P156" s="49">
        <f t="shared" si="33"/>
        <v>0</v>
      </c>
      <c r="Q156" s="49">
        <f t="shared" si="33"/>
        <v>0</v>
      </c>
      <c r="R156" s="49">
        <f t="shared" si="33"/>
        <v>0</v>
      </c>
      <c r="S156" s="49">
        <f t="shared" si="33"/>
        <v>0</v>
      </c>
      <c r="T156" s="49">
        <f t="shared" si="33"/>
        <v>0</v>
      </c>
      <c r="U156" s="49">
        <f t="shared" si="33"/>
        <v>0</v>
      </c>
      <c r="V156" s="49">
        <f t="shared" si="33"/>
        <v>0</v>
      </c>
      <c r="W156" s="49">
        <f t="shared" si="33"/>
        <v>0</v>
      </c>
      <c r="X156" s="49">
        <f t="shared" si="33"/>
        <v>0</v>
      </c>
      <c r="Y156" s="49">
        <f t="shared" si="33"/>
        <v>0</v>
      </c>
      <c r="Z156" s="49">
        <f t="shared" si="33"/>
        <v>0</v>
      </c>
      <c r="AA156" s="49">
        <f t="shared" si="33"/>
        <v>0</v>
      </c>
      <c r="AB156" s="49">
        <f t="shared" si="33"/>
        <v>0</v>
      </c>
      <c r="AC156" s="49">
        <f t="shared" si="33"/>
        <v>0</v>
      </c>
      <c r="AD156" s="49">
        <f>(+AD155+AD148+AD141+AD135+AD127+AD120+AD113+AD107+AD101+AD95)/10</f>
        <v>0</v>
      </c>
      <c r="AE156" s="49">
        <f t="shared" ref="AE156:BS156" si="34">(+AE155+AE148+AE141+AE135+AE127+AE120+AE113+AE107+AE101+AE95)/10</f>
        <v>0</v>
      </c>
      <c r="AF156" s="49">
        <f t="shared" si="34"/>
        <v>0</v>
      </c>
      <c r="AG156" s="49">
        <f t="shared" si="34"/>
        <v>0</v>
      </c>
      <c r="AH156" s="49">
        <f t="shared" si="34"/>
        <v>0</v>
      </c>
      <c r="AI156" s="49">
        <f t="shared" si="34"/>
        <v>0</v>
      </c>
      <c r="AJ156" s="49">
        <f t="shared" si="34"/>
        <v>0</v>
      </c>
      <c r="AK156" s="49">
        <f t="shared" si="34"/>
        <v>0</v>
      </c>
      <c r="AL156" s="49">
        <f t="shared" si="34"/>
        <v>0</v>
      </c>
      <c r="AM156" s="49">
        <f t="shared" si="34"/>
        <v>0</v>
      </c>
      <c r="AN156" s="49">
        <f t="shared" si="34"/>
        <v>0</v>
      </c>
      <c r="AO156" s="49">
        <f t="shared" si="34"/>
        <v>0</v>
      </c>
      <c r="AP156" s="49">
        <f t="shared" si="34"/>
        <v>0</v>
      </c>
      <c r="AQ156" s="49">
        <f t="shared" si="34"/>
        <v>0</v>
      </c>
      <c r="AR156" s="49">
        <f t="shared" si="34"/>
        <v>0</v>
      </c>
      <c r="AS156" s="49">
        <f t="shared" si="34"/>
        <v>0</v>
      </c>
      <c r="AT156" s="49">
        <f t="shared" si="34"/>
        <v>0</v>
      </c>
      <c r="AU156" s="49">
        <f t="shared" si="34"/>
        <v>0</v>
      </c>
      <c r="AV156" s="49">
        <f t="shared" si="34"/>
        <v>0</v>
      </c>
      <c r="AW156" s="49">
        <f t="shared" si="34"/>
        <v>0</v>
      </c>
      <c r="AX156" s="49">
        <f t="shared" si="34"/>
        <v>0</v>
      </c>
      <c r="AY156" s="49">
        <f t="shared" si="34"/>
        <v>0</v>
      </c>
      <c r="AZ156" s="49">
        <f t="shared" si="34"/>
        <v>0</v>
      </c>
      <c r="BA156" s="49">
        <f t="shared" si="34"/>
        <v>0</v>
      </c>
      <c r="BB156" s="49">
        <f t="shared" si="34"/>
        <v>0</v>
      </c>
      <c r="BC156" s="49">
        <f t="shared" si="34"/>
        <v>0</v>
      </c>
      <c r="BD156" s="49">
        <f t="shared" si="34"/>
        <v>0</v>
      </c>
      <c r="BE156" s="49">
        <f t="shared" si="34"/>
        <v>0</v>
      </c>
      <c r="BF156" s="49">
        <f t="shared" si="34"/>
        <v>0</v>
      </c>
      <c r="BG156" s="49">
        <f t="shared" si="34"/>
        <v>0</v>
      </c>
      <c r="BH156" s="49">
        <f t="shared" si="34"/>
        <v>0</v>
      </c>
      <c r="BI156" s="49">
        <f t="shared" si="34"/>
        <v>0</v>
      </c>
      <c r="BJ156" s="49">
        <f t="shared" si="34"/>
        <v>0</v>
      </c>
      <c r="BK156" s="49">
        <f>(+BK155+BK148+BK141+BK135+BK127+BK120+BK113+BK107+BK101+BK95)/10</f>
        <v>0</v>
      </c>
      <c r="BL156" s="49">
        <f t="shared" si="34"/>
        <v>0</v>
      </c>
      <c r="BM156" s="49">
        <f t="shared" si="34"/>
        <v>0</v>
      </c>
      <c r="BN156" s="49">
        <f t="shared" si="34"/>
        <v>0</v>
      </c>
      <c r="BO156" s="49">
        <f t="shared" si="34"/>
        <v>0</v>
      </c>
      <c r="BP156" s="49">
        <f t="shared" si="34"/>
        <v>0</v>
      </c>
      <c r="BQ156" s="49">
        <f t="shared" si="34"/>
        <v>0</v>
      </c>
      <c r="BR156" s="49">
        <f>(+BR155+BR148+BR141+BR135+BR127+BR120+BR113+BR107+BR101+BR95)/10</f>
        <v>0</v>
      </c>
      <c r="BS156" s="49">
        <f t="shared" si="34"/>
        <v>0</v>
      </c>
      <c r="BT156" s="122">
        <f>(BU149+BU142+BU136+BU128+BU121+BU114+BU108+BU102+BU96+BU89)/10</f>
        <v>0</v>
      </c>
      <c r="BU156" s="123"/>
      <c r="BV156" s="44"/>
      <c r="BW156" s="45"/>
      <c r="BX156" s="45"/>
      <c r="BY156" s="45"/>
      <c r="BZ156" s="45"/>
      <c r="CA156" s="45"/>
      <c r="CB156" s="45"/>
      <c r="CC156" s="45"/>
      <c r="CD156" s="45"/>
      <c r="CE156" s="45"/>
      <c r="CF156" s="45"/>
      <c r="CG156" s="45"/>
      <c r="CH156" s="45"/>
      <c r="CI156" s="46"/>
      <c r="CJ156"/>
    </row>
    <row r="159" spans="1:88" ht="15.7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/>
    </row>
    <row r="160" spans="1:88" x14ac:dyDescent="0.25">
      <c r="B160" s="136" t="s">
        <v>2</v>
      </c>
      <c r="C160" s="178" t="str">
        <f>("Control 1 "&amp;C3&amp;"- I")</f>
        <v>Control 1 2016- I</v>
      </c>
      <c r="D160" s="179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79"/>
      <c r="P160" s="179"/>
      <c r="Q160" s="179"/>
      <c r="R160" s="179"/>
      <c r="S160" s="179"/>
      <c r="T160" s="179"/>
      <c r="U160" s="179"/>
      <c r="V160" s="179"/>
      <c r="W160" s="179"/>
      <c r="X160" s="179"/>
      <c r="Y160" s="179"/>
      <c r="Z160" s="179"/>
      <c r="AA160" s="179"/>
      <c r="AB160" s="179"/>
      <c r="AC160" s="179"/>
      <c r="AD160" s="179"/>
      <c r="AE160" s="179"/>
      <c r="AF160" s="179"/>
      <c r="AG160" s="179"/>
      <c r="AH160" s="179"/>
      <c r="AI160" s="179"/>
      <c r="AJ160" s="179"/>
      <c r="AK160" s="179"/>
      <c r="AL160" s="179"/>
      <c r="AM160" s="179"/>
      <c r="AN160" s="179"/>
      <c r="AO160" s="179"/>
      <c r="AP160" s="179"/>
      <c r="AQ160" s="179"/>
      <c r="AR160" s="179"/>
      <c r="AS160" s="179"/>
      <c r="AT160" s="179"/>
      <c r="AU160" s="179"/>
      <c r="AV160" s="179"/>
      <c r="AW160" s="179"/>
      <c r="AX160" s="179"/>
      <c r="AY160" s="179"/>
      <c r="AZ160" s="179"/>
      <c r="BA160" s="179"/>
      <c r="BB160" s="179"/>
      <c r="BC160" s="179"/>
      <c r="BD160" s="179"/>
      <c r="BE160" s="179"/>
      <c r="BF160" s="179"/>
      <c r="BG160" s="179"/>
      <c r="BH160" s="179"/>
      <c r="BI160" s="179"/>
      <c r="BJ160" s="179"/>
      <c r="BK160" s="179"/>
      <c r="BL160" s="179"/>
      <c r="BM160" s="179"/>
      <c r="BN160" s="179"/>
      <c r="BO160" s="179"/>
      <c r="BP160" s="179"/>
      <c r="BQ160" s="179"/>
      <c r="BR160" s="179"/>
      <c r="BS160" s="179"/>
      <c r="BT160" s="179"/>
      <c r="BU160" s="179"/>
      <c r="BV160" s="179"/>
      <c r="BW160" s="179"/>
      <c r="BX160" s="179"/>
      <c r="BY160" s="179"/>
      <c r="BZ160" s="179"/>
      <c r="CA160" s="179"/>
      <c r="CB160" s="179"/>
      <c r="CC160" s="179"/>
      <c r="CD160" s="179"/>
      <c r="CE160" s="179"/>
      <c r="CF160" s="179"/>
      <c r="CG160" s="179"/>
      <c r="CH160" s="179"/>
      <c r="CI160" s="180"/>
      <c r="CJ160"/>
    </row>
    <row r="161" spans="2:88" x14ac:dyDescent="0.25">
      <c r="B161" s="137"/>
      <c r="C161" s="181"/>
      <c r="D161" s="182"/>
      <c r="E161" s="182"/>
      <c r="F161" s="182"/>
      <c r="G161" s="182"/>
      <c r="H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2"/>
      <c r="AH161" s="182"/>
      <c r="AI161" s="182"/>
      <c r="AJ161" s="182"/>
      <c r="AK161" s="182"/>
      <c r="AL161" s="182"/>
      <c r="AM161" s="182"/>
      <c r="AN161" s="182"/>
      <c r="AO161" s="182"/>
      <c r="AP161" s="182"/>
      <c r="AQ161" s="182"/>
      <c r="AR161" s="182"/>
      <c r="AS161" s="182"/>
      <c r="AT161" s="182"/>
      <c r="AU161" s="182"/>
      <c r="AV161" s="182"/>
      <c r="AW161" s="182"/>
      <c r="AX161" s="182"/>
      <c r="AY161" s="182"/>
      <c r="AZ161" s="182"/>
      <c r="BA161" s="182"/>
      <c r="BB161" s="182"/>
      <c r="BC161" s="182"/>
      <c r="BD161" s="182"/>
      <c r="BE161" s="182"/>
      <c r="BF161" s="182"/>
      <c r="BG161" s="182"/>
      <c r="BH161" s="182"/>
      <c r="BI161" s="182"/>
      <c r="BJ161" s="182"/>
      <c r="BK161" s="182"/>
      <c r="BL161" s="182"/>
      <c r="BM161" s="182"/>
      <c r="BN161" s="182"/>
      <c r="BO161" s="182"/>
      <c r="BP161" s="182"/>
      <c r="BQ161" s="182"/>
      <c r="BR161" s="182"/>
      <c r="BS161" s="182"/>
      <c r="BT161" s="182"/>
      <c r="BU161" s="182"/>
      <c r="BV161" s="182"/>
      <c r="BW161" s="182"/>
      <c r="BX161" s="182"/>
      <c r="BY161" s="182"/>
      <c r="BZ161" s="182"/>
      <c r="CA161" s="182"/>
      <c r="CB161" s="182"/>
      <c r="CC161" s="182"/>
      <c r="CD161" s="182"/>
      <c r="CE161" s="182"/>
      <c r="CF161" s="182"/>
      <c r="CG161" s="182"/>
      <c r="CH161" s="182"/>
      <c r="CI161" s="183"/>
      <c r="CJ161"/>
    </row>
    <row r="162" spans="2:88" ht="15.75" thickBot="1" x14ac:dyDescent="0.3">
      <c r="B162" s="138"/>
      <c r="C162" s="184"/>
      <c r="D162" s="185"/>
      <c r="E162" s="185"/>
      <c r="F162" s="185"/>
      <c r="G162" s="185"/>
      <c r="H162" s="185"/>
      <c r="I162" s="185"/>
      <c r="J162" s="185"/>
      <c r="K162" s="185"/>
      <c r="L162" s="185"/>
      <c r="M162" s="185"/>
      <c r="N162" s="185"/>
      <c r="O162" s="185"/>
      <c r="P162" s="185"/>
      <c r="Q162" s="185"/>
      <c r="R162" s="185"/>
      <c r="S162" s="185"/>
      <c r="T162" s="185"/>
      <c r="U162" s="185"/>
      <c r="V162" s="185"/>
      <c r="W162" s="185"/>
      <c r="X162" s="185"/>
      <c r="Y162" s="185"/>
      <c r="Z162" s="185"/>
      <c r="AA162" s="185"/>
      <c r="AB162" s="185"/>
      <c r="AC162" s="185"/>
      <c r="AD162" s="185"/>
      <c r="AE162" s="185"/>
      <c r="AF162" s="185"/>
      <c r="AG162" s="185"/>
      <c r="AH162" s="185"/>
      <c r="AI162" s="185"/>
      <c r="AJ162" s="185"/>
      <c r="AK162" s="185"/>
      <c r="AL162" s="185"/>
      <c r="AM162" s="185"/>
      <c r="AN162" s="185"/>
      <c r="AO162" s="185"/>
      <c r="AP162" s="185"/>
      <c r="AQ162" s="185"/>
      <c r="AR162" s="185"/>
      <c r="AS162" s="185"/>
      <c r="AT162" s="185"/>
      <c r="AU162" s="185"/>
      <c r="AV162" s="185"/>
      <c r="AW162" s="185"/>
      <c r="AX162" s="185"/>
      <c r="AY162" s="185"/>
      <c r="AZ162" s="185"/>
      <c r="BA162" s="185"/>
      <c r="BB162" s="185"/>
      <c r="BC162" s="185"/>
      <c r="BD162" s="185"/>
      <c r="BE162" s="185"/>
      <c r="BF162" s="185"/>
      <c r="BG162" s="185"/>
      <c r="BH162" s="185"/>
      <c r="BI162" s="185"/>
      <c r="BJ162" s="185"/>
      <c r="BK162" s="185"/>
      <c r="BL162" s="185"/>
      <c r="BM162" s="185"/>
      <c r="BN162" s="185"/>
      <c r="BO162" s="185"/>
      <c r="BP162" s="185"/>
      <c r="BQ162" s="185"/>
      <c r="BR162" s="185"/>
      <c r="BS162" s="185"/>
      <c r="BT162" s="185"/>
      <c r="BU162" s="185"/>
      <c r="BV162" s="185"/>
      <c r="BW162" s="185"/>
      <c r="BX162" s="185"/>
      <c r="BY162" s="185"/>
      <c r="BZ162" s="185"/>
      <c r="CA162" s="185"/>
      <c r="CB162" s="185"/>
      <c r="CC162" s="185"/>
      <c r="CD162" s="185"/>
      <c r="CE162" s="185"/>
      <c r="CF162" s="185"/>
      <c r="CG162" s="185"/>
      <c r="CH162" s="185"/>
      <c r="CI162" s="186"/>
      <c r="CJ162"/>
    </row>
    <row r="163" spans="2:88" ht="21.75" customHeight="1" thickBot="1" x14ac:dyDescent="0.3">
      <c r="B163" s="5">
        <v>1</v>
      </c>
      <c r="C163" s="6">
        <f>C86</f>
        <v>0</v>
      </c>
      <c r="D163" s="7">
        <v>1</v>
      </c>
      <c r="E163" s="8">
        <v>2</v>
      </c>
      <c r="F163" s="8">
        <v>3</v>
      </c>
      <c r="G163" s="8">
        <v>4</v>
      </c>
      <c r="H163" s="8">
        <v>5</v>
      </c>
      <c r="I163" s="8">
        <v>6</v>
      </c>
      <c r="J163" s="8">
        <v>7</v>
      </c>
      <c r="K163" s="8">
        <v>8</v>
      </c>
      <c r="L163" s="8">
        <v>9</v>
      </c>
      <c r="M163" s="8">
        <v>10</v>
      </c>
      <c r="N163" s="8">
        <v>11</v>
      </c>
      <c r="O163" s="8">
        <v>12</v>
      </c>
      <c r="P163" s="8">
        <v>13</v>
      </c>
      <c r="Q163" s="8">
        <v>14</v>
      </c>
      <c r="R163" s="8">
        <v>15</v>
      </c>
      <c r="S163" s="8">
        <v>16</v>
      </c>
      <c r="T163" s="8">
        <v>17</v>
      </c>
      <c r="U163" s="8">
        <v>18</v>
      </c>
      <c r="V163" s="8">
        <v>20</v>
      </c>
      <c r="W163" s="8">
        <v>22</v>
      </c>
      <c r="X163" s="8">
        <v>23</v>
      </c>
      <c r="Y163" s="8">
        <v>24</v>
      </c>
      <c r="Z163" s="8">
        <v>25</v>
      </c>
      <c r="AA163" s="8">
        <v>26</v>
      </c>
      <c r="AB163" s="8">
        <v>27</v>
      </c>
      <c r="AC163" s="8">
        <v>28</v>
      </c>
      <c r="AD163" s="8">
        <v>29</v>
      </c>
      <c r="AE163" s="8">
        <v>30</v>
      </c>
      <c r="AF163" s="8">
        <v>31</v>
      </c>
      <c r="AG163" s="8">
        <v>32</v>
      </c>
      <c r="AH163" s="8">
        <v>33</v>
      </c>
      <c r="AI163" s="8">
        <v>34</v>
      </c>
      <c r="AJ163" s="8">
        <v>35</v>
      </c>
      <c r="AK163" s="8">
        <v>36</v>
      </c>
      <c r="AL163" s="8">
        <v>37</v>
      </c>
      <c r="AM163" s="8">
        <v>38</v>
      </c>
      <c r="AN163" s="8">
        <v>39</v>
      </c>
      <c r="AO163" s="8">
        <v>40</v>
      </c>
      <c r="AP163" s="8">
        <v>41</v>
      </c>
      <c r="AQ163" s="8">
        <v>42</v>
      </c>
      <c r="AR163" s="8">
        <v>43</v>
      </c>
      <c r="AS163" s="8">
        <v>44</v>
      </c>
      <c r="AT163" s="8">
        <v>45</v>
      </c>
      <c r="AU163" s="8">
        <v>46</v>
      </c>
      <c r="AV163" s="8">
        <v>47</v>
      </c>
      <c r="AW163" s="8">
        <v>48</v>
      </c>
      <c r="AX163" s="8">
        <v>49</v>
      </c>
      <c r="AY163" s="8">
        <v>50</v>
      </c>
      <c r="AZ163" s="8">
        <v>51</v>
      </c>
      <c r="BA163" s="8">
        <v>52</v>
      </c>
      <c r="BB163" s="8">
        <v>53</v>
      </c>
      <c r="BC163" s="8">
        <v>54</v>
      </c>
      <c r="BD163" s="8">
        <v>55</v>
      </c>
      <c r="BE163" s="8">
        <v>56</v>
      </c>
      <c r="BF163" s="8">
        <v>57</v>
      </c>
      <c r="BG163" s="8">
        <v>58</v>
      </c>
      <c r="BH163" s="8">
        <v>59</v>
      </c>
      <c r="BI163" s="8">
        <v>60</v>
      </c>
      <c r="BJ163" s="8">
        <v>61</v>
      </c>
      <c r="BK163" s="8">
        <v>62</v>
      </c>
      <c r="BL163" s="8">
        <v>63</v>
      </c>
      <c r="BM163" s="8">
        <v>64</v>
      </c>
      <c r="BN163" s="8">
        <v>65</v>
      </c>
      <c r="BO163" s="8">
        <v>66</v>
      </c>
      <c r="BP163" s="8">
        <v>67</v>
      </c>
      <c r="BQ163" s="8">
        <v>68</v>
      </c>
      <c r="BR163" s="8">
        <v>69</v>
      </c>
      <c r="BS163" s="8">
        <v>70</v>
      </c>
      <c r="BT163" s="174" t="s">
        <v>4</v>
      </c>
      <c r="BU163" s="137" t="s">
        <v>5</v>
      </c>
      <c r="BV163" s="9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1"/>
      <c r="CJ163"/>
    </row>
    <row r="164" spans="2:88" ht="15" customHeight="1" thickBot="1" x14ac:dyDescent="0.3">
      <c r="B164" s="187" t="s">
        <v>13</v>
      </c>
      <c r="C164" s="189" t="s">
        <v>14</v>
      </c>
      <c r="D164" s="106" t="s">
        <v>135</v>
      </c>
      <c r="E164" s="176" t="s">
        <v>136</v>
      </c>
      <c r="F164" s="106" t="s">
        <v>137</v>
      </c>
      <c r="G164" s="106" t="s">
        <v>138</v>
      </c>
      <c r="H164" s="106" t="s">
        <v>139</v>
      </c>
      <c r="I164" s="106" t="s">
        <v>140</v>
      </c>
      <c r="J164" s="106" t="s">
        <v>141</v>
      </c>
      <c r="K164" s="106" t="s">
        <v>142</v>
      </c>
      <c r="L164" s="106" t="s">
        <v>143</v>
      </c>
      <c r="M164" s="106" t="s">
        <v>144</v>
      </c>
      <c r="N164" s="106" t="s">
        <v>145</v>
      </c>
      <c r="O164" s="106" t="s">
        <v>146</v>
      </c>
      <c r="P164" s="106" t="s">
        <v>147</v>
      </c>
      <c r="Q164" s="176" t="s">
        <v>148</v>
      </c>
      <c r="R164" s="106" t="s">
        <v>149</v>
      </c>
      <c r="S164" s="106" t="s">
        <v>150</v>
      </c>
      <c r="T164" s="106" t="s">
        <v>151</v>
      </c>
      <c r="U164" s="106" t="s">
        <v>152</v>
      </c>
      <c r="V164" s="106" t="s">
        <v>154</v>
      </c>
      <c r="W164" s="106" t="s">
        <v>156</v>
      </c>
      <c r="X164" s="106" t="s">
        <v>157</v>
      </c>
      <c r="Y164" s="106" t="s">
        <v>158</v>
      </c>
      <c r="Z164" s="106" t="s">
        <v>159</v>
      </c>
      <c r="AA164" s="176" t="s">
        <v>160</v>
      </c>
      <c r="AB164" s="106" t="s">
        <v>161</v>
      </c>
      <c r="AC164" s="106" t="s">
        <v>162</v>
      </c>
      <c r="AD164" s="106" t="s">
        <v>163</v>
      </c>
      <c r="AE164" s="106" t="s">
        <v>164</v>
      </c>
      <c r="AF164" s="106" t="s">
        <v>165</v>
      </c>
      <c r="AG164" s="106" t="s">
        <v>166</v>
      </c>
      <c r="AH164" s="106" t="s">
        <v>167</v>
      </c>
      <c r="AI164" s="106" t="s">
        <v>168</v>
      </c>
      <c r="AJ164" s="106" t="s">
        <v>169</v>
      </c>
      <c r="AK164" s="106" t="s">
        <v>170</v>
      </c>
      <c r="AL164" s="106" t="s">
        <v>171</v>
      </c>
      <c r="AM164" s="176" t="s">
        <v>172</v>
      </c>
      <c r="AN164" s="106" t="s">
        <v>173</v>
      </c>
      <c r="AO164" s="106" t="s">
        <v>174</v>
      </c>
      <c r="AP164" s="106" t="s">
        <v>175</v>
      </c>
      <c r="AQ164" s="106" t="s">
        <v>176</v>
      </c>
      <c r="AR164" s="106" t="s">
        <v>177</v>
      </c>
      <c r="AS164" s="106" t="s">
        <v>28</v>
      </c>
      <c r="AT164" s="106" t="s">
        <v>29</v>
      </c>
      <c r="AU164" s="106" t="s">
        <v>30</v>
      </c>
      <c r="AV164" s="106" t="s">
        <v>31</v>
      </c>
      <c r="AW164" s="106" t="s">
        <v>32</v>
      </c>
      <c r="AX164" s="106" t="s">
        <v>33</v>
      </c>
      <c r="AY164" s="106" t="s">
        <v>34</v>
      </c>
      <c r="AZ164" s="106" t="s">
        <v>35</v>
      </c>
      <c r="BA164" s="106" t="s">
        <v>36</v>
      </c>
      <c r="BB164" s="106" t="s">
        <v>37</v>
      </c>
      <c r="BC164" s="106" t="s">
        <v>38</v>
      </c>
      <c r="BD164" s="106" t="s">
        <v>39</v>
      </c>
      <c r="BE164" s="106" t="s">
        <v>40</v>
      </c>
      <c r="BF164" s="106" t="s">
        <v>41</v>
      </c>
      <c r="BG164" s="106" t="s">
        <v>42</v>
      </c>
      <c r="BH164" s="106" t="s">
        <v>43</v>
      </c>
      <c r="BI164" s="106" t="s">
        <v>44</v>
      </c>
      <c r="BJ164" s="106" t="s">
        <v>45</v>
      </c>
      <c r="BK164" s="106" t="s">
        <v>46</v>
      </c>
      <c r="BL164" s="106" t="s">
        <v>47</v>
      </c>
      <c r="BM164" s="106" t="s">
        <v>48</v>
      </c>
      <c r="BN164" s="106" t="s">
        <v>49</v>
      </c>
      <c r="BO164" s="106" t="s">
        <v>50</v>
      </c>
      <c r="BP164" s="106" t="s">
        <v>51</v>
      </c>
      <c r="BQ164" s="106" t="s">
        <v>52</v>
      </c>
      <c r="BR164" s="106" t="s">
        <v>53</v>
      </c>
      <c r="BS164" s="106" t="s">
        <v>54</v>
      </c>
      <c r="BT164" s="174"/>
      <c r="BU164" s="137"/>
      <c r="BV164" s="12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4"/>
      <c r="CJ164"/>
    </row>
    <row r="165" spans="2:88" ht="15.75" thickBot="1" x14ac:dyDescent="0.3">
      <c r="B165" s="188"/>
      <c r="C165" s="190"/>
      <c r="D165" s="107"/>
      <c r="E165" s="17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7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7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77"/>
      <c r="AN165" s="107"/>
      <c r="AO165" s="107"/>
      <c r="AP165" s="107"/>
      <c r="AQ165" s="107"/>
      <c r="AR165" s="107"/>
      <c r="AS165" s="107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07"/>
      <c r="BD165" s="107"/>
      <c r="BE165" s="107"/>
      <c r="BF165" s="107"/>
      <c r="BG165" s="107"/>
      <c r="BH165" s="107"/>
      <c r="BI165" s="107"/>
      <c r="BJ165" s="107"/>
      <c r="BK165" s="107"/>
      <c r="BL165" s="107"/>
      <c r="BM165" s="107"/>
      <c r="BN165" s="107"/>
      <c r="BO165" s="107"/>
      <c r="BP165" s="107"/>
      <c r="BQ165" s="107"/>
      <c r="BR165" s="107"/>
      <c r="BS165" s="107"/>
      <c r="BT165" s="174"/>
      <c r="BU165" s="137"/>
      <c r="BV165" s="12"/>
      <c r="BW165" s="162" t="s">
        <v>55</v>
      </c>
      <c r="BX165" s="163"/>
      <c r="BY165" s="163"/>
      <c r="BZ165" s="163"/>
      <c r="CA165" s="163"/>
      <c r="CB165" s="163"/>
      <c r="CC165" s="163"/>
      <c r="CD165" s="163"/>
      <c r="CE165" s="163"/>
      <c r="CF165" s="163"/>
      <c r="CG165" s="163"/>
      <c r="CH165" s="164"/>
      <c r="CI165" s="14"/>
      <c r="CJ165"/>
    </row>
    <row r="166" spans="2:88" ht="15.75" customHeight="1" thickBot="1" x14ac:dyDescent="0.3">
      <c r="B166" s="128" t="s">
        <v>56</v>
      </c>
      <c r="C166" s="15" t="s">
        <v>57</v>
      </c>
      <c r="D166" s="16"/>
      <c r="E166" s="17"/>
      <c r="F166" s="17"/>
      <c r="G166" s="17"/>
      <c r="H166" s="17"/>
      <c r="I166" s="17"/>
      <c r="J166" s="17"/>
      <c r="K166" s="17"/>
      <c r="L166" s="17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9"/>
      <c r="AK166" s="19"/>
      <c r="AL166" s="19"/>
      <c r="AM166" s="19"/>
      <c r="AN166" s="19"/>
      <c r="AO166" s="19"/>
      <c r="AP166" s="19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20"/>
      <c r="BS166" s="18"/>
      <c r="BT166" s="21">
        <f>SUM(D166:BS166)/B163</f>
        <v>0</v>
      </c>
      <c r="BU166" s="115">
        <f>SUM(BT166+BT167+BT168+BT169+BT170+BT171)/6</f>
        <v>0</v>
      </c>
      <c r="BV166" s="12"/>
      <c r="BW166" s="165"/>
      <c r="BX166" s="166"/>
      <c r="BY166" s="166"/>
      <c r="BZ166" s="166"/>
      <c r="CA166" s="166"/>
      <c r="CB166" s="166"/>
      <c r="CC166" s="166"/>
      <c r="CD166" s="166"/>
      <c r="CE166" s="166"/>
      <c r="CF166" s="166"/>
      <c r="CG166" s="166"/>
      <c r="CH166" s="167"/>
      <c r="CI166" s="14"/>
      <c r="CJ166"/>
    </row>
    <row r="167" spans="2:88" ht="15.75" thickBot="1" x14ac:dyDescent="0.3">
      <c r="B167" s="129"/>
      <c r="C167" s="22" t="s">
        <v>58</v>
      </c>
      <c r="D167" s="31"/>
      <c r="E167" s="32"/>
      <c r="F167" s="32"/>
      <c r="G167" s="32"/>
      <c r="H167" s="32"/>
      <c r="I167" s="32"/>
      <c r="J167" s="32"/>
      <c r="K167" s="32"/>
      <c r="L167" s="32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21">
        <f>SUM(D167:BS167)/B163</f>
        <v>0</v>
      </c>
      <c r="BU167" s="116"/>
      <c r="BV167" s="12"/>
      <c r="BW167" s="165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7"/>
      <c r="CI167" s="14"/>
      <c r="CJ167"/>
    </row>
    <row r="168" spans="2:88" ht="15.75" thickBot="1" x14ac:dyDescent="0.3">
      <c r="B168" s="129"/>
      <c r="C168" s="22" t="s">
        <v>59</v>
      </c>
      <c r="D168" s="31"/>
      <c r="E168" s="32"/>
      <c r="F168" s="32"/>
      <c r="G168" s="32"/>
      <c r="H168" s="32"/>
      <c r="I168" s="32"/>
      <c r="J168" s="32"/>
      <c r="K168" s="32"/>
      <c r="L168" s="32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21">
        <f>SUM(D168:BS168)/B163</f>
        <v>0</v>
      </c>
      <c r="BU168" s="116"/>
      <c r="BV168" s="12"/>
      <c r="BW168" s="168"/>
      <c r="BX168" s="169"/>
      <c r="BY168" s="169"/>
      <c r="BZ168" s="169"/>
      <c r="CA168" s="169"/>
      <c r="CB168" s="169"/>
      <c r="CC168" s="169"/>
      <c r="CD168" s="169"/>
      <c r="CE168" s="169"/>
      <c r="CF168" s="169"/>
      <c r="CG168" s="169"/>
      <c r="CH168" s="170"/>
      <c r="CI168" s="14"/>
      <c r="CJ168"/>
    </row>
    <row r="169" spans="2:88" ht="15.75" thickBot="1" x14ac:dyDescent="0.3">
      <c r="B169" s="129"/>
      <c r="C169" s="22" t="s">
        <v>61</v>
      </c>
      <c r="D169" s="31"/>
      <c r="E169" s="32"/>
      <c r="F169" s="32"/>
      <c r="G169" s="32"/>
      <c r="H169" s="32"/>
      <c r="I169" s="32"/>
      <c r="J169" s="32"/>
      <c r="K169" s="32"/>
      <c r="L169" s="32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21">
        <f>SUM(D169:BS169)/B163</f>
        <v>0</v>
      </c>
      <c r="BU169" s="116"/>
      <c r="BV169" s="12"/>
      <c r="BW169" s="9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1"/>
      <c r="CI169" s="14"/>
      <c r="CJ169"/>
    </row>
    <row r="170" spans="2:88" ht="15.75" thickBot="1" x14ac:dyDescent="0.3">
      <c r="B170" s="129"/>
      <c r="C170" s="22" t="s">
        <v>63</v>
      </c>
      <c r="D170" s="31"/>
      <c r="E170" s="32"/>
      <c r="F170" s="32"/>
      <c r="G170" s="32"/>
      <c r="H170" s="32"/>
      <c r="I170" s="32"/>
      <c r="J170" s="32"/>
      <c r="K170" s="32"/>
      <c r="L170" s="32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21">
        <f>SUM(D170:BS170)/B163</f>
        <v>0</v>
      </c>
      <c r="BU170" s="116"/>
      <c r="BV170" s="12"/>
      <c r="BW170" s="12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4"/>
      <c r="CI170" s="14"/>
      <c r="CJ170"/>
    </row>
    <row r="171" spans="2:88" ht="15.75" thickBot="1" x14ac:dyDescent="0.3">
      <c r="B171" s="130"/>
      <c r="C171" s="23" t="s">
        <v>65</v>
      </c>
      <c r="D171" s="39"/>
      <c r="E171" s="40"/>
      <c r="F171" s="40"/>
      <c r="G171" s="40"/>
      <c r="H171" s="40"/>
      <c r="I171" s="40"/>
      <c r="J171" s="40"/>
      <c r="K171" s="40"/>
      <c r="L171" s="40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19"/>
      <c r="AK171" s="19"/>
      <c r="AL171" s="19"/>
      <c r="AM171" s="19"/>
      <c r="AN171" s="19"/>
      <c r="AO171" s="19"/>
      <c r="AP171" s="19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1">
        <f>SUM(D171:BS171)/B163</f>
        <v>0</v>
      </c>
      <c r="BU171" s="117"/>
      <c r="BV171" s="12"/>
      <c r="BW171" s="25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4"/>
      <c r="CI171" s="14"/>
      <c r="CJ171"/>
    </row>
    <row r="172" spans="2:88" ht="15.75" thickBot="1" x14ac:dyDescent="0.3">
      <c r="B172" s="26"/>
      <c r="C172" s="27" t="s">
        <v>67</v>
      </c>
      <c r="D172" s="28">
        <f>(D166+D167+D168+D169+D170+D171)/6</f>
        <v>0</v>
      </c>
      <c r="E172" s="29">
        <f t="shared" ref="E172:AH172" si="35">(E166+E167+E168+E169+E170+E171)/6</f>
        <v>0</v>
      </c>
      <c r="F172" s="29">
        <f t="shared" si="35"/>
        <v>0</v>
      </c>
      <c r="G172" s="29">
        <f t="shared" si="35"/>
        <v>0</v>
      </c>
      <c r="H172" s="29">
        <f t="shared" si="35"/>
        <v>0</v>
      </c>
      <c r="I172" s="29">
        <f t="shared" si="35"/>
        <v>0</v>
      </c>
      <c r="J172" s="29">
        <f t="shared" si="35"/>
        <v>0</v>
      </c>
      <c r="K172" s="29">
        <f t="shared" si="35"/>
        <v>0</v>
      </c>
      <c r="L172" s="29">
        <f t="shared" si="35"/>
        <v>0</v>
      </c>
      <c r="M172" s="29">
        <f t="shared" si="35"/>
        <v>0</v>
      </c>
      <c r="N172" s="29">
        <f t="shared" si="35"/>
        <v>0</v>
      </c>
      <c r="O172" s="29">
        <f t="shared" si="35"/>
        <v>0</v>
      </c>
      <c r="P172" s="29">
        <f t="shared" si="35"/>
        <v>0</v>
      </c>
      <c r="Q172" s="29">
        <f t="shared" si="35"/>
        <v>0</v>
      </c>
      <c r="R172" s="29">
        <f t="shared" si="35"/>
        <v>0</v>
      </c>
      <c r="S172" s="29">
        <f t="shared" si="35"/>
        <v>0</v>
      </c>
      <c r="T172" s="29">
        <f t="shared" si="35"/>
        <v>0</v>
      </c>
      <c r="U172" s="29">
        <f t="shared" si="35"/>
        <v>0</v>
      </c>
      <c r="V172" s="29">
        <f t="shared" si="35"/>
        <v>0</v>
      </c>
      <c r="W172" s="29">
        <f t="shared" si="35"/>
        <v>0</v>
      </c>
      <c r="X172" s="29">
        <f t="shared" si="35"/>
        <v>0</v>
      </c>
      <c r="Y172" s="29">
        <f t="shared" si="35"/>
        <v>0</v>
      </c>
      <c r="Z172" s="29">
        <f t="shared" si="35"/>
        <v>0</v>
      </c>
      <c r="AA172" s="29">
        <f t="shared" si="35"/>
        <v>0</v>
      </c>
      <c r="AB172" s="29">
        <f t="shared" si="35"/>
        <v>0</v>
      </c>
      <c r="AC172" s="29">
        <f t="shared" si="35"/>
        <v>0</v>
      </c>
      <c r="AD172" s="29">
        <f t="shared" si="35"/>
        <v>0</v>
      </c>
      <c r="AE172" s="29">
        <f t="shared" si="35"/>
        <v>0</v>
      </c>
      <c r="AF172" s="29">
        <f t="shared" si="35"/>
        <v>0</v>
      </c>
      <c r="AG172" s="29">
        <f t="shared" si="35"/>
        <v>0</v>
      </c>
      <c r="AH172" s="29">
        <f t="shared" si="35"/>
        <v>0</v>
      </c>
      <c r="AI172" s="29">
        <f>(AI166+AI167+AI168+AI169+AI170+AI171)/6</f>
        <v>0</v>
      </c>
      <c r="AJ172" s="29">
        <f t="shared" ref="AJ172:BQ172" si="36">(AJ166+AJ167+AJ168+AJ169+AJ170+AJ171)/6</f>
        <v>0</v>
      </c>
      <c r="AK172" s="29">
        <f t="shared" si="36"/>
        <v>0</v>
      </c>
      <c r="AL172" s="29">
        <f t="shared" si="36"/>
        <v>0</v>
      </c>
      <c r="AM172" s="29">
        <f t="shared" si="36"/>
        <v>0</v>
      </c>
      <c r="AN172" s="29">
        <f t="shared" si="36"/>
        <v>0</v>
      </c>
      <c r="AO172" s="29">
        <f t="shared" si="36"/>
        <v>0</v>
      </c>
      <c r="AP172" s="29">
        <f t="shared" si="36"/>
        <v>0</v>
      </c>
      <c r="AQ172" s="29">
        <f t="shared" si="36"/>
        <v>0</v>
      </c>
      <c r="AR172" s="29">
        <f t="shared" si="36"/>
        <v>0</v>
      </c>
      <c r="AS172" s="29">
        <f t="shared" si="36"/>
        <v>0</v>
      </c>
      <c r="AT172" s="29">
        <f t="shared" si="36"/>
        <v>0</v>
      </c>
      <c r="AU172" s="29">
        <f t="shared" si="36"/>
        <v>0</v>
      </c>
      <c r="AV172" s="29">
        <f t="shared" si="36"/>
        <v>0</v>
      </c>
      <c r="AW172" s="29">
        <f t="shared" si="36"/>
        <v>0</v>
      </c>
      <c r="AX172" s="29">
        <f t="shared" si="36"/>
        <v>0</v>
      </c>
      <c r="AY172" s="29">
        <f t="shared" si="36"/>
        <v>0</v>
      </c>
      <c r="AZ172" s="29">
        <f t="shared" si="36"/>
        <v>0</v>
      </c>
      <c r="BA172" s="29">
        <f t="shared" si="36"/>
        <v>0</v>
      </c>
      <c r="BB172" s="29">
        <f t="shared" si="36"/>
        <v>0</v>
      </c>
      <c r="BC172" s="29">
        <f t="shared" si="36"/>
        <v>0</v>
      </c>
      <c r="BD172" s="29">
        <f t="shared" si="36"/>
        <v>0</v>
      </c>
      <c r="BE172" s="29">
        <f t="shared" si="36"/>
        <v>0</v>
      </c>
      <c r="BF172" s="29">
        <f t="shared" si="36"/>
        <v>0</v>
      </c>
      <c r="BG172" s="29">
        <f t="shared" si="36"/>
        <v>0</v>
      </c>
      <c r="BH172" s="29">
        <f t="shared" si="36"/>
        <v>0</v>
      </c>
      <c r="BI172" s="29">
        <f t="shared" si="36"/>
        <v>0</v>
      </c>
      <c r="BJ172" s="29">
        <f t="shared" si="36"/>
        <v>0</v>
      </c>
      <c r="BK172" s="29">
        <f t="shared" si="36"/>
        <v>0</v>
      </c>
      <c r="BL172" s="29">
        <f t="shared" si="36"/>
        <v>0</v>
      </c>
      <c r="BM172" s="29">
        <f t="shared" si="36"/>
        <v>0</v>
      </c>
      <c r="BN172" s="29">
        <f t="shared" si="36"/>
        <v>0</v>
      </c>
      <c r="BO172" s="29">
        <f t="shared" si="36"/>
        <v>0</v>
      </c>
      <c r="BP172" s="29">
        <f t="shared" si="36"/>
        <v>0</v>
      </c>
      <c r="BQ172" s="29">
        <f t="shared" si="36"/>
        <v>0</v>
      </c>
      <c r="BR172" s="29">
        <f>(BR166+BR167+BR168+BR169+BR170+BR171)/6</f>
        <v>0</v>
      </c>
      <c r="BS172" s="29">
        <f t="shared" ref="BS172" si="37">(BS166+BS167+BS168+BS169+BS170+BS171)/6</f>
        <v>0</v>
      </c>
      <c r="BT172" s="118"/>
      <c r="BU172" s="119"/>
      <c r="BV172" s="12"/>
      <c r="BW172" s="12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4"/>
      <c r="CI172" s="14"/>
      <c r="CJ172"/>
    </row>
    <row r="173" spans="2:88" ht="15.75" customHeight="1" thickBot="1" x14ac:dyDescent="0.3">
      <c r="B173" s="128" t="s">
        <v>68</v>
      </c>
      <c r="C173" s="15" t="s">
        <v>69</v>
      </c>
      <c r="D173" s="16"/>
      <c r="E173" s="17"/>
      <c r="F173" s="17"/>
      <c r="G173" s="17"/>
      <c r="H173" s="17"/>
      <c r="I173" s="17"/>
      <c r="J173" s="17"/>
      <c r="K173" s="17"/>
      <c r="L173" s="17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9"/>
      <c r="AK173" s="19"/>
      <c r="AL173" s="19"/>
      <c r="AM173" s="19"/>
      <c r="AN173" s="19"/>
      <c r="AO173" s="19"/>
      <c r="AP173" s="19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21">
        <f>SUM(D173:BS173)/B163</f>
        <v>0</v>
      </c>
      <c r="BU173" s="115">
        <f>SUM(BT173+BT174+BT175+BT176+BT177)/5</f>
        <v>0</v>
      </c>
      <c r="BV173" s="12"/>
      <c r="BW173" s="30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4"/>
      <c r="CI173" s="14"/>
      <c r="CJ173"/>
    </row>
    <row r="174" spans="2:88" ht="15.75" thickBot="1" x14ac:dyDescent="0.3">
      <c r="B174" s="129"/>
      <c r="C174" s="22" t="s">
        <v>70</v>
      </c>
      <c r="D174" s="31"/>
      <c r="E174" s="32"/>
      <c r="F174" s="32"/>
      <c r="G174" s="32"/>
      <c r="H174" s="32"/>
      <c r="I174" s="32"/>
      <c r="J174" s="32"/>
      <c r="K174" s="32"/>
      <c r="L174" s="32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21">
        <f>SUM(D174:BS174)/B163</f>
        <v>0</v>
      </c>
      <c r="BU174" s="116"/>
      <c r="BV174" s="12"/>
      <c r="BW174" s="12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4"/>
      <c r="CI174" s="14"/>
      <c r="CJ174"/>
    </row>
    <row r="175" spans="2:88" ht="15.75" thickBot="1" x14ac:dyDescent="0.3">
      <c r="B175" s="129"/>
      <c r="C175" s="22" t="s">
        <v>71</v>
      </c>
      <c r="D175" s="31"/>
      <c r="E175" s="32"/>
      <c r="F175" s="32"/>
      <c r="G175" s="32"/>
      <c r="H175" s="32"/>
      <c r="I175" s="32"/>
      <c r="J175" s="32"/>
      <c r="K175" s="32"/>
      <c r="L175" s="32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21">
        <f>SUM(D175:BS175)/B163</f>
        <v>0</v>
      </c>
      <c r="BU175" s="116"/>
      <c r="BV175" s="12"/>
      <c r="BW175" s="12"/>
      <c r="BX175" s="136" t="str">
        <f>B166</f>
        <v>Relaciones interpersonales</v>
      </c>
      <c r="BY175" s="136" t="s">
        <v>68</v>
      </c>
      <c r="BZ175" s="173" t="s">
        <v>72</v>
      </c>
      <c r="CA175" s="136" t="s">
        <v>73</v>
      </c>
      <c r="CB175" s="136" t="s">
        <v>74</v>
      </c>
      <c r="CC175" s="136" t="s">
        <v>75</v>
      </c>
      <c r="CD175" s="136" t="s">
        <v>76</v>
      </c>
      <c r="CE175" s="136" t="s">
        <v>77</v>
      </c>
      <c r="CF175" s="136" t="s">
        <v>78</v>
      </c>
      <c r="CG175" s="136" t="s">
        <v>79</v>
      </c>
      <c r="CH175" s="14"/>
      <c r="CI175" s="14"/>
      <c r="CJ175"/>
    </row>
    <row r="176" spans="2:88" ht="15.75" thickBot="1" x14ac:dyDescent="0.3">
      <c r="B176" s="129"/>
      <c r="C176" s="22" t="s">
        <v>80</v>
      </c>
      <c r="D176" s="31"/>
      <c r="E176" s="32"/>
      <c r="F176" s="32"/>
      <c r="G176" s="32"/>
      <c r="H176" s="32"/>
      <c r="I176" s="32"/>
      <c r="J176" s="32"/>
      <c r="K176" s="32"/>
      <c r="L176" s="32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21">
        <f>SUM(D176:BS176)/B163</f>
        <v>0</v>
      </c>
      <c r="BU176" s="116"/>
      <c r="BV176" s="12"/>
      <c r="BW176" s="12"/>
      <c r="BX176" s="171"/>
      <c r="BY176" s="137"/>
      <c r="BZ176" s="174"/>
      <c r="CA176" s="137"/>
      <c r="CB176" s="137"/>
      <c r="CC176" s="137"/>
      <c r="CD176" s="137"/>
      <c r="CE176" s="137"/>
      <c r="CF176" s="137"/>
      <c r="CG176" s="137"/>
      <c r="CH176" s="14"/>
      <c r="CI176" s="14"/>
      <c r="CJ176"/>
    </row>
    <row r="177" spans="2:88" ht="15.75" thickBot="1" x14ac:dyDescent="0.3">
      <c r="B177" s="130"/>
      <c r="C177" s="23" t="s">
        <v>81</v>
      </c>
      <c r="D177" s="31"/>
      <c r="E177" s="32"/>
      <c r="F177" s="32"/>
      <c r="G177" s="32"/>
      <c r="H177" s="32"/>
      <c r="I177" s="32"/>
      <c r="J177" s="32"/>
      <c r="K177" s="32"/>
      <c r="L177" s="32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1">
        <f>SUM(D177:BS177)/B163</f>
        <v>0</v>
      </c>
      <c r="BU177" s="117"/>
      <c r="BV177" s="12"/>
      <c r="BW177" s="12"/>
      <c r="BX177" s="171"/>
      <c r="BY177" s="137"/>
      <c r="BZ177" s="174"/>
      <c r="CA177" s="137"/>
      <c r="CB177" s="137"/>
      <c r="CC177" s="137"/>
      <c r="CD177" s="137"/>
      <c r="CE177" s="137"/>
      <c r="CF177" s="137"/>
      <c r="CG177" s="137"/>
      <c r="CH177" s="14"/>
      <c r="CI177" s="14"/>
      <c r="CJ177"/>
    </row>
    <row r="178" spans="2:88" ht="15.75" thickBot="1" x14ac:dyDescent="0.3">
      <c r="B178" s="26"/>
      <c r="C178" s="27" t="s">
        <v>67</v>
      </c>
      <c r="D178" s="28">
        <f t="shared" ref="D178:T178" si="38">(D173+D174+D175+D176+D177)/5</f>
        <v>0</v>
      </c>
      <c r="E178" s="29">
        <f t="shared" si="38"/>
        <v>0</v>
      </c>
      <c r="F178" s="29">
        <f t="shared" si="38"/>
        <v>0</v>
      </c>
      <c r="G178" s="29">
        <f t="shared" si="38"/>
        <v>0</v>
      </c>
      <c r="H178" s="29">
        <f t="shared" si="38"/>
        <v>0</v>
      </c>
      <c r="I178" s="29">
        <f t="shared" si="38"/>
        <v>0</v>
      </c>
      <c r="J178" s="29">
        <f t="shared" si="38"/>
        <v>0</v>
      </c>
      <c r="K178" s="29">
        <f t="shared" si="38"/>
        <v>0</v>
      </c>
      <c r="L178" s="29">
        <f t="shared" si="38"/>
        <v>0</v>
      </c>
      <c r="M178" s="29">
        <f t="shared" si="38"/>
        <v>0</v>
      </c>
      <c r="N178" s="29">
        <f t="shared" si="38"/>
        <v>0</v>
      </c>
      <c r="O178" s="29">
        <f t="shared" si="38"/>
        <v>0</v>
      </c>
      <c r="P178" s="29">
        <f t="shared" si="38"/>
        <v>0</v>
      </c>
      <c r="Q178" s="29">
        <f t="shared" si="38"/>
        <v>0</v>
      </c>
      <c r="R178" s="29">
        <f t="shared" si="38"/>
        <v>0</v>
      </c>
      <c r="S178" s="29">
        <f t="shared" si="38"/>
        <v>0</v>
      </c>
      <c r="T178" s="29">
        <f t="shared" si="38"/>
        <v>0</v>
      </c>
      <c r="U178" s="29">
        <f>(U173+U174+U175+U176+U177)/5</f>
        <v>0</v>
      </c>
      <c r="V178" s="29">
        <f t="shared" ref="V178:BQ178" si="39">(V173+V174+V175+V176+V177)/5</f>
        <v>0</v>
      </c>
      <c r="W178" s="29">
        <f t="shared" si="39"/>
        <v>0</v>
      </c>
      <c r="X178" s="29">
        <f t="shared" si="39"/>
        <v>0</v>
      </c>
      <c r="Y178" s="29">
        <f t="shared" si="39"/>
        <v>0</v>
      </c>
      <c r="Z178" s="29">
        <f t="shared" si="39"/>
        <v>0</v>
      </c>
      <c r="AA178" s="29">
        <f t="shared" si="39"/>
        <v>0</v>
      </c>
      <c r="AB178" s="29">
        <f t="shared" si="39"/>
        <v>0</v>
      </c>
      <c r="AC178" s="29">
        <f t="shared" si="39"/>
        <v>0</v>
      </c>
      <c r="AD178" s="29">
        <f t="shared" si="39"/>
        <v>0</v>
      </c>
      <c r="AE178" s="29">
        <f t="shared" si="39"/>
        <v>0</v>
      </c>
      <c r="AF178" s="29">
        <f t="shared" si="39"/>
        <v>0</v>
      </c>
      <c r="AG178" s="29">
        <f t="shared" si="39"/>
        <v>0</v>
      </c>
      <c r="AH178" s="29">
        <f t="shared" si="39"/>
        <v>0</v>
      </c>
      <c r="AI178" s="29">
        <f t="shared" si="39"/>
        <v>0</v>
      </c>
      <c r="AJ178" s="29">
        <f t="shared" si="39"/>
        <v>0</v>
      </c>
      <c r="AK178" s="29">
        <f t="shared" si="39"/>
        <v>0</v>
      </c>
      <c r="AL178" s="29">
        <f t="shared" si="39"/>
        <v>0</v>
      </c>
      <c r="AM178" s="29">
        <f t="shared" si="39"/>
        <v>0</v>
      </c>
      <c r="AN178" s="29">
        <f t="shared" si="39"/>
        <v>0</v>
      </c>
      <c r="AO178" s="29">
        <f t="shared" si="39"/>
        <v>0</v>
      </c>
      <c r="AP178" s="29">
        <f t="shared" si="39"/>
        <v>0</v>
      </c>
      <c r="AQ178" s="29">
        <f t="shared" si="39"/>
        <v>0</v>
      </c>
      <c r="AR178" s="29">
        <f t="shared" si="39"/>
        <v>0</v>
      </c>
      <c r="AS178" s="29">
        <f t="shared" si="39"/>
        <v>0</v>
      </c>
      <c r="AT178" s="29">
        <f t="shared" si="39"/>
        <v>0</v>
      </c>
      <c r="AU178" s="29">
        <f t="shared" si="39"/>
        <v>0</v>
      </c>
      <c r="AV178" s="29">
        <f t="shared" si="39"/>
        <v>0</v>
      </c>
      <c r="AW178" s="29">
        <f t="shared" si="39"/>
        <v>0</v>
      </c>
      <c r="AX178" s="29">
        <f t="shared" si="39"/>
        <v>0</v>
      </c>
      <c r="AY178" s="29">
        <f t="shared" si="39"/>
        <v>0</v>
      </c>
      <c r="AZ178" s="29">
        <f t="shared" si="39"/>
        <v>0</v>
      </c>
      <c r="BA178" s="29">
        <f t="shared" si="39"/>
        <v>0</v>
      </c>
      <c r="BB178" s="29">
        <f t="shared" si="39"/>
        <v>0</v>
      </c>
      <c r="BC178" s="29">
        <f t="shared" si="39"/>
        <v>0</v>
      </c>
      <c r="BD178" s="29">
        <f t="shared" si="39"/>
        <v>0</v>
      </c>
      <c r="BE178" s="29">
        <f t="shared" si="39"/>
        <v>0</v>
      </c>
      <c r="BF178" s="29">
        <f t="shared" si="39"/>
        <v>0</v>
      </c>
      <c r="BG178" s="29">
        <f t="shared" si="39"/>
        <v>0</v>
      </c>
      <c r="BH178" s="29">
        <f t="shared" si="39"/>
        <v>0</v>
      </c>
      <c r="BI178" s="29">
        <f t="shared" si="39"/>
        <v>0</v>
      </c>
      <c r="BJ178" s="29">
        <f t="shared" si="39"/>
        <v>0</v>
      </c>
      <c r="BK178" s="29">
        <f t="shared" si="39"/>
        <v>0</v>
      </c>
      <c r="BL178" s="29">
        <f t="shared" si="39"/>
        <v>0</v>
      </c>
      <c r="BM178" s="29">
        <f t="shared" si="39"/>
        <v>0</v>
      </c>
      <c r="BN178" s="29">
        <f t="shared" si="39"/>
        <v>0</v>
      </c>
      <c r="BO178" s="29">
        <f t="shared" si="39"/>
        <v>0</v>
      </c>
      <c r="BP178" s="29">
        <f t="shared" si="39"/>
        <v>0</v>
      </c>
      <c r="BQ178" s="29">
        <f t="shared" si="39"/>
        <v>0</v>
      </c>
      <c r="BR178" s="29">
        <f>(BR173+BR174+BR175+BR176+BR177)/5</f>
        <v>0</v>
      </c>
      <c r="BS178" s="29">
        <f t="shared" ref="BS178" si="40">(BS173+BS174+BS175+BS176+BS177)/5</f>
        <v>0</v>
      </c>
      <c r="BT178" s="118"/>
      <c r="BU178" s="119"/>
      <c r="BV178" s="12"/>
      <c r="BW178" s="12"/>
      <c r="BX178" s="171"/>
      <c r="BY178" s="137"/>
      <c r="BZ178" s="174"/>
      <c r="CA178" s="137"/>
      <c r="CB178" s="137"/>
      <c r="CC178" s="137"/>
      <c r="CD178" s="137"/>
      <c r="CE178" s="137"/>
      <c r="CF178" s="137"/>
      <c r="CG178" s="137"/>
      <c r="CH178" s="14"/>
      <c r="CI178" s="14"/>
      <c r="CJ178"/>
    </row>
    <row r="179" spans="2:88" ht="15.75" thickBot="1" x14ac:dyDescent="0.3">
      <c r="B179" s="108" t="s">
        <v>72</v>
      </c>
      <c r="C179" s="15" t="s">
        <v>82</v>
      </c>
      <c r="D179" s="16"/>
      <c r="E179" s="17"/>
      <c r="F179" s="17"/>
      <c r="G179" s="17"/>
      <c r="H179" s="17"/>
      <c r="I179" s="17"/>
      <c r="J179" s="17"/>
      <c r="K179" s="17"/>
      <c r="L179" s="17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9"/>
      <c r="AK179" s="19"/>
      <c r="AL179" s="19"/>
      <c r="AM179" s="19"/>
      <c r="AN179" s="19"/>
      <c r="AO179" s="19"/>
      <c r="AP179" s="19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21">
        <f>SUM(D179:BS179)/B163</f>
        <v>0</v>
      </c>
      <c r="BU179" s="115">
        <f>SUM(BT179+BT180+BT181+BT182+BT183)/5</f>
        <v>0</v>
      </c>
      <c r="BV179" s="12"/>
      <c r="BW179" s="12"/>
      <c r="BX179" s="172"/>
      <c r="BY179" s="138"/>
      <c r="BZ179" s="175"/>
      <c r="CA179" s="138"/>
      <c r="CB179" s="138"/>
      <c r="CC179" s="138"/>
      <c r="CD179" s="138"/>
      <c r="CE179" s="138"/>
      <c r="CF179" s="138"/>
      <c r="CG179" s="138"/>
      <c r="CH179" s="14"/>
      <c r="CI179" s="14"/>
      <c r="CJ179"/>
    </row>
    <row r="180" spans="2:88" ht="15.75" thickBot="1" x14ac:dyDescent="0.3">
      <c r="B180" s="109"/>
      <c r="C180" s="22" t="s">
        <v>83</v>
      </c>
      <c r="D180" s="31"/>
      <c r="E180" s="32"/>
      <c r="F180" s="32"/>
      <c r="G180" s="32"/>
      <c r="H180" s="32"/>
      <c r="I180" s="32"/>
      <c r="J180" s="32"/>
      <c r="K180" s="32"/>
      <c r="L180" s="32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21">
        <f>SUM(D180:BS180)/B163</f>
        <v>0</v>
      </c>
      <c r="BU180" s="116"/>
      <c r="BV180" s="12"/>
      <c r="BW180" s="12"/>
      <c r="BX180" s="33">
        <f>BU166</f>
        <v>0</v>
      </c>
      <c r="BY180" s="33">
        <f>BU173</f>
        <v>0</v>
      </c>
      <c r="BZ180" s="33">
        <f>BU179</f>
        <v>0</v>
      </c>
      <c r="CA180" s="33">
        <f>BU185</f>
        <v>0</v>
      </c>
      <c r="CB180" s="34">
        <f>BU191</f>
        <v>0</v>
      </c>
      <c r="CC180" s="35">
        <f>BU198</f>
        <v>0</v>
      </c>
      <c r="CD180" s="33">
        <f>BU205</f>
        <v>0</v>
      </c>
      <c r="CE180" s="33">
        <f>BU213</f>
        <v>0</v>
      </c>
      <c r="CF180" s="33">
        <f>BU219</f>
        <v>0</v>
      </c>
      <c r="CG180" s="36">
        <f>BU226</f>
        <v>0</v>
      </c>
      <c r="CH180" s="14"/>
      <c r="CI180" s="14"/>
      <c r="CJ180"/>
    </row>
    <row r="181" spans="2:88" ht="15.75" thickBot="1" x14ac:dyDescent="0.3">
      <c r="B181" s="109"/>
      <c r="C181" s="22" t="s">
        <v>84</v>
      </c>
      <c r="D181" s="31"/>
      <c r="E181" s="32"/>
      <c r="F181" s="32"/>
      <c r="G181" s="32"/>
      <c r="H181" s="32"/>
      <c r="I181" s="32"/>
      <c r="J181" s="32"/>
      <c r="K181" s="32"/>
      <c r="L181" s="32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21">
        <f>SUM(D181:BS181)/B163</f>
        <v>0</v>
      </c>
      <c r="BU181" s="116"/>
      <c r="BV181" s="12"/>
      <c r="BW181" s="12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4"/>
      <c r="CI181" s="14"/>
      <c r="CJ181"/>
    </row>
    <row r="182" spans="2:88" ht="15.75" thickBot="1" x14ac:dyDescent="0.3">
      <c r="B182" s="109"/>
      <c r="C182" s="22" t="s">
        <v>85</v>
      </c>
      <c r="D182" s="31"/>
      <c r="E182" s="32"/>
      <c r="F182" s="32"/>
      <c r="G182" s="32"/>
      <c r="H182" s="32"/>
      <c r="I182" s="32"/>
      <c r="J182" s="32"/>
      <c r="K182" s="32"/>
      <c r="L182" s="32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21">
        <f>SUM(D182:BS182)/B163</f>
        <v>0</v>
      </c>
      <c r="BU182" s="116"/>
      <c r="BV182" s="12"/>
      <c r="BW182" s="12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4"/>
      <c r="CI182" s="14"/>
      <c r="CJ182"/>
    </row>
    <row r="183" spans="2:88" ht="15.75" thickBot="1" x14ac:dyDescent="0.3">
      <c r="B183" s="110"/>
      <c r="C183" s="23" t="s">
        <v>86</v>
      </c>
      <c r="D183" s="31"/>
      <c r="E183" s="32"/>
      <c r="F183" s="32"/>
      <c r="G183" s="32"/>
      <c r="H183" s="32"/>
      <c r="I183" s="32"/>
      <c r="J183" s="32"/>
      <c r="K183" s="32"/>
      <c r="L183" s="32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18"/>
      <c r="BS183" s="24"/>
      <c r="BT183" s="21">
        <f>SUM(D183:BS183)/B163</f>
        <v>0</v>
      </c>
      <c r="BU183" s="117"/>
      <c r="BV183" s="12"/>
      <c r="BW183" s="12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4"/>
      <c r="CI183" s="14"/>
      <c r="CJ183"/>
    </row>
    <row r="184" spans="2:88" ht="15.75" thickBot="1" x14ac:dyDescent="0.3">
      <c r="B184" s="37"/>
      <c r="C184" s="27" t="s">
        <v>67</v>
      </c>
      <c r="D184" s="28">
        <f t="shared" ref="D184:BQ184" si="41">(D179+D180+D181+D182+D183)/5</f>
        <v>0</v>
      </c>
      <c r="E184" s="29">
        <f t="shared" si="41"/>
        <v>0</v>
      </c>
      <c r="F184" s="29">
        <f t="shared" si="41"/>
        <v>0</v>
      </c>
      <c r="G184" s="29">
        <f t="shared" si="41"/>
        <v>0</v>
      </c>
      <c r="H184" s="29">
        <f t="shared" si="41"/>
        <v>0</v>
      </c>
      <c r="I184" s="29">
        <f t="shared" si="41"/>
        <v>0</v>
      </c>
      <c r="J184" s="29">
        <f t="shared" si="41"/>
        <v>0</v>
      </c>
      <c r="K184" s="29">
        <f t="shared" si="41"/>
        <v>0</v>
      </c>
      <c r="L184" s="29">
        <f t="shared" si="41"/>
        <v>0</v>
      </c>
      <c r="M184" s="29">
        <f t="shared" si="41"/>
        <v>0</v>
      </c>
      <c r="N184" s="29">
        <f t="shared" si="41"/>
        <v>0</v>
      </c>
      <c r="O184" s="29">
        <f t="shared" si="41"/>
        <v>0</v>
      </c>
      <c r="P184" s="29">
        <f t="shared" si="41"/>
        <v>0</v>
      </c>
      <c r="Q184" s="29">
        <f t="shared" si="41"/>
        <v>0</v>
      </c>
      <c r="R184" s="29">
        <f t="shared" si="41"/>
        <v>0</v>
      </c>
      <c r="S184" s="29">
        <f t="shared" si="41"/>
        <v>0</v>
      </c>
      <c r="T184" s="29">
        <f t="shared" si="41"/>
        <v>0</v>
      </c>
      <c r="U184" s="29">
        <f t="shared" si="41"/>
        <v>0</v>
      </c>
      <c r="V184" s="29">
        <f t="shared" si="41"/>
        <v>0</v>
      </c>
      <c r="W184" s="29">
        <f t="shared" si="41"/>
        <v>0</v>
      </c>
      <c r="X184" s="29">
        <f t="shared" si="41"/>
        <v>0</v>
      </c>
      <c r="Y184" s="29">
        <f t="shared" si="41"/>
        <v>0</v>
      </c>
      <c r="Z184" s="29">
        <f t="shared" si="41"/>
        <v>0</v>
      </c>
      <c r="AA184" s="29">
        <f t="shared" si="41"/>
        <v>0</v>
      </c>
      <c r="AB184" s="29">
        <f t="shared" si="41"/>
        <v>0</v>
      </c>
      <c r="AC184" s="29">
        <f t="shared" si="41"/>
        <v>0</v>
      </c>
      <c r="AD184" s="29">
        <f t="shared" si="41"/>
        <v>0</v>
      </c>
      <c r="AE184" s="29">
        <f t="shared" si="41"/>
        <v>0</v>
      </c>
      <c r="AF184" s="29">
        <f t="shared" si="41"/>
        <v>0</v>
      </c>
      <c r="AG184" s="29">
        <f t="shared" si="41"/>
        <v>0</v>
      </c>
      <c r="AH184" s="29">
        <f t="shared" si="41"/>
        <v>0</v>
      </c>
      <c r="AI184" s="29">
        <f t="shared" si="41"/>
        <v>0</v>
      </c>
      <c r="AJ184" s="29">
        <f t="shared" si="41"/>
        <v>0</v>
      </c>
      <c r="AK184" s="29">
        <f t="shared" si="41"/>
        <v>0</v>
      </c>
      <c r="AL184" s="29">
        <f t="shared" si="41"/>
        <v>0</v>
      </c>
      <c r="AM184" s="29">
        <f t="shared" si="41"/>
        <v>0</v>
      </c>
      <c r="AN184" s="29">
        <f t="shared" si="41"/>
        <v>0</v>
      </c>
      <c r="AO184" s="29">
        <f t="shared" si="41"/>
        <v>0</v>
      </c>
      <c r="AP184" s="29">
        <f t="shared" si="41"/>
        <v>0</v>
      </c>
      <c r="AQ184" s="29">
        <f t="shared" si="41"/>
        <v>0</v>
      </c>
      <c r="AR184" s="29">
        <f t="shared" si="41"/>
        <v>0</v>
      </c>
      <c r="AS184" s="29">
        <f t="shared" si="41"/>
        <v>0</v>
      </c>
      <c r="AT184" s="29">
        <f t="shared" si="41"/>
        <v>0</v>
      </c>
      <c r="AU184" s="29">
        <f t="shared" si="41"/>
        <v>0</v>
      </c>
      <c r="AV184" s="29">
        <f t="shared" si="41"/>
        <v>0</v>
      </c>
      <c r="AW184" s="29">
        <f t="shared" si="41"/>
        <v>0</v>
      </c>
      <c r="AX184" s="29">
        <f t="shared" si="41"/>
        <v>0</v>
      </c>
      <c r="AY184" s="29">
        <f t="shared" si="41"/>
        <v>0</v>
      </c>
      <c r="AZ184" s="29">
        <f t="shared" si="41"/>
        <v>0</v>
      </c>
      <c r="BA184" s="29">
        <f t="shared" si="41"/>
        <v>0</v>
      </c>
      <c r="BB184" s="29">
        <f t="shared" si="41"/>
        <v>0</v>
      </c>
      <c r="BC184" s="29">
        <f t="shared" si="41"/>
        <v>0</v>
      </c>
      <c r="BD184" s="29">
        <f t="shared" si="41"/>
        <v>0</v>
      </c>
      <c r="BE184" s="29">
        <f t="shared" si="41"/>
        <v>0</v>
      </c>
      <c r="BF184" s="29">
        <f t="shared" si="41"/>
        <v>0</v>
      </c>
      <c r="BG184" s="29">
        <f t="shared" si="41"/>
        <v>0</v>
      </c>
      <c r="BH184" s="29">
        <f t="shared" si="41"/>
        <v>0</v>
      </c>
      <c r="BI184" s="29">
        <f t="shared" si="41"/>
        <v>0</v>
      </c>
      <c r="BJ184" s="29">
        <f t="shared" si="41"/>
        <v>0</v>
      </c>
      <c r="BK184" s="29">
        <f t="shared" si="41"/>
        <v>0</v>
      </c>
      <c r="BL184" s="29">
        <f t="shared" si="41"/>
        <v>0</v>
      </c>
      <c r="BM184" s="29">
        <f t="shared" si="41"/>
        <v>0</v>
      </c>
      <c r="BN184" s="29">
        <f t="shared" si="41"/>
        <v>0</v>
      </c>
      <c r="BO184" s="29">
        <f t="shared" si="41"/>
        <v>0</v>
      </c>
      <c r="BP184" s="29">
        <f t="shared" si="41"/>
        <v>0</v>
      </c>
      <c r="BQ184" s="29">
        <f t="shared" si="41"/>
        <v>0</v>
      </c>
      <c r="BR184" s="29">
        <f>(BR179+BR180+BR181+BR182+BR183)/5</f>
        <v>0</v>
      </c>
      <c r="BS184" s="29">
        <f t="shared" ref="BS184" si="42">(BS179+BS180+BS181+BS182+BS183)/5</f>
        <v>0</v>
      </c>
      <c r="BT184" s="118"/>
      <c r="BU184" s="119"/>
      <c r="BV184" s="12"/>
      <c r="BW184" s="12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4"/>
      <c r="CI184" s="14"/>
      <c r="CJ184"/>
    </row>
    <row r="185" spans="2:88" ht="15" customHeight="1" x14ac:dyDescent="0.25">
      <c r="B185" s="128" t="s">
        <v>73</v>
      </c>
      <c r="C185" s="15" t="s">
        <v>87</v>
      </c>
      <c r="D185" s="16"/>
      <c r="E185" s="17"/>
      <c r="F185" s="17"/>
      <c r="G185" s="17"/>
      <c r="H185" s="17"/>
      <c r="I185" s="17"/>
      <c r="J185" s="17"/>
      <c r="K185" s="17"/>
      <c r="L185" s="17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9"/>
      <c r="AK185" s="19"/>
      <c r="AL185" s="19"/>
      <c r="AM185" s="19"/>
      <c r="AN185" s="19"/>
      <c r="AO185" s="19"/>
      <c r="AP185" s="19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21">
        <f>SUM(D185:BS185)/B163</f>
        <v>0</v>
      </c>
      <c r="BU185" s="115">
        <f>SUM(BT185+BT186+BT187+BT188+BT189)/5</f>
        <v>0</v>
      </c>
      <c r="BV185" s="12"/>
      <c r="BW185" s="12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4"/>
      <c r="CI185" s="14"/>
      <c r="CJ185"/>
    </row>
    <row r="186" spans="2:88" x14ac:dyDescent="0.25">
      <c r="B186" s="129"/>
      <c r="C186" s="22" t="s">
        <v>88</v>
      </c>
      <c r="D186" s="31"/>
      <c r="E186" s="32"/>
      <c r="F186" s="32"/>
      <c r="G186" s="32"/>
      <c r="H186" s="32"/>
      <c r="I186" s="32"/>
      <c r="J186" s="32"/>
      <c r="K186" s="32"/>
      <c r="L186" s="32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38">
        <f>SUM(D186:BS186)/B163</f>
        <v>0</v>
      </c>
      <c r="BU186" s="116"/>
      <c r="BV186" s="12"/>
      <c r="BW186" s="12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4"/>
      <c r="CI186" s="14"/>
      <c r="CJ186"/>
    </row>
    <row r="187" spans="2:88" x14ac:dyDescent="0.25">
      <c r="B187" s="129"/>
      <c r="C187" s="22" t="s">
        <v>89</v>
      </c>
      <c r="D187" s="31"/>
      <c r="E187" s="32"/>
      <c r="F187" s="32"/>
      <c r="G187" s="32"/>
      <c r="H187" s="32"/>
      <c r="I187" s="32"/>
      <c r="J187" s="32"/>
      <c r="K187" s="32"/>
      <c r="L187" s="32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38">
        <f>SUM(D187:BS187)/B163</f>
        <v>0</v>
      </c>
      <c r="BU187" s="116"/>
      <c r="BV187" s="12"/>
      <c r="BW187" s="12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4"/>
      <c r="CI187" s="14"/>
      <c r="CJ187"/>
    </row>
    <row r="188" spans="2:88" ht="15.75" thickBot="1" x14ac:dyDescent="0.3">
      <c r="B188" s="129"/>
      <c r="C188" s="22" t="s">
        <v>90</v>
      </c>
      <c r="D188" s="31"/>
      <c r="E188" s="32"/>
      <c r="F188" s="32"/>
      <c r="G188" s="32"/>
      <c r="H188" s="32"/>
      <c r="I188" s="32"/>
      <c r="J188" s="32"/>
      <c r="K188" s="32"/>
      <c r="L188" s="32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38">
        <f>SUM(D188:BS188)/B163</f>
        <v>0</v>
      </c>
      <c r="BU188" s="116"/>
      <c r="BV188" s="12"/>
      <c r="BW188" s="12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4"/>
      <c r="CI188" s="14"/>
      <c r="CJ188"/>
    </row>
    <row r="189" spans="2:88" ht="15.75" thickBot="1" x14ac:dyDescent="0.3">
      <c r="B189" s="130"/>
      <c r="C189" s="23" t="s">
        <v>91</v>
      </c>
      <c r="D189" s="31"/>
      <c r="E189" s="32"/>
      <c r="F189" s="32"/>
      <c r="G189" s="32"/>
      <c r="H189" s="32"/>
      <c r="I189" s="32"/>
      <c r="J189" s="32"/>
      <c r="K189" s="32"/>
      <c r="L189" s="32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38">
        <f>SUM(D189:BS189)/B163</f>
        <v>0</v>
      </c>
      <c r="BU189" s="117"/>
      <c r="BV189" s="12"/>
      <c r="BW189" s="12"/>
      <c r="BX189" s="156" t="s">
        <v>92</v>
      </c>
      <c r="BY189" s="157"/>
      <c r="BZ189" s="157"/>
      <c r="CA189" s="157"/>
      <c r="CB189" s="157"/>
      <c r="CC189" s="158"/>
      <c r="CD189" s="13"/>
      <c r="CE189" s="13"/>
      <c r="CF189" s="13"/>
      <c r="CG189" s="13"/>
      <c r="CH189" s="14"/>
      <c r="CI189" s="14"/>
      <c r="CJ189"/>
    </row>
    <row r="190" spans="2:88" ht="15.75" thickBot="1" x14ac:dyDescent="0.3">
      <c r="B190" s="26"/>
      <c r="C190" s="27" t="s">
        <v>67</v>
      </c>
      <c r="D190" s="28">
        <f t="shared" ref="D190:BQ190" si="43">(D185+D186+D187+D188+D189)/5</f>
        <v>0</v>
      </c>
      <c r="E190" s="29">
        <f t="shared" si="43"/>
        <v>0</v>
      </c>
      <c r="F190" s="29">
        <f t="shared" si="43"/>
        <v>0</v>
      </c>
      <c r="G190" s="29">
        <f t="shared" si="43"/>
        <v>0</v>
      </c>
      <c r="H190" s="29">
        <f t="shared" si="43"/>
        <v>0</v>
      </c>
      <c r="I190" s="29">
        <f t="shared" si="43"/>
        <v>0</v>
      </c>
      <c r="J190" s="29">
        <f t="shared" si="43"/>
        <v>0</v>
      </c>
      <c r="K190" s="29">
        <f t="shared" si="43"/>
        <v>0</v>
      </c>
      <c r="L190" s="29">
        <f t="shared" si="43"/>
        <v>0</v>
      </c>
      <c r="M190" s="29">
        <f t="shared" si="43"/>
        <v>0</v>
      </c>
      <c r="N190" s="29">
        <f t="shared" si="43"/>
        <v>0</v>
      </c>
      <c r="O190" s="29">
        <f t="shared" si="43"/>
        <v>0</v>
      </c>
      <c r="P190" s="29">
        <f t="shared" si="43"/>
        <v>0</v>
      </c>
      <c r="Q190" s="29">
        <f t="shared" si="43"/>
        <v>0</v>
      </c>
      <c r="R190" s="29">
        <f t="shared" si="43"/>
        <v>0</v>
      </c>
      <c r="S190" s="29">
        <f t="shared" si="43"/>
        <v>0</v>
      </c>
      <c r="T190" s="29">
        <f t="shared" si="43"/>
        <v>0</v>
      </c>
      <c r="U190" s="29">
        <f t="shared" si="43"/>
        <v>0</v>
      </c>
      <c r="V190" s="29">
        <f t="shared" si="43"/>
        <v>0</v>
      </c>
      <c r="W190" s="29">
        <f t="shared" si="43"/>
        <v>0</v>
      </c>
      <c r="X190" s="29">
        <f t="shared" si="43"/>
        <v>0</v>
      </c>
      <c r="Y190" s="29">
        <f t="shared" si="43"/>
        <v>0</v>
      </c>
      <c r="Z190" s="29">
        <f t="shared" si="43"/>
        <v>0</v>
      </c>
      <c r="AA190" s="29">
        <f t="shared" si="43"/>
        <v>0</v>
      </c>
      <c r="AB190" s="29">
        <f t="shared" si="43"/>
        <v>0</v>
      </c>
      <c r="AC190" s="29">
        <f t="shared" si="43"/>
        <v>0</v>
      </c>
      <c r="AD190" s="29">
        <f t="shared" si="43"/>
        <v>0</v>
      </c>
      <c r="AE190" s="29">
        <f t="shared" si="43"/>
        <v>0</v>
      </c>
      <c r="AF190" s="29">
        <f t="shared" si="43"/>
        <v>0</v>
      </c>
      <c r="AG190" s="29">
        <f t="shared" si="43"/>
        <v>0</v>
      </c>
      <c r="AH190" s="29">
        <f t="shared" si="43"/>
        <v>0</v>
      </c>
      <c r="AI190" s="29">
        <f t="shared" si="43"/>
        <v>0</v>
      </c>
      <c r="AJ190" s="29">
        <f t="shared" si="43"/>
        <v>0</v>
      </c>
      <c r="AK190" s="29">
        <f t="shared" si="43"/>
        <v>0</v>
      </c>
      <c r="AL190" s="29">
        <f t="shared" si="43"/>
        <v>0</v>
      </c>
      <c r="AM190" s="29">
        <f t="shared" si="43"/>
        <v>0</v>
      </c>
      <c r="AN190" s="29">
        <f t="shared" si="43"/>
        <v>0</v>
      </c>
      <c r="AO190" s="29">
        <f t="shared" si="43"/>
        <v>0</v>
      </c>
      <c r="AP190" s="29">
        <f t="shared" si="43"/>
        <v>0</v>
      </c>
      <c r="AQ190" s="29">
        <f t="shared" si="43"/>
        <v>0</v>
      </c>
      <c r="AR190" s="29">
        <f t="shared" si="43"/>
        <v>0</v>
      </c>
      <c r="AS190" s="29">
        <f t="shared" si="43"/>
        <v>0</v>
      </c>
      <c r="AT190" s="29">
        <f t="shared" si="43"/>
        <v>0</v>
      </c>
      <c r="AU190" s="29">
        <f t="shared" si="43"/>
        <v>0</v>
      </c>
      <c r="AV190" s="29">
        <f t="shared" si="43"/>
        <v>0</v>
      </c>
      <c r="AW190" s="29">
        <f t="shared" si="43"/>
        <v>0</v>
      </c>
      <c r="AX190" s="29">
        <f t="shared" si="43"/>
        <v>0</v>
      </c>
      <c r="AY190" s="29">
        <f t="shared" si="43"/>
        <v>0</v>
      </c>
      <c r="AZ190" s="29">
        <f t="shared" si="43"/>
        <v>0</v>
      </c>
      <c r="BA190" s="29">
        <f t="shared" si="43"/>
        <v>0</v>
      </c>
      <c r="BB190" s="29">
        <f t="shared" si="43"/>
        <v>0</v>
      </c>
      <c r="BC190" s="29">
        <f t="shared" si="43"/>
        <v>0</v>
      </c>
      <c r="BD190" s="29">
        <f t="shared" si="43"/>
        <v>0</v>
      </c>
      <c r="BE190" s="29">
        <f t="shared" si="43"/>
        <v>0</v>
      </c>
      <c r="BF190" s="29">
        <f t="shared" si="43"/>
        <v>0</v>
      </c>
      <c r="BG190" s="29">
        <f t="shared" si="43"/>
        <v>0</v>
      </c>
      <c r="BH190" s="29">
        <f t="shared" si="43"/>
        <v>0</v>
      </c>
      <c r="BI190" s="29">
        <f t="shared" si="43"/>
        <v>0</v>
      </c>
      <c r="BJ190" s="29">
        <f t="shared" si="43"/>
        <v>0</v>
      </c>
      <c r="BK190" s="29">
        <f t="shared" si="43"/>
        <v>0</v>
      </c>
      <c r="BL190" s="29">
        <f t="shared" si="43"/>
        <v>0</v>
      </c>
      <c r="BM190" s="29">
        <f t="shared" si="43"/>
        <v>0</v>
      </c>
      <c r="BN190" s="29">
        <f t="shared" si="43"/>
        <v>0</v>
      </c>
      <c r="BO190" s="29">
        <f t="shared" si="43"/>
        <v>0</v>
      </c>
      <c r="BP190" s="29">
        <f t="shared" si="43"/>
        <v>0</v>
      </c>
      <c r="BQ190" s="29">
        <f t="shared" si="43"/>
        <v>0</v>
      </c>
      <c r="BR190" s="29">
        <f>(BR185+BR186+BR187+BR188+BR189)/5</f>
        <v>0</v>
      </c>
      <c r="BS190" s="29">
        <f t="shared" ref="BS190" si="44">(BS185+BS186+BS187+BS188+BS189)/5</f>
        <v>0</v>
      </c>
      <c r="BT190" s="118"/>
      <c r="BU190" s="119"/>
      <c r="BV190" s="12"/>
      <c r="BW190" s="12"/>
      <c r="BX190" s="159"/>
      <c r="BY190" s="160"/>
      <c r="BZ190" s="160"/>
      <c r="CA190" s="160"/>
      <c r="CB190" s="160"/>
      <c r="CC190" s="161"/>
      <c r="CD190" s="13"/>
      <c r="CE190" s="13"/>
      <c r="CF190" s="13"/>
      <c r="CG190" s="13"/>
      <c r="CH190" s="14"/>
      <c r="CI190" s="14"/>
      <c r="CJ190"/>
    </row>
    <row r="191" spans="2:88" ht="15.75" customHeight="1" thickBot="1" x14ac:dyDescent="0.3">
      <c r="B191" s="128" t="s">
        <v>74</v>
      </c>
      <c r="C191" s="15" t="s">
        <v>93</v>
      </c>
      <c r="D191" s="16"/>
      <c r="E191" s="17"/>
      <c r="F191" s="17"/>
      <c r="G191" s="17"/>
      <c r="H191" s="17"/>
      <c r="I191" s="17"/>
      <c r="J191" s="17"/>
      <c r="K191" s="17"/>
      <c r="L191" s="17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9"/>
      <c r="AK191" s="19"/>
      <c r="AL191" s="19"/>
      <c r="AM191" s="19"/>
      <c r="AN191" s="19"/>
      <c r="AO191" s="19"/>
      <c r="AP191" s="19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21">
        <f>SUM(D191:BS191)/B163</f>
        <v>0</v>
      </c>
      <c r="BU191" s="149">
        <f>SUM(BT191+BT192+BT193+BT194+BT195+BT196)/6</f>
        <v>0</v>
      </c>
      <c r="BV191" s="12"/>
      <c r="BW191" s="12"/>
      <c r="BX191" s="111" t="s">
        <v>94</v>
      </c>
      <c r="BY191" s="112"/>
      <c r="BZ191" s="111" t="s">
        <v>95</v>
      </c>
      <c r="CA191" s="112"/>
      <c r="CB191" s="111" t="s">
        <v>96</v>
      </c>
      <c r="CC191" s="139"/>
      <c r="CD191" s="13"/>
      <c r="CE191" s="13"/>
      <c r="CF191" s="13"/>
      <c r="CG191" s="13"/>
      <c r="CH191" s="14"/>
      <c r="CI191" s="14"/>
      <c r="CJ191"/>
    </row>
    <row r="192" spans="2:88" ht="15.75" thickBot="1" x14ac:dyDescent="0.3">
      <c r="B192" s="129"/>
      <c r="C192" s="22" t="s">
        <v>97</v>
      </c>
      <c r="D192" s="31"/>
      <c r="E192" s="32"/>
      <c r="F192" s="32"/>
      <c r="G192" s="32"/>
      <c r="H192" s="32"/>
      <c r="I192" s="32"/>
      <c r="J192" s="32"/>
      <c r="K192" s="32"/>
      <c r="L192" s="32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21">
        <f>SUM(D192:BS192)/B163</f>
        <v>0</v>
      </c>
      <c r="BU192" s="150"/>
      <c r="BV192" s="12"/>
      <c r="BW192" s="12"/>
      <c r="BX192" s="113"/>
      <c r="BY192" s="114"/>
      <c r="BZ192" s="113"/>
      <c r="CA192" s="114"/>
      <c r="CB192" s="113"/>
      <c r="CC192" s="142"/>
      <c r="CD192" s="13"/>
      <c r="CE192" s="13"/>
      <c r="CF192" s="13"/>
      <c r="CG192" s="13"/>
      <c r="CH192" s="14"/>
      <c r="CI192" s="14"/>
      <c r="CJ192"/>
    </row>
    <row r="193" spans="2:88" ht="15.75" thickBot="1" x14ac:dyDescent="0.3">
      <c r="B193" s="129"/>
      <c r="C193" s="22" t="s">
        <v>98</v>
      </c>
      <c r="D193" s="31"/>
      <c r="E193" s="32"/>
      <c r="F193" s="32"/>
      <c r="G193" s="32"/>
      <c r="H193" s="32"/>
      <c r="I193" s="32"/>
      <c r="J193" s="32"/>
      <c r="K193" s="32"/>
      <c r="L193" s="32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21">
        <f>SUM(D193:BS193)/B163</f>
        <v>0</v>
      </c>
      <c r="BU193" s="150"/>
      <c r="BV193" s="12"/>
      <c r="BW193" s="12"/>
      <c r="BX193" s="152">
        <f>(BT166+BT177+BT179+BT183+BT229)/5</f>
        <v>0</v>
      </c>
      <c r="BY193" s="153"/>
      <c r="BZ193" s="152">
        <f>(BT171+BT189+BT202+BT203+BT211)/5</f>
        <v>0</v>
      </c>
      <c r="CA193" s="153"/>
      <c r="CB193" s="152">
        <f>(BT173+BT174+BT188+BT193+BT195+BT226)/6</f>
        <v>0</v>
      </c>
      <c r="CC193" s="153"/>
      <c r="CD193" s="13"/>
      <c r="CE193" s="13"/>
      <c r="CF193" s="13"/>
      <c r="CG193" s="13"/>
      <c r="CH193" s="14"/>
      <c r="CI193" s="14"/>
      <c r="CJ193"/>
    </row>
    <row r="194" spans="2:88" ht="15.75" thickBot="1" x14ac:dyDescent="0.3">
      <c r="B194" s="129"/>
      <c r="C194" s="22" t="s">
        <v>99</v>
      </c>
      <c r="D194" s="31"/>
      <c r="E194" s="32"/>
      <c r="F194" s="32"/>
      <c r="G194" s="32"/>
      <c r="H194" s="32"/>
      <c r="I194" s="32"/>
      <c r="J194" s="32"/>
      <c r="K194" s="32"/>
      <c r="L194" s="32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19"/>
      <c r="BT194" s="21">
        <f>SUM(D194:BS194)/B163</f>
        <v>0</v>
      </c>
      <c r="BU194" s="150"/>
      <c r="BV194" s="12"/>
      <c r="BW194" s="12"/>
      <c r="BX194" s="154"/>
      <c r="BY194" s="155"/>
      <c r="BZ194" s="154"/>
      <c r="CA194" s="155"/>
      <c r="CB194" s="154"/>
      <c r="CC194" s="155"/>
      <c r="CD194" s="13"/>
      <c r="CE194" s="13"/>
      <c r="CF194" s="13"/>
      <c r="CG194" s="13"/>
      <c r="CH194" s="14"/>
      <c r="CI194" s="14"/>
      <c r="CJ194"/>
    </row>
    <row r="195" spans="2:88" ht="15.75" thickBot="1" x14ac:dyDescent="0.3">
      <c r="B195" s="129"/>
      <c r="C195" s="22" t="s">
        <v>100</v>
      </c>
      <c r="D195" s="31"/>
      <c r="E195" s="32"/>
      <c r="F195" s="32"/>
      <c r="G195" s="32"/>
      <c r="H195" s="32"/>
      <c r="I195" s="32"/>
      <c r="J195" s="32"/>
      <c r="K195" s="32"/>
      <c r="L195" s="32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21">
        <f>SUM(D195:BS195)/B163</f>
        <v>0</v>
      </c>
      <c r="BU195" s="150"/>
      <c r="BV195" s="12"/>
      <c r="BW195" s="12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4"/>
      <c r="CI195" s="14"/>
      <c r="CJ195"/>
    </row>
    <row r="196" spans="2:88" ht="15.75" thickBot="1" x14ac:dyDescent="0.3">
      <c r="B196" s="130"/>
      <c r="C196" s="23" t="s">
        <v>101</v>
      </c>
      <c r="D196" s="39"/>
      <c r="E196" s="40"/>
      <c r="F196" s="40"/>
      <c r="G196" s="40"/>
      <c r="H196" s="40"/>
      <c r="I196" s="40"/>
      <c r="J196" s="40"/>
      <c r="K196" s="40"/>
      <c r="L196" s="40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19"/>
      <c r="AK196" s="19"/>
      <c r="AL196" s="19"/>
      <c r="AM196" s="19"/>
      <c r="AN196" s="19"/>
      <c r="AO196" s="19"/>
      <c r="AP196" s="19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1">
        <f>SUM(D196:BS196)/B163</f>
        <v>0</v>
      </c>
      <c r="BU196" s="151"/>
      <c r="BV196" s="12"/>
      <c r="BW196" s="12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4"/>
      <c r="CI196" s="14"/>
      <c r="CJ196"/>
    </row>
    <row r="197" spans="2:88" ht="15.75" thickBot="1" x14ac:dyDescent="0.3">
      <c r="B197" s="26"/>
      <c r="C197" s="41" t="s">
        <v>67</v>
      </c>
      <c r="D197" s="28">
        <f t="shared" ref="D197:BQ197" si="45">(D191+D192+D193+D194+D195+D196)/6</f>
        <v>0</v>
      </c>
      <c r="E197" s="29">
        <f t="shared" si="45"/>
        <v>0</v>
      </c>
      <c r="F197" s="29">
        <f t="shared" si="45"/>
        <v>0</v>
      </c>
      <c r="G197" s="29">
        <f t="shared" si="45"/>
        <v>0</v>
      </c>
      <c r="H197" s="29">
        <f t="shared" si="45"/>
        <v>0</v>
      </c>
      <c r="I197" s="29">
        <f t="shared" si="45"/>
        <v>0</v>
      </c>
      <c r="J197" s="29">
        <f t="shared" si="45"/>
        <v>0</v>
      </c>
      <c r="K197" s="29">
        <f t="shared" si="45"/>
        <v>0</v>
      </c>
      <c r="L197" s="29">
        <f t="shared" si="45"/>
        <v>0</v>
      </c>
      <c r="M197" s="29">
        <f t="shared" si="45"/>
        <v>0</v>
      </c>
      <c r="N197" s="29">
        <f t="shared" si="45"/>
        <v>0</v>
      </c>
      <c r="O197" s="29">
        <f t="shared" si="45"/>
        <v>0</v>
      </c>
      <c r="P197" s="29">
        <f t="shared" si="45"/>
        <v>0</v>
      </c>
      <c r="Q197" s="29">
        <f t="shared" si="45"/>
        <v>0</v>
      </c>
      <c r="R197" s="29">
        <f t="shared" si="45"/>
        <v>0</v>
      </c>
      <c r="S197" s="29">
        <f t="shared" si="45"/>
        <v>0</v>
      </c>
      <c r="T197" s="29">
        <f t="shared" si="45"/>
        <v>0</v>
      </c>
      <c r="U197" s="29">
        <f t="shared" si="45"/>
        <v>0</v>
      </c>
      <c r="V197" s="29">
        <f t="shared" si="45"/>
        <v>0</v>
      </c>
      <c r="W197" s="29">
        <f t="shared" si="45"/>
        <v>0</v>
      </c>
      <c r="X197" s="29">
        <f t="shared" si="45"/>
        <v>0</v>
      </c>
      <c r="Y197" s="29">
        <f t="shared" si="45"/>
        <v>0</v>
      </c>
      <c r="Z197" s="29">
        <f t="shared" si="45"/>
        <v>0</v>
      </c>
      <c r="AA197" s="29">
        <f t="shared" si="45"/>
        <v>0</v>
      </c>
      <c r="AB197" s="29">
        <f t="shared" si="45"/>
        <v>0</v>
      </c>
      <c r="AC197" s="29">
        <f t="shared" si="45"/>
        <v>0</v>
      </c>
      <c r="AD197" s="29">
        <f t="shared" si="45"/>
        <v>0</v>
      </c>
      <c r="AE197" s="29">
        <f t="shared" si="45"/>
        <v>0</v>
      </c>
      <c r="AF197" s="29">
        <f t="shared" si="45"/>
        <v>0</v>
      </c>
      <c r="AG197" s="29">
        <f t="shared" si="45"/>
        <v>0</v>
      </c>
      <c r="AH197" s="29">
        <f t="shared" si="45"/>
        <v>0</v>
      </c>
      <c r="AI197" s="29">
        <f t="shared" si="45"/>
        <v>0</v>
      </c>
      <c r="AJ197" s="29">
        <f t="shared" si="45"/>
        <v>0</v>
      </c>
      <c r="AK197" s="29">
        <f t="shared" si="45"/>
        <v>0</v>
      </c>
      <c r="AL197" s="29">
        <f t="shared" si="45"/>
        <v>0</v>
      </c>
      <c r="AM197" s="29">
        <f t="shared" si="45"/>
        <v>0</v>
      </c>
      <c r="AN197" s="29">
        <f t="shared" si="45"/>
        <v>0</v>
      </c>
      <c r="AO197" s="29">
        <f t="shared" si="45"/>
        <v>0</v>
      </c>
      <c r="AP197" s="29">
        <f t="shared" si="45"/>
        <v>0</v>
      </c>
      <c r="AQ197" s="29">
        <f t="shared" si="45"/>
        <v>0</v>
      </c>
      <c r="AR197" s="29">
        <f t="shared" si="45"/>
        <v>0</v>
      </c>
      <c r="AS197" s="29">
        <f t="shared" si="45"/>
        <v>0</v>
      </c>
      <c r="AT197" s="29">
        <f t="shared" si="45"/>
        <v>0</v>
      </c>
      <c r="AU197" s="29">
        <f t="shared" si="45"/>
        <v>0</v>
      </c>
      <c r="AV197" s="29">
        <f t="shared" si="45"/>
        <v>0</v>
      </c>
      <c r="AW197" s="29">
        <f t="shared" si="45"/>
        <v>0</v>
      </c>
      <c r="AX197" s="29">
        <f t="shared" si="45"/>
        <v>0</v>
      </c>
      <c r="AY197" s="29">
        <f t="shared" si="45"/>
        <v>0</v>
      </c>
      <c r="AZ197" s="29">
        <f t="shared" si="45"/>
        <v>0</v>
      </c>
      <c r="BA197" s="29">
        <f t="shared" si="45"/>
        <v>0</v>
      </c>
      <c r="BB197" s="29">
        <f t="shared" si="45"/>
        <v>0</v>
      </c>
      <c r="BC197" s="29">
        <f t="shared" si="45"/>
        <v>0</v>
      </c>
      <c r="BD197" s="29">
        <f t="shared" si="45"/>
        <v>0</v>
      </c>
      <c r="BE197" s="29">
        <f t="shared" si="45"/>
        <v>0</v>
      </c>
      <c r="BF197" s="29">
        <f t="shared" si="45"/>
        <v>0</v>
      </c>
      <c r="BG197" s="29">
        <f t="shared" si="45"/>
        <v>0</v>
      </c>
      <c r="BH197" s="29">
        <f t="shared" si="45"/>
        <v>0</v>
      </c>
      <c r="BI197" s="29">
        <f t="shared" si="45"/>
        <v>0</v>
      </c>
      <c r="BJ197" s="29">
        <f t="shared" si="45"/>
        <v>0</v>
      </c>
      <c r="BK197" s="29">
        <f t="shared" si="45"/>
        <v>0</v>
      </c>
      <c r="BL197" s="29">
        <f t="shared" si="45"/>
        <v>0</v>
      </c>
      <c r="BM197" s="29">
        <f t="shared" si="45"/>
        <v>0</v>
      </c>
      <c r="BN197" s="29">
        <f t="shared" si="45"/>
        <v>0</v>
      </c>
      <c r="BO197" s="29">
        <f t="shared" si="45"/>
        <v>0</v>
      </c>
      <c r="BP197" s="29">
        <f t="shared" si="45"/>
        <v>0</v>
      </c>
      <c r="BQ197" s="29">
        <f t="shared" si="45"/>
        <v>0</v>
      </c>
      <c r="BR197" s="29">
        <f>(BR191+BR192+BR193+BR194+BR195+BR196)/6</f>
        <v>0</v>
      </c>
      <c r="BS197" s="29">
        <f t="shared" ref="BS197" si="46">(BS191+BS192+BS193+BS194+BS195+BS196)/6</f>
        <v>0</v>
      </c>
      <c r="BT197" s="127"/>
      <c r="BU197" s="119"/>
      <c r="BV197" s="12"/>
      <c r="BW197" s="12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4"/>
      <c r="CI197" s="14"/>
      <c r="CJ197"/>
    </row>
    <row r="198" spans="2:88" ht="15.75" customHeight="1" thickBot="1" x14ac:dyDescent="0.3">
      <c r="B198" s="128" t="s">
        <v>75</v>
      </c>
      <c r="C198" s="15" t="s">
        <v>102</v>
      </c>
      <c r="D198" s="16"/>
      <c r="E198" s="17"/>
      <c r="F198" s="17"/>
      <c r="G198" s="17"/>
      <c r="H198" s="17"/>
      <c r="I198" s="17"/>
      <c r="J198" s="17"/>
      <c r="K198" s="17"/>
      <c r="L198" s="17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9"/>
      <c r="AK198" s="19"/>
      <c r="AL198" s="19"/>
      <c r="AM198" s="19"/>
      <c r="AN198" s="19"/>
      <c r="AO198" s="19"/>
      <c r="AP198" s="19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42">
        <f>SUM(D198:BS198)/B163</f>
        <v>0</v>
      </c>
      <c r="BU198" s="115">
        <f>SUM(BT198+BT199+BT200+BT201+BT203+BT202)/6</f>
        <v>0</v>
      </c>
      <c r="BV198" s="12"/>
      <c r="BW198" s="12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4"/>
      <c r="CI198" s="14"/>
      <c r="CJ198"/>
    </row>
    <row r="199" spans="2:88" ht="15.75" thickBot="1" x14ac:dyDescent="0.3">
      <c r="B199" s="129"/>
      <c r="C199" s="22" t="s">
        <v>103</v>
      </c>
      <c r="D199" s="31"/>
      <c r="E199" s="32"/>
      <c r="F199" s="32"/>
      <c r="G199" s="32"/>
      <c r="H199" s="32"/>
      <c r="I199" s="32"/>
      <c r="J199" s="32"/>
      <c r="K199" s="32"/>
      <c r="L199" s="32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42">
        <f>SUM(D199:BS199)/B163</f>
        <v>0</v>
      </c>
      <c r="BU199" s="116"/>
      <c r="BV199" s="12"/>
      <c r="BW199" s="12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4"/>
      <c r="CI199" s="14"/>
      <c r="CJ199"/>
    </row>
    <row r="200" spans="2:88" ht="15.75" thickBot="1" x14ac:dyDescent="0.3">
      <c r="B200" s="129"/>
      <c r="C200" s="22" t="s">
        <v>104</v>
      </c>
      <c r="D200" s="31"/>
      <c r="E200" s="32"/>
      <c r="F200" s="32"/>
      <c r="G200" s="32"/>
      <c r="H200" s="32"/>
      <c r="I200" s="32"/>
      <c r="J200" s="32"/>
      <c r="K200" s="32"/>
      <c r="L200" s="32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42">
        <f>SUM(D200:BS200)/B163</f>
        <v>0</v>
      </c>
      <c r="BU200" s="116"/>
      <c r="BV200" s="12"/>
      <c r="BW200" s="12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4"/>
      <c r="CI200" s="14"/>
      <c r="CJ200"/>
    </row>
    <row r="201" spans="2:88" ht="15.75" thickBot="1" x14ac:dyDescent="0.3">
      <c r="B201" s="129"/>
      <c r="C201" s="22" t="s">
        <v>105</v>
      </c>
      <c r="D201" s="31"/>
      <c r="E201" s="32"/>
      <c r="F201" s="32"/>
      <c r="G201" s="32"/>
      <c r="H201" s="32"/>
      <c r="I201" s="32"/>
      <c r="J201" s="32"/>
      <c r="K201" s="32"/>
      <c r="L201" s="32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19"/>
      <c r="BS201" s="19"/>
      <c r="BT201" s="42">
        <f>SUM(D201:BS201)/B163</f>
        <v>0</v>
      </c>
      <c r="BU201" s="116"/>
      <c r="BV201" s="12"/>
      <c r="BW201" s="12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4"/>
      <c r="CI201" s="14"/>
      <c r="CJ201"/>
    </row>
    <row r="202" spans="2:88" ht="15.75" thickBot="1" x14ac:dyDescent="0.3">
      <c r="B202" s="129"/>
      <c r="C202" s="22" t="s">
        <v>106</v>
      </c>
      <c r="D202" s="31"/>
      <c r="E202" s="32"/>
      <c r="F202" s="32"/>
      <c r="G202" s="32"/>
      <c r="H202" s="32"/>
      <c r="I202" s="32"/>
      <c r="J202" s="32"/>
      <c r="K202" s="32"/>
      <c r="L202" s="32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  <c r="BP202" s="19"/>
      <c r="BQ202" s="19"/>
      <c r="BR202" s="19"/>
      <c r="BS202" s="19"/>
      <c r="BT202" s="42">
        <f>SUM(D202:BS202)/B163</f>
        <v>0</v>
      </c>
      <c r="BU202" s="116"/>
      <c r="BV202" s="12"/>
      <c r="BW202" s="12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4"/>
      <c r="CI202" s="14"/>
      <c r="CJ202"/>
    </row>
    <row r="203" spans="2:88" ht="15.75" thickBot="1" x14ac:dyDescent="0.3">
      <c r="B203" s="130"/>
      <c r="C203" s="23" t="s">
        <v>107</v>
      </c>
      <c r="D203" s="39"/>
      <c r="E203" s="40"/>
      <c r="F203" s="40"/>
      <c r="G203" s="40"/>
      <c r="H203" s="40"/>
      <c r="I203" s="40"/>
      <c r="J203" s="40"/>
      <c r="K203" s="40"/>
      <c r="L203" s="40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19"/>
      <c r="AK203" s="19"/>
      <c r="AL203" s="19"/>
      <c r="AM203" s="19"/>
      <c r="AN203" s="19"/>
      <c r="AO203" s="19"/>
      <c r="AP203" s="19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42">
        <f>SUM(D203:BS203)/B163</f>
        <v>0</v>
      </c>
      <c r="BU203" s="117"/>
      <c r="BV203" s="12"/>
      <c r="BW203" s="12"/>
      <c r="BX203" s="111" t="s">
        <v>178</v>
      </c>
      <c r="BY203" s="139"/>
      <c r="BZ203" s="111" t="s">
        <v>179</v>
      </c>
      <c r="CA203" s="139"/>
      <c r="CB203" s="111" t="s">
        <v>180</v>
      </c>
      <c r="CC203" s="139"/>
      <c r="CD203" s="13"/>
      <c r="CE203" s="13"/>
      <c r="CF203" s="13"/>
      <c r="CG203" s="13"/>
      <c r="CH203" s="14"/>
      <c r="CI203" s="14"/>
      <c r="CJ203"/>
    </row>
    <row r="204" spans="2:88" ht="15.75" thickBot="1" x14ac:dyDescent="0.3">
      <c r="B204" s="26"/>
      <c r="C204" s="41" t="s">
        <v>67</v>
      </c>
      <c r="D204" s="28">
        <f t="shared" ref="D204:BS204" si="47">(D198+D199+D200+D201+D202+D203)/6</f>
        <v>0</v>
      </c>
      <c r="E204" s="29">
        <f t="shared" si="47"/>
        <v>0</v>
      </c>
      <c r="F204" s="29">
        <f t="shared" si="47"/>
        <v>0</v>
      </c>
      <c r="G204" s="29">
        <f t="shared" si="47"/>
        <v>0</v>
      </c>
      <c r="H204" s="29">
        <f t="shared" si="47"/>
        <v>0</v>
      </c>
      <c r="I204" s="29">
        <f t="shared" si="47"/>
        <v>0</v>
      </c>
      <c r="J204" s="29">
        <f t="shared" si="47"/>
        <v>0</v>
      </c>
      <c r="K204" s="29">
        <f t="shared" si="47"/>
        <v>0</v>
      </c>
      <c r="L204" s="29">
        <f t="shared" si="47"/>
        <v>0</v>
      </c>
      <c r="M204" s="29">
        <f t="shared" si="47"/>
        <v>0</v>
      </c>
      <c r="N204" s="29">
        <f t="shared" si="47"/>
        <v>0</v>
      </c>
      <c r="O204" s="29">
        <f t="shared" si="47"/>
        <v>0</v>
      </c>
      <c r="P204" s="29">
        <f t="shared" si="47"/>
        <v>0</v>
      </c>
      <c r="Q204" s="29">
        <f t="shared" si="47"/>
        <v>0</v>
      </c>
      <c r="R204" s="29">
        <f t="shared" si="47"/>
        <v>0</v>
      </c>
      <c r="S204" s="29">
        <f t="shared" si="47"/>
        <v>0</v>
      </c>
      <c r="T204" s="29">
        <f t="shared" si="47"/>
        <v>0</v>
      </c>
      <c r="U204" s="29">
        <f t="shared" si="47"/>
        <v>0</v>
      </c>
      <c r="V204" s="29">
        <f t="shared" si="47"/>
        <v>0</v>
      </c>
      <c r="W204" s="29">
        <f t="shared" si="47"/>
        <v>0</v>
      </c>
      <c r="X204" s="29">
        <f t="shared" si="47"/>
        <v>0</v>
      </c>
      <c r="Y204" s="29">
        <f t="shared" si="47"/>
        <v>0</v>
      </c>
      <c r="Z204" s="29">
        <f t="shared" si="47"/>
        <v>0</v>
      </c>
      <c r="AA204" s="29">
        <f t="shared" si="47"/>
        <v>0</v>
      </c>
      <c r="AB204" s="29">
        <f t="shared" si="47"/>
        <v>0</v>
      </c>
      <c r="AC204" s="29">
        <f t="shared" si="47"/>
        <v>0</v>
      </c>
      <c r="AD204" s="29">
        <f t="shared" si="47"/>
        <v>0</v>
      </c>
      <c r="AE204" s="29">
        <f t="shared" si="47"/>
        <v>0</v>
      </c>
      <c r="AF204" s="29">
        <f t="shared" si="47"/>
        <v>0</v>
      </c>
      <c r="AG204" s="29">
        <f t="shared" si="47"/>
        <v>0</v>
      </c>
      <c r="AH204" s="29">
        <f t="shared" si="47"/>
        <v>0</v>
      </c>
      <c r="AI204" s="29">
        <f t="shared" si="47"/>
        <v>0</v>
      </c>
      <c r="AJ204" s="29">
        <f t="shared" si="47"/>
        <v>0</v>
      </c>
      <c r="AK204" s="29">
        <f t="shared" si="47"/>
        <v>0</v>
      </c>
      <c r="AL204" s="29">
        <f t="shared" si="47"/>
        <v>0</v>
      </c>
      <c r="AM204" s="29">
        <f t="shared" si="47"/>
        <v>0</v>
      </c>
      <c r="AN204" s="29">
        <f t="shared" si="47"/>
        <v>0</v>
      </c>
      <c r="AO204" s="29">
        <f t="shared" si="47"/>
        <v>0</v>
      </c>
      <c r="AP204" s="29">
        <f t="shared" si="47"/>
        <v>0</v>
      </c>
      <c r="AQ204" s="29">
        <f t="shared" si="47"/>
        <v>0</v>
      </c>
      <c r="AR204" s="29">
        <f t="shared" si="47"/>
        <v>0</v>
      </c>
      <c r="AS204" s="29">
        <f t="shared" si="47"/>
        <v>0</v>
      </c>
      <c r="AT204" s="29">
        <f t="shared" si="47"/>
        <v>0</v>
      </c>
      <c r="AU204" s="29">
        <f t="shared" si="47"/>
        <v>0</v>
      </c>
      <c r="AV204" s="29">
        <f t="shared" si="47"/>
        <v>0</v>
      </c>
      <c r="AW204" s="29">
        <f t="shared" si="47"/>
        <v>0</v>
      </c>
      <c r="AX204" s="29">
        <f t="shared" si="47"/>
        <v>0</v>
      </c>
      <c r="AY204" s="29">
        <f t="shared" si="47"/>
        <v>0</v>
      </c>
      <c r="AZ204" s="29">
        <f t="shared" si="47"/>
        <v>0</v>
      </c>
      <c r="BA204" s="29">
        <f t="shared" si="47"/>
        <v>0</v>
      </c>
      <c r="BB204" s="29">
        <f t="shared" si="47"/>
        <v>0</v>
      </c>
      <c r="BC204" s="29">
        <f t="shared" si="47"/>
        <v>0</v>
      </c>
      <c r="BD204" s="29">
        <f t="shared" si="47"/>
        <v>0</v>
      </c>
      <c r="BE204" s="29">
        <f t="shared" si="47"/>
        <v>0</v>
      </c>
      <c r="BF204" s="29">
        <f t="shared" si="47"/>
        <v>0</v>
      </c>
      <c r="BG204" s="29">
        <f t="shared" si="47"/>
        <v>0</v>
      </c>
      <c r="BH204" s="29">
        <f t="shared" si="47"/>
        <v>0</v>
      </c>
      <c r="BI204" s="29">
        <f t="shared" si="47"/>
        <v>0</v>
      </c>
      <c r="BJ204" s="29">
        <f t="shared" si="47"/>
        <v>0</v>
      </c>
      <c r="BK204" s="29">
        <f t="shared" si="47"/>
        <v>0</v>
      </c>
      <c r="BL204" s="29">
        <f t="shared" si="47"/>
        <v>0</v>
      </c>
      <c r="BM204" s="29">
        <f t="shared" si="47"/>
        <v>0</v>
      </c>
      <c r="BN204" s="29">
        <f t="shared" si="47"/>
        <v>0</v>
      </c>
      <c r="BO204" s="29">
        <f t="shared" si="47"/>
        <v>0</v>
      </c>
      <c r="BP204" s="29">
        <f t="shared" si="47"/>
        <v>0</v>
      </c>
      <c r="BQ204" s="29">
        <f t="shared" si="47"/>
        <v>0</v>
      </c>
      <c r="BR204" s="29">
        <f t="shared" si="47"/>
        <v>0</v>
      </c>
      <c r="BS204" s="29">
        <f t="shared" si="47"/>
        <v>0</v>
      </c>
      <c r="BT204" s="127"/>
      <c r="BU204" s="119"/>
      <c r="BV204" s="12"/>
      <c r="BW204" s="12"/>
      <c r="BX204" s="140"/>
      <c r="BY204" s="141"/>
      <c r="BZ204" s="140"/>
      <c r="CA204" s="141"/>
      <c r="CB204" s="140"/>
      <c r="CC204" s="141"/>
      <c r="CD204" s="13"/>
      <c r="CE204" s="13"/>
      <c r="CF204" s="13"/>
      <c r="CG204" s="13"/>
      <c r="CH204" s="14"/>
      <c r="CI204" s="14"/>
      <c r="CJ204"/>
    </row>
    <row r="205" spans="2:88" ht="15.75" customHeight="1" thickBot="1" x14ac:dyDescent="0.3">
      <c r="B205" s="128" t="s">
        <v>108</v>
      </c>
      <c r="C205" s="15" t="s">
        <v>109</v>
      </c>
      <c r="D205" s="16"/>
      <c r="E205" s="17"/>
      <c r="F205" s="17"/>
      <c r="G205" s="17"/>
      <c r="H205" s="17"/>
      <c r="I205" s="17"/>
      <c r="J205" s="17"/>
      <c r="K205" s="17"/>
      <c r="L205" s="17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9"/>
      <c r="AK205" s="19"/>
      <c r="AL205" s="19"/>
      <c r="AM205" s="19"/>
      <c r="AN205" s="19"/>
      <c r="AO205" s="19"/>
      <c r="AP205" s="19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21">
        <f>SUM(D205:BS205)/B163</f>
        <v>0</v>
      </c>
      <c r="BU205" s="115">
        <f>SUM(BT205:BT211)/7</f>
        <v>0</v>
      </c>
      <c r="BV205" s="12"/>
      <c r="BW205" s="12"/>
      <c r="BX205" s="140"/>
      <c r="BY205" s="141"/>
      <c r="BZ205" s="140"/>
      <c r="CA205" s="141"/>
      <c r="CB205" s="140"/>
      <c r="CC205" s="141"/>
      <c r="CD205" s="13"/>
      <c r="CE205" s="13"/>
      <c r="CF205" s="13"/>
      <c r="CG205" s="13"/>
      <c r="CH205" s="14"/>
      <c r="CI205" s="14"/>
      <c r="CJ205"/>
    </row>
    <row r="206" spans="2:88" ht="15.75" thickBot="1" x14ac:dyDescent="0.3">
      <c r="B206" s="129"/>
      <c r="C206" s="22" t="s">
        <v>110</v>
      </c>
      <c r="D206" s="31"/>
      <c r="E206" s="32"/>
      <c r="F206" s="32"/>
      <c r="G206" s="32"/>
      <c r="H206" s="32"/>
      <c r="I206" s="32"/>
      <c r="J206" s="32"/>
      <c r="K206" s="32"/>
      <c r="L206" s="32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  <c r="BP206" s="19"/>
      <c r="BQ206" s="19"/>
      <c r="BR206" s="19"/>
      <c r="BS206" s="19"/>
      <c r="BT206" s="21">
        <f>SUM(D206:BS206)/B163</f>
        <v>0</v>
      </c>
      <c r="BU206" s="116"/>
      <c r="BV206" s="12"/>
      <c r="BW206" s="12"/>
      <c r="BX206" s="140"/>
      <c r="BY206" s="141"/>
      <c r="BZ206" s="140"/>
      <c r="CA206" s="141"/>
      <c r="CB206" s="140"/>
      <c r="CC206" s="141"/>
      <c r="CD206" s="13"/>
      <c r="CE206" s="13"/>
      <c r="CF206" s="13"/>
      <c r="CG206" s="13"/>
      <c r="CH206" s="14"/>
      <c r="CI206" s="14"/>
      <c r="CJ206"/>
    </row>
    <row r="207" spans="2:88" ht="15.75" thickBot="1" x14ac:dyDescent="0.3">
      <c r="B207" s="129"/>
      <c r="C207" s="22" t="s">
        <v>111</v>
      </c>
      <c r="D207" s="31"/>
      <c r="E207" s="32"/>
      <c r="F207" s="32"/>
      <c r="G207" s="32"/>
      <c r="H207" s="32"/>
      <c r="I207" s="32"/>
      <c r="J207" s="32"/>
      <c r="K207" s="32"/>
      <c r="L207" s="32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19"/>
      <c r="BP207" s="19"/>
      <c r="BQ207" s="19"/>
      <c r="BR207" s="19"/>
      <c r="BS207" s="19"/>
      <c r="BT207" s="21">
        <f>SUM(D207:BS207)/B163</f>
        <v>0</v>
      </c>
      <c r="BU207" s="116"/>
      <c r="BV207" s="12"/>
      <c r="BW207" s="12"/>
      <c r="BX207" s="113"/>
      <c r="BY207" s="142"/>
      <c r="BZ207" s="113"/>
      <c r="CA207" s="142"/>
      <c r="CB207" s="113"/>
      <c r="CC207" s="142"/>
      <c r="CD207" s="13"/>
      <c r="CE207" s="13"/>
      <c r="CF207" s="13"/>
      <c r="CG207" s="13"/>
      <c r="CH207" s="14"/>
      <c r="CI207" s="14"/>
      <c r="CJ207"/>
    </row>
    <row r="208" spans="2:88" ht="15.75" thickBot="1" x14ac:dyDescent="0.3">
      <c r="B208" s="129"/>
      <c r="C208" s="22" t="s">
        <v>112</v>
      </c>
      <c r="D208" s="31"/>
      <c r="E208" s="32"/>
      <c r="F208" s="32"/>
      <c r="G208" s="32"/>
      <c r="H208" s="32"/>
      <c r="I208" s="32"/>
      <c r="J208" s="32"/>
      <c r="K208" s="32"/>
      <c r="L208" s="32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21">
        <f>SUM(D208:BS208)/B163</f>
        <v>0</v>
      </c>
      <c r="BU208" s="116"/>
      <c r="BV208" s="12"/>
      <c r="BW208" s="12"/>
      <c r="BX208" s="143">
        <f>(BX180+CA180+CF180)/3</f>
        <v>0</v>
      </c>
      <c r="BY208" s="144"/>
      <c r="BZ208" s="143">
        <f>(BZ180+CC180+CB180+CE180+CD180)/5</f>
        <v>0</v>
      </c>
      <c r="CA208" s="144"/>
      <c r="CB208" s="143">
        <f>(BY180+CG180)/2</f>
        <v>0</v>
      </c>
      <c r="CC208" s="144"/>
      <c r="CD208" s="13"/>
      <c r="CE208" s="13"/>
      <c r="CF208" s="13"/>
      <c r="CG208" s="13"/>
      <c r="CH208" s="14"/>
      <c r="CI208" s="14"/>
      <c r="CJ208"/>
    </row>
    <row r="209" spans="2:88" ht="15.75" thickBot="1" x14ac:dyDescent="0.3">
      <c r="B209" s="129"/>
      <c r="C209" s="22" t="s">
        <v>113</v>
      </c>
      <c r="D209" s="31"/>
      <c r="E209" s="32"/>
      <c r="F209" s="32"/>
      <c r="G209" s="32"/>
      <c r="H209" s="32"/>
      <c r="I209" s="32"/>
      <c r="J209" s="32"/>
      <c r="K209" s="32"/>
      <c r="L209" s="32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  <c r="BP209" s="19"/>
      <c r="BQ209" s="19"/>
      <c r="BR209" s="19"/>
      <c r="BS209" s="19"/>
      <c r="BT209" s="21">
        <f>SUM(D209:BS209)/B163</f>
        <v>0</v>
      </c>
      <c r="BU209" s="116"/>
      <c r="BV209" s="12"/>
      <c r="BW209" s="12"/>
      <c r="BX209" s="145"/>
      <c r="BY209" s="146"/>
      <c r="BZ209" s="145"/>
      <c r="CA209" s="146"/>
      <c r="CB209" s="145"/>
      <c r="CC209" s="146"/>
      <c r="CD209" s="13"/>
      <c r="CE209" s="13"/>
      <c r="CF209" s="13"/>
      <c r="CG209" s="13"/>
      <c r="CH209" s="14"/>
      <c r="CI209" s="14"/>
      <c r="CJ209"/>
    </row>
    <row r="210" spans="2:88" ht="15.75" thickBot="1" x14ac:dyDescent="0.3">
      <c r="B210" s="129"/>
      <c r="C210" s="22" t="s">
        <v>114</v>
      </c>
      <c r="D210" s="39"/>
      <c r="E210" s="40"/>
      <c r="F210" s="40"/>
      <c r="G210" s="40"/>
      <c r="H210" s="40"/>
      <c r="I210" s="40"/>
      <c r="J210" s="40"/>
      <c r="K210" s="40"/>
      <c r="L210" s="40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  <c r="BP210" s="19"/>
      <c r="BQ210" s="19"/>
      <c r="BR210" s="19"/>
      <c r="BS210" s="19"/>
      <c r="BT210" s="21">
        <f>SUM(D210:BS210)/B163</f>
        <v>0</v>
      </c>
      <c r="BU210" s="116"/>
      <c r="BV210" s="12"/>
      <c r="BW210" s="12"/>
      <c r="BX210" s="145"/>
      <c r="BY210" s="146"/>
      <c r="BZ210" s="145"/>
      <c r="CA210" s="146"/>
      <c r="CB210" s="145"/>
      <c r="CC210" s="146"/>
      <c r="CD210" s="13"/>
      <c r="CE210" s="13"/>
      <c r="CF210" s="13"/>
      <c r="CG210" s="13"/>
      <c r="CH210" s="14"/>
      <c r="CI210" s="14"/>
      <c r="CJ210"/>
    </row>
    <row r="211" spans="2:88" ht="15.75" thickBot="1" x14ac:dyDescent="0.3">
      <c r="B211" s="130"/>
      <c r="C211" s="23" t="s">
        <v>115</v>
      </c>
      <c r="D211" s="32"/>
      <c r="E211" s="32"/>
      <c r="F211" s="32"/>
      <c r="G211" s="32"/>
      <c r="H211" s="32"/>
      <c r="I211" s="32"/>
      <c r="J211" s="32"/>
      <c r="K211" s="32"/>
      <c r="L211" s="32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1">
        <f>SUM(D211:BS211)/B163</f>
        <v>0</v>
      </c>
      <c r="BU211" s="117"/>
      <c r="BV211" s="12"/>
      <c r="BW211" s="12"/>
      <c r="BX211" s="147"/>
      <c r="BY211" s="148"/>
      <c r="BZ211" s="147"/>
      <c r="CA211" s="148"/>
      <c r="CB211" s="147"/>
      <c r="CC211" s="148"/>
      <c r="CD211" s="13"/>
      <c r="CE211" s="13"/>
      <c r="CF211" s="13"/>
      <c r="CG211" s="13"/>
      <c r="CH211" s="14"/>
      <c r="CI211" s="14"/>
      <c r="CJ211"/>
    </row>
    <row r="212" spans="2:88" ht="15.75" thickBot="1" x14ac:dyDescent="0.3">
      <c r="B212" s="26"/>
      <c r="C212" s="41" t="s">
        <v>67</v>
      </c>
      <c r="D212" s="28">
        <f t="shared" ref="D212:BQ212" si="48">(D205+D206+D207+D208+D209+D210+D211)/7</f>
        <v>0</v>
      </c>
      <c r="E212" s="29">
        <f t="shared" si="48"/>
        <v>0</v>
      </c>
      <c r="F212" s="29">
        <f t="shared" si="48"/>
        <v>0</v>
      </c>
      <c r="G212" s="29">
        <f t="shared" si="48"/>
        <v>0</v>
      </c>
      <c r="H212" s="29">
        <f t="shared" si="48"/>
        <v>0</v>
      </c>
      <c r="I212" s="29">
        <f t="shared" si="48"/>
        <v>0</v>
      </c>
      <c r="J212" s="29">
        <f t="shared" si="48"/>
        <v>0</v>
      </c>
      <c r="K212" s="29">
        <f t="shared" si="48"/>
        <v>0</v>
      </c>
      <c r="L212" s="29">
        <f t="shared" si="48"/>
        <v>0</v>
      </c>
      <c r="M212" s="29">
        <f t="shared" si="48"/>
        <v>0</v>
      </c>
      <c r="N212" s="29">
        <f t="shared" si="48"/>
        <v>0</v>
      </c>
      <c r="O212" s="29">
        <f t="shared" si="48"/>
        <v>0</v>
      </c>
      <c r="P212" s="29">
        <f t="shared" si="48"/>
        <v>0</v>
      </c>
      <c r="Q212" s="29">
        <f t="shared" si="48"/>
        <v>0</v>
      </c>
      <c r="R212" s="29">
        <f t="shared" si="48"/>
        <v>0</v>
      </c>
      <c r="S212" s="29">
        <f t="shared" si="48"/>
        <v>0</v>
      </c>
      <c r="T212" s="29">
        <f t="shared" si="48"/>
        <v>0</v>
      </c>
      <c r="U212" s="29">
        <f t="shared" si="48"/>
        <v>0</v>
      </c>
      <c r="V212" s="29">
        <f t="shared" si="48"/>
        <v>0</v>
      </c>
      <c r="W212" s="29">
        <f t="shared" si="48"/>
        <v>0</v>
      </c>
      <c r="X212" s="29">
        <f t="shared" si="48"/>
        <v>0</v>
      </c>
      <c r="Y212" s="29">
        <f t="shared" si="48"/>
        <v>0</v>
      </c>
      <c r="Z212" s="29">
        <f t="shared" si="48"/>
        <v>0</v>
      </c>
      <c r="AA212" s="29">
        <f t="shared" si="48"/>
        <v>0</v>
      </c>
      <c r="AB212" s="29">
        <f t="shared" si="48"/>
        <v>0</v>
      </c>
      <c r="AC212" s="29">
        <f t="shared" si="48"/>
        <v>0</v>
      </c>
      <c r="AD212" s="29">
        <f t="shared" si="48"/>
        <v>0</v>
      </c>
      <c r="AE212" s="29">
        <f t="shared" si="48"/>
        <v>0</v>
      </c>
      <c r="AF212" s="29">
        <f t="shared" si="48"/>
        <v>0</v>
      </c>
      <c r="AG212" s="29">
        <f t="shared" si="48"/>
        <v>0</v>
      </c>
      <c r="AH212" s="29">
        <f t="shared" si="48"/>
        <v>0</v>
      </c>
      <c r="AI212" s="29">
        <f t="shared" si="48"/>
        <v>0</v>
      </c>
      <c r="AJ212" s="29">
        <f t="shared" si="48"/>
        <v>0</v>
      </c>
      <c r="AK212" s="29">
        <f t="shared" si="48"/>
        <v>0</v>
      </c>
      <c r="AL212" s="29">
        <f t="shared" si="48"/>
        <v>0</v>
      </c>
      <c r="AM212" s="29">
        <f t="shared" si="48"/>
        <v>0</v>
      </c>
      <c r="AN212" s="29">
        <f t="shared" si="48"/>
        <v>0</v>
      </c>
      <c r="AO212" s="29">
        <f t="shared" si="48"/>
        <v>0</v>
      </c>
      <c r="AP212" s="29">
        <f t="shared" si="48"/>
        <v>0</v>
      </c>
      <c r="AQ212" s="29">
        <f t="shared" si="48"/>
        <v>0</v>
      </c>
      <c r="AR212" s="29">
        <f t="shared" si="48"/>
        <v>0</v>
      </c>
      <c r="AS212" s="29">
        <f t="shared" si="48"/>
        <v>0</v>
      </c>
      <c r="AT212" s="29">
        <f t="shared" si="48"/>
        <v>0</v>
      </c>
      <c r="AU212" s="29">
        <f t="shared" si="48"/>
        <v>0</v>
      </c>
      <c r="AV212" s="29">
        <f t="shared" si="48"/>
        <v>0</v>
      </c>
      <c r="AW212" s="29">
        <f t="shared" si="48"/>
        <v>0</v>
      </c>
      <c r="AX212" s="29">
        <f t="shared" si="48"/>
        <v>0</v>
      </c>
      <c r="AY212" s="29">
        <f t="shared" si="48"/>
        <v>0</v>
      </c>
      <c r="AZ212" s="29">
        <f t="shared" si="48"/>
        <v>0</v>
      </c>
      <c r="BA212" s="29">
        <f t="shared" si="48"/>
        <v>0</v>
      </c>
      <c r="BB212" s="29">
        <f t="shared" si="48"/>
        <v>0</v>
      </c>
      <c r="BC212" s="29">
        <f t="shared" si="48"/>
        <v>0</v>
      </c>
      <c r="BD212" s="29">
        <f t="shared" si="48"/>
        <v>0</v>
      </c>
      <c r="BE212" s="29">
        <f t="shared" si="48"/>
        <v>0</v>
      </c>
      <c r="BF212" s="29">
        <f t="shared" si="48"/>
        <v>0</v>
      </c>
      <c r="BG212" s="29">
        <f t="shared" si="48"/>
        <v>0</v>
      </c>
      <c r="BH212" s="29">
        <f t="shared" si="48"/>
        <v>0</v>
      </c>
      <c r="BI212" s="29">
        <f t="shared" si="48"/>
        <v>0</v>
      </c>
      <c r="BJ212" s="29">
        <f t="shared" si="48"/>
        <v>0</v>
      </c>
      <c r="BK212" s="29">
        <f t="shared" si="48"/>
        <v>0</v>
      </c>
      <c r="BL212" s="29">
        <f t="shared" si="48"/>
        <v>0</v>
      </c>
      <c r="BM212" s="29">
        <f t="shared" si="48"/>
        <v>0</v>
      </c>
      <c r="BN212" s="29">
        <f t="shared" si="48"/>
        <v>0</v>
      </c>
      <c r="BO212" s="29">
        <f t="shared" si="48"/>
        <v>0</v>
      </c>
      <c r="BP212" s="29">
        <f t="shared" si="48"/>
        <v>0</v>
      </c>
      <c r="BQ212" s="29">
        <f t="shared" si="48"/>
        <v>0</v>
      </c>
      <c r="BR212" s="29">
        <f>(BR205+BR206+BR207+BR208+BR209+BR210+BR211)/7</f>
        <v>0</v>
      </c>
      <c r="BS212" s="29">
        <f t="shared" ref="BS212" si="49">(BS205+BS206+BS207+BS208+BS209+BS210+BS211)/7</f>
        <v>0</v>
      </c>
      <c r="BT212" s="127"/>
      <c r="BU212" s="119"/>
      <c r="BV212" s="12"/>
      <c r="BW212" s="12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4"/>
      <c r="CI212" s="14"/>
      <c r="CJ212"/>
    </row>
    <row r="213" spans="2:88" ht="15.75" customHeight="1" thickBot="1" x14ac:dyDescent="0.3">
      <c r="B213" s="128" t="s">
        <v>77</v>
      </c>
      <c r="C213" s="15" t="s">
        <v>116</v>
      </c>
      <c r="D213" s="16"/>
      <c r="E213" s="17"/>
      <c r="F213" s="17"/>
      <c r="G213" s="17"/>
      <c r="H213" s="17"/>
      <c r="I213" s="17"/>
      <c r="J213" s="17"/>
      <c r="K213" s="17"/>
      <c r="L213" s="17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9"/>
      <c r="AK213" s="19"/>
      <c r="AL213" s="19"/>
      <c r="AM213" s="19"/>
      <c r="AN213" s="19"/>
      <c r="AO213" s="19"/>
      <c r="AP213" s="19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21">
        <f>SUM(D213:BS213)/B163</f>
        <v>0</v>
      </c>
      <c r="BU213" s="115">
        <f>SUM(BT213:BT217)/5</f>
        <v>0</v>
      </c>
      <c r="BV213" s="12"/>
      <c r="BW213" s="12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4"/>
      <c r="CI213" s="14"/>
      <c r="CJ213"/>
    </row>
    <row r="214" spans="2:88" ht="15.75" thickBot="1" x14ac:dyDescent="0.3">
      <c r="B214" s="129"/>
      <c r="C214" s="22" t="s">
        <v>117</v>
      </c>
      <c r="D214" s="31"/>
      <c r="E214" s="32"/>
      <c r="F214" s="32"/>
      <c r="G214" s="32"/>
      <c r="H214" s="32"/>
      <c r="I214" s="32"/>
      <c r="J214" s="32"/>
      <c r="K214" s="32"/>
      <c r="L214" s="32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21">
        <f>SUM(D214:BS214)/B163</f>
        <v>0</v>
      </c>
      <c r="BU214" s="116"/>
      <c r="BV214" s="12"/>
      <c r="BW214" s="12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4"/>
      <c r="CI214" s="14"/>
      <c r="CJ214"/>
    </row>
    <row r="215" spans="2:88" ht="15.75" thickBot="1" x14ac:dyDescent="0.3">
      <c r="B215" s="129"/>
      <c r="C215" s="22" t="s">
        <v>118</v>
      </c>
      <c r="D215" s="31"/>
      <c r="E215" s="32"/>
      <c r="F215" s="32"/>
      <c r="G215" s="32"/>
      <c r="H215" s="32"/>
      <c r="I215" s="32"/>
      <c r="J215" s="32"/>
      <c r="K215" s="32"/>
      <c r="L215" s="32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21">
        <f>SUM(D215:BS215)/B163</f>
        <v>0</v>
      </c>
      <c r="BU215" s="116"/>
      <c r="BV215" s="12"/>
      <c r="BW215" s="12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4"/>
      <c r="CI215" s="14"/>
      <c r="CJ215"/>
    </row>
    <row r="216" spans="2:88" ht="15.75" thickBot="1" x14ac:dyDescent="0.3">
      <c r="B216" s="129"/>
      <c r="C216" s="22" t="s">
        <v>119</v>
      </c>
      <c r="D216" s="31"/>
      <c r="E216" s="32"/>
      <c r="F216" s="32"/>
      <c r="G216" s="32"/>
      <c r="H216" s="32"/>
      <c r="I216" s="32"/>
      <c r="J216" s="32"/>
      <c r="K216" s="32"/>
      <c r="L216" s="32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21">
        <f>SUM(D216:BS216)/B163</f>
        <v>0</v>
      </c>
      <c r="BU216" s="116"/>
      <c r="BV216" s="12"/>
      <c r="BW216" s="12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4"/>
      <c r="CI216" s="14"/>
      <c r="CJ216"/>
    </row>
    <row r="217" spans="2:88" ht="15.75" thickBot="1" x14ac:dyDescent="0.3">
      <c r="B217" s="130"/>
      <c r="C217" s="23" t="s">
        <v>120</v>
      </c>
      <c r="D217" s="31"/>
      <c r="E217" s="32"/>
      <c r="F217" s="32"/>
      <c r="G217" s="32"/>
      <c r="H217" s="32"/>
      <c r="I217" s="32"/>
      <c r="J217" s="32"/>
      <c r="K217" s="32"/>
      <c r="L217" s="32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1">
        <f>SUM(D217:BS217)/B163</f>
        <v>0</v>
      </c>
      <c r="BU217" s="117"/>
      <c r="BV217" s="12"/>
      <c r="BW217" s="12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4"/>
      <c r="CI217" s="14"/>
      <c r="CJ217"/>
    </row>
    <row r="218" spans="2:88" ht="15.75" thickBot="1" x14ac:dyDescent="0.3">
      <c r="B218" s="26"/>
      <c r="C218" s="41" t="s">
        <v>67</v>
      </c>
      <c r="D218" s="28">
        <f t="shared" ref="D218:BQ218" si="50">(D213+D214+D215+D216+D217)/5</f>
        <v>0</v>
      </c>
      <c r="E218" s="29">
        <f t="shared" si="50"/>
        <v>0</v>
      </c>
      <c r="F218" s="29">
        <f t="shared" si="50"/>
        <v>0</v>
      </c>
      <c r="G218" s="29">
        <f t="shared" si="50"/>
        <v>0</v>
      </c>
      <c r="H218" s="29">
        <f t="shared" si="50"/>
        <v>0</v>
      </c>
      <c r="I218" s="29">
        <f t="shared" si="50"/>
        <v>0</v>
      </c>
      <c r="J218" s="29">
        <f t="shared" si="50"/>
        <v>0</v>
      </c>
      <c r="K218" s="29">
        <f t="shared" si="50"/>
        <v>0</v>
      </c>
      <c r="L218" s="29">
        <f t="shared" si="50"/>
        <v>0</v>
      </c>
      <c r="M218" s="29">
        <f t="shared" si="50"/>
        <v>0</v>
      </c>
      <c r="N218" s="29">
        <f t="shared" si="50"/>
        <v>0</v>
      </c>
      <c r="O218" s="29">
        <f t="shared" si="50"/>
        <v>0</v>
      </c>
      <c r="P218" s="29">
        <f t="shared" si="50"/>
        <v>0</v>
      </c>
      <c r="Q218" s="29">
        <f t="shared" si="50"/>
        <v>0</v>
      </c>
      <c r="R218" s="29">
        <f t="shared" si="50"/>
        <v>0</v>
      </c>
      <c r="S218" s="29">
        <f t="shared" si="50"/>
        <v>0</v>
      </c>
      <c r="T218" s="29">
        <f t="shared" si="50"/>
        <v>0</v>
      </c>
      <c r="U218" s="29">
        <f t="shared" si="50"/>
        <v>0</v>
      </c>
      <c r="V218" s="29">
        <f t="shared" si="50"/>
        <v>0</v>
      </c>
      <c r="W218" s="29">
        <f t="shared" si="50"/>
        <v>0</v>
      </c>
      <c r="X218" s="29">
        <f t="shared" si="50"/>
        <v>0</v>
      </c>
      <c r="Y218" s="29">
        <f t="shared" si="50"/>
        <v>0</v>
      </c>
      <c r="Z218" s="29">
        <f t="shared" si="50"/>
        <v>0</v>
      </c>
      <c r="AA218" s="29">
        <f t="shared" si="50"/>
        <v>0</v>
      </c>
      <c r="AB218" s="29">
        <f t="shared" si="50"/>
        <v>0</v>
      </c>
      <c r="AC218" s="29">
        <f t="shared" si="50"/>
        <v>0</v>
      </c>
      <c r="AD218" s="29">
        <f t="shared" si="50"/>
        <v>0</v>
      </c>
      <c r="AE218" s="29">
        <f t="shared" si="50"/>
        <v>0</v>
      </c>
      <c r="AF218" s="29">
        <f t="shared" si="50"/>
        <v>0</v>
      </c>
      <c r="AG218" s="29">
        <f t="shared" si="50"/>
        <v>0</v>
      </c>
      <c r="AH218" s="29">
        <f t="shared" si="50"/>
        <v>0</v>
      </c>
      <c r="AI218" s="29">
        <f t="shared" si="50"/>
        <v>0</v>
      </c>
      <c r="AJ218" s="29">
        <f t="shared" si="50"/>
        <v>0</v>
      </c>
      <c r="AK218" s="29">
        <f t="shared" si="50"/>
        <v>0</v>
      </c>
      <c r="AL218" s="29">
        <f t="shared" si="50"/>
        <v>0</v>
      </c>
      <c r="AM218" s="29">
        <f t="shared" si="50"/>
        <v>0</v>
      </c>
      <c r="AN218" s="29">
        <f t="shared" si="50"/>
        <v>0</v>
      </c>
      <c r="AO218" s="29">
        <f t="shared" si="50"/>
        <v>0</v>
      </c>
      <c r="AP218" s="29">
        <f t="shared" si="50"/>
        <v>0</v>
      </c>
      <c r="AQ218" s="29">
        <f t="shared" si="50"/>
        <v>0</v>
      </c>
      <c r="AR218" s="29">
        <f t="shared" si="50"/>
        <v>0</v>
      </c>
      <c r="AS218" s="29">
        <f t="shared" si="50"/>
        <v>0</v>
      </c>
      <c r="AT218" s="29">
        <f t="shared" si="50"/>
        <v>0</v>
      </c>
      <c r="AU218" s="29">
        <f t="shared" si="50"/>
        <v>0</v>
      </c>
      <c r="AV218" s="29">
        <f t="shared" si="50"/>
        <v>0</v>
      </c>
      <c r="AW218" s="29">
        <f t="shared" si="50"/>
        <v>0</v>
      </c>
      <c r="AX218" s="29">
        <f t="shared" si="50"/>
        <v>0</v>
      </c>
      <c r="AY218" s="29">
        <f t="shared" si="50"/>
        <v>0</v>
      </c>
      <c r="AZ218" s="29">
        <f t="shared" si="50"/>
        <v>0</v>
      </c>
      <c r="BA218" s="29">
        <f t="shared" si="50"/>
        <v>0</v>
      </c>
      <c r="BB218" s="29">
        <f t="shared" si="50"/>
        <v>0</v>
      </c>
      <c r="BC218" s="29">
        <f t="shared" si="50"/>
        <v>0</v>
      </c>
      <c r="BD218" s="29">
        <f t="shared" si="50"/>
        <v>0</v>
      </c>
      <c r="BE218" s="29">
        <f t="shared" si="50"/>
        <v>0</v>
      </c>
      <c r="BF218" s="29">
        <f t="shared" si="50"/>
        <v>0</v>
      </c>
      <c r="BG218" s="29">
        <f t="shared" si="50"/>
        <v>0</v>
      </c>
      <c r="BH218" s="29">
        <f t="shared" si="50"/>
        <v>0</v>
      </c>
      <c r="BI218" s="29">
        <f t="shared" si="50"/>
        <v>0</v>
      </c>
      <c r="BJ218" s="29">
        <f t="shared" si="50"/>
        <v>0</v>
      </c>
      <c r="BK218" s="29">
        <f t="shared" si="50"/>
        <v>0</v>
      </c>
      <c r="BL218" s="29">
        <f t="shared" si="50"/>
        <v>0</v>
      </c>
      <c r="BM218" s="29">
        <f t="shared" si="50"/>
        <v>0</v>
      </c>
      <c r="BN218" s="29">
        <f t="shared" si="50"/>
        <v>0</v>
      </c>
      <c r="BO218" s="29">
        <f t="shared" si="50"/>
        <v>0</v>
      </c>
      <c r="BP218" s="29">
        <f t="shared" si="50"/>
        <v>0</v>
      </c>
      <c r="BQ218" s="29">
        <f t="shared" si="50"/>
        <v>0</v>
      </c>
      <c r="BR218" s="29">
        <f>(BR213+BR214+BR215+BR216+BR217)/5</f>
        <v>0</v>
      </c>
      <c r="BS218" s="29">
        <f t="shared" ref="BS218" si="51">(BS213+BS214+BS215+BS216+BS217)/5</f>
        <v>0</v>
      </c>
      <c r="BT218" s="127"/>
      <c r="BU218" s="119"/>
      <c r="BV218" s="12"/>
      <c r="BW218" s="12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4"/>
      <c r="CI218" s="14"/>
      <c r="CJ218"/>
    </row>
    <row r="219" spans="2:88" ht="15.75" thickBot="1" x14ac:dyDescent="0.3">
      <c r="B219" s="124" t="s">
        <v>121</v>
      </c>
      <c r="C219" s="15" t="s">
        <v>122</v>
      </c>
      <c r="D219" s="16"/>
      <c r="E219" s="17"/>
      <c r="F219" s="17"/>
      <c r="G219" s="17"/>
      <c r="H219" s="17"/>
      <c r="I219" s="17"/>
      <c r="J219" s="17"/>
      <c r="K219" s="17"/>
      <c r="L219" s="17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9"/>
      <c r="AK219" s="19"/>
      <c r="AL219" s="19"/>
      <c r="AM219" s="19"/>
      <c r="AN219" s="19"/>
      <c r="AO219" s="19"/>
      <c r="AP219" s="19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21">
        <f>SUM(D219:BS219)/B163</f>
        <v>0</v>
      </c>
      <c r="BU219" s="115">
        <f>SUM(BT219:BT224)/6</f>
        <v>0</v>
      </c>
      <c r="BV219" s="12"/>
      <c r="BW219" s="12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4"/>
      <c r="CI219" s="14"/>
      <c r="CJ219"/>
    </row>
    <row r="220" spans="2:88" ht="15.75" thickBot="1" x14ac:dyDescent="0.3">
      <c r="B220" s="125"/>
      <c r="C220" s="22" t="s">
        <v>123</v>
      </c>
      <c r="D220" s="31"/>
      <c r="E220" s="32"/>
      <c r="F220" s="32"/>
      <c r="G220" s="32"/>
      <c r="H220" s="32"/>
      <c r="I220" s="32"/>
      <c r="J220" s="32"/>
      <c r="K220" s="32"/>
      <c r="L220" s="32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21">
        <f>SUM(D220:BS220)/B163</f>
        <v>0</v>
      </c>
      <c r="BU220" s="116"/>
      <c r="BV220" s="12"/>
      <c r="BW220" s="12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4"/>
      <c r="CI220" s="14"/>
      <c r="CJ220"/>
    </row>
    <row r="221" spans="2:88" ht="15.75" thickBot="1" x14ac:dyDescent="0.3">
      <c r="B221" s="125"/>
      <c r="C221" s="22" t="s">
        <v>124</v>
      </c>
      <c r="D221" s="31"/>
      <c r="E221" s="32"/>
      <c r="F221" s="32"/>
      <c r="G221" s="32"/>
      <c r="H221" s="32"/>
      <c r="I221" s="32"/>
      <c r="J221" s="32"/>
      <c r="K221" s="32"/>
      <c r="L221" s="32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21">
        <f>SUM(D221:BS221)/B163</f>
        <v>0</v>
      </c>
      <c r="BU221" s="116"/>
      <c r="BV221" s="12"/>
      <c r="BW221" s="12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4"/>
      <c r="CI221" s="14"/>
      <c r="CJ221"/>
    </row>
    <row r="222" spans="2:88" ht="15.75" thickBot="1" x14ac:dyDescent="0.3">
      <c r="B222" s="125"/>
      <c r="C222" s="22" t="s">
        <v>125</v>
      </c>
      <c r="D222" s="31"/>
      <c r="E222" s="32"/>
      <c r="F222" s="32"/>
      <c r="G222" s="32"/>
      <c r="H222" s="32"/>
      <c r="I222" s="32"/>
      <c r="J222" s="32"/>
      <c r="K222" s="32"/>
      <c r="L222" s="32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20"/>
      <c r="BS222" s="19"/>
      <c r="BT222" s="21">
        <f>SUM(D222:BS222)/B163</f>
        <v>0</v>
      </c>
      <c r="BU222" s="116"/>
      <c r="BV222" s="12"/>
      <c r="BW222" s="44"/>
      <c r="BX222" s="45"/>
      <c r="BY222" s="45"/>
      <c r="BZ222" s="45"/>
      <c r="CA222" s="45"/>
      <c r="CB222" s="45"/>
      <c r="CC222" s="45"/>
      <c r="CD222" s="45"/>
      <c r="CE222" s="45"/>
      <c r="CF222" s="45"/>
      <c r="CG222" s="45"/>
      <c r="CH222" s="46"/>
      <c r="CI222" s="14"/>
      <c r="CJ222"/>
    </row>
    <row r="223" spans="2:88" ht="15.75" thickBot="1" x14ac:dyDescent="0.3">
      <c r="B223" s="125"/>
      <c r="C223" s="22" t="s">
        <v>126</v>
      </c>
      <c r="D223" s="31"/>
      <c r="E223" s="32"/>
      <c r="F223" s="32"/>
      <c r="G223" s="32"/>
      <c r="H223" s="32"/>
      <c r="I223" s="32"/>
      <c r="J223" s="32"/>
      <c r="K223" s="32"/>
      <c r="L223" s="32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21">
        <f>SUM(D223:BS223)/B163</f>
        <v>0</v>
      </c>
      <c r="BU223" s="116"/>
      <c r="BV223" s="12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4"/>
      <c r="CJ223"/>
    </row>
    <row r="224" spans="2:88" ht="15.75" thickBot="1" x14ac:dyDescent="0.3">
      <c r="B224" s="126"/>
      <c r="C224" s="23" t="s">
        <v>127</v>
      </c>
      <c r="D224" s="39"/>
      <c r="E224" s="40"/>
      <c r="F224" s="40"/>
      <c r="G224" s="40"/>
      <c r="H224" s="40"/>
      <c r="I224" s="40"/>
      <c r="J224" s="40"/>
      <c r="K224" s="40"/>
      <c r="L224" s="40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19"/>
      <c r="AK224" s="19"/>
      <c r="AL224" s="19"/>
      <c r="AM224" s="19"/>
      <c r="AN224" s="19"/>
      <c r="AO224" s="19"/>
      <c r="AP224" s="19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1">
        <f>SUM(D224:BS224)/B163</f>
        <v>0</v>
      </c>
      <c r="BU224" s="117"/>
      <c r="BV224" s="12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4"/>
      <c r="CJ224"/>
    </row>
    <row r="225" spans="2:88" ht="15.75" thickBot="1" x14ac:dyDescent="0.3">
      <c r="B225" s="47"/>
      <c r="C225" s="41" t="s">
        <v>67</v>
      </c>
      <c r="D225" s="28">
        <f t="shared" ref="D225:BP225" si="52">(D219+D220+D221+D222+D224+D223)/6</f>
        <v>0</v>
      </c>
      <c r="E225" s="29">
        <f t="shared" si="52"/>
        <v>0</v>
      </c>
      <c r="F225" s="29">
        <f t="shared" si="52"/>
        <v>0</v>
      </c>
      <c r="G225" s="29">
        <f t="shared" si="52"/>
        <v>0</v>
      </c>
      <c r="H225" s="29">
        <f t="shared" si="52"/>
        <v>0</v>
      </c>
      <c r="I225" s="29">
        <f t="shared" si="52"/>
        <v>0</v>
      </c>
      <c r="J225" s="29">
        <f t="shared" si="52"/>
        <v>0</v>
      </c>
      <c r="K225" s="29">
        <f t="shared" si="52"/>
        <v>0</v>
      </c>
      <c r="L225" s="29">
        <f t="shared" si="52"/>
        <v>0</v>
      </c>
      <c r="M225" s="29">
        <f t="shared" si="52"/>
        <v>0</v>
      </c>
      <c r="N225" s="29">
        <f t="shared" si="52"/>
        <v>0</v>
      </c>
      <c r="O225" s="29">
        <f t="shared" si="52"/>
        <v>0</v>
      </c>
      <c r="P225" s="29">
        <f t="shared" si="52"/>
        <v>0</v>
      </c>
      <c r="Q225" s="29">
        <f t="shared" si="52"/>
        <v>0</v>
      </c>
      <c r="R225" s="29">
        <f t="shared" si="52"/>
        <v>0</v>
      </c>
      <c r="S225" s="29">
        <f t="shared" si="52"/>
        <v>0</v>
      </c>
      <c r="T225" s="29">
        <f t="shared" si="52"/>
        <v>0</v>
      </c>
      <c r="U225" s="29">
        <f t="shared" si="52"/>
        <v>0</v>
      </c>
      <c r="V225" s="29">
        <f t="shared" si="52"/>
        <v>0</v>
      </c>
      <c r="W225" s="29">
        <f t="shared" si="52"/>
        <v>0</v>
      </c>
      <c r="X225" s="29">
        <f t="shared" si="52"/>
        <v>0</v>
      </c>
      <c r="Y225" s="29">
        <f t="shared" si="52"/>
        <v>0</v>
      </c>
      <c r="Z225" s="29">
        <f t="shared" si="52"/>
        <v>0</v>
      </c>
      <c r="AA225" s="29">
        <f t="shared" si="52"/>
        <v>0</v>
      </c>
      <c r="AB225" s="29">
        <f t="shared" si="52"/>
        <v>0</v>
      </c>
      <c r="AC225" s="29">
        <f t="shared" si="52"/>
        <v>0</v>
      </c>
      <c r="AD225" s="29">
        <f t="shared" si="52"/>
        <v>0</v>
      </c>
      <c r="AE225" s="29">
        <f t="shared" si="52"/>
        <v>0</v>
      </c>
      <c r="AF225" s="29">
        <f t="shared" si="52"/>
        <v>0</v>
      </c>
      <c r="AG225" s="29">
        <f t="shared" si="52"/>
        <v>0</v>
      </c>
      <c r="AH225" s="29">
        <f t="shared" si="52"/>
        <v>0</v>
      </c>
      <c r="AI225" s="29">
        <f t="shared" si="52"/>
        <v>0</v>
      </c>
      <c r="AJ225" s="29">
        <f t="shared" si="52"/>
        <v>0</v>
      </c>
      <c r="AK225" s="29">
        <f t="shared" si="52"/>
        <v>0</v>
      </c>
      <c r="AL225" s="29">
        <f t="shared" si="52"/>
        <v>0</v>
      </c>
      <c r="AM225" s="29">
        <f t="shared" si="52"/>
        <v>0</v>
      </c>
      <c r="AN225" s="29">
        <f t="shared" si="52"/>
        <v>0</v>
      </c>
      <c r="AO225" s="29">
        <f t="shared" si="52"/>
        <v>0</v>
      </c>
      <c r="AP225" s="29">
        <f t="shared" si="52"/>
        <v>0</v>
      </c>
      <c r="AQ225" s="29">
        <f t="shared" si="52"/>
        <v>0</v>
      </c>
      <c r="AR225" s="29">
        <f t="shared" si="52"/>
        <v>0</v>
      </c>
      <c r="AS225" s="29">
        <f t="shared" si="52"/>
        <v>0</v>
      </c>
      <c r="AT225" s="29">
        <f t="shared" si="52"/>
        <v>0</v>
      </c>
      <c r="AU225" s="29">
        <f t="shared" si="52"/>
        <v>0</v>
      </c>
      <c r="AV225" s="29">
        <f t="shared" si="52"/>
        <v>0</v>
      </c>
      <c r="AW225" s="29">
        <f t="shared" si="52"/>
        <v>0</v>
      </c>
      <c r="AX225" s="29">
        <f t="shared" si="52"/>
        <v>0</v>
      </c>
      <c r="AY225" s="29">
        <f t="shared" si="52"/>
        <v>0</v>
      </c>
      <c r="AZ225" s="29">
        <f t="shared" si="52"/>
        <v>0</v>
      </c>
      <c r="BA225" s="29">
        <f t="shared" si="52"/>
        <v>0</v>
      </c>
      <c r="BB225" s="29">
        <f t="shared" si="52"/>
        <v>0</v>
      </c>
      <c r="BC225" s="29">
        <f t="shared" si="52"/>
        <v>0</v>
      </c>
      <c r="BD225" s="29">
        <f t="shared" si="52"/>
        <v>0</v>
      </c>
      <c r="BE225" s="29">
        <f t="shared" si="52"/>
        <v>0</v>
      </c>
      <c r="BF225" s="29">
        <f t="shared" si="52"/>
        <v>0</v>
      </c>
      <c r="BG225" s="29">
        <f t="shared" si="52"/>
        <v>0</v>
      </c>
      <c r="BH225" s="29">
        <f t="shared" si="52"/>
        <v>0</v>
      </c>
      <c r="BI225" s="29">
        <f t="shared" si="52"/>
        <v>0</v>
      </c>
      <c r="BJ225" s="29">
        <f t="shared" si="52"/>
        <v>0</v>
      </c>
      <c r="BK225" s="29">
        <f t="shared" si="52"/>
        <v>0</v>
      </c>
      <c r="BL225" s="29">
        <f t="shared" si="52"/>
        <v>0</v>
      </c>
      <c r="BM225" s="29">
        <f t="shared" si="52"/>
        <v>0</v>
      </c>
      <c r="BN225" s="29">
        <f t="shared" si="52"/>
        <v>0</v>
      </c>
      <c r="BO225" s="29">
        <f t="shared" si="52"/>
        <v>0</v>
      </c>
      <c r="BP225" s="29">
        <f t="shared" si="52"/>
        <v>0</v>
      </c>
      <c r="BQ225" s="29">
        <f>(BQ219+BQ220+BQ221+BQ222+BQ224+BQ223)/6</f>
        <v>0</v>
      </c>
      <c r="BR225" s="29">
        <f>(BR219+BR220+BR221+BR222+BR224+BR223)/6</f>
        <v>0</v>
      </c>
      <c r="BS225" s="29">
        <f t="shared" ref="BS225" si="53">(BS219+BS220+BS221+BS222+BS224+BS223)/6</f>
        <v>0</v>
      </c>
      <c r="BT225" s="127"/>
      <c r="BU225" s="119"/>
      <c r="BV225" s="12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4"/>
      <c r="CJ225"/>
    </row>
    <row r="226" spans="2:88" ht="15.75" customHeight="1" thickBot="1" x14ac:dyDescent="0.3">
      <c r="B226" s="128" t="s">
        <v>79</v>
      </c>
      <c r="C226" s="15" t="s">
        <v>128</v>
      </c>
      <c r="D226" s="16"/>
      <c r="E226" s="17"/>
      <c r="F226" s="17"/>
      <c r="G226" s="17"/>
      <c r="H226" s="17"/>
      <c r="I226" s="17"/>
      <c r="J226" s="17"/>
      <c r="K226" s="17"/>
      <c r="L226" s="17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9"/>
      <c r="AK226" s="19"/>
      <c r="AL226" s="19"/>
      <c r="AM226" s="19"/>
      <c r="AN226" s="19"/>
      <c r="AO226" s="19"/>
      <c r="AP226" s="19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21">
        <f>SUM(D226:BS226)/B163</f>
        <v>0</v>
      </c>
      <c r="BU226" s="115">
        <f>SUM(BT226:BT231)/6</f>
        <v>0</v>
      </c>
      <c r="BV226" s="12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4"/>
      <c r="CJ226"/>
    </row>
    <row r="227" spans="2:88" ht="15.75" thickBot="1" x14ac:dyDescent="0.3">
      <c r="B227" s="129"/>
      <c r="C227" s="22" t="s">
        <v>129</v>
      </c>
      <c r="D227" s="31"/>
      <c r="E227" s="32"/>
      <c r="F227" s="32"/>
      <c r="G227" s="32"/>
      <c r="H227" s="32"/>
      <c r="I227" s="32"/>
      <c r="J227" s="32"/>
      <c r="K227" s="32"/>
      <c r="L227" s="32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21">
        <f>SUM(D227:BS227)/B163</f>
        <v>0</v>
      </c>
      <c r="BU227" s="116"/>
      <c r="BV227" s="12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4"/>
      <c r="CJ227"/>
    </row>
    <row r="228" spans="2:88" ht="15.75" thickBot="1" x14ac:dyDescent="0.3">
      <c r="B228" s="129"/>
      <c r="C228" s="22" t="s">
        <v>130</v>
      </c>
      <c r="D228" s="31"/>
      <c r="E228" s="32"/>
      <c r="F228" s="32"/>
      <c r="G228" s="32"/>
      <c r="H228" s="32"/>
      <c r="I228" s="32"/>
      <c r="J228" s="32"/>
      <c r="K228" s="32"/>
      <c r="L228" s="32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21">
        <f>SUM(D228:BS228)/B163</f>
        <v>0</v>
      </c>
      <c r="BU228" s="116"/>
      <c r="BV228" s="12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4"/>
      <c r="CJ228"/>
    </row>
    <row r="229" spans="2:88" ht="15.75" thickBot="1" x14ac:dyDescent="0.3">
      <c r="B229" s="129"/>
      <c r="C229" s="22" t="s">
        <v>131</v>
      </c>
      <c r="D229" s="31"/>
      <c r="E229" s="32"/>
      <c r="F229" s="32"/>
      <c r="G229" s="32"/>
      <c r="H229" s="32"/>
      <c r="I229" s="32"/>
      <c r="J229" s="32"/>
      <c r="K229" s="32"/>
      <c r="L229" s="32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21">
        <f>SUM(D229:BS229)/B163</f>
        <v>0</v>
      </c>
      <c r="BU229" s="116"/>
      <c r="BV229" s="12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4"/>
      <c r="CJ229"/>
    </row>
    <row r="230" spans="2:88" ht="15.75" thickBot="1" x14ac:dyDescent="0.3">
      <c r="B230" s="129"/>
      <c r="C230" s="23" t="s">
        <v>132</v>
      </c>
      <c r="D230" s="31"/>
      <c r="E230" s="32"/>
      <c r="F230" s="32"/>
      <c r="G230" s="32"/>
      <c r="H230" s="32"/>
      <c r="I230" s="32"/>
      <c r="J230" s="32"/>
      <c r="K230" s="32"/>
      <c r="L230" s="32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19"/>
      <c r="BS230" s="24"/>
      <c r="BT230" s="21">
        <f>SUM(D230:BS230)/B9</f>
        <v>0</v>
      </c>
      <c r="BU230" s="131"/>
      <c r="BV230" s="12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4"/>
      <c r="CJ230"/>
    </row>
    <row r="231" spans="2:88" ht="15.75" thickBot="1" x14ac:dyDescent="0.3">
      <c r="B231" s="130"/>
      <c r="C231" s="23" t="s">
        <v>133</v>
      </c>
      <c r="D231" s="31"/>
      <c r="E231" s="32"/>
      <c r="F231" s="32"/>
      <c r="G231" s="32"/>
      <c r="H231" s="32"/>
      <c r="I231" s="32"/>
      <c r="J231" s="32"/>
      <c r="K231" s="32"/>
      <c r="L231" s="32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19"/>
      <c r="BS231" s="24"/>
      <c r="BT231" s="21">
        <f>SUM(D231:BS231)/B163</f>
        <v>0</v>
      </c>
      <c r="BU231" s="117"/>
      <c r="BV231" s="12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4"/>
      <c r="CJ231"/>
    </row>
    <row r="232" spans="2:88" ht="15.75" thickBot="1" x14ac:dyDescent="0.3">
      <c r="B232" s="132" t="s">
        <v>67</v>
      </c>
      <c r="C232" s="133"/>
      <c r="D232" s="29">
        <f>(D226+D227+D228+D229+D230+D231)/6</f>
        <v>0</v>
      </c>
      <c r="E232" s="29">
        <f t="shared" ref="E232:BN232" si="54">(E226+E227+E228+E229+E230+E231)/6</f>
        <v>0</v>
      </c>
      <c r="F232" s="29">
        <f t="shared" si="54"/>
        <v>0</v>
      </c>
      <c r="G232" s="29">
        <f t="shared" si="54"/>
        <v>0</v>
      </c>
      <c r="H232" s="29">
        <f t="shared" si="54"/>
        <v>0</v>
      </c>
      <c r="I232" s="29">
        <f t="shared" si="54"/>
        <v>0</v>
      </c>
      <c r="J232" s="29">
        <f t="shared" si="54"/>
        <v>0</v>
      </c>
      <c r="K232" s="29">
        <f t="shared" si="54"/>
        <v>0</v>
      </c>
      <c r="L232" s="29">
        <f t="shared" si="54"/>
        <v>0</v>
      </c>
      <c r="M232" s="29">
        <f t="shared" si="54"/>
        <v>0</v>
      </c>
      <c r="N232" s="29">
        <f t="shared" si="54"/>
        <v>0</v>
      </c>
      <c r="O232" s="29">
        <f t="shared" si="54"/>
        <v>0</v>
      </c>
      <c r="P232" s="29">
        <f t="shared" si="54"/>
        <v>0</v>
      </c>
      <c r="Q232" s="29">
        <f t="shared" si="54"/>
        <v>0</v>
      </c>
      <c r="R232" s="29">
        <f t="shared" si="54"/>
        <v>0</v>
      </c>
      <c r="S232" s="29">
        <f t="shared" si="54"/>
        <v>0</v>
      </c>
      <c r="T232" s="29">
        <f t="shared" si="54"/>
        <v>0</v>
      </c>
      <c r="U232" s="29">
        <f t="shared" si="54"/>
        <v>0</v>
      </c>
      <c r="V232" s="29">
        <f t="shared" si="54"/>
        <v>0</v>
      </c>
      <c r="W232" s="29">
        <f t="shared" si="54"/>
        <v>0</v>
      </c>
      <c r="X232" s="29">
        <f t="shared" si="54"/>
        <v>0</v>
      </c>
      <c r="Y232" s="29">
        <f t="shared" si="54"/>
        <v>0</v>
      </c>
      <c r="Z232" s="29">
        <f t="shared" si="54"/>
        <v>0</v>
      </c>
      <c r="AA232" s="29">
        <f t="shared" si="54"/>
        <v>0</v>
      </c>
      <c r="AB232" s="29">
        <f t="shared" si="54"/>
        <v>0</v>
      </c>
      <c r="AC232" s="29">
        <f t="shared" si="54"/>
        <v>0</v>
      </c>
      <c r="AD232" s="29">
        <f t="shared" si="54"/>
        <v>0</v>
      </c>
      <c r="AE232" s="29">
        <f t="shared" si="54"/>
        <v>0</v>
      </c>
      <c r="AF232" s="29">
        <f t="shared" si="54"/>
        <v>0</v>
      </c>
      <c r="AG232" s="29">
        <f t="shared" si="54"/>
        <v>0</v>
      </c>
      <c r="AH232" s="29">
        <f t="shared" si="54"/>
        <v>0</v>
      </c>
      <c r="AI232" s="29">
        <f t="shared" si="54"/>
        <v>0</v>
      </c>
      <c r="AJ232" s="29">
        <f t="shared" si="54"/>
        <v>0</v>
      </c>
      <c r="AK232" s="29">
        <f t="shared" si="54"/>
        <v>0</v>
      </c>
      <c r="AL232" s="29">
        <f t="shared" si="54"/>
        <v>0</v>
      </c>
      <c r="AM232" s="29">
        <f t="shared" si="54"/>
        <v>0</v>
      </c>
      <c r="AN232" s="29">
        <f t="shared" si="54"/>
        <v>0</v>
      </c>
      <c r="AO232" s="29">
        <f t="shared" si="54"/>
        <v>0</v>
      </c>
      <c r="AP232" s="29">
        <f t="shared" si="54"/>
        <v>0</v>
      </c>
      <c r="AQ232" s="29">
        <f t="shared" si="54"/>
        <v>0</v>
      </c>
      <c r="AR232" s="29">
        <f t="shared" si="54"/>
        <v>0</v>
      </c>
      <c r="AS232" s="29">
        <f t="shared" si="54"/>
        <v>0</v>
      </c>
      <c r="AT232" s="29">
        <f t="shared" si="54"/>
        <v>0</v>
      </c>
      <c r="AU232" s="29">
        <f t="shared" si="54"/>
        <v>0</v>
      </c>
      <c r="AV232" s="29">
        <f t="shared" si="54"/>
        <v>0</v>
      </c>
      <c r="AW232" s="29">
        <f t="shared" si="54"/>
        <v>0</v>
      </c>
      <c r="AX232" s="29">
        <f t="shared" si="54"/>
        <v>0</v>
      </c>
      <c r="AY232" s="29">
        <f t="shared" si="54"/>
        <v>0</v>
      </c>
      <c r="AZ232" s="29">
        <f t="shared" si="54"/>
        <v>0</v>
      </c>
      <c r="BA232" s="29">
        <f t="shared" si="54"/>
        <v>0</v>
      </c>
      <c r="BB232" s="29">
        <f t="shared" si="54"/>
        <v>0</v>
      </c>
      <c r="BC232" s="29">
        <f t="shared" si="54"/>
        <v>0</v>
      </c>
      <c r="BD232" s="29">
        <f t="shared" si="54"/>
        <v>0</v>
      </c>
      <c r="BE232" s="29">
        <f t="shared" si="54"/>
        <v>0</v>
      </c>
      <c r="BF232" s="29">
        <f t="shared" si="54"/>
        <v>0</v>
      </c>
      <c r="BG232" s="29">
        <f t="shared" si="54"/>
        <v>0</v>
      </c>
      <c r="BH232" s="29">
        <f t="shared" si="54"/>
        <v>0</v>
      </c>
      <c r="BI232" s="29">
        <f t="shared" si="54"/>
        <v>0</v>
      </c>
      <c r="BJ232" s="29">
        <f t="shared" si="54"/>
        <v>0</v>
      </c>
      <c r="BK232" s="29">
        <f t="shared" si="54"/>
        <v>0</v>
      </c>
      <c r="BL232" s="29">
        <f t="shared" si="54"/>
        <v>0</v>
      </c>
      <c r="BM232" s="29">
        <f t="shared" si="54"/>
        <v>0</v>
      </c>
      <c r="BN232" s="29">
        <f t="shared" si="54"/>
        <v>0</v>
      </c>
      <c r="BO232" s="29">
        <f>(BO226+BO227+BO228+BO229+BO230+BO231)/6</f>
        <v>0</v>
      </c>
      <c r="BP232" s="29">
        <f>(BP226+BP227+BP228+BP229+BP230+BP231)/6</f>
        <v>0</v>
      </c>
      <c r="BQ232" s="29">
        <f t="shared" ref="BQ232:BR232" si="55">(BQ226+BQ227+BQ228+BQ229+BQ230+BQ231)/6</f>
        <v>0</v>
      </c>
      <c r="BR232" s="29">
        <f t="shared" si="55"/>
        <v>0</v>
      </c>
      <c r="BS232" s="29">
        <f>(BS226+BS227+BS228+BS229+BS230+BS231)/6</f>
        <v>0</v>
      </c>
      <c r="BT232" s="134"/>
      <c r="BU232" s="135"/>
      <c r="BV232" s="12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4"/>
      <c r="CJ232"/>
    </row>
    <row r="233" spans="2:88" ht="15.75" thickBot="1" x14ac:dyDescent="0.3">
      <c r="B233" s="120" t="s">
        <v>134</v>
      </c>
      <c r="C233" s="121"/>
      <c r="D233" s="48">
        <f t="shared" ref="D233:AC233" si="56">(+D232+D225+D218+D212+D204+D197+D190+D184+D178+D172)/10</f>
        <v>0</v>
      </c>
      <c r="E233" s="49">
        <f t="shared" si="56"/>
        <v>0</v>
      </c>
      <c r="F233" s="49">
        <f t="shared" si="56"/>
        <v>0</v>
      </c>
      <c r="G233" s="49">
        <f t="shared" si="56"/>
        <v>0</v>
      </c>
      <c r="H233" s="49">
        <f t="shared" si="56"/>
        <v>0</v>
      </c>
      <c r="I233" s="49">
        <f t="shared" si="56"/>
        <v>0</v>
      </c>
      <c r="J233" s="49">
        <f t="shared" si="56"/>
        <v>0</v>
      </c>
      <c r="K233" s="49">
        <f t="shared" si="56"/>
        <v>0</v>
      </c>
      <c r="L233" s="49">
        <f t="shared" si="56"/>
        <v>0</v>
      </c>
      <c r="M233" s="49">
        <f t="shared" si="56"/>
        <v>0</v>
      </c>
      <c r="N233" s="49">
        <f t="shared" si="56"/>
        <v>0</v>
      </c>
      <c r="O233" s="49">
        <f t="shared" si="56"/>
        <v>0</v>
      </c>
      <c r="P233" s="49">
        <f t="shared" si="56"/>
        <v>0</v>
      </c>
      <c r="Q233" s="49">
        <f t="shared" si="56"/>
        <v>0</v>
      </c>
      <c r="R233" s="49">
        <f t="shared" si="56"/>
        <v>0</v>
      </c>
      <c r="S233" s="49">
        <f t="shared" si="56"/>
        <v>0</v>
      </c>
      <c r="T233" s="49">
        <f t="shared" si="56"/>
        <v>0</v>
      </c>
      <c r="U233" s="49">
        <f t="shared" si="56"/>
        <v>0</v>
      </c>
      <c r="V233" s="49">
        <f t="shared" si="56"/>
        <v>0</v>
      </c>
      <c r="W233" s="49">
        <f t="shared" si="56"/>
        <v>0</v>
      </c>
      <c r="X233" s="49">
        <f t="shared" si="56"/>
        <v>0</v>
      </c>
      <c r="Y233" s="49">
        <f t="shared" si="56"/>
        <v>0</v>
      </c>
      <c r="Z233" s="49">
        <f t="shared" si="56"/>
        <v>0</v>
      </c>
      <c r="AA233" s="49">
        <f t="shared" si="56"/>
        <v>0</v>
      </c>
      <c r="AB233" s="49">
        <f t="shared" si="56"/>
        <v>0</v>
      </c>
      <c r="AC233" s="49">
        <f t="shared" si="56"/>
        <v>0</v>
      </c>
      <c r="AD233" s="49">
        <f>(+AD232+AD225+AD218+AD212+AD204+AD197+AD190+AD184+AD178+AD172)/10</f>
        <v>0</v>
      </c>
      <c r="AE233" s="49">
        <f t="shared" ref="AE233:BS233" si="57">(+AE232+AE225+AE218+AE212+AE204+AE197+AE190+AE184+AE178+AE172)/10</f>
        <v>0</v>
      </c>
      <c r="AF233" s="49">
        <f t="shared" si="57"/>
        <v>0</v>
      </c>
      <c r="AG233" s="49">
        <f t="shared" si="57"/>
        <v>0</v>
      </c>
      <c r="AH233" s="49">
        <f t="shared" si="57"/>
        <v>0</v>
      </c>
      <c r="AI233" s="49">
        <f t="shared" si="57"/>
        <v>0</v>
      </c>
      <c r="AJ233" s="49">
        <f t="shared" si="57"/>
        <v>0</v>
      </c>
      <c r="AK233" s="49">
        <f t="shared" si="57"/>
        <v>0</v>
      </c>
      <c r="AL233" s="49">
        <f t="shared" si="57"/>
        <v>0</v>
      </c>
      <c r="AM233" s="49">
        <f t="shared" si="57"/>
        <v>0</v>
      </c>
      <c r="AN233" s="49">
        <f t="shared" si="57"/>
        <v>0</v>
      </c>
      <c r="AO233" s="49">
        <f t="shared" si="57"/>
        <v>0</v>
      </c>
      <c r="AP233" s="49">
        <f t="shared" si="57"/>
        <v>0</v>
      </c>
      <c r="AQ233" s="49">
        <f t="shared" si="57"/>
        <v>0</v>
      </c>
      <c r="AR233" s="49">
        <f t="shared" si="57"/>
        <v>0</v>
      </c>
      <c r="AS233" s="49">
        <f t="shared" si="57"/>
        <v>0</v>
      </c>
      <c r="AT233" s="49">
        <f t="shared" si="57"/>
        <v>0</v>
      </c>
      <c r="AU233" s="49">
        <f t="shared" si="57"/>
        <v>0</v>
      </c>
      <c r="AV233" s="49">
        <f t="shared" si="57"/>
        <v>0</v>
      </c>
      <c r="AW233" s="49">
        <f t="shared" si="57"/>
        <v>0</v>
      </c>
      <c r="AX233" s="49">
        <f t="shared" si="57"/>
        <v>0</v>
      </c>
      <c r="AY233" s="49">
        <f t="shared" si="57"/>
        <v>0</v>
      </c>
      <c r="AZ233" s="49">
        <f t="shared" si="57"/>
        <v>0</v>
      </c>
      <c r="BA233" s="49">
        <f t="shared" si="57"/>
        <v>0</v>
      </c>
      <c r="BB233" s="49">
        <f t="shared" si="57"/>
        <v>0</v>
      </c>
      <c r="BC233" s="49">
        <f t="shared" si="57"/>
        <v>0</v>
      </c>
      <c r="BD233" s="49">
        <f t="shared" si="57"/>
        <v>0</v>
      </c>
      <c r="BE233" s="49">
        <f t="shared" si="57"/>
        <v>0</v>
      </c>
      <c r="BF233" s="49">
        <f t="shared" si="57"/>
        <v>0</v>
      </c>
      <c r="BG233" s="49">
        <f t="shared" si="57"/>
        <v>0</v>
      </c>
      <c r="BH233" s="49">
        <f t="shared" si="57"/>
        <v>0</v>
      </c>
      <c r="BI233" s="49">
        <f t="shared" si="57"/>
        <v>0</v>
      </c>
      <c r="BJ233" s="49">
        <f t="shared" si="57"/>
        <v>0</v>
      </c>
      <c r="BK233" s="49">
        <f t="shared" si="57"/>
        <v>0</v>
      </c>
      <c r="BL233" s="49">
        <f t="shared" si="57"/>
        <v>0</v>
      </c>
      <c r="BM233" s="49">
        <f t="shared" si="57"/>
        <v>0</v>
      </c>
      <c r="BN233" s="49">
        <f t="shared" si="57"/>
        <v>0</v>
      </c>
      <c r="BO233" s="49">
        <f t="shared" si="57"/>
        <v>0</v>
      </c>
      <c r="BP233" s="49">
        <f t="shared" si="57"/>
        <v>0</v>
      </c>
      <c r="BQ233" s="49">
        <f t="shared" si="57"/>
        <v>0</v>
      </c>
      <c r="BR233" s="49">
        <f t="shared" si="57"/>
        <v>0</v>
      </c>
      <c r="BS233" s="49">
        <f t="shared" si="57"/>
        <v>0</v>
      </c>
      <c r="BT233" s="122">
        <f>(BU226+BU219+BU213+BU205+BU198+BU191+BU185+BU179+BU173+BU166)/10</f>
        <v>0</v>
      </c>
      <c r="BU233" s="123"/>
      <c r="BV233" s="44"/>
      <c r="BW233" s="45"/>
      <c r="BX233" s="45"/>
      <c r="BY233" s="45"/>
      <c r="BZ233" s="45"/>
      <c r="CA233" s="45"/>
      <c r="CB233" s="45"/>
      <c r="CC233" s="45"/>
      <c r="CD233" s="45"/>
      <c r="CE233" s="45"/>
      <c r="CF233" s="45"/>
      <c r="CG233" s="45"/>
      <c r="CH233" s="45"/>
      <c r="CI233" s="46"/>
      <c r="CJ233"/>
    </row>
    <row r="234" spans="2:88" x14ac:dyDescent="0.25">
      <c r="BT234" s="51"/>
      <c r="BU234" s="51"/>
      <c r="CJ234"/>
    </row>
    <row r="236" spans="2:88" ht="15.75" thickBot="1" x14ac:dyDescent="0.3">
      <c r="CJ236"/>
    </row>
    <row r="237" spans="2:88" ht="15" customHeight="1" x14ac:dyDescent="0.25">
      <c r="B237" s="136" t="s">
        <v>2</v>
      </c>
      <c r="C237" s="178" t="str">
        <f>("Control 2 "&amp;C3&amp;"- II")</f>
        <v>Control 2 2016- II</v>
      </c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79"/>
      <c r="BB237" s="179"/>
      <c r="BC237" s="179"/>
      <c r="BD237" s="179"/>
      <c r="BE237" s="179"/>
      <c r="BF237" s="179"/>
      <c r="BG237" s="179"/>
      <c r="BH237" s="179"/>
      <c r="BI237" s="179"/>
      <c r="BJ237" s="179"/>
      <c r="BK237" s="179"/>
      <c r="BL237" s="179"/>
      <c r="BM237" s="179"/>
      <c r="BN237" s="179"/>
      <c r="BO237" s="179"/>
      <c r="BP237" s="179"/>
      <c r="BQ237" s="179"/>
      <c r="BR237" s="179"/>
      <c r="BS237" s="179"/>
      <c r="BT237" s="179"/>
      <c r="BU237" s="179"/>
      <c r="BV237" s="179"/>
      <c r="BW237" s="179"/>
      <c r="BX237" s="179"/>
      <c r="BY237" s="179"/>
      <c r="BZ237" s="179"/>
      <c r="CA237" s="179"/>
      <c r="CB237" s="179"/>
      <c r="CC237" s="179"/>
      <c r="CD237" s="179"/>
      <c r="CE237" s="179"/>
      <c r="CF237" s="179"/>
      <c r="CG237" s="179"/>
      <c r="CH237" s="179"/>
      <c r="CI237" s="180"/>
      <c r="CJ237"/>
    </row>
    <row r="238" spans="2:88" ht="15" customHeight="1" x14ac:dyDescent="0.25">
      <c r="B238" s="137"/>
      <c r="C238" s="181"/>
      <c r="D238" s="182"/>
      <c r="E238" s="182"/>
      <c r="F238" s="182"/>
      <c r="G238" s="182"/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  <c r="Z238" s="182"/>
      <c r="AA238" s="182"/>
      <c r="AB238" s="182"/>
      <c r="AC238" s="182"/>
      <c r="AD238" s="182"/>
      <c r="AE238" s="182"/>
      <c r="AF238" s="182"/>
      <c r="AG238" s="182"/>
      <c r="AH238" s="182"/>
      <c r="AI238" s="182"/>
      <c r="AJ238" s="182"/>
      <c r="AK238" s="182"/>
      <c r="AL238" s="182"/>
      <c r="AM238" s="182"/>
      <c r="AN238" s="182"/>
      <c r="AO238" s="182"/>
      <c r="AP238" s="182"/>
      <c r="AQ238" s="182"/>
      <c r="AR238" s="182"/>
      <c r="AS238" s="182"/>
      <c r="AT238" s="182"/>
      <c r="AU238" s="182"/>
      <c r="AV238" s="182"/>
      <c r="AW238" s="182"/>
      <c r="AX238" s="182"/>
      <c r="AY238" s="182"/>
      <c r="AZ238" s="182"/>
      <c r="BA238" s="182"/>
      <c r="BB238" s="182"/>
      <c r="BC238" s="182"/>
      <c r="BD238" s="182"/>
      <c r="BE238" s="182"/>
      <c r="BF238" s="182"/>
      <c r="BG238" s="182"/>
      <c r="BH238" s="182"/>
      <c r="BI238" s="182"/>
      <c r="BJ238" s="182"/>
      <c r="BK238" s="182"/>
      <c r="BL238" s="182"/>
      <c r="BM238" s="182"/>
      <c r="BN238" s="182"/>
      <c r="BO238" s="182"/>
      <c r="BP238" s="182"/>
      <c r="BQ238" s="182"/>
      <c r="BR238" s="182"/>
      <c r="BS238" s="182"/>
      <c r="BT238" s="182"/>
      <c r="BU238" s="182"/>
      <c r="BV238" s="182"/>
      <c r="BW238" s="182"/>
      <c r="BX238" s="182"/>
      <c r="BY238" s="182"/>
      <c r="BZ238" s="182"/>
      <c r="CA238" s="182"/>
      <c r="CB238" s="182"/>
      <c r="CC238" s="182"/>
      <c r="CD238" s="182"/>
      <c r="CE238" s="182"/>
      <c r="CF238" s="182"/>
      <c r="CG238" s="182"/>
      <c r="CH238" s="182"/>
      <c r="CI238" s="183"/>
      <c r="CJ238"/>
    </row>
    <row r="239" spans="2:88" ht="15.75" customHeight="1" thickBot="1" x14ac:dyDescent="0.3">
      <c r="B239" s="138"/>
      <c r="C239" s="184"/>
      <c r="D239" s="185"/>
      <c r="E239" s="185"/>
      <c r="F239" s="185"/>
      <c r="G239" s="185"/>
      <c r="H239" s="185"/>
      <c r="I239" s="185"/>
      <c r="J239" s="185"/>
      <c r="K239" s="185"/>
      <c r="L239" s="185"/>
      <c r="M239" s="185"/>
      <c r="N239" s="185"/>
      <c r="O239" s="185"/>
      <c r="P239" s="185"/>
      <c r="Q239" s="185"/>
      <c r="R239" s="185"/>
      <c r="S239" s="185"/>
      <c r="T239" s="185"/>
      <c r="U239" s="185"/>
      <c r="V239" s="185"/>
      <c r="W239" s="185"/>
      <c r="X239" s="185"/>
      <c r="Y239" s="185"/>
      <c r="Z239" s="185"/>
      <c r="AA239" s="185"/>
      <c r="AB239" s="185"/>
      <c r="AC239" s="185"/>
      <c r="AD239" s="185"/>
      <c r="AE239" s="185"/>
      <c r="AF239" s="185"/>
      <c r="AG239" s="185"/>
      <c r="AH239" s="185"/>
      <c r="AI239" s="185"/>
      <c r="AJ239" s="185"/>
      <c r="AK239" s="185"/>
      <c r="AL239" s="185"/>
      <c r="AM239" s="185"/>
      <c r="AN239" s="185"/>
      <c r="AO239" s="185"/>
      <c r="AP239" s="185"/>
      <c r="AQ239" s="185"/>
      <c r="AR239" s="185"/>
      <c r="AS239" s="185"/>
      <c r="AT239" s="185"/>
      <c r="AU239" s="185"/>
      <c r="AV239" s="185"/>
      <c r="AW239" s="185"/>
      <c r="AX239" s="185"/>
      <c r="AY239" s="185"/>
      <c r="AZ239" s="185"/>
      <c r="BA239" s="185"/>
      <c r="BB239" s="185"/>
      <c r="BC239" s="185"/>
      <c r="BD239" s="185"/>
      <c r="BE239" s="185"/>
      <c r="BF239" s="185"/>
      <c r="BG239" s="185"/>
      <c r="BH239" s="185"/>
      <c r="BI239" s="185"/>
      <c r="BJ239" s="185"/>
      <c r="BK239" s="185"/>
      <c r="BL239" s="185"/>
      <c r="BM239" s="185"/>
      <c r="BN239" s="185"/>
      <c r="BO239" s="185"/>
      <c r="BP239" s="185"/>
      <c r="BQ239" s="185"/>
      <c r="BR239" s="185"/>
      <c r="BS239" s="185"/>
      <c r="BT239" s="185"/>
      <c r="BU239" s="185"/>
      <c r="BV239" s="185"/>
      <c r="BW239" s="185"/>
      <c r="BX239" s="185"/>
      <c r="BY239" s="185"/>
      <c r="BZ239" s="185"/>
      <c r="CA239" s="185"/>
      <c r="CB239" s="185"/>
      <c r="CC239" s="185"/>
      <c r="CD239" s="185"/>
      <c r="CE239" s="185"/>
      <c r="CF239" s="185"/>
      <c r="CG239" s="185"/>
      <c r="CH239" s="185"/>
      <c r="CI239" s="186"/>
      <c r="CJ239"/>
    </row>
    <row r="240" spans="2:88" ht="21.75" customHeight="1" thickBot="1" x14ac:dyDescent="0.3">
      <c r="B240" s="5">
        <v>1</v>
      </c>
      <c r="C240" s="6">
        <f>C163</f>
        <v>0</v>
      </c>
      <c r="D240" s="7">
        <v>1</v>
      </c>
      <c r="E240" s="8">
        <v>2</v>
      </c>
      <c r="F240" s="8">
        <v>3</v>
      </c>
      <c r="G240" s="8">
        <v>4</v>
      </c>
      <c r="H240" s="8">
        <v>5</v>
      </c>
      <c r="I240" s="8">
        <v>6</v>
      </c>
      <c r="J240" s="8">
        <v>7</v>
      </c>
      <c r="K240" s="8">
        <v>8</v>
      </c>
      <c r="L240" s="8">
        <v>9</v>
      </c>
      <c r="M240" s="8">
        <v>10</v>
      </c>
      <c r="N240" s="8">
        <v>11</v>
      </c>
      <c r="O240" s="8">
        <v>12</v>
      </c>
      <c r="P240" s="8">
        <v>13</v>
      </c>
      <c r="Q240" s="8">
        <v>14</v>
      </c>
      <c r="R240" s="8">
        <v>15</v>
      </c>
      <c r="S240" s="8">
        <v>16</v>
      </c>
      <c r="T240" s="8">
        <v>17</v>
      </c>
      <c r="U240" s="8">
        <v>18</v>
      </c>
      <c r="V240" s="8">
        <v>20</v>
      </c>
      <c r="W240" s="8">
        <v>22</v>
      </c>
      <c r="X240" s="8">
        <v>23</v>
      </c>
      <c r="Y240" s="8">
        <v>24</v>
      </c>
      <c r="Z240" s="8">
        <v>25</v>
      </c>
      <c r="AA240" s="8">
        <v>26</v>
      </c>
      <c r="AB240" s="8">
        <v>27</v>
      </c>
      <c r="AC240" s="8">
        <v>28</v>
      </c>
      <c r="AD240" s="8">
        <v>29</v>
      </c>
      <c r="AE240" s="8">
        <v>30</v>
      </c>
      <c r="AF240" s="8">
        <v>31</v>
      </c>
      <c r="AG240" s="8">
        <v>32</v>
      </c>
      <c r="AH240" s="8">
        <v>33</v>
      </c>
      <c r="AI240" s="8">
        <v>34</v>
      </c>
      <c r="AJ240" s="8">
        <v>35</v>
      </c>
      <c r="AK240" s="8">
        <v>36</v>
      </c>
      <c r="AL240" s="8">
        <v>37</v>
      </c>
      <c r="AM240" s="8">
        <v>38</v>
      </c>
      <c r="AN240" s="8">
        <v>39</v>
      </c>
      <c r="AO240" s="8">
        <v>40</v>
      </c>
      <c r="AP240" s="8">
        <v>41</v>
      </c>
      <c r="AQ240" s="8">
        <v>42</v>
      </c>
      <c r="AR240" s="8">
        <v>43</v>
      </c>
      <c r="AS240" s="8">
        <v>44</v>
      </c>
      <c r="AT240" s="8">
        <v>45</v>
      </c>
      <c r="AU240" s="8">
        <v>46</v>
      </c>
      <c r="AV240" s="8">
        <v>47</v>
      </c>
      <c r="AW240" s="8">
        <v>48</v>
      </c>
      <c r="AX240" s="8">
        <v>49</v>
      </c>
      <c r="AY240" s="8">
        <v>50</v>
      </c>
      <c r="AZ240" s="8">
        <v>51</v>
      </c>
      <c r="BA240" s="8">
        <v>52</v>
      </c>
      <c r="BB240" s="8">
        <v>53</v>
      </c>
      <c r="BC240" s="8">
        <v>54</v>
      </c>
      <c r="BD240" s="8">
        <v>55</v>
      </c>
      <c r="BE240" s="8">
        <v>56</v>
      </c>
      <c r="BF240" s="8">
        <v>57</v>
      </c>
      <c r="BG240" s="8">
        <v>58</v>
      </c>
      <c r="BH240" s="8">
        <v>59</v>
      </c>
      <c r="BI240" s="8">
        <v>60</v>
      </c>
      <c r="BJ240" s="8">
        <v>61</v>
      </c>
      <c r="BK240" s="8">
        <v>62</v>
      </c>
      <c r="BL240" s="8">
        <v>63</v>
      </c>
      <c r="BM240" s="8">
        <v>64</v>
      </c>
      <c r="BN240" s="8">
        <v>65</v>
      </c>
      <c r="BO240" s="8">
        <v>66</v>
      </c>
      <c r="BP240" s="8">
        <v>67</v>
      </c>
      <c r="BQ240" s="8">
        <v>68</v>
      </c>
      <c r="BR240" s="8">
        <v>69</v>
      </c>
      <c r="BS240" s="8">
        <v>70</v>
      </c>
      <c r="BT240" s="174" t="s">
        <v>4</v>
      </c>
      <c r="BU240" s="137" t="s">
        <v>5</v>
      </c>
      <c r="BV240" s="9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1"/>
      <c r="CJ240"/>
    </row>
    <row r="241" spans="2:88" ht="15" customHeight="1" thickBot="1" x14ac:dyDescent="0.3">
      <c r="B241" s="187" t="s">
        <v>13</v>
      </c>
      <c r="C241" s="189" t="s">
        <v>14</v>
      </c>
      <c r="D241" s="106" t="s">
        <v>135</v>
      </c>
      <c r="E241" s="176" t="s">
        <v>136</v>
      </c>
      <c r="F241" s="106" t="s">
        <v>137</v>
      </c>
      <c r="G241" s="106" t="s">
        <v>138</v>
      </c>
      <c r="H241" s="106" t="s">
        <v>139</v>
      </c>
      <c r="I241" s="106" t="s">
        <v>140</v>
      </c>
      <c r="J241" s="106" t="s">
        <v>141</v>
      </c>
      <c r="K241" s="106" t="s">
        <v>142</v>
      </c>
      <c r="L241" s="106" t="s">
        <v>143</v>
      </c>
      <c r="M241" s="106" t="s">
        <v>144</v>
      </c>
      <c r="N241" s="106" t="s">
        <v>145</v>
      </c>
      <c r="O241" s="106" t="s">
        <v>146</v>
      </c>
      <c r="P241" s="106" t="s">
        <v>147</v>
      </c>
      <c r="Q241" s="176" t="s">
        <v>148</v>
      </c>
      <c r="R241" s="106" t="s">
        <v>149</v>
      </c>
      <c r="S241" s="106" t="s">
        <v>150</v>
      </c>
      <c r="T241" s="106" t="s">
        <v>151</v>
      </c>
      <c r="U241" s="106" t="s">
        <v>152</v>
      </c>
      <c r="V241" s="106" t="s">
        <v>154</v>
      </c>
      <c r="W241" s="106" t="s">
        <v>156</v>
      </c>
      <c r="X241" s="106" t="s">
        <v>157</v>
      </c>
      <c r="Y241" s="106" t="s">
        <v>158</v>
      </c>
      <c r="Z241" s="106" t="s">
        <v>159</v>
      </c>
      <c r="AA241" s="176" t="s">
        <v>160</v>
      </c>
      <c r="AB241" s="106" t="s">
        <v>161</v>
      </c>
      <c r="AC241" s="106" t="s">
        <v>162</v>
      </c>
      <c r="AD241" s="106" t="s">
        <v>163</v>
      </c>
      <c r="AE241" s="106" t="s">
        <v>164</v>
      </c>
      <c r="AF241" s="106" t="s">
        <v>165</v>
      </c>
      <c r="AG241" s="106" t="s">
        <v>166</v>
      </c>
      <c r="AH241" s="106" t="s">
        <v>167</v>
      </c>
      <c r="AI241" s="106" t="s">
        <v>168</v>
      </c>
      <c r="AJ241" s="106" t="s">
        <v>169</v>
      </c>
      <c r="AK241" s="106" t="s">
        <v>170</v>
      </c>
      <c r="AL241" s="106" t="s">
        <v>171</v>
      </c>
      <c r="AM241" s="176" t="s">
        <v>172</v>
      </c>
      <c r="AN241" s="106" t="s">
        <v>173</v>
      </c>
      <c r="AO241" s="106" t="s">
        <v>174</v>
      </c>
      <c r="AP241" s="106" t="s">
        <v>175</v>
      </c>
      <c r="AQ241" s="106" t="s">
        <v>176</v>
      </c>
      <c r="AR241" s="106" t="s">
        <v>177</v>
      </c>
      <c r="AS241" s="106" t="s">
        <v>28</v>
      </c>
      <c r="AT241" s="106" t="s">
        <v>29</v>
      </c>
      <c r="AU241" s="106" t="s">
        <v>30</v>
      </c>
      <c r="AV241" s="106" t="s">
        <v>31</v>
      </c>
      <c r="AW241" s="106" t="s">
        <v>32</v>
      </c>
      <c r="AX241" s="106" t="s">
        <v>33</v>
      </c>
      <c r="AY241" s="106" t="s">
        <v>34</v>
      </c>
      <c r="AZ241" s="106" t="s">
        <v>35</v>
      </c>
      <c r="BA241" s="106" t="s">
        <v>36</v>
      </c>
      <c r="BB241" s="106" t="s">
        <v>37</v>
      </c>
      <c r="BC241" s="106" t="s">
        <v>38</v>
      </c>
      <c r="BD241" s="106" t="s">
        <v>39</v>
      </c>
      <c r="BE241" s="106" t="s">
        <v>40</v>
      </c>
      <c r="BF241" s="106" t="s">
        <v>41</v>
      </c>
      <c r="BG241" s="106" t="s">
        <v>42</v>
      </c>
      <c r="BH241" s="106" t="s">
        <v>43</v>
      </c>
      <c r="BI241" s="106" t="s">
        <v>44</v>
      </c>
      <c r="BJ241" s="106" t="s">
        <v>45</v>
      </c>
      <c r="BK241" s="106" t="s">
        <v>46</v>
      </c>
      <c r="BL241" s="106" t="s">
        <v>47</v>
      </c>
      <c r="BM241" s="106" t="s">
        <v>48</v>
      </c>
      <c r="BN241" s="106" t="s">
        <v>49</v>
      </c>
      <c r="BO241" s="106" t="s">
        <v>50</v>
      </c>
      <c r="BP241" s="106" t="s">
        <v>51</v>
      </c>
      <c r="BQ241" s="106" t="s">
        <v>52</v>
      </c>
      <c r="BR241" s="106" t="s">
        <v>53</v>
      </c>
      <c r="BS241" s="106" t="s">
        <v>54</v>
      </c>
      <c r="BT241" s="174"/>
      <c r="BU241" s="137"/>
      <c r="BV241" s="12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4"/>
      <c r="CJ241"/>
    </row>
    <row r="242" spans="2:88" ht="15.75" thickBot="1" x14ac:dyDescent="0.3">
      <c r="B242" s="188"/>
      <c r="C242" s="190"/>
      <c r="D242" s="107"/>
      <c r="E242" s="17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7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7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77"/>
      <c r="AN242" s="107"/>
      <c r="AO242" s="107"/>
      <c r="AP242" s="107"/>
      <c r="AQ242" s="107"/>
      <c r="AR242" s="107"/>
      <c r="AS242" s="107"/>
      <c r="AT242" s="107"/>
      <c r="AU242" s="107"/>
      <c r="AV242" s="107"/>
      <c r="AW242" s="107"/>
      <c r="AX242" s="107"/>
      <c r="AY242" s="107"/>
      <c r="AZ242" s="107"/>
      <c r="BA242" s="107"/>
      <c r="BB242" s="107"/>
      <c r="BC242" s="107"/>
      <c r="BD242" s="107"/>
      <c r="BE242" s="107"/>
      <c r="BF242" s="107"/>
      <c r="BG242" s="107"/>
      <c r="BH242" s="107"/>
      <c r="BI242" s="107"/>
      <c r="BJ242" s="107"/>
      <c r="BK242" s="107"/>
      <c r="BL242" s="107"/>
      <c r="BM242" s="107"/>
      <c r="BN242" s="107"/>
      <c r="BO242" s="107"/>
      <c r="BP242" s="107"/>
      <c r="BQ242" s="107"/>
      <c r="BR242" s="107"/>
      <c r="BS242" s="107"/>
      <c r="BT242" s="174"/>
      <c r="BU242" s="137"/>
      <c r="BV242" s="12"/>
      <c r="BW242" s="162" t="s">
        <v>55</v>
      </c>
      <c r="BX242" s="163"/>
      <c r="BY242" s="163"/>
      <c r="BZ242" s="163"/>
      <c r="CA242" s="163"/>
      <c r="CB242" s="163"/>
      <c r="CC242" s="163"/>
      <c r="CD242" s="163"/>
      <c r="CE242" s="163"/>
      <c r="CF242" s="163"/>
      <c r="CG242" s="163"/>
      <c r="CH242" s="164"/>
      <c r="CI242" s="14"/>
      <c r="CJ242"/>
    </row>
    <row r="243" spans="2:88" ht="15.75" customHeight="1" thickBot="1" x14ac:dyDescent="0.3">
      <c r="B243" s="128" t="s">
        <v>56</v>
      </c>
      <c r="C243" s="15" t="s">
        <v>57</v>
      </c>
      <c r="D243" s="16"/>
      <c r="E243" s="17"/>
      <c r="F243" s="17"/>
      <c r="G243" s="17"/>
      <c r="H243" s="17"/>
      <c r="I243" s="17"/>
      <c r="J243" s="17"/>
      <c r="K243" s="17"/>
      <c r="L243" s="17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9"/>
      <c r="AK243" s="19"/>
      <c r="AL243" s="19"/>
      <c r="AM243" s="19"/>
      <c r="AN243" s="19"/>
      <c r="AO243" s="19"/>
      <c r="AP243" s="19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20"/>
      <c r="BS243" s="18"/>
      <c r="BT243" s="21">
        <f>SUM(D243:BS243)/B240</f>
        <v>0</v>
      </c>
      <c r="BU243" s="115">
        <f>SUM(BT243+BT244+BT245+BT246+BT247+BT248)/6</f>
        <v>0</v>
      </c>
      <c r="BV243" s="12"/>
      <c r="BW243" s="165"/>
      <c r="BX243" s="166"/>
      <c r="BY243" s="166"/>
      <c r="BZ243" s="166"/>
      <c r="CA243" s="166"/>
      <c r="CB243" s="166"/>
      <c r="CC243" s="166"/>
      <c r="CD243" s="166"/>
      <c r="CE243" s="166"/>
      <c r="CF243" s="166"/>
      <c r="CG243" s="166"/>
      <c r="CH243" s="167"/>
      <c r="CI243" s="14"/>
      <c r="CJ243"/>
    </row>
    <row r="244" spans="2:88" ht="15.75" thickBot="1" x14ac:dyDescent="0.3">
      <c r="B244" s="129"/>
      <c r="C244" s="22" t="s">
        <v>58</v>
      </c>
      <c r="D244" s="31"/>
      <c r="E244" s="32"/>
      <c r="F244" s="32"/>
      <c r="G244" s="32"/>
      <c r="H244" s="32"/>
      <c r="I244" s="32"/>
      <c r="J244" s="32"/>
      <c r="K244" s="32"/>
      <c r="L244" s="32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19"/>
      <c r="BL244" s="19"/>
      <c r="BM244" s="19"/>
      <c r="BN244" s="19"/>
      <c r="BO244" s="19"/>
      <c r="BP244" s="19"/>
      <c r="BQ244" s="19"/>
      <c r="BR244" s="19"/>
      <c r="BS244" s="19"/>
      <c r="BT244" s="21">
        <f>SUM(D244:BS244)/B240</f>
        <v>0</v>
      </c>
      <c r="BU244" s="116"/>
      <c r="BV244" s="12"/>
      <c r="BW244" s="165"/>
      <c r="BX244" s="166"/>
      <c r="BY244" s="166"/>
      <c r="BZ244" s="166"/>
      <c r="CA244" s="166"/>
      <c r="CB244" s="166"/>
      <c r="CC244" s="166"/>
      <c r="CD244" s="166"/>
      <c r="CE244" s="166"/>
      <c r="CF244" s="166"/>
      <c r="CG244" s="166"/>
      <c r="CH244" s="167"/>
      <c r="CI244" s="14"/>
      <c r="CJ244"/>
    </row>
    <row r="245" spans="2:88" ht="15.75" thickBot="1" x14ac:dyDescent="0.3">
      <c r="B245" s="129"/>
      <c r="C245" s="22" t="s">
        <v>59</v>
      </c>
      <c r="D245" s="31"/>
      <c r="E245" s="32"/>
      <c r="F245" s="32"/>
      <c r="G245" s="32"/>
      <c r="H245" s="32"/>
      <c r="I245" s="32"/>
      <c r="J245" s="32"/>
      <c r="K245" s="32"/>
      <c r="L245" s="32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19"/>
      <c r="BL245" s="19"/>
      <c r="BM245" s="19"/>
      <c r="BN245" s="19"/>
      <c r="BO245" s="19"/>
      <c r="BP245" s="19"/>
      <c r="BQ245" s="19"/>
      <c r="BR245" s="19"/>
      <c r="BS245" s="19"/>
      <c r="BT245" s="21">
        <f>SUM(D245:BS245)/B240</f>
        <v>0</v>
      </c>
      <c r="BU245" s="116"/>
      <c r="BV245" s="12"/>
      <c r="BW245" s="168"/>
      <c r="BX245" s="169"/>
      <c r="BY245" s="169"/>
      <c r="BZ245" s="169"/>
      <c r="CA245" s="169"/>
      <c r="CB245" s="169"/>
      <c r="CC245" s="169"/>
      <c r="CD245" s="169"/>
      <c r="CE245" s="169"/>
      <c r="CF245" s="169"/>
      <c r="CG245" s="169"/>
      <c r="CH245" s="170"/>
      <c r="CI245" s="14"/>
      <c r="CJ245"/>
    </row>
    <row r="246" spans="2:88" ht="15.75" thickBot="1" x14ac:dyDescent="0.3">
      <c r="B246" s="129"/>
      <c r="C246" s="22" t="s">
        <v>61</v>
      </c>
      <c r="D246" s="31"/>
      <c r="E246" s="32"/>
      <c r="F246" s="32"/>
      <c r="G246" s="32"/>
      <c r="H246" s="32"/>
      <c r="I246" s="32"/>
      <c r="J246" s="32"/>
      <c r="K246" s="32"/>
      <c r="L246" s="32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19"/>
      <c r="BO246" s="19"/>
      <c r="BP246" s="19"/>
      <c r="BQ246" s="19"/>
      <c r="BR246" s="19"/>
      <c r="BS246" s="19"/>
      <c r="BT246" s="21">
        <f>SUM(D246:BS246)/B240</f>
        <v>0</v>
      </c>
      <c r="BU246" s="116"/>
      <c r="BV246" s="12"/>
      <c r="BW246" s="9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1"/>
      <c r="CI246" s="14"/>
      <c r="CJ246"/>
    </row>
    <row r="247" spans="2:88" ht="15.75" thickBot="1" x14ac:dyDescent="0.3">
      <c r="B247" s="129"/>
      <c r="C247" s="22" t="s">
        <v>63</v>
      </c>
      <c r="D247" s="31"/>
      <c r="E247" s="32"/>
      <c r="F247" s="32"/>
      <c r="G247" s="32"/>
      <c r="H247" s="32"/>
      <c r="I247" s="32"/>
      <c r="J247" s="32"/>
      <c r="K247" s="32"/>
      <c r="L247" s="32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19"/>
      <c r="BL247" s="19"/>
      <c r="BM247" s="19"/>
      <c r="BN247" s="19"/>
      <c r="BO247" s="19"/>
      <c r="BP247" s="19"/>
      <c r="BQ247" s="19"/>
      <c r="BR247" s="19"/>
      <c r="BS247" s="19"/>
      <c r="BT247" s="21">
        <f>SUM(D247:BS247)/B240</f>
        <v>0</v>
      </c>
      <c r="BU247" s="116"/>
      <c r="BV247" s="12"/>
      <c r="BW247" s="12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4"/>
      <c r="CI247" s="14"/>
      <c r="CJ247"/>
    </row>
    <row r="248" spans="2:88" ht="15.75" thickBot="1" x14ac:dyDescent="0.3">
      <c r="B248" s="130"/>
      <c r="C248" s="23" t="s">
        <v>65</v>
      </c>
      <c r="D248" s="39"/>
      <c r="E248" s="40"/>
      <c r="F248" s="40"/>
      <c r="G248" s="40"/>
      <c r="H248" s="40"/>
      <c r="I248" s="40"/>
      <c r="J248" s="40"/>
      <c r="K248" s="40"/>
      <c r="L248" s="40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19"/>
      <c r="AK248" s="19"/>
      <c r="AL248" s="19"/>
      <c r="AM248" s="19"/>
      <c r="AN248" s="19"/>
      <c r="AO248" s="19"/>
      <c r="AP248" s="19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1">
        <f>SUM(D248:BS248)/B240</f>
        <v>0</v>
      </c>
      <c r="BU248" s="117"/>
      <c r="BV248" s="12"/>
      <c r="BW248" s="25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4"/>
      <c r="CI248" s="14"/>
      <c r="CJ248"/>
    </row>
    <row r="249" spans="2:88" ht="15.75" thickBot="1" x14ac:dyDescent="0.3">
      <c r="B249" s="26"/>
      <c r="C249" s="27" t="s">
        <v>67</v>
      </c>
      <c r="D249" s="28">
        <f>(D243+D244+D245+D246+D247+D248)/6</f>
        <v>0</v>
      </c>
      <c r="E249" s="29">
        <f t="shared" ref="E249:AH249" si="58">(E243+E244+E245+E246+E247+E248)/6</f>
        <v>0</v>
      </c>
      <c r="F249" s="29">
        <f t="shared" si="58"/>
        <v>0</v>
      </c>
      <c r="G249" s="29">
        <f t="shared" si="58"/>
        <v>0</v>
      </c>
      <c r="H249" s="29">
        <f t="shared" si="58"/>
        <v>0</v>
      </c>
      <c r="I249" s="29">
        <f t="shared" si="58"/>
        <v>0</v>
      </c>
      <c r="J249" s="29">
        <f t="shared" si="58"/>
        <v>0</v>
      </c>
      <c r="K249" s="29">
        <f t="shared" si="58"/>
        <v>0</v>
      </c>
      <c r="L249" s="29">
        <f t="shared" si="58"/>
        <v>0</v>
      </c>
      <c r="M249" s="29">
        <f t="shared" si="58"/>
        <v>0</v>
      </c>
      <c r="N249" s="29">
        <f t="shared" si="58"/>
        <v>0</v>
      </c>
      <c r="O249" s="29">
        <f t="shared" si="58"/>
        <v>0</v>
      </c>
      <c r="P249" s="29">
        <f t="shared" si="58"/>
        <v>0</v>
      </c>
      <c r="Q249" s="29">
        <f t="shared" si="58"/>
        <v>0</v>
      </c>
      <c r="R249" s="29">
        <f t="shared" si="58"/>
        <v>0</v>
      </c>
      <c r="S249" s="29">
        <f t="shared" si="58"/>
        <v>0</v>
      </c>
      <c r="T249" s="29">
        <f t="shared" si="58"/>
        <v>0</v>
      </c>
      <c r="U249" s="29">
        <f t="shared" si="58"/>
        <v>0</v>
      </c>
      <c r="V249" s="29">
        <f t="shared" si="58"/>
        <v>0</v>
      </c>
      <c r="W249" s="29">
        <f t="shared" si="58"/>
        <v>0</v>
      </c>
      <c r="X249" s="29">
        <f t="shared" si="58"/>
        <v>0</v>
      </c>
      <c r="Y249" s="29">
        <f t="shared" si="58"/>
        <v>0</v>
      </c>
      <c r="Z249" s="29">
        <f t="shared" si="58"/>
        <v>0</v>
      </c>
      <c r="AA249" s="29">
        <f t="shared" si="58"/>
        <v>0</v>
      </c>
      <c r="AB249" s="29">
        <f t="shared" si="58"/>
        <v>0</v>
      </c>
      <c r="AC249" s="29">
        <f t="shared" si="58"/>
        <v>0</v>
      </c>
      <c r="AD249" s="29">
        <f t="shared" si="58"/>
        <v>0</v>
      </c>
      <c r="AE249" s="29">
        <f t="shared" si="58"/>
        <v>0</v>
      </c>
      <c r="AF249" s="29">
        <f t="shared" si="58"/>
        <v>0</v>
      </c>
      <c r="AG249" s="29">
        <f t="shared" si="58"/>
        <v>0</v>
      </c>
      <c r="AH249" s="29">
        <f t="shared" si="58"/>
        <v>0</v>
      </c>
      <c r="AI249" s="29">
        <f>(AI243+AI244+AI245+AI246+AI247+AI248)/6</f>
        <v>0</v>
      </c>
      <c r="AJ249" s="29">
        <f t="shared" ref="AJ249:BQ249" si="59">(AJ243+AJ244+AJ245+AJ246+AJ247+AJ248)/6</f>
        <v>0</v>
      </c>
      <c r="AK249" s="29">
        <f t="shared" si="59"/>
        <v>0</v>
      </c>
      <c r="AL249" s="29">
        <f t="shared" si="59"/>
        <v>0</v>
      </c>
      <c r="AM249" s="29">
        <f t="shared" si="59"/>
        <v>0</v>
      </c>
      <c r="AN249" s="29">
        <f t="shared" si="59"/>
        <v>0</v>
      </c>
      <c r="AO249" s="29">
        <f t="shared" si="59"/>
        <v>0</v>
      </c>
      <c r="AP249" s="29">
        <f t="shared" si="59"/>
        <v>0</v>
      </c>
      <c r="AQ249" s="29">
        <f t="shared" si="59"/>
        <v>0</v>
      </c>
      <c r="AR249" s="29">
        <f t="shared" si="59"/>
        <v>0</v>
      </c>
      <c r="AS249" s="29">
        <f t="shared" si="59"/>
        <v>0</v>
      </c>
      <c r="AT249" s="29">
        <f t="shared" si="59"/>
        <v>0</v>
      </c>
      <c r="AU249" s="29">
        <f t="shared" si="59"/>
        <v>0</v>
      </c>
      <c r="AV249" s="29">
        <f t="shared" si="59"/>
        <v>0</v>
      </c>
      <c r="AW249" s="29">
        <f t="shared" si="59"/>
        <v>0</v>
      </c>
      <c r="AX249" s="29">
        <f t="shared" si="59"/>
        <v>0</v>
      </c>
      <c r="AY249" s="29">
        <f t="shared" si="59"/>
        <v>0</v>
      </c>
      <c r="AZ249" s="29">
        <f t="shared" si="59"/>
        <v>0</v>
      </c>
      <c r="BA249" s="29">
        <f t="shared" si="59"/>
        <v>0</v>
      </c>
      <c r="BB249" s="29">
        <f t="shared" si="59"/>
        <v>0</v>
      </c>
      <c r="BC249" s="29">
        <f t="shared" si="59"/>
        <v>0</v>
      </c>
      <c r="BD249" s="29">
        <f t="shared" si="59"/>
        <v>0</v>
      </c>
      <c r="BE249" s="29">
        <f t="shared" si="59"/>
        <v>0</v>
      </c>
      <c r="BF249" s="29">
        <f t="shared" si="59"/>
        <v>0</v>
      </c>
      <c r="BG249" s="29">
        <f t="shared" si="59"/>
        <v>0</v>
      </c>
      <c r="BH249" s="29">
        <f t="shared" si="59"/>
        <v>0</v>
      </c>
      <c r="BI249" s="29">
        <f t="shared" si="59"/>
        <v>0</v>
      </c>
      <c r="BJ249" s="29">
        <f t="shared" si="59"/>
        <v>0</v>
      </c>
      <c r="BK249" s="29">
        <f t="shared" si="59"/>
        <v>0</v>
      </c>
      <c r="BL249" s="29">
        <f t="shared" si="59"/>
        <v>0</v>
      </c>
      <c r="BM249" s="29">
        <f t="shared" si="59"/>
        <v>0</v>
      </c>
      <c r="BN249" s="29">
        <f t="shared" si="59"/>
        <v>0</v>
      </c>
      <c r="BO249" s="29">
        <f t="shared" si="59"/>
        <v>0</v>
      </c>
      <c r="BP249" s="29">
        <f t="shared" si="59"/>
        <v>0</v>
      </c>
      <c r="BQ249" s="29">
        <f t="shared" si="59"/>
        <v>0</v>
      </c>
      <c r="BR249" s="29">
        <f>(BR243+BR244+BR245+BR246+BR247+BR248)/6</f>
        <v>0</v>
      </c>
      <c r="BS249" s="29">
        <f t="shared" ref="BS249" si="60">(BS243+BS244+BS245+BS246+BS247+BS248)/6</f>
        <v>0</v>
      </c>
      <c r="BT249" s="118"/>
      <c r="BU249" s="119"/>
      <c r="BV249" s="12"/>
      <c r="BW249" s="12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4"/>
      <c r="CI249" s="14"/>
      <c r="CJ249"/>
    </row>
    <row r="250" spans="2:88" ht="15.75" customHeight="1" thickBot="1" x14ac:dyDescent="0.3">
      <c r="B250" s="128" t="s">
        <v>68</v>
      </c>
      <c r="C250" s="15" t="s">
        <v>69</v>
      </c>
      <c r="D250" s="16"/>
      <c r="E250" s="17"/>
      <c r="F250" s="17"/>
      <c r="G250" s="17"/>
      <c r="H250" s="17"/>
      <c r="I250" s="17"/>
      <c r="J250" s="17"/>
      <c r="K250" s="17"/>
      <c r="L250" s="17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9"/>
      <c r="AK250" s="19"/>
      <c r="AL250" s="19"/>
      <c r="AM250" s="19"/>
      <c r="AN250" s="19"/>
      <c r="AO250" s="19"/>
      <c r="AP250" s="19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21">
        <f>SUM(D250:BS250)/B240</f>
        <v>0</v>
      </c>
      <c r="BU250" s="115">
        <f>SUM(BT250+BT251+BT252+BT253+BT254)/5</f>
        <v>0</v>
      </c>
      <c r="BV250" s="12"/>
      <c r="BW250" s="30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4"/>
      <c r="CI250" s="14"/>
      <c r="CJ250"/>
    </row>
    <row r="251" spans="2:88" ht="15.75" thickBot="1" x14ac:dyDescent="0.3">
      <c r="B251" s="129"/>
      <c r="C251" s="22" t="s">
        <v>70</v>
      </c>
      <c r="D251" s="31"/>
      <c r="E251" s="32"/>
      <c r="F251" s="32"/>
      <c r="G251" s="32"/>
      <c r="H251" s="32"/>
      <c r="I251" s="32"/>
      <c r="J251" s="32"/>
      <c r="K251" s="32"/>
      <c r="L251" s="32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19"/>
      <c r="BL251" s="19"/>
      <c r="BM251" s="19"/>
      <c r="BN251" s="19"/>
      <c r="BO251" s="19"/>
      <c r="BP251" s="19"/>
      <c r="BQ251" s="19"/>
      <c r="BR251" s="19"/>
      <c r="BS251" s="19"/>
      <c r="BT251" s="21">
        <f>SUM(D251:BS251)/B240</f>
        <v>0</v>
      </c>
      <c r="BU251" s="116"/>
      <c r="BV251" s="12"/>
      <c r="BW251" s="12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4"/>
      <c r="CI251" s="14"/>
      <c r="CJ251"/>
    </row>
    <row r="252" spans="2:88" ht="15.75" thickBot="1" x14ac:dyDescent="0.3">
      <c r="B252" s="129"/>
      <c r="C252" s="22" t="s">
        <v>71</v>
      </c>
      <c r="D252" s="31"/>
      <c r="E252" s="32"/>
      <c r="F252" s="32"/>
      <c r="G252" s="32"/>
      <c r="H252" s="32"/>
      <c r="I252" s="32"/>
      <c r="J252" s="32"/>
      <c r="K252" s="32"/>
      <c r="L252" s="32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19"/>
      <c r="BL252" s="19"/>
      <c r="BM252" s="19"/>
      <c r="BN252" s="19"/>
      <c r="BO252" s="19"/>
      <c r="BP252" s="19"/>
      <c r="BQ252" s="19"/>
      <c r="BR252" s="19"/>
      <c r="BS252" s="19"/>
      <c r="BT252" s="21">
        <f>SUM(D252:BS252)/B240</f>
        <v>0</v>
      </c>
      <c r="BU252" s="116"/>
      <c r="BV252" s="12"/>
      <c r="BW252" s="12"/>
      <c r="BX252" s="136" t="str">
        <f>B243</f>
        <v>Relaciones interpersonales</v>
      </c>
      <c r="BY252" s="136" t="s">
        <v>68</v>
      </c>
      <c r="BZ252" s="173" t="s">
        <v>72</v>
      </c>
      <c r="CA252" s="136" t="s">
        <v>73</v>
      </c>
      <c r="CB252" s="136" t="s">
        <v>74</v>
      </c>
      <c r="CC252" s="136" t="s">
        <v>75</v>
      </c>
      <c r="CD252" s="136" t="s">
        <v>76</v>
      </c>
      <c r="CE252" s="136" t="s">
        <v>77</v>
      </c>
      <c r="CF252" s="136" t="s">
        <v>78</v>
      </c>
      <c r="CG252" s="136" t="s">
        <v>79</v>
      </c>
      <c r="CH252" s="14"/>
      <c r="CI252" s="14"/>
      <c r="CJ252"/>
    </row>
    <row r="253" spans="2:88" ht="15.75" thickBot="1" x14ac:dyDescent="0.3">
      <c r="B253" s="129"/>
      <c r="C253" s="22" t="s">
        <v>80</v>
      </c>
      <c r="D253" s="31"/>
      <c r="E253" s="32"/>
      <c r="F253" s="32"/>
      <c r="G253" s="32"/>
      <c r="H253" s="32"/>
      <c r="I253" s="32"/>
      <c r="J253" s="32"/>
      <c r="K253" s="32"/>
      <c r="L253" s="32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19"/>
      <c r="BL253" s="19"/>
      <c r="BM253" s="19"/>
      <c r="BN253" s="19"/>
      <c r="BO253" s="19"/>
      <c r="BP253" s="19"/>
      <c r="BQ253" s="19"/>
      <c r="BR253" s="19"/>
      <c r="BS253" s="19"/>
      <c r="BT253" s="21">
        <f>SUM(D253:BS253)/B240</f>
        <v>0</v>
      </c>
      <c r="BU253" s="116"/>
      <c r="BV253" s="12"/>
      <c r="BW253" s="12"/>
      <c r="BX253" s="171"/>
      <c r="BY253" s="137"/>
      <c r="BZ253" s="174"/>
      <c r="CA253" s="137"/>
      <c r="CB253" s="137"/>
      <c r="CC253" s="137"/>
      <c r="CD253" s="137"/>
      <c r="CE253" s="137"/>
      <c r="CF253" s="137"/>
      <c r="CG253" s="137"/>
      <c r="CH253" s="14"/>
      <c r="CI253" s="14"/>
      <c r="CJ253"/>
    </row>
    <row r="254" spans="2:88" ht="15.75" thickBot="1" x14ac:dyDescent="0.3">
      <c r="B254" s="130"/>
      <c r="C254" s="23" t="s">
        <v>81</v>
      </c>
      <c r="D254" s="31"/>
      <c r="E254" s="32"/>
      <c r="F254" s="32"/>
      <c r="G254" s="32"/>
      <c r="H254" s="32"/>
      <c r="I254" s="32"/>
      <c r="J254" s="32"/>
      <c r="K254" s="32"/>
      <c r="L254" s="32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1">
        <f>SUM(D254:BS254)/B240</f>
        <v>0</v>
      </c>
      <c r="BU254" s="117"/>
      <c r="BV254" s="12"/>
      <c r="BW254" s="12"/>
      <c r="BX254" s="171"/>
      <c r="BY254" s="137"/>
      <c r="BZ254" s="174"/>
      <c r="CA254" s="137"/>
      <c r="CB254" s="137"/>
      <c r="CC254" s="137"/>
      <c r="CD254" s="137"/>
      <c r="CE254" s="137"/>
      <c r="CF254" s="137"/>
      <c r="CG254" s="137"/>
      <c r="CH254" s="14"/>
      <c r="CI254" s="14"/>
      <c r="CJ254"/>
    </row>
    <row r="255" spans="2:88" ht="15.75" thickBot="1" x14ac:dyDescent="0.3">
      <c r="B255" s="26"/>
      <c r="C255" s="27" t="s">
        <v>67</v>
      </c>
      <c r="D255" s="28">
        <f t="shared" ref="D255:T255" si="61">(D250+D251+D252+D253+D254)/5</f>
        <v>0</v>
      </c>
      <c r="E255" s="29">
        <f t="shared" si="61"/>
        <v>0</v>
      </c>
      <c r="F255" s="29">
        <f t="shared" si="61"/>
        <v>0</v>
      </c>
      <c r="G255" s="29">
        <f t="shared" si="61"/>
        <v>0</v>
      </c>
      <c r="H255" s="29">
        <f t="shared" si="61"/>
        <v>0</v>
      </c>
      <c r="I255" s="29">
        <f t="shared" si="61"/>
        <v>0</v>
      </c>
      <c r="J255" s="29">
        <f t="shared" si="61"/>
        <v>0</v>
      </c>
      <c r="K255" s="29">
        <f t="shared" si="61"/>
        <v>0</v>
      </c>
      <c r="L255" s="29">
        <f t="shared" si="61"/>
        <v>0</v>
      </c>
      <c r="M255" s="29">
        <f t="shared" si="61"/>
        <v>0</v>
      </c>
      <c r="N255" s="29">
        <f t="shared" si="61"/>
        <v>0</v>
      </c>
      <c r="O255" s="29">
        <f t="shared" si="61"/>
        <v>0</v>
      </c>
      <c r="P255" s="29">
        <f t="shared" si="61"/>
        <v>0</v>
      </c>
      <c r="Q255" s="29">
        <f t="shared" si="61"/>
        <v>0</v>
      </c>
      <c r="R255" s="29">
        <f t="shared" si="61"/>
        <v>0</v>
      </c>
      <c r="S255" s="29">
        <f t="shared" si="61"/>
        <v>0</v>
      </c>
      <c r="T255" s="29">
        <f t="shared" si="61"/>
        <v>0</v>
      </c>
      <c r="U255" s="29">
        <f>(U250+U251+U252+U253+U254)/5</f>
        <v>0</v>
      </c>
      <c r="V255" s="29">
        <f t="shared" ref="V255:BQ255" si="62">(V250+V251+V252+V253+V254)/5</f>
        <v>0</v>
      </c>
      <c r="W255" s="29">
        <f t="shared" si="62"/>
        <v>0</v>
      </c>
      <c r="X255" s="29">
        <f t="shared" si="62"/>
        <v>0</v>
      </c>
      <c r="Y255" s="29">
        <f t="shared" si="62"/>
        <v>0</v>
      </c>
      <c r="Z255" s="29">
        <f t="shared" si="62"/>
        <v>0</v>
      </c>
      <c r="AA255" s="29">
        <f t="shared" si="62"/>
        <v>0</v>
      </c>
      <c r="AB255" s="29">
        <f t="shared" si="62"/>
        <v>0</v>
      </c>
      <c r="AC255" s="29">
        <f t="shared" si="62"/>
        <v>0</v>
      </c>
      <c r="AD255" s="29">
        <f t="shared" si="62"/>
        <v>0</v>
      </c>
      <c r="AE255" s="29">
        <f t="shared" si="62"/>
        <v>0</v>
      </c>
      <c r="AF255" s="29">
        <f t="shared" si="62"/>
        <v>0</v>
      </c>
      <c r="AG255" s="29">
        <f t="shared" si="62"/>
        <v>0</v>
      </c>
      <c r="AH255" s="29">
        <f t="shared" si="62"/>
        <v>0</v>
      </c>
      <c r="AI255" s="29">
        <f t="shared" si="62"/>
        <v>0</v>
      </c>
      <c r="AJ255" s="29">
        <f t="shared" si="62"/>
        <v>0</v>
      </c>
      <c r="AK255" s="29">
        <f t="shared" si="62"/>
        <v>0</v>
      </c>
      <c r="AL255" s="29">
        <f t="shared" si="62"/>
        <v>0</v>
      </c>
      <c r="AM255" s="29">
        <f t="shared" si="62"/>
        <v>0</v>
      </c>
      <c r="AN255" s="29">
        <f t="shared" si="62"/>
        <v>0</v>
      </c>
      <c r="AO255" s="29">
        <f t="shared" si="62"/>
        <v>0</v>
      </c>
      <c r="AP255" s="29">
        <f t="shared" si="62"/>
        <v>0</v>
      </c>
      <c r="AQ255" s="29">
        <f t="shared" si="62"/>
        <v>0</v>
      </c>
      <c r="AR255" s="29">
        <f t="shared" si="62"/>
        <v>0</v>
      </c>
      <c r="AS255" s="29">
        <f t="shared" si="62"/>
        <v>0</v>
      </c>
      <c r="AT255" s="29">
        <f t="shared" si="62"/>
        <v>0</v>
      </c>
      <c r="AU255" s="29">
        <f t="shared" si="62"/>
        <v>0</v>
      </c>
      <c r="AV255" s="29">
        <f t="shared" si="62"/>
        <v>0</v>
      </c>
      <c r="AW255" s="29">
        <f t="shared" si="62"/>
        <v>0</v>
      </c>
      <c r="AX255" s="29">
        <f t="shared" si="62"/>
        <v>0</v>
      </c>
      <c r="AY255" s="29">
        <f t="shared" si="62"/>
        <v>0</v>
      </c>
      <c r="AZ255" s="29">
        <f t="shared" si="62"/>
        <v>0</v>
      </c>
      <c r="BA255" s="29">
        <f t="shared" si="62"/>
        <v>0</v>
      </c>
      <c r="BB255" s="29">
        <f t="shared" si="62"/>
        <v>0</v>
      </c>
      <c r="BC255" s="29">
        <f t="shared" si="62"/>
        <v>0</v>
      </c>
      <c r="BD255" s="29">
        <f t="shared" si="62"/>
        <v>0</v>
      </c>
      <c r="BE255" s="29">
        <f t="shared" si="62"/>
        <v>0</v>
      </c>
      <c r="BF255" s="29">
        <f t="shared" si="62"/>
        <v>0</v>
      </c>
      <c r="BG255" s="29">
        <f t="shared" si="62"/>
        <v>0</v>
      </c>
      <c r="BH255" s="29">
        <f t="shared" si="62"/>
        <v>0</v>
      </c>
      <c r="BI255" s="29">
        <f t="shared" si="62"/>
        <v>0</v>
      </c>
      <c r="BJ255" s="29">
        <f t="shared" si="62"/>
        <v>0</v>
      </c>
      <c r="BK255" s="29">
        <f t="shared" si="62"/>
        <v>0</v>
      </c>
      <c r="BL255" s="29">
        <f t="shared" si="62"/>
        <v>0</v>
      </c>
      <c r="BM255" s="29">
        <f t="shared" si="62"/>
        <v>0</v>
      </c>
      <c r="BN255" s="29">
        <f t="shared" si="62"/>
        <v>0</v>
      </c>
      <c r="BO255" s="29">
        <f t="shared" si="62"/>
        <v>0</v>
      </c>
      <c r="BP255" s="29">
        <f t="shared" si="62"/>
        <v>0</v>
      </c>
      <c r="BQ255" s="29">
        <f t="shared" si="62"/>
        <v>0</v>
      </c>
      <c r="BR255" s="29">
        <f>(BR250+BR251+BR252+BR253+BR254)/5</f>
        <v>0</v>
      </c>
      <c r="BS255" s="29">
        <f t="shared" ref="BS255" si="63">(BS250+BS251+BS252+BS253+BS254)/5</f>
        <v>0</v>
      </c>
      <c r="BT255" s="118"/>
      <c r="BU255" s="119"/>
      <c r="BV255" s="12"/>
      <c r="BW255" s="12"/>
      <c r="BX255" s="171"/>
      <c r="BY255" s="137"/>
      <c r="BZ255" s="174"/>
      <c r="CA255" s="137"/>
      <c r="CB255" s="137"/>
      <c r="CC255" s="137"/>
      <c r="CD255" s="137"/>
      <c r="CE255" s="137"/>
      <c r="CF255" s="137"/>
      <c r="CG255" s="137"/>
      <c r="CH255" s="14"/>
      <c r="CI255" s="14"/>
      <c r="CJ255"/>
    </row>
    <row r="256" spans="2:88" ht="15.75" thickBot="1" x14ac:dyDescent="0.3">
      <c r="B256" s="108" t="s">
        <v>72</v>
      </c>
      <c r="C256" s="15" t="s">
        <v>82</v>
      </c>
      <c r="D256" s="16"/>
      <c r="E256" s="17"/>
      <c r="F256" s="17"/>
      <c r="G256" s="17"/>
      <c r="H256" s="17"/>
      <c r="I256" s="17"/>
      <c r="J256" s="17"/>
      <c r="K256" s="17"/>
      <c r="L256" s="17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9"/>
      <c r="AK256" s="19"/>
      <c r="AL256" s="19"/>
      <c r="AM256" s="19"/>
      <c r="AN256" s="19"/>
      <c r="AO256" s="19"/>
      <c r="AP256" s="19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21">
        <f>SUM(D256:BS256)/B240</f>
        <v>0</v>
      </c>
      <c r="BU256" s="115">
        <f>SUM(BT256+BT257+BT258+BT259+BT260)/5</f>
        <v>0</v>
      </c>
      <c r="BV256" s="12"/>
      <c r="BW256" s="12"/>
      <c r="BX256" s="172"/>
      <c r="BY256" s="138"/>
      <c r="BZ256" s="175"/>
      <c r="CA256" s="138"/>
      <c r="CB256" s="138"/>
      <c r="CC256" s="138"/>
      <c r="CD256" s="138"/>
      <c r="CE256" s="138"/>
      <c r="CF256" s="138"/>
      <c r="CG256" s="138"/>
      <c r="CH256" s="14"/>
      <c r="CI256" s="14"/>
      <c r="CJ256"/>
    </row>
    <row r="257" spans="2:88" ht="15.75" thickBot="1" x14ac:dyDescent="0.3">
      <c r="B257" s="109"/>
      <c r="C257" s="22" t="s">
        <v>83</v>
      </c>
      <c r="D257" s="31"/>
      <c r="E257" s="32"/>
      <c r="F257" s="32"/>
      <c r="G257" s="32"/>
      <c r="H257" s="32"/>
      <c r="I257" s="32"/>
      <c r="J257" s="32"/>
      <c r="K257" s="32"/>
      <c r="L257" s="32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19"/>
      <c r="BO257" s="19"/>
      <c r="BP257" s="19"/>
      <c r="BQ257" s="19"/>
      <c r="BR257" s="19"/>
      <c r="BS257" s="19"/>
      <c r="BT257" s="21">
        <f>SUM(D257:BS257)/B240</f>
        <v>0</v>
      </c>
      <c r="BU257" s="116"/>
      <c r="BV257" s="12"/>
      <c r="BW257" s="12"/>
      <c r="BX257" s="33">
        <f>BU243</f>
        <v>0</v>
      </c>
      <c r="BY257" s="33">
        <f>BU250</f>
        <v>0</v>
      </c>
      <c r="BZ257" s="33">
        <f>BU256</f>
        <v>0</v>
      </c>
      <c r="CA257" s="33">
        <f>BU262</f>
        <v>0</v>
      </c>
      <c r="CB257" s="34">
        <f>BU268</f>
        <v>0</v>
      </c>
      <c r="CC257" s="35">
        <f>BU275</f>
        <v>0</v>
      </c>
      <c r="CD257" s="33">
        <f>BU282</f>
        <v>0</v>
      </c>
      <c r="CE257" s="33">
        <f>BU290</f>
        <v>0</v>
      </c>
      <c r="CF257" s="33">
        <f>BU296</f>
        <v>0</v>
      </c>
      <c r="CG257" s="36">
        <f>BU303</f>
        <v>0</v>
      </c>
      <c r="CH257" s="14"/>
      <c r="CI257" s="14"/>
      <c r="CJ257"/>
    </row>
    <row r="258" spans="2:88" ht="15.75" thickBot="1" x14ac:dyDescent="0.3">
      <c r="B258" s="109"/>
      <c r="C258" s="22" t="s">
        <v>84</v>
      </c>
      <c r="D258" s="31"/>
      <c r="E258" s="32"/>
      <c r="F258" s="32"/>
      <c r="G258" s="32"/>
      <c r="H258" s="32"/>
      <c r="I258" s="32"/>
      <c r="J258" s="32"/>
      <c r="K258" s="32"/>
      <c r="L258" s="32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19"/>
      <c r="BO258" s="19"/>
      <c r="BP258" s="19"/>
      <c r="BQ258" s="19"/>
      <c r="BR258" s="19"/>
      <c r="BS258" s="19"/>
      <c r="BT258" s="21">
        <f>SUM(D258:BS258)/B240</f>
        <v>0</v>
      </c>
      <c r="BU258" s="116"/>
      <c r="BV258" s="12"/>
      <c r="BW258" s="12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4"/>
      <c r="CI258" s="14"/>
      <c r="CJ258"/>
    </row>
    <row r="259" spans="2:88" ht="15.75" thickBot="1" x14ac:dyDescent="0.3">
      <c r="B259" s="109"/>
      <c r="C259" s="22" t="s">
        <v>85</v>
      </c>
      <c r="D259" s="31"/>
      <c r="E259" s="32"/>
      <c r="F259" s="32"/>
      <c r="G259" s="32"/>
      <c r="H259" s="32"/>
      <c r="I259" s="32"/>
      <c r="J259" s="32"/>
      <c r="K259" s="32"/>
      <c r="L259" s="32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19"/>
      <c r="BO259" s="19"/>
      <c r="BP259" s="19"/>
      <c r="BQ259" s="19"/>
      <c r="BR259" s="19"/>
      <c r="BS259" s="19"/>
      <c r="BT259" s="21">
        <f>SUM(D259:BS259)/B240</f>
        <v>0</v>
      </c>
      <c r="BU259" s="116"/>
      <c r="BV259" s="12"/>
      <c r="BW259" s="12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4"/>
      <c r="CI259" s="14"/>
      <c r="CJ259"/>
    </row>
    <row r="260" spans="2:88" ht="15.75" thickBot="1" x14ac:dyDescent="0.3">
      <c r="B260" s="110"/>
      <c r="C260" s="23" t="s">
        <v>86</v>
      </c>
      <c r="D260" s="31"/>
      <c r="E260" s="32"/>
      <c r="F260" s="32"/>
      <c r="G260" s="32"/>
      <c r="H260" s="32"/>
      <c r="I260" s="32"/>
      <c r="J260" s="32"/>
      <c r="K260" s="32"/>
      <c r="L260" s="32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18"/>
      <c r="BS260" s="24"/>
      <c r="BT260" s="21">
        <f>SUM(D260:BS260)/B240</f>
        <v>0</v>
      </c>
      <c r="BU260" s="117"/>
      <c r="BV260" s="12"/>
      <c r="BW260" s="12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4"/>
      <c r="CI260" s="14"/>
      <c r="CJ260"/>
    </row>
    <row r="261" spans="2:88" ht="15.75" thickBot="1" x14ac:dyDescent="0.3">
      <c r="B261" s="37"/>
      <c r="C261" s="27" t="s">
        <v>67</v>
      </c>
      <c r="D261" s="28">
        <f t="shared" ref="D261:BQ261" si="64">(D256+D257+D258+D259+D260)/5</f>
        <v>0</v>
      </c>
      <c r="E261" s="29">
        <f t="shared" si="64"/>
        <v>0</v>
      </c>
      <c r="F261" s="29">
        <f t="shared" si="64"/>
        <v>0</v>
      </c>
      <c r="G261" s="29">
        <f t="shared" si="64"/>
        <v>0</v>
      </c>
      <c r="H261" s="29">
        <f t="shared" si="64"/>
        <v>0</v>
      </c>
      <c r="I261" s="29">
        <f t="shared" si="64"/>
        <v>0</v>
      </c>
      <c r="J261" s="29">
        <f t="shared" si="64"/>
        <v>0</v>
      </c>
      <c r="K261" s="29">
        <f t="shared" si="64"/>
        <v>0</v>
      </c>
      <c r="L261" s="29">
        <f t="shared" si="64"/>
        <v>0</v>
      </c>
      <c r="M261" s="29">
        <f t="shared" si="64"/>
        <v>0</v>
      </c>
      <c r="N261" s="29">
        <f t="shared" si="64"/>
        <v>0</v>
      </c>
      <c r="O261" s="29">
        <f t="shared" si="64"/>
        <v>0</v>
      </c>
      <c r="P261" s="29">
        <f t="shared" si="64"/>
        <v>0</v>
      </c>
      <c r="Q261" s="29">
        <f t="shared" si="64"/>
        <v>0</v>
      </c>
      <c r="R261" s="29">
        <f t="shared" si="64"/>
        <v>0</v>
      </c>
      <c r="S261" s="29">
        <f t="shared" si="64"/>
        <v>0</v>
      </c>
      <c r="T261" s="29">
        <f t="shared" si="64"/>
        <v>0</v>
      </c>
      <c r="U261" s="29">
        <f t="shared" si="64"/>
        <v>0</v>
      </c>
      <c r="V261" s="29">
        <f t="shared" si="64"/>
        <v>0</v>
      </c>
      <c r="W261" s="29">
        <f t="shared" si="64"/>
        <v>0</v>
      </c>
      <c r="X261" s="29">
        <f t="shared" si="64"/>
        <v>0</v>
      </c>
      <c r="Y261" s="29">
        <f t="shared" si="64"/>
        <v>0</v>
      </c>
      <c r="Z261" s="29">
        <f t="shared" si="64"/>
        <v>0</v>
      </c>
      <c r="AA261" s="29">
        <f t="shared" si="64"/>
        <v>0</v>
      </c>
      <c r="AB261" s="29">
        <f t="shared" si="64"/>
        <v>0</v>
      </c>
      <c r="AC261" s="29">
        <f t="shared" si="64"/>
        <v>0</v>
      </c>
      <c r="AD261" s="29">
        <f t="shared" si="64"/>
        <v>0</v>
      </c>
      <c r="AE261" s="29">
        <f t="shared" si="64"/>
        <v>0</v>
      </c>
      <c r="AF261" s="29">
        <f t="shared" si="64"/>
        <v>0</v>
      </c>
      <c r="AG261" s="29">
        <f t="shared" si="64"/>
        <v>0</v>
      </c>
      <c r="AH261" s="29">
        <f t="shared" si="64"/>
        <v>0</v>
      </c>
      <c r="AI261" s="29">
        <f t="shared" si="64"/>
        <v>0</v>
      </c>
      <c r="AJ261" s="29">
        <f t="shared" si="64"/>
        <v>0</v>
      </c>
      <c r="AK261" s="29">
        <f t="shared" si="64"/>
        <v>0</v>
      </c>
      <c r="AL261" s="29">
        <f t="shared" si="64"/>
        <v>0</v>
      </c>
      <c r="AM261" s="29">
        <f t="shared" si="64"/>
        <v>0</v>
      </c>
      <c r="AN261" s="29">
        <f t="shared" si="64"/>
        <v>0</v>
      </c>
      <c r="AO261" s="29">
        <f t="shared" si="64"/>
        <v>0</v>
      </c>
      <c r="AP261" s="29">
        <f t="shared" si="64"/>
        <v>0</v>
      </c>
      <c r="AQ261" s="29">
        <f t="shared" si="64"/>
        <v>0</v>
      </c>
      <c r="AR261" s="29">
        <f t="shared" si="64"/>
        <v>0</v>
      </c>
      <c r="AS261" s="29">
        <f t="shared" si="64"/>
        <v>0</v>
      </c>
      <c r="AT261" s="29">
        <f t="shared" si="64"/>
        <v>0</v>
      </c>
      <c r="AU261" s="29">
        <f t="shared" si="64"/>
        <v>0</v>
      </c>
      <c r="AV261" s="29">
        <f t="shared" si="64"/>
        <v>0</v>
      </c>
      <c r="AW261" s="29">
        <f t="shared" si="64"/>
        <v>0</v>
      </c>
      <c r="AX261" s="29">
        <f t="shared" si="64"/>
        <v>0</v>
      </c>
      <c r="AY261" s="29">
        <f t="shared" si="64"/>
        <v>0</v>
      </c>
      <c r="AZ261" s="29">
        <f t="shared" si="64"/>
        <v>0</v>
      </c>
      <c r="BA261" s="29">
        <f t="shared" si="64"/>
        <v>0</v>
      </c>
      <c r="BB261" s="29">
        <f t="shared" si="64"/>
        <v>0</v>
      </c>
      <c r="BC261" s="29">
        <f t="shared" si="64"/>
        <v>0</v>
      </c>
      <c r="BD261" s="29">
        <f t="shared" si="64"/>
        <v>0</v>
      </c>
      <c r="BE261" s="29">
        <f t="shared" si="64"/>
        <v>0</v>
      </c>
      <c r="BF261" s="29">
        <f t="shared" si="64"/>
        <v>0</v>
      </c>
      <c r="BG261" s="29">
        <f t="shared" si="64"/>
        <v>0</v>
      </c>
      <c r="BH261" s="29">
        <f t="shared" si="64"/>
        <v>0</v>
      </c>
      <c r="BI261" s="29">
        <f t="shared" si="64"/>
        <v>0</v>
      </c>
      <c r="BJ261" s="29">
        <f t="shared" si="64"/>
        <v>0</v>
      </c>
      <c r="BK261" s="29">
        <f t="shared" si="64"/>
        <v>0</v>
      </c>
      <c r="BL261" s="29">
        <f t="shared" si="64"/>
        <v>0</v>
      </c>
      <c r="BM261" s="29">
        <f t="shared" si="64"/>
        <v>0</v>
      </c>
      <c r="BN261" s="29">
        <f t="shared" si="64"/>
        <v>0</v>
      </c>
      <c r="BO261" s="29">
        <f t="shared" si="64"/>
        <v>0</v>
      </c>
      <c r="BP261" s="29">
        <f t="shared" si="64"/>
        <v>0</v>
      </c>
      <c r="BQ261" s="29">
        <f t="shared" si="64"/>
        <v>0</v>
      </c>
      <c r="BR261" s="29">
        <f>(BR256+BR257+BR258+BR259+BR260)/5</f>
        <v>0</v>
      </c>
      <c r="BS261" s="29">
        <f t="shared" ref="BS261" si="65">(BS256+BS257+BS258+BS259+BS260)/5</f>
        <v>0</v>
      </c>
      <c r="BT261" s="118"/>
      <c r="BU261" s="119"/>
      <c r="BV261" s="12"/>
      <c r="BW261" s="12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4"/>
      <c r="CI261" s="14"/>
      <c r="CJ261"/>
    </row>
    <row r="262" spans="2:88" ht="15" customHeight="1" x14ac:dyDescent="0.25">
      <c r="B262" s="128" t="s">
        <v>73</v>
      </c>
      <c r="C262" s="15" t="s">
        <v>87</v>
      </c>
      <c r="D262" s="16"/>
      <c r="E262" s="17"/>
      <c r="F262" s="17"/>
      <c r="G262" s="17"/>
      <c r="H262" s="17"/>
      <c r="I262" s="17"/>
      <c r="J262" s="17"/>
      <c r="K262" s="17"/>
      <c r="L262" s="17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9"/>
      <c r="AK262" s="19"/>
      <c r="AL262" s="19"/>
      <c r="AM262" s="19"/>
      <c r="AN262" s="19"/>
      <c r="AO262" s="19"/>
      <c r="AP262" s="19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21">
        <f>SUM(D262:BS262)/B240</f>
        <v>0</v>
      </c>
      <c r="BU262" s="115">
        <f>SUM(BT262+BT263+BT264+BT265+BT266)/5</f>
        <v>0</v>
      </c>
      <c r="BV262" s="12"/>
      <c r="BW262" s="12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4"/>
      <c r="CI262" s="14"/>
      <c r="CJ262"/>
    </row>
    <row r="263" spans="2:88" x14ac:dyDescent="0.25">
      <c r="B263" s="129"/>
      <c r="C263" s="22" t="s">
        <v>88</v>
      </c>
      <c r="D263" s="31"/>
      <c r="E263" s="32"/>
      <c r="F263" s="32"/>
      <c r="G263" s="32"/>
      <c r="H263" s="32"/>
      <c r="I263" s="32"/>
      <c r="J263" s="32"/>
      <c r="K263" s="32"/>
      <c r="L263" s="32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19"/>
      <c r="BO263" s="19"/>
      <c r="BP263" s="19"/>
      <c r="BQ263" s="19"/>
      <c r="BR263" s="19"/>
      <c r="BS263" s="19"/>
      <c r="BT263" s="38">
        <f>SUM(D263:BS263)/B240</f>
        <v>0</v>
      </c>
      <c r="BU263" s="116"/>
      <c r="BV263" s="12"/>
      <c r="BW263" s="12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4"/>
      <c r="CI263" s="14"/>
      <c r="CJ263"/>
    </row>
    <row r="264" spans="2:88" x14ac:dyDescent="0.25">
      <c r="B264" s="129"/>
      <c r="C264" s="22" t="s">
        <v>89</v>
      </c>
      <c r="D264" s="31"/>
      <c r="E264" s="32"/>
      <c r="F264" s="32"/>
      <c r="G264" s="32"/>
      <c r="H264" s="32"/>
      <c r="I264" s="32"/>
      <c r="J264" s="32"/>
      <c r="K264" s="32"/>
      <c r="L264" s="32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19"/>
      <c r="BL264" s="19"/>
      <c r="BM264" s="19"/>
      <c r="BN264" s="19"/>
      <c r="BO264" s="19"/>
      <c r="BP264" s="19"/>
      <c r="BQ264" s="19"/>
      <c r="BR264" s="19"/>
      <c r="BS264" s="19"/>
      <c r="BT264" s="38">
        <f>SUM(D264:BS264)/B240</f>
        <v>0</v>
      </c>
      <c r="BU264" s="116"/>
      <c r="BV264" s="12"/>
      <c r="BW264" s="12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4"/>
      <c r="CI264" s="14"/>
      <c r="CJ264"/>
    </row>
    <row r="265" spans="2:88" ht="15.75" thickBot="1" x14ac:dyDescent="0.3">
      <c r="B265" s="129"/>
      <c r="C265" s="22" t="s">
        <v>90</v>
      </c>
      <c r="D265" s="31"/>
      <c r="E265" s="32"/>
      <c r="F265" s="32"/>
      <c r="G265" s="32"/>
      <c r="H265" s="32"/>
      <c r="I265" s="32"/>
      <c r="J265" s="32"/>
      <c r="K265" s="32"/>
      <c r="L265" s="32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19"/>
      <c r="BP265" s="19"/>
      <c r="BQ265" s="19"/>
      <c r="BR265" s="19"/>
      <c r="BS265" s="19"/>
      <c r="BT265" s="38">
        <f>SUM(D265:BS265)/B240</f>
        <v>0</v>
      </c>
      <c r="BU265" s="116"/>
      <c r="BV265" s="12"/>
      <c r="BW265" s="12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4"/>
      <c r="CI265" s="14"/>
      <c r="CJ265"/>
    </row>
    <row r="266" spans="2:88" ht="15.75" thickBot="1" x14ac:dyDescent="0.3">
      <c r="B266" s="130"/>
      <c r="C266" s="23" t="s">
        <v>91</v>
      </c>
      <c r="D266" s="31"/>
      <c r="E266" s="32"/>
      <c r="F266" s="32"/>
      <c r="G266" s="32"/>
      <c r="H266" s="32"/>
      <c r="I266" s="32"/>
      <c r="J266" s="32"/>
      <c r="K266" s="32"/>
      <c r="L266" s="32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38">
        <f>SUM(D266:BS266)/B240</f>
        <v>0</v>
      </c>
      <c r="BU266" s="117"/>
      <c r="BV266" s="12"/>
      <c r="BW266" s="12"/>
      <c r="BX266" s="156" t="s">
        <v>92</v>
      </c>
      <c r="BY266" s="157"/>
      <c r="BZ266" s="157"/>
      <c r="CA266" s="157"/>
      <c r="CB266" s="157"/>
      <c r="CC266" s="158"/>
      <c r="CD266" s="13"/>
      <c r="CE266" s="13"/>
      <c r="CF266" s="13"/>
      <c r="CG266" s="13"/>
      <c r="CH266" s="14"/>
      <c r="CI266" s="14"/>
      <c r="CJ266"/>
    </row>
    <row r="267" spans="2:88" ht="15.75" thickBot="1" x14ac:dyDescent="0.3">
      <c r="B267" s="26"/>
      <c r="C267" s="27" t="s">
        <v>67</v>
      </c>
      <c r="D267" s="28">
        <f t="shared" ref="D267:BQ267" si="66">(D262+D263+D264+D265+D266)/5</f>
        <v>0</v>
      </c>
      <c r="E267" s="29">
        <f t="shared" si="66"/>
        <v>0</v>
      </c>
      <c r="F267" s="29">
        <f t="shared" si="66"/>
        <v>0</v>
      </c>
      <c r="G267" s="29">
        <f t="shared" si="66"/>
        <v>0</v>
      </c>
      <c r="H267" s="29">
        <f t="shared" si="66"/>
        <v>0</v>
      </c>
      <c r="I267" s="29">
        <f t="shared" si="66"/>
        <v>0</v>
      </c>
      <c r="J267" s="29">
        <f t="shared" si="66"/>
        <v>0</v>
      </c>
      <c r="K267" s="29">
        <f t="shared" si="66"/>
        <v>0</v>
      </c>
      <c r="L267" s="29">
        <f t="shared" si="66"/>
        <v>0</v>
      </c>
      <c r="M267" s="29">
        <f t="shared" si="66"/>
        <v>0</v>
      </c>
      <c r="N267" s="29">
        <f t="shared" si="66"/>
        <v>0</v>
      </c>
      <c r="O267" s="29">
        <f t="shared" si="66"/>
        <v>0</v>
      </c>
      <c r="P267" s="29">
        <f t="shared" si="66"/>
        <v>0</v>
      </c>
      <c r="Q267" s="29">
        <f t="shared" si="66"/>
        <v>0</v>
      </c>
      <c r="R267" s="29">
        <f t="shared" si="66"/>
        <v>0</v>
      </c>
      <c r="S267" s="29">
        <f t="shared" si="66"/>
        <v>0</v>
      </c>
      <c r="T267" s="29">
        <f t="shared" si="66"/>
        <v>0</v>
      </c>
      <c r="U267" s="29">
        <f t="shared" si="66"/>
        <v>0</v>
      </c>
      <c r="V267" s="29">
        <f t="shared" si="66"/>
        <v>0</v>
      </c>
      <c r="W267" s="29">
        <f t="shared" si="66"/>
        <v>0</v>
      </c>
      <c r="X267" s="29">
        <f t="shared" si="66"/>
        <v>0</v>
      </c>
      <c r="Y267" s="29">
        <f t="shared" si="66"/>
        <v>0</v>
      </c>
      <c r="Z267" s="29">
        <f t="shared" si="66"/>
        <v>0</v>
      </c>
      <c r="AA267" s="29">
        <f t="shared" si="66"/>
        <v>0</v>
      </c>
      <c r="AB267" s="29">
        <f t="shared" si="66"/>
        <v>0</v>
      </c>
      <c r="AC267" s="29">
        <f t="shared" si="66"/>
        <v>0</v>
      </c>
      <c r="AD267" s="29">
        <f t="shared" si="66"/>
        <v>0</v>
      </c>
      <c r="AE267" s="29">
        <f t="shared" si="66"/>
        <v>0</v>
      </c>
      <c r="AF267" s="29">
        <f t="shared" si="66"/>
        <v>0</v>
      </c>
      <c r="AG267" s="29">
        <f t="shared" si="66"/>
        <v>0</v>
      </c>
      <c r="AH267" s="29">
        <f t="shared" si="66"/>
        <v>0</v>
      </c>
      <c r="AI267" s="29">
        <f t="shared" si="66"/>
        <v>0</v>
      </c>
      <c r="AJ267" s="29">
        <f t="shared" si="66"/>
        <v>0</v>
      </c>
      <c r="AK267" s="29">
        <f t="shared" si="66"/>
        <v>0</v>
      </c>
      <c r="AL267" s="29">
        <f t="shared" si="66"/>
        <v>0</v>
      </c>
      <c r="AM267" s="29">
        <f t="shared" si="66"/>
        <v>0</v>
      </c>
      <c r="AN267" s="29">
        <f t="shared" si="66"/>
        <v>0</v>
      </c>
      <c r="AO267" s="29">
        <f t="shared" si="66"/>
        <v>0</v>
      </c>
      <c r="AP267" s="29">
        <f t="shared" si="66"/>
        <v>0</v>
      </c>
      <c r="AQ267" s="29">
        <f t="shared" si="66"/>
        <v>0</v>
      </c>
      <c r="AR267" s="29">
        <f t="shared" si="66"/>
        <v>0</v>
      </c>
      <c r="AS267" s="29">
        <f t="shared" si="66"/>
        <v>0</v>
      </c>
      <c r="AT267" s="29">
        <f t="shared" si="66"/>
        <v>0</v>
      </c>
      <c r="AU267" s="29">
        <f t="shared" si="66"/>
        <v>0</v>
      </c>
      <c r="AV267" s="29">
        <f t="shared" si="66"/>
        <v>0</v>
      </c>
      <c r="AW267" s="29">
        <f t="shared" si="66"/>
        <v>0</v>
      </c>
      <c r="AX267" s="29">
        <f t="shared" si="66"/>
        <v>0</v>
      </c>
      <c r="AY267" s="29">
        <f t="shared" si="66"/>
        <v>0</v>
      </c>
      <c r="AZ267" s="29">
        <f t="shared" si="66"/>
        <v>0</v>
      </c>
      <c r="BA267" s="29">
        <f t="shared" si="66"/>
        <v>0</v>
      </c>
      <c r="BB267" s="29">
        <f t="shared" si="66"/>
        <v>0</v>
      </c>
      <c r="BC267" s="29">
        <f t="shared" si="66"/>
        <v>0</v>
      </c>
      <c r="BD267" s="29">
        <f t="shared" si="66"/>
        <v>0</v>
      </c>
      <c r="BE267" s="29">
        <f t="shared" si="66"/>
        <v>0</v>
      </c>
      <c r="BF267" s="29">
        <f t="shared" si="66"/>
        <v>0</v>
      </c>
      <c r="BG267" s="29">
        <f t="shared" si="66"/>
        <v>0</v>
      </c>
      <c r="BH267" s="29">
        <f t="shared" si="66"/>
        <v>0</v>
      </c>
      <c r="BI267" s="29">
        <f t="shared" si="66"/>
        <v>0</v>
      </c>
      <c r="BJ267" s="29">
        <f t="shared" si="66"/>
        <v>0</v>
      </c>
      <c r="BK267" s="29">
        <f t="shared" si="66"/>
        <v>0</v>
      </c>
      <c r="BL267" s="29">
        <f t="shared" si="66"/>
        <v>0</v>
      </c>
      <c r="BM267" s="29">
        <f t="shared" si="66"/>
        <v>0</v>
      </c>
      <c r="BN267" s="29">
        <f t="shared" si="66"/>
        <v>0</v>
      </c>
      <c r="BO267" s="29">
        <f t="shared" si="66"/>
        <v>0</v>
      </c>
      <c r="BP267" s="29">
        <f t="shared" si="66"/>
        <v>0</v>
      </c>
      <c r="BQ267" s="29">
        <f t="shared" si="66"/>
        <v>0</v>
      </c>
      <c r="BR267" s="29">
        <f>(BR262+BR263+BR264+BR265+BR266)/5</f>
        <v>0</v>
      </c>
      <c r="BS267" s="29">
        <f t="shared" ref="BS267" si="67">(BS262+BS263+BS264+BS265+BS266)/5</f>
        <v>0</v>
      </c>
      <c r="BT267" s="118"/>
      <c r="BU267" s="119"/>
      <c r="BV267" s="12"/>
      <c r="BW267" s="12"/>
      <c r="BX267" s="159"/>
      <c r="BY267" s="160"/>
      <c r="BZ267" s="160"/>
      <c r="CA267" s="160"/>
      <c r="CB267" s="160"/>
      <c r="CC267" s="161"/>
      <c r="CD267" s="13"/>
      <c r="CE267" s="13"/>
      <c r="CF267" s="13"/>
      <c r="CG267" s="13"/>
      <c r="CH267" s="14"/>
      <c r="CI267" s="14"/>
      <c r="CJ267"/>
    </row>
    <row r="268" spans="2:88" ht="15.75" customHeight="1" thickBot="1" x14ac:dyDescent="0.3">
      <c r="B268" s="128" t="s">
        <v>74</v>
      </c>
      <c r="C268" s="15" t="s">
        <v>93</v>
      </c>
      <c r="D268" s="16"/>
      <c r="E268" s="17"/>
      <c r="F268" s="17"/>
      <c r="G268" s="17"/>
      <c r="H268" s="17"/>
      <c r="I268" s="17"/>
      <c r="J268" s="17"/>
      <c r="K268" s="17"/>
      <c r="L268" s="17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9"/>
      <c r="AK268" s="19"/>
      <c r="AL268" s="19"/>
      <c r="AM268" s="19"/>
      <c r="AN268" s="19"/>
      <c r="AO268" s="19"/>
      <c r="AP268" s="19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21">
        <f>SUM(D268:BS268)/B240</f>
        <v>0</v>
      </c>
      <c r="BU268" s="149">
        <f>SUM(BT268+BT269+BT270+BT271+BT272+BT273)/6</f>
        <v>0</v>
      </c>
      <c r="BV268" s="12"/>
      <c r="BW268" s="12"/>
      <c r="BX268" s="111" t="s">
        <v>94</v>
      </c>
      <c r="BY268" s="112"/>
      <c r="BZ268" s="111" t="s">
        <v>95</v>
      </c>
      <c r="CA268" s="112"/>
      <c r="CB268" s="111" t="s">
        <v>96</v>
      </c>
      <c r="CC268" s="139"/>
      <c r="CD268" s="13"/>
      <c r="CE268" s="13"/>
      <c r="CF268" s="13"/>
      <c r="CG268" s="13"/>
      <c r="CH268" s="14"/>
      <c r="CI268" s="14"/>
      <c r="CJ268"/>
    </row>
    <row r="269" spans="2:88" ht="15.75" thickBot="1" x14ac:dyDescent="0.3">
      <c r="B269" s="129"/>
      <c r="C269" s="22" t="s">
        <v>97</v>
      </c>
      <c r="D269" s="31"/>
      <c r="E269" s="32"/>
      <c r="F269" s="32"/>
      <c r="G269" s="32"/>
      <c r="H269" s="32"/>
      <c r="I269" s="32"/>
      <c r="J269" s="32"/>
      <c r="K269" s="32"/>
      <c r="L269" s="32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21">
        <f>SUM(D269:BS269)/B240</f>
        <v>0</v>
      </c>
      <c r="BU269" s="150"/>
      <c r="BV269" s="12"/>
      <c r="BW269" s="12"/>
      <c r="BX269" s="113"/>
      <c r="BY269" s="114"/>
      <c r="BZ269" s="113"/>
      <c r="CA269" s="114"/>
      <c r="CB269" s="113"/>
      <c r="CC269" s="142"/>
      <c r="CD269" s="13"/>
      <c r="CE269" s="13"/>
      <c r="CF269" s="13"/>
      <c r="CG269" s="13"/>
      <c r="CH269" s="14"/>
      <c r="CI269" s="14"/>
      <c r="CJ269"/>
    </row>
    <row r="270" spans="2:88" ht="15.75" thickBot="1" x14ac:dyDescent="0.3">
      <c r="B270" s="129"/>
      <c r="C270" s="22" t="s">
        <v>98</v>
      </c>
      <c r="D270" s="31"/>
      <c r="E270" s="32"/>
      <c r="F270" s="32"/>
      <c r="G270" s="32"/>
      <c r="H270" s="32"/>
      <c r="I270" s="32"/>
      <c r="J270" s="32"/>
      <c r="K270" s="32"/>
      <c r="L270" s="32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19"/>
      <c r="BO270" s="19"/>
      <c r="BP270" s="19"/>
      <c r="BQ270" s="19"/>
      <c r="BR270" s="19"/>
      <c r="BS270" s="19"/>
      <c r="BT270" s="21">
        <f>SUM(D270:BS270)/B240</f>
        <v>0</v>
      </c>
      <c r="BU270" s="150"/>
      <c r="BV270" s="12"/>
      <c r="BW270" s="12"/>
      <c r="BX270" s="152">
        <f>(BT243+BT254+BT256+BT260+BT306)/5</f>
        <v>0</v>
      </c>
      <c r="BY270" s="153"/>
      <c r="BZ270" s="152">
        <f>(BT248+BT266+BT279+BT280+BT288)/5</f>
        <v>0</v>
      </c>
      <c r="CA270" s="153"/>
      <c r="CB270" s="152">
        <f>(BT250+BT251+BT265+BT270+BT272+BT303)/6</f>
        <v>0</v>
      </c>
      <c r="CC270" s="153"/>
      <c r="CD270" s="13"/>
      <c r="CE270" s="13"/>
      <c r="CF270" s="13"/>
      <c r="CG270" s="13"/>
      <c r="CH270" s="14"/>
      <c r="CI270" s="14"/>
      <c r="CJ270"/>
    </row>
    <row r="271" spans="2:88" ht="15.75" thickBot="1" x14ac:dyDescent="0.3">
      <c r="B271" s="129"/>
      <c r="C271" s="22" t="s">
        <v>99</v>
      </c>
      <c r="D271" s="31"/>
      <c r="E271" s="32"/>
      <c r="F271" s="32"/>
      <c r="G271" s="32"/>
      <c r="H271" s="32"/>
      <c r="I271" s="32"/>
      <c r="J271" s="32"/>
      <c r="K271" s="32"/>
      <c r="L271" s="32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  <c r="BP271" s="19"/>
      <c r="BQ271" s="19"/>
      <c r="BR271" s="19"/>
      <c r="BS271" s="19"/>
      <c r="BT271" s="21">
        <f>SUM(D271:BS271)/B240</f>
        <v>0</v>
      </c>
      <c r="BU271" s="150"/>
      <c r="BV271" s="12"/>
      <c r="BW271" s="12"/>
      <c r="BX271" s="154"/>
      <c r="BY271" s="155"/>
      <c r="BZ271" s="154"/>
      <c r="CA271" s="155"/>
      <c r="CB271" s="154"/>
      <c r="CC271" s="155"/>
      <c r="CD271" s="13"/>
      <c r="CE271" s="13"/>
      <c r="CF271" s="13"/>
      <c r="CG271" s="13"/>
      <c r="CH271" s="14"/>
      <c r="CI271" s="14"/>
      <c r="CJ271"/>
    </row>
    <row r="272" spans="2:88" ht="15.75" thickBot="1" x14ac:dyDescent="0.3">
      <c r="B272" s="129"/>
      <c r="C272" s="22" t="s">
        <v>100</v>
      </c>
      <c r="D272" s="31"/>
      <c r="E272" s="32"/>
      <c r="F272" s="32"/>
      <c r="G272" s="32"/>
      <c r="H272" s="32"/>
      <c r="I272" s="32"/>
      <c r="J272" s="32"/>
      <c r="K272" s="32"/>
      <c r="L272" s="32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  <c r="BP272" s="19"/>
      <c r="BQ272" s="19"/>
      <c r="BR272" s="19"/>
      <c r="BS272" s="19"/>
      <c r="BT272" s="21">
        <f>SUM(D272:BS272)/B240</f>
        <v>0</v>
      </c>
      <c r="BU272" s="150"/>
      <c r="BV272" s="12"/>
      <c r="BW272" s="12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4"/>
      <c r="CI272" s="14"/>
      <c r="CJ272"/>
    </row>
    <row r="273" spans="2:88" ht="15.75" thickBot="1" x14ac:dyDescent="0.3">
      <c r="B273" s="130"/>
      <c r="C273" s="23" t="s">
        <v>101</v>
      </c>
      <c r="D273" s="39"/>
      <c r="E273" s="40"/>
      <c r="F273" s="40"/>
      <c r="G273" s="40"/>
      <c r="H273" s="40"/>
      <c r="I273" s="40"/>
      <c r="J273" s="40"/>
      <c r="K273" s="40"/>
      <c r="L273" s="40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19"/>
      <c r="AK273" s="19"/>
      <c r="AL273" s="19"/>
      <c r="AM273" s="19"/>
      <c r="AN273" s="19"/>
      <c r="AO273" s="19"/>
      <c r="AP273" s="19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1">
        <f>SUM(D273:BS273)/B240</f>
        <v>0</v>
      </c>
      <c r="BU273" s="151"/>
      <c r="BV273" s="12"/>
      <c r="BW273" s="12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4"/>
      <c r="CI273" s="14"/>
      <c r="CJ273"/>
    </row>
    <row r="274" spans="2:88" ht="15.75" thickBot="1" x14ac:dyDescent="0.3">
      <c r="B274" s="26"/>
      <c r="C274" s="41" t="s">
        <v>67</v>
      </c>
      <c r="D274" s="28">
        <f t="shared" ref="D274:BQ274" si="68">(D268+D269+D270+D271+D272+D273)/6</f>
        <v>0</v>
      </c>
      <c r="E274" s="29">
        <f t="shared" si="68"/>
        <v>0</v>
      </c>
      <c r="F274" s="29">
        <f t="shared" si="68"/>
        <v>0</v>
      </c>
      <c r="G274" s="29">
        <f t="shared" si="68"/>
        <v>0</v>
      </c>
      <c r="H274" s="29">
        <f t="shared" si="68"/>
        <v>0</v>
      </c>
      <c r="I274" s="29">
        <f t="shared" si="68"/>
        <v>0</v>
      </c>
      <c r="J274" s="29">
        <f t="shared" si="68"/>
        <v>0</v>
      </c>
      <c r="K274" s="29">
        <f t="shared" si="68"/>
        <v>0</v>
      </c>
      <c r="L274" s="29">
        <f t="shared" si="68"/>
        <v>0</v>
      </c>
      <c r="M274" s="29">
        <f t="shared" si="68"/>
        <v>0</v>
      </c>
      <c r="N274" s="29">
        <f t="shared" si="68"/>
        <v>0</v>
      </c>
      <c r="O274" s="29">
        <f t="shared" si="68"/>
        <v>0</v>
      </c>
      <c r="P274" s="29">
        <f t="shared" si="68"/>
        <v>0</v>
      </c>
      <c r="Q274" s="29">
        <f t="shared" si="68"/>
        <v>0</v>
      </c>
      <c r="R274" s="29">
        <f t="shared" si="68"/>
        <v>0</v>
      </c>
      <c r="S274" s="29">
        <f t="shared" si="68"/>
        <v>0</v>
      </c>
      <c r="T274" s="29">
        <f t="shared" si="68"/>
        <v>0</v>
      </c>
      <c r="U274" s="29">
        <f t="shared" si="68"/>
        <v>0</v>
      </c>
      <c r="V274" s="29">
        <f t="shared" si="68"/>
        <v>0</v>
      </c>
      <c r="W274" s="29">
        <f t="shared" si="68"/>
        <v>0</v>
      </c>
      <c r="X274" s="29">
        <f t="shared" si="68"/>
        <v>0</v>
      </c>
      <c r="Y274" s="29">
        <f t="shared" si="68"/>
        <v>0</v>
      </c>
      <c r="Z274" s="29">
        <f t="shared" si="68"/>
        <v>0</v>
      </c>
      <c r="AA274" s="29">
        <f t="shared" si="68"/>
        <v>0</v>
      </c>
      <c r="AB274" s="29">
        <f t="shared" si="68"/>
        <v>0</v>
      </c>
      <c r="AC274" s="29">
        <f t="shared" si="68"/>
        <v>0</v>
      </c>
      <c r="AD274" s="29">
        <f t="shared" si="68"/>
        <v>0</v>
      </c>
      <c r="AE274" s="29">
        <f t="shared" si="68"/>
        <v>0</v>
      </c>
      <c r="AF274" s="29">
        <f t="shared" si="68"/>
        <v>0</v>
      </c>
      <c r="AG274" s="29">
        <f t="shared" si="68"/>
        <v>0</v>
      </c>
      <c r="AH274" s="29">
        <f t="shared" si="68"/>
        <v>0</v>
      </c>
      <c r="AI274" s="29">
        <f t="shared" si="68"/>
        <v>0</v>
      </c>
      <c r="AJ274" s="29">
        <f t="shared" si="68"/>
        <v>0</v>
      </c>
      <c r="AK274" s="29">
        <f t="shared" si="68"/>
        <v>0</v>
      </c>
      <c r="AL274" s="29">
        <f t="shared" si="68"/>
        <v>0</v>
      </c>
      <c r="AM274" s="29">
        <f t="shared" si="68"/>
        <v>0</v>
      </c>
      <c r="AN274" s="29">
        <f t="shared" si="68"/>
        <v>0</v>
      </c>
      <c r="AO274" s="29">
        <f t="shared" si="68"/>
        <v>0</v>
      </c>
      <c r="AP274" s="29">
        <f t="shared" si="68"/>
        <v>0</v>
      </c>
      <c r="AQ274" s="29">
        <f t="shared" si="68"/>
        <v>0</v>
      </c>
      <c r="AR274" s="29">
        <f t="shared" si="68"/>
        <v>0</v>
      </c>
      <c r="AS274" s="29">
        <f t="shared" si="68"/>
        <v>0</v>
      </c>
      <c r="AT274" s="29">
        <f t="shared" si="68"/>
        <v>0</v>
      </c>
      <c r="AU274" s="29">
        <f t="shared" si="68"/>
        <v>0</v>
      </c>
      <c r="AV274" s="29">
        <f t="shared" si="68"/>
        <v>0</v>
      </c>
      <c r="AW274" s="29">
        <f t="shared" si="68"/>
        <v>0</v>
      </c>
      <c r="AX274" s="29">
        <f t="shared" si="68"/>
        <v>0</v>
      </c>
      <c r="AY274" s="29">
        <f t="shared" si="68"/>
        <v>0</v>
      </c>
      <c r="AZ274" s="29">
        <f t="shared" si="68"/>
        <v>0</v>
      </c>
      <c r="BA274" s="29">
        <f t="shared" si="68"/>
        <v>0</v>
      </c>
      <c r="BB274" s="29">
        <f t="shared" si="68"/>
        <v>0</v>
      </c>
      <c r="BC274" s="29">
        <f t="shared" si="68"/>
        <v>0</v>
      </c>
      <c r="BD274" s="29">
        <f t="shared" si="68"/>
        <v>0</v>
      </c>
      <c r="BE274" s="29">
        <f t="shared" si="68"/>
        <v>0</v>
      </c>
      <c r="BF274" s="29">
        <f t="shared" si="68"/>
        <v>0</v>
      </c>
      <c r="BG274" s="29">
        <f t="shared" si="68"/>
        <v>0</v>
      </c>
      <c r="BH274" s="29">
        <f t="shared" si="68"/>
        <v>0</v>
      </c>
      <c r="BI274" s="29">
        <f t="shared" si="68"/>
        <v>0</v>
      </c>
      <c r="BJ274" s="29">
        <f t="shared" si="68"/>
        <v>0</v>
      </c>
      <c r="BK274" s="29">
        <f t="shared" si="68"/>
        <v>0</v>
      </c>
      <c r="BL274" s="29">
        <f t="shared" si="68"/>
        <v>0</v>
      </c>
      <c r="BM274" s="29">
        <f t="shared" si="68"/>
        <v>0</v>
      </c>
      <c r="BN274" s="29">
        <f t="shared" si="68"/>
        <v>0</v>
      </c>
      <c r="BO274" s="29">
        <f t="shared" si="68"/>
        <v>0</v>
      </c>
      <c r="BP274" s="29">
        <f t="shared" si="68"/>
        <v>0</v>
      </c>
      <c r="BQ274" s="29">
        <f t="shared" si="68"/>
        <v>0</v>
      </c>
      <c r="BR274" s="29">
        <f>(BR268+BR269+BR270+BR271+BR272+BR273)/6</f>
        <v>0</v>
      </c>
      <c r="BS274" s="29">
        <f t="shared" ref="BS274" si="69">(BS268+BS269+BS270+BS271+BS272+BS273)/6</f>
        <v>0</v>
      </c>
      <c r="BT274" s="127"/>
      <c r="BU274" s="119"/>
      <c r="BV274" s="12"/>
      <c r="BW274" s="12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4"/>
      <c r="CI274" s="14"/>
      <c r="CJ274"/>
    </row>
    <row r="275" spans="2:88" ht="15.75" customHeight="1" thickBot="1" x14ac:dyDescent="0.3">
      <c r="B275" s="128" t="s">
        <v>75</v>
      </c>
      <c r="C275" s="15" t="s">
        <v>102</v>
      </c>
      <c r="D275" s="16"/>
      <c r="E275" s="17"/>
      <c r="F275" s="17"/>
      <c r="G275" s="17"/>
      <c r="H275" s="17"/>
      <c r="I275" s="17"/>
      <c r="J275" s="17"/>
      <c r="K275" s="17"/>
      <c r="L275" s="17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9"/>
      <c r="AK275" s="19"/>
      <c r="AL275" s="19"/>
      <c r="AM275" s="19"/>
      <c r="AN275" s="19"/>
      <c r="AO275" s="19"/>
      <c r="AP275" s="19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42">
        <f>SUM(D275:BS275)/B240</f>
        <v>0</v>
      </c>
      <c r="BU275" s="115">
        <f>SUM(BT275+BT276+BT277+BT278+BT280+BT279)/6</f>
        <v>0</v>
      </c>
      <c r="BV275" s="12"/>
      <c r="BW275" s="12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4"/>
      <c r="CI275" s="14"/>
      <c r="CJ275"/>
    </row>
    <row r="276" spans="2:88" ht="15.75" thickBot="1" x14ac:dyDescent="0.3">
      <c r="B276" s="129"/>
      <c r="C276" s="22" t="s">
        <v>103</v>
      </c>
      <c r="D276" s="31"/>
      <c r="E276" s="32"/>
      <c r="F276" s="32"/>
      <c r="G276" s="32"/>
      <c r="H276" s="32"/>
      <c r="I276" s="32"/>
      <c r="J276" s="32"/>
      <c r="K276" s="32"/>
      <c r="L276" s="32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  <c r="BP276" s="19"/>
      <c r="BQ276" s="19"/>
      <c r="BR276" s="19"/>
      <c r="BS276" s="19"/>
      <c r="BT276" s="42">
        <f>SUM(D276:BS276)/B240</f>
        <v>0</v>
      </c>
      <c r="BU276" s="116"/>
      <c r="BV276" s="12"/>
      <c r="BW276" s="12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4"/>
      <c r="CI276" s="14"/>
      <c r="CJ276"/>
    </row>
    <row r="277" spans="2:88" ht="15.75" thickBot="1" x14ac:dyDescent="0.3">
      <c r="B277" s="129"/>
      <c r="C277" s="22" t="s">
        <v>104</v>
      </c>
      <c r="D277" s="31"/>
      <c r="E277" s="32"/>
      <c r="F277" s="32"/>
      <c r="G277" s="32"/>
      <c r="H277" s="32"/>
      <c r="I277" s="32"/>
      <c r="J277" s="32"/>
      <c r="K277" s="32"/>
      <c r="L277" s="32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42">
        <f>SUM(D277:BS277)/B240</f>
        <v>0</v>
      </c>
      <c r="BU277" s="116"/>
      <c r="BV277" s="12"/>
      <c r="BW277" s="12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4"/>
      <c r="CI277" s="14"/>
      <c r="CJ277"/>
    </row>
    <row r="278" spans="2:88" ht="15.75" thickBot="1" x14ac:dyDescent="0.3">
      <c r="B278" s="129"/>
      <c r="C278" s="22" t="s">
        <v>105</v>
      </c>
      <c r="D278" s="31"/>
      <c r="E278" s="32"/>
      <c r="F278" s="32"/>
      <c r="G278" s="32"/>
      <c r="H278" s="32"/>
      <c r="I278" s="32"/>
      <c r="J278" s="32"/>
      <c r="K278" s="32"/>
      <c r="L278" s="32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42">
        <f>SUM(D278:BS278)/B240</f>
        <v>0</v>
      </c>
      <c r="BU278" s="116"/>
      <c r="BV278" s="12"/>
      <c r="BW278" s="12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4"/>
      <c r="CI278" s="14"/>
      <c r="CJ278"/>
    </row>
    <row r="279" spans="2:88" ht="15.75" thickBot="1" x14ac:dyDescent="0.3">
      <c r="B279" s="129"/>
      <c r="C279" s="22" t="s">
        <v>106</v>
      </c>
      <c r="D279" s="31"/>
      <c r="E279" s="32"/>
      <c r="F279" s="32"/>
      <c r="G279" s="32"/>
      <c r="H279" s="32"/>
      <c r="I279" s="32"/>
      <c r="J279" s="32"/>
      <c r="K279" s="32"/>
      <c r="L279" s="32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9"/>
      <c r="BR279" s="19"/>
      <c r="BS279" s="19"/>
      <c r="BT279" s="42">
        <f>SUM(D279:BS279)/B240</f>
        <v>0</v>
      </c>
      <c r="BU279" s="116"/>
      <c r="BV279" s="12"/>
      <c r="BW279" s="12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4"/>
      <c r="CI279" s="14"/>
      <c r="CJ279"/>
    </row>
    <row r="280" spans="2:88" ht="15.75" thickBot="1" x14ac:dyDescent="0.3">
      <c r="B280" s="130"/>
      <c r="C280" s="23" t="s">
        <v>107</v>
      </c>
      <c r="D280" s="39"/>
      <c r="E280" s="40"/>
      <c r="F280" s="40"/>
      <c r="G280" s="40"/>
      <c r="H280" s="40"/>
      <c r="I280" s="40"/>
      <c r="J280" s="40"/>
      <c r="K280" s="40"/>
      <c r="L280" s="40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19"/>
      <c r="AK280" s="19"/>
      <c r="AL280" s="19"/>
      <c r="AM280" s="19"/>
      <c r="AN280" s="19"/>
      <c r="AO280" s="19"/>
      <c r="AP280" s="19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42">
        <f>SUM(D280:BS280)/B240</f>
        <v>0</v>
      </c>
      <c r="BU280" s="117"/>
      <c r="BV280" s="12"/>
      <c r="BW280" s="12"/>
      <c r="BX280" s="111" t="s">
        <v>178</v>
      </c>
      <c r="BY280" s="139"/>
      <c r="BZ280" s="111" t="s">
        <v>179</v>
      </c>
      <c r="CA280" s="139"/>
      <c r="CB280" s="111" t="s">
        <v>180</v>
      </c>
      <c r="CC280" s="139"/>
      <c r="CD280" s="13"/>
      <c r="CE280" s="13"/>
      <c r="CF280" s="13"/>
      <c r="CG280" s="13"/>
      <c r="CH280" s="14"/>
      <c r="CI280" s="14"/>
      <c r="CJ280"/>
    </row>
    <row r="281" spans="2:88" ht="15.75" thickBot="1" x14ac:dyDescent="0.3">
      <c r="B281" s="26"/>
      <c r="C281" s="41" t="s">
        <v>67</v>
      </c>
      <c r="D281" s="28">
        <f t="shared" ref="D281:BS281" si="70">(D275+D276+D277+D278+D279+D280)/6</f>
        <v>0</v>
      </c>
      <c r="E281" s="29">
        <f t="shared" si="70"/>
        <v>0</v>
      </c>
      <c r="F281" s="29">
        <f t="shared" si="70"/>
        <v>0</v>
      </c>
      <c r="G281" s="29">
        <f t="shared" si="70"/>
        <v>0</v>
      </c>
      <c r="H281" s="29">
        <f t="shared" si="70"/>
        <v>0</v>
      </c>
      <c r="I281" s="29">
        <f t="shared" si="70"/>
        <v>0</v>
      </c>
      <c r="J281" s="29">
        <f t="shared" si="70"/>
        <v>0</v>
      </c>
      <c r="K281" s="29">
        <f t="shared" si="70"/>
        <v>0</v>
      </c>
      <c r="L281" s="29">
        <f t="shared" si="70"/>
        <v>0</v>
      </c>
      <c r="M281" s="29">
        <f t="shared" si="70"/>
        <v>0</v>
      </c>
      <c r="N281" s="29">
        <f t="shared" si="70"/>
        <v>0</v>
      </c>
      <c r="O281" s="29">
        <f t="shared" si="70"/>
        <v>0</v>
      </c>
      <c r="P281" s="29">
        <f t="shared" si="70"/>
        <v>0</v>
      </c>
      <c r="Q281" s="29">
        <f t="shared" si="70"/>
        <v>0</v>
      </c>
      <c r="R281" s="29">
        <f t="shared" si="70"/>
        <v>0</v>
      </c>
      <c r="S281" s="29">
        <f t="shared" si="70"/>
        <v>0</v>
      </c>
      <c r="T281" s="29">
        <f t="shared" si="70"/>
        <v>0</v>
      </c>
      <c r="U281" s="29">
        <f t="shared" si="70"/>
        <v>0</v>
      </c>
      <c r="V281" s="29">
        <f t="shared" si="70"/>
        <v>0</v>
      </c>
      <c r="W281" s="29">
        <f t="shared" si="70"/>
        <v>0</v>
      </c>
      <c r="X281" s="29">
        <f t="shared" si="70"/>
        <v>0</v>
      </c>
      <c r="Y281" s="29">
        <f t="shared" si="70"/>
        <v>0</v>
      </c>
      <c r="Z281" s="29">
        <f t="shared" si="70"/>
        <v>0</v>
      </c>
      <c r="AA281" s="29">
        <f t="shared" si="70"/>
        <v>0</v>
      </c>
      <c r="AB281" s="29">
        <f t="shared" si="70"/>
        <v>0</v>
      </c>
      <c r="AC281" s="29">
        <f t="shared" si="70"/>
        <v>0</v>
      </c>
      <c r="AD281" s="29">
        <f t="shared" si="70"/>
        <v>0</v>
      </c>
      <c r="AE281" s="29">
        <f t="shared" si="70"/>
        <v>0</v>
      </c>
      <c r="AF281" s="29">
        <f t="shared" si="70"/>
        <v>0</v>
      </c>
      <c r="AG281" s="29">
        <f t="shared" si="70"/>
        <v>0</v>
      </c>
      <c r="AH281" s="29">
        <f t="shared" si="70"/>
        <v>0</v>
      </c>
      <c r="AI281" s="29">
        <f t="shared" si="70"/>
        <v>0</v>
      </c>
      <c r="AJ281" s="29">
        <f t="shared" si="70"/>
        <v>0</v>
      </c>
      <c r="AK281" s="29">
        <f t="shared" si="70"/>
        <v>0</v>
      </c>
      <c r="AL281" s="29">
        <f t="shared" si="70"/>
        <v>0</v>
      </c>
      <c r="AM281" s="29">
        <f t="shared" si="70"/>
        <v>0</v>
      </c>
      <c r="AN281" s="29">
        <f t="shared" si="70"/>
        <v>0</v>
      </c>
      <c r="AO281" s="29">
        <f t="shared" si="70"/>
        <v>0</v>
      </c>
      <c r="AP281" s="29">
        <f t="shared" si="70"/>
        <v>0</v>
      </c>
      <c r="AQ281" s="29">
        <f t="shared" si="70"/>
        <v>0</v>
      </c>
      <c r="AR281" s="29">
        <f t="shared" si="70"/>
        <v>0</v>
      </c>
      <c r="AS281" s="29">
        <f t="shared" si="70"/>
        <v>0</v>
      </c>
      <c r="AT281" s="29">
        <f t="shared" si="70"/>
        <v>0</v>
      </c>
      <c r="AU281" s="29">
        <f t="shared" si="70"/>
        <v>0</v>
      </c>
      <c r="AV281" s="29">
        <f t="shared" si="70"/>
        <v>0</v>
      </c>
      <c r="AW281" s="29">
        <f t="shared" si="70"/>
        <v>0</v>
      </c>
      <c r="AX281" s="29">
        <f t="shared" si="70"/>
        <v>0</v>
      </c>
      <c r="AY281" s="29">
        <f t="shared" si="70"/>
        <v>0</v>
      </c>
      <c r="AZ281" s="29">
        <f t="shared" si="70"/>
        <v>0</v>
      </c>
      <c r="BA281" s="29">
        <f t="shared" si="70"/>
        <v>0</v>
      </c>
      <c r="BB281" s="29">
        <f t="shared" si="70"/>
        <v>0</v>
      </c>
      <c r="BC281" s="29">
        <f t="shared" si="70"/>
        <v>0</v>
      </c>
      <c r="BD281" s="29">
        <f t="shared" si="70"/>
        <v>0</v>
      </c>
      <c r="BE281" s="29">
        <f t="shared" si="70"/>
        <v>0</v>
      </c>
      <c r="BF281" s="29">
        <f t="shared" si="70"/>
        <v>0</v>
      </c>
      <c r="BG281" s="29">
        <f t="shared" si="70"/>
        <v>0</v>
      </c>
      <c r="BH281" s="29">
        <f t="shared" si="70"/>
        <v>0</v>
      </c>
      <c r="BI281" s="29">
        <f t="shared" si="70"/>
        <v>0</v>
      </c>
      <c r="BJ281" s="29">
        <f t="shared" si="70"/>
        <v>0</v>
      </c>
      <c r="BK281" s="29">
        <f t="shared" si="70"/>
        <v>0</v>
      </c>
      <c r="BL281" s="29">
        <f t="shared" si="70"/>
        <v>0</v>
      </c>
      <c r="BM281" s="29">
        <f t="shared" si="70"/>
        <v>0</v>
      </c>
      <c r="BN281" s="29">
        <f t="shared" si="70"/>
        <v>0</v>
      </c>
      <c r="BO281" s="29">
        <f t="shared" si="70"/>
        <v>0</v>
      </c>
      <c r="BP281" s="29">
        <f t="shared" si="70"/>
        <v>0</v>
      </c>
      <c r="BQ281" s="29">
        <f t="shared" si="70"/>
        <v>0</v>
      </c>
      <c r="BR281" s="29">
        <f t="shared" si="70"/>
        <v>0</v>
      </c>
      <c r="BS281" s="29">
        <f t="shared" si="70"/>
        <v>0</v>
      </c>
      <c r="BT281" s="127"/>
      <c r="BU281" s="119"/>
      <c r="BV281" s="12"/>
      <c r="BW281" s="12"/>
      <c r="BX281" s="140"/>
      <c r="BY281" s="141"/>
      <c r="BZ281" s="140"/>
      <c r="CA281" s="141"/>
      <c r="CB281" s="140"/>
      <c r="CC281" s="141"/>
      <c r="CD281" s="13"/>
      <c r="CE281" s="13"/>
      <c r="CF281" s="13"/>
      <c r="CG281" s="13"/>
      <c r="CH281" s="14"/>
      <c r="CI281" s="14"/>
      <c r="CJ281"/>
    </row>
    <row r="282" spans="2:88" ht="15.75" customHeight="1" thickBot="1" x14ac:dyDescent="0.3">
      <c r="B282" s="128" t="s">
        <v>108</v>
      </c>
      <c r="C282" s="15" t="s">
        <v>109</v>
      </c>
      <c r="D282" s="16"/>
      <c r="E282" s="17"/>
      <c r="F282" s="17"/>
      <c r="G282" s="17"/>
      <c r="H282" s="17"/>
      <c r="I282" s="17"/>
      <c r="J282" s="17"/>
      <c r="K282" s="17"/>
      <c r="L282" s="17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9"/>
      <c r="AK282" s="19"/>
      <c r="AL282" s="19"/>
      <c r="AM282" s="19"/>
      <c r="AN282" s="19"/>
      <c r="AO282" s="19"/>
      <c r="AP282" s="19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21">
        <f>SUM(D282:BS282)/B240</f>
        <v>0</v>
      </c>
      <c r="BU282" s="115">
        <f>SUM(BT282:BT288)/7</f>
        <v>0</v>
      </c>
      <c r="BV282" s="12"/>
      <c r="BW282" s="12"/>
      <c r="BX282" s="140"/>
      <c r="BY282" s="141"/>
      <c r="BZ282" s="140"/>
      <c r="CA282" s="141"/>
      <c r="CB282" s="140"/>
      <c r="CC282" s="141"/>
      <c r="CD282" s="13"/>
      <c r="CE282" s="13"/>
      <c r="CF282" s="13"/>
      <c r="CG282" s="13"/>
      <c r="CH282" s="14"/>
      <c r="CI282" s="14"/>
      <c r="CJ282"/>
    </row>
    <row r="283" spans="2:88" ht="15.75" thickBot="1" x14ac:dyDescent="0.3">
      <c r="B283" s="129"/>
      <c r="C283" s="22" t="s">
        <v>110</v>
      </c>
      <c r="D283" s="31"/>
      <c r="E283" s="32"/>
      <c r="F283" s="32"/>
      <c r="G283" s="32"/>
      <c r="H283" s="32"/>
      <c r="I283" s="32"/>
      <c r="J283" s="32"/>
      <c r="K283" s="32"/>
      <c r="L283" s="32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19"/>
      <c r="BO283" s="19"/>
      <c r="BP283" s="19"/>
      <c r="BQ283" s="19"/>
      <c r="BR283" s="19"/>
      <c r="BS283" s="19"/>
      <c r="BT283" s="21">
        <f>SUM(D283:BS283)/B240</f>
        <v>0</v>
      </c>
      <c r="BU283" s="116"/>
      <c r="BV283" s="12"/>
      <c r="BW283" s="12"/>
      <c r="BX283" s="140"/>
      <c r="BY283" s="141"/>
      <c r="BZ283" s="140"/>
      <c r="CA283" s="141"/>
      <c r="CB283" s="140"/>
      <c r="CC283" s="141"/>
      <c r="CD283" s="13"/>
      <c r="CE283" s="13"/>
      <c r="CF283" s="13"/>
      <c r="CG283" s="13"/>
      <c r="CH283" s="14"/>
      <c r="CI283" s="14"/>
      <c r="CJ283"/>
    </row>
    <row r="284" spans="2:88" ht="15.75" thickBot="1" x14ac:dyDescent="0.3">
      <c r="B284" s="129"/>
      <c r="C284" s="22" t="s">
        <v>111</v>
      </c>
      <c r="D284" s="31"/>
      <c r="E284" s="32"/>
      <c r="F284" s="32"/>
      <c r="G284" s="32"/>
      <c r="H284" s="32"/>
      <c r="I284" s="32"/>
      <c r="J284" s="32"/>
      <c r="K284" s="32"/>
      <c r="L284" s="32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19"/>
      <c r="BO284" s="19"/>
      <c r="BP284" s="19"/>
      <c r="BQ284" s="19"/>
      <c r="BR284" s="19"/>
      <c r="BS284" s="19"/>
      <c r="BT284" s="21">
        <f>SUM(D284:BS284)/B240</f>
        <v>0</v>
      </c>
      <c r="BU284" s="116"/>
      <c r="BV284" s="12"/>
      <c r="BW284" s="12"/>
      <c r="BX284" s="113"/>
      <c r="BY284" s="142"/>
      <c r="BZ284" s="113"/>
      <c r="CA284" s="142"/>
      <c r="CB284" s="113"/>
      <c r="CC284" s="142"/>
      <c r="CD284" s="13"/>
      <c r="CE284" s="13"/>
      <c r="CF284" s="13"/>
      <c r="CG284" s="13"/>
      <c r="CH284" s="14"/>
      <c r="CI284" s="14"/>
      <c r="CJ284"/>
    </row>
    <row r="285" spans="2:88" ht="15.75" thickBot="1" x14ac:dyDescent="0.3">
      <c r="B285" s="129"/>
      <c r="C285" s="22" t="s">
        <v>112</v>
      </c>
      <c r="D285" s="31"/>
      <c r="E285" s="32"/>
      <c r="F285" s="32"/>
      <c r="G285" s="32"/>
      <c r="H285" s="32"/>
      <c r="I285" s="32"/>
      <c r="J285" s="32"/>
      <c r="K285" s="32"/>
      <c r="L285" s="32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19"/>
      <c r="BL285" s="19"/>
      <c r="BM285" s="19"/>
      <c r="BN285" s="19"/>
      <c r="BO285" s="19"/>
      <c r="BP285" s="19"/>
      <c r="BQ285" s="19"/>
      <c r="BR285" s="19"/>
      <c r="BS285" s="19"/>
      <c r="BT285" s="21">
        <f>SUM(D285:BS285)/B240</f>
        <v>0</v>
      </c>
      <c r="BU285" s="116"/>
      <c r="BV285" s="12"/>
      <c r="BW285" s="12"/>
      <c r="BX285" s="143">
        <f>(BX257+CA257+CF257)/3</f>
        <v>0</v>
      </c>
      <c r="BY285" s="144"/>
      <c r="BZ285" s="143">
        <f>(BZ257+CC257+CB257+CE257+CD257)/5</f>
        <v>0</v>
      </c>
      <c r="CA285" s="144"/>
      <c r="CB285" s="143">
        <f>(BY257+CG257)/2</f>
        <v>0</v>
      </c>
      <c r="CC285" s="144"/>
      <c r="CD285" s="13"/>
      <c r="CE285" s="13"/>
      <c r="CF285" s="13"/>
      <c r="CG285" s="13"/>
      <c r="CH285" s="14"/>
      <c r="CI285" s="14"/>
      <c r="CJ285"/>
    </row>
    <row r="286" spans="2:88" ht="15.75" thickBot="1" x14ac:dyDescent="0.3">
      <c r="B286" s="129"/>
      <c r="C286" s="22" t="s">
        <v>113</v>
      </c>
      <c r="D286" s="31"/>
      <c r="E286" s="32"/>
      <c r="F286" s="32"/>
      <c r="G286" s="32"/>
      <c r="H286" s="32"/>
      <c r="I286" s="32"/>
      <c r="J286" s="32"/>
      <c r="K286" s="32"/>
      <c r="L286" s="32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19"/>
      <c r="BO286" s="19"/>
      <c r="BP286" s="19"/>
      <c r="BQ286" s="19"/>
      <c r="BR286" s="19"/>
      <c r="BS286" s="19"/>
      <c r="BT286" s="21">
        <f>SUM(D286:BS286)/B240</f>
        <v>0</v>
      </c>
      <c r="BU286" s="116"/>
      <c r="BV286" s="12"/>
      <c r="BW286" s="12"/>
      <c r="BX286" s="145"/>
      <c r="BY286" s="146"/>
      <c r="BZ286" s="145"/>
      <c r="CA286" s="146"/>
      <c r="CB286" s="145"/>
      <c r="CC286" s="146"/>
      <c r="CD286" s="13"/>
      <c r="CE286" s="13"/>
      <c r="CF286" s="13"/>
      <c r="CG286" s="13"/>
      <c r="CH286" s="14"/>
      <c r="CI286" s="14"/>
      <c r="CJ286"/>
    </row>
    <row r="287" spans="2:88" ht="15.75" thickBot="1" x14ac:dyDescent="0.3">
      <c r="B287" s="129"/>
      <c r="C287" s="22" t="s">
        <v>114</v>
      </c>
      <c r="D287" s="39"/>
      <c r="E287" s="40"/>
      <c r="F287" s="40"/>
      <c r="G287" s="40"/>
      <c r="H287" s="40"/>
      <c r="I287" s="40"/>
      <c r="J287" s="40"/>
      <c r="K287" s="40"/>
      <c r="L287" s="40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19"/>
      <c r="BO287" s="19"/>
      <c r="BP287" s="19"/>
      <c r="BQ287" s="19"/>
      <c r="BR287" s="19"/>
      <c r="BS287" s="19"/>
      <c r="BT287" s="21">
        <f>SUM(D287:BS287)/B240</f>
        <v>0</v>
      </c>
      <c r="BU287" s="116"/>
      <c r="BV287" s="12"/>
      <c r="BW287" s="12"/>
      <c r="BX287" s="145"/>
      <c r="BY287" s="146"/>
      <c r="BZ287" s="145"/>
      <c r="CA287" s="146"/>
      <c r="CB287" s="145"/>
      <c r="CC287" s="146"/>
      <c r="CD287" s="13"/>
      <c r="CE287" s="13"/>
      <c r="CF287" s="13"/>
      <c r="CG287" s="13"/>
      <c r="CH287" s="14"/>
      <c r="CI287" s="14"/>
      <c r="CJ287"/>
    </row>
    <row r="288" spans="2:88" ht="15.75" thickBot="1" x14ac:dyDescent="0.3">
      <c r="B288" s="130"/>
      <c r="C288" s="23" t="s">
        <v>115</v>
      </c>
      <c r="D288" s="32"/>
      <c r="E288" s="32"/>
      <c r="F288" s="32"/>
      <c r="G288" s="32"/>
      <c r="H288" s="32"/>
      <c r="I288" s="32"/>
      <c r="J288" s="32"/>
      <c r="K288" s="32"/>
      <c r="L288" s="32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1">
        <f>SUM(D288:BS288)/B240</f>
        <v>0</v>
      </c>
      <c r="BU288" s="117"/>
      <c r="BV288" s="12"/>
      <c r="BW288" s="12"/>
      <c r="BX288" s="147"/>
      <c r="BY288" s="148"/>
      <c r="BZ288" s="147"/>
      <c r="CA288" s="148"/>
      <c r="CB288" s="147"/>
      <c r="CC288" s="148"/>
      <c r="CD288" s="13"/>
      <c r="CE288" s="13"/>
      <c r="CF288" s="13"/>
      <c r="CG288" s="13"/>
      <c r="CH288" s="14"/>
      <c r="CI288" s="14"/>
      <c r="CJ288"/>
    </row>
    <row r="289" spans="2:88" ht="15.75" thickBot="1" x14ac:dyDescent="0.3">
      <c r="B289" s="26"/>
      <c r="C289" s="41" t="s">
        <v>67</v>
      </c>
      <c r="D289" s="28">
        <f t="shared" ref="D289:BQ289" si="71">(D282+D283+D284+D285+D286+D287+D288)/7</f>
        <v>0</v>
      </c>
      <c r="E289" s="29">
        <f t="shared" si="71"/>
        <v>0</v>
      </c>
      <c r="F289" s="29">
        <f t="shared" si="71"/>
        <v>0</v>
      </c>
      <c r="G289" s="29">
        <f t="shared" si="71"/>
        <v>0</v>
      </c>
      <c r="H289" s="29">
        <f t="shared" si="71"/>
        <v>0</v>
      </c>
      <c r="I289" s="29">
        <f t="shared" si="71"/>
        <v>0</v>
      </c>
      <c r="J289" s="29">
        <f t="shared" si="71"/>
        <v>0</v>
      </c>
      <c r="K289" s="29">
        <f t="shared" si="71"/>
        <v>0</v>
      </c>
      <c r="L289" s="29">
        <f t="shared" si="71"/>
        <v>0</v>
      </c>
      <c r="M289" s="29">
        <f t="shared" si="71"/>
        <v>0</v>
      </c>
      <c r="N289" s="29">
        <f t="shared" si="71"/>
        <v>0</v>
      </c>
      <c r="O289" s="29">
        <f t="shared" si="71"/>
        <v>0</v>
      </c>
      <c r="P289" s="29">
        <f t="shared" si="71"/>
        <v>0</v>
      </c>
      <c r="Q289" s="29">
        <f t="shared" si="71"/>
        <v>0</v>
      </c>
      <c r="R289" s="29">
        <f t="shared" si="71"/>
        <v>0</v>
      </c>
      <c r="S289" s="29">
        <f t="shared" si="71"/>
        <v>0</v>
      </c>
      <c r="T289" s="29">
        <f t="shared" si="71"/>
        <v>0</v>
      </c>
      <c r="U289" s="29">
        <f t="shared" si="71"/>
        <v>0</v>
      </c>
      <c r="V289" s="29">
        <f t="shared" si="71"/>
        <v>0</v>
      </c>
      <c r="W289" s="29">
        <f t="shared" si="71"/>
        <v>0</v>
      </c>
      <c r="X289" s="29">
        <f t="shared" si="71"/>
        <v>0</v>
      </c>
      <c r="Y289" s="29">
        <f t="shared" si="71"/>
        <v>0</v>
      </c>
      <c r="Z289" s="29">
        <f t="shared" si="71"/>
        <v>0</v>
      </c>
      <c r="AA289" s="29">
        <f t="shared" si="71"/>
        <v>0</v>
      </c>
      <c r="AB289" s="29">
        <f t="shared" si="71"/>
        <v>0</v>
      </c>
      <c r="AC289" s="29">
        <f t="shared" si="71"/>
        <v>0</v>
      </c>
      <c r="AD289" s="29">
        <f t="shared" si="71"/>
        <v>0</v>
      </c>
      <c r="AE289" s="29">
        <f t="shared" si="71"/>
        <v>0</v>
      </c>
      <c r="AF289" s="29">
        <f t="shared" si="71"/>
        <v>0</v>
      </c>
      <c r="AG289" s="29">
        <f t="shared" si="71"/>
        <v>0</v>
      </c>
      <c r="AH289" s="29">
        <f t="shared" si="71"/>
        <v>0</v>
      </c>
      <c r="AI289" s="29">
        <f t="shared" si="71"/>
        <v>0</v>
      </c>
      <c r="AJ289" s="29">
        <f t="shared" si="71"/>
        <v>0</v>
      </c>
      <c r="AK289" s="29">
        <f t="shared" si="71"/>
        <v>0</v>
      </c>
      <c r="AL289" s="29">
        <f t="shared" si="71"/>
        <v>0</v>
      </c>
      <c r="AM289" s="29">
        <f t="shared" si="71"/>
        <v>0</v>
      </c>
      <c r="AN289" s="29">
        <f t="shared" si="71"/>
        <v>0</v>
      </c>
      <c r="AO289" s="29">
        <f t="shared" si="71"/>
        <v>0</v>
      </c>
      <c r="AP289" s="29">
        <f t="shared" si="71"/>
        <v>0</v>
      </c>
      <c r="AQ289" s="29">
        <f t="shared" si="71"/>
        <v>0</v>
      </c>
      <c r="AR289" s="29">
        <f t="shared" si="71"/>
        <v>0</v>
      </c>
      <c r="AS289" s="29">
        <f t="shared" si="71"/>
        <v>0</v>
      </c>
      <c r="AT289" s="29">
        <f t="shared" si="71"/>
        <v>0</v>
      </c>
      <c r="AU289" s="29">
        <f t="shared" si="71"/>
        <v>0</v>
      </c>
      <c r="AV289" s="29">
        <f t="shared" si="71"/>
        <v>0</v>
      </c>
      <c r="AW289" s="29">
        <f t="shared" si="71"/>
        <v>0</v>
      </c>
      <c r="AX289" s="29">
        <f t="shared" si="71"/>
        <v>0</v>
      </c>
      <c r="AY289" s="29">
        <f t="shared" si="71"/>
        <v>0</v>
      </c>
      <c r="AZ289" s="29">
        <f t="shared" si="71"/>
        <v>0</v>
      </c>
      <c r="BA289" s="29">
        <f t="shared" si="71"/>
        <v>0</v>
      </c>
      <c r="BB289" s="29">
        <f t="shared" si="71"/>
        <v>0</v>
      </c>
      <c r="BC289" s="29">
        <f t="shared" si="71"/>
        <v>0</v>
      </c>
      <c r="BD289" s="29">
        <f t="shared" si="71"/>
        <v>0</v>
      </c>
      <c r="BE289" s="29">
        <f t="shared" si="71"/>
        <v>0</v>
      </c>
      <c r="BF289" s="29">
        <f t="shared" si="71"/>
        <v>0</v>
      </c>
      <c r="BG289" s="29">
        <f t="shared" si="71"/>
        <v>0</v>
      </c>
      <c r="BH289" s="29">
        <f t="shared" si="71"/>
        <v>0</v>
      </c>
      <c r="BI289" s="29">
        <f t="shared" si="71"/>
        <v>0</v>
      </c>
      <c r="BJ289" s="29">
        <f t="shared" si="71"/>
        <v>0</v>
      </c>
      <c r="BK289" s="29">
        <f t="shared" si="71"/>
        <v>0</v>
      </c>
      <c r="BL289" s="29">
        <f t="shared" si="71"/>
        <v>0</v>
      </c>
      <c r="BM289" s="29">
        <f t="shared" si="71"/>
        <v>0</v>
      </c>
      <c r="BN289" s="29">
        <f t="shared" si="71"/>
        <v>0</v>
      </c>
      <c r="BO289" s="29">
        <f t="shared" si="71"/>
        <v>0</v>
      </c>
      <c r="BP289" s="29">
        <f t="shared" si="71"/>
        <v>0</v>
      </c>
      <c r="BQ289" s="29">
        <f t="shared" si="71"/>
        <v>0</v>
      </c>
      <c r="BR289" s="29">
        <f>(BR282+BR283+BR284+BR285+BR286+BR287+BR288)/7</f>
        <v>0</v>
      </c>
      <c r="BS289" s="29">
        <f t="shared" ref="BS289" si="72">(BS282+BS283+BS284+BS285+BS286+BS287+BS288)/7</f>
        <v>0</v>
      </c>
      <c r="BT289" s="127"/>
      <c r="BU289" s="119"/>
      <c r="BV289" s="12"/>
      <c r="BW289" s="12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4"/>
      <c r="CI289" s="14"/>
      <c r="CJ289"/>
    </row>
    <row r="290" spans="2:88" ht="15.75" customHeight="1" thickBot="1" x14ac:dyDescent="0.3">
      <c r="B290" s="128" t="s">
        <v>77</v>
      </c>
      <c r="C290" s="15" t="s">
        <v>116</v>
      </c>
      <c r="D290" s="16"/>
      <c r="E290" s="17"/>
      <c r="F290" s="17"/>
      <c r="G290" s="17"/>
      <c r="H290" s="17"/>
      <c r="I290" s="17"/>
      <c r="J290" s="17"/>
      <c r="K290" s="17"/>
      <c r="L290" s="17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9"/>
      <c r="AK290" s="19"/>
      <c r="AL290" s="19"/>
      <c r="AM290" s="19"/>
      <c r="AN290" s="19"/>
      <c r="AO290" s="19"/>
      <c r="AP290" s="19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21">
        <f>SUM(D290:BS290)/B240</f>
        <v>0</v>
      </c>
      <c r="BU290" s="115">
        <f>SUM(BT290:BT294)/5</f>
        <v>0</v>
      </c>
      <c r="BV290" s="12"/>
      <c r="BW290" s="12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4"/>
      <c r="CI290" s="14"/>
      <c r="CJ290"/>
    </row>
    <row r="291" spans="2:88" ht="15.75" thickBot="1" x14ac:dyDescent="0.3">
      <c r="B291" s="129"/>
      <c r="C291" s="22" t="s">
        <v>117</v>
      </c>
      <c r="D291" s="31"/>
      <c r="E291" s="32"/>
      <c r="F291" s="32"/>
      <c r="G291" s="32"/>
      <c r="H291" s="32"/>
      <c r="I291" s="32"/>
      <c r="J291" s="32"/>
      <c r="K291" s="32"/>
      <c r="L291" s="32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19"/>
      <c r="BL291" s="19"/>
      <c r="BM291" s="19"/>
      <c r="BN291" s="19"/>
      <c r="BO291" s="19"/>
      <c r="BP291" s="19"/>
      <c r="BQ291" s="19"/>
      <c r="BR291" s="19"/>
      <c r="BS291" s="19"/>
      <c r="BT291" s="21">
        <f>SUM(D291:BS291)/B240</f>
        <v>0</v>
      </c>
      <c r="BU291" s="116"/>
      <c r="BV291" s="12"/>
      <c r="BW291" s="12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4"/>
      <c r="CI291" s="14"/>
      <c r="CJ291"/>
    </row>
    <row r="292" spans="2:88" ht="15.75" thickBot="1" x14ac:dyDescent="0.3">
      <c r="B292" s="129"/>
      <c r="C292" s="22" t="s">
        <v>118</v>
      </c>
      <c r="D292" s="31"/>
      <c r="E292" s="32"/>
      <c r="F292" s="32"/>
      <c r="G292" s="32"/>
      <c r="H292" s="32"/>
      <c r="I292" s="32"/>
      <c r="J292" s="32"/>
      <c r="K292" s="32"/>
      <c r="L292" s="32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19"/>
      <c r="BL292" s="19"/>
      <c r="BM292" s="19"/>
      <c r="BN292" s="19"/>
      <c r="BO292" s="19"/>
      <c r="BP292" s="19"/>
      <c r="BQ292" s="19"/>
      <c r="BR292" s="19"/>
      <c r="BS292" s="19"/>
      <c r="BT292" s="21">
        <f>SUM(D292:BS292)/B240</f>
        <v>0</v>
      </c>
      <c r="BU292" s="116"/>
      <c r="BV292" s="12"/>
      <c r="BW292" s="12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4"/>
      <c r="CI292" s="14"/>
      <c r="CJ292"/>
    </row>
    <row r="293" spans="2:88" ht="15.75" thickBot="1" x14ac:dyDescent="0.3">
      <c r="B293" s="129"/>
      <c r="C293" s="22" t="s">
        <v>119</v>
      </c>
      <c r="D293" s="31"/>
      <c r="E293" s="32"/>
      <c r="F293" s="32"/>
      <c r="G293" s="32"/>
      <c r="H293" s="32"/>
      <c r="I293" s="32"/>
      <c r="J293" s="32"/>
      <c r="K293" s="32"/>
      <c r="L293" s="32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19"/>
      <c r="BP293" s="19"/>
      <c r="BQ293" s="19"/>
      <c r="BR293" s="19"/>
      <c r="BS293" s="19"/>
      <c r="BT293" s="21">
        <f>SUM(D293:BS293)/B240</f>
        <v>0</v>
      </c>
      <c r="BU293" s="116"/>
      <c r="BV293" s="12"/>
      <c r="BW293" s="12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4"/>
      <c r="CI293" s="14"/>
      <c r="CJ293"/>
    </row>
    <row r="294" spans="2:88" ht="15.75" thickBot="1" x14ac:dyDescent="0.3">
      <c r="B294" s="130"/>
      <c r="C294" s="23" t="s">
        <v>120</v>
      </c>
      <c r="D294" s="31"/>
      <c r="E294" s="32"/>
      <c r="F294" s="32"/>
      <c r="G294" s="32"/>
      <c r="H294" s="32"/>
      <c r="I294" s="32"/>
      <c r="J294" s="32"/>
      <c r="K294" s="32"/>
      <c r="L294" s="32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1">
        <f>SUM(D294:BS294)/B240</f>
        <v>0</v>
      </c>
      <c r="BU294" s="117"/>
      <c r="BV294" s="12"/>
      <c r="BW294" s="12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4"/>
      <c r="CI294" s="14"/>
      <c r="CJ294"/>
    </row>
    <row r="295" spans="2:88" ht="15.75" thickBot="1" x14ac:dyDescent="0.3">
      <c r="B295" s="26"/>
      <c r="C295" s="41" t="s">
        <v>67</v>
      </c>
      <c r="D295" s="28">
        <f t="shared" ref="D295:BQ295" si="73">(D290+D291+D292+D293+D294)/5</f>
        <v>0</v>
      </c>
      <c r="E295" s="29">
        <f t="shared" si="73"/>
        <v>0</v>
      </c>
      <c r="F295" s="29">
        <f t="shared" si="73"/>
        <v>0</v>
      </c>
      <c r="G295" s="29">
        <f t="shared" si="73"/>
        <v>0</v>
      </c>
      <c r="H295" s="29">
        <f t="shared" si="73"/>
        <v>0</v>
      </c>
      <c r="I295" s="29">
        <f t="shared" si="73"/>
        <v>0</v>
      </c>
      <c r="J295" s="29">
        <f t="shared" si="73"/>
        <v>0</v>
      </c>
      <c r="K295" s="29">
        <f t="shared" si="73"/>
        <v>0</v>
      </c>
      <c r="L295" s="29">
        <f t="shared" si="73"/>
        <v>0</v>
      </c>
      <c r="M295" s="29">
        <f t="shared" si="73"/>
        <v>0</v>
      </c>
      <c r="N295" s="29">
        <f t="shared" si="73"/>
        <v>0</v>
      </c>
      <c r="O295" s="29">
        <f t="shared" si="73"/>
        <v>0</v>
      </c>
      <c r="P295" s="29">
        <f t="shared" si="73"/>
        <v>0</v>
      </c>
      <c r="Q295" s="29">
        <f t="shared" si="73"/>
        <v>0</v>
      </c>
      <c r="R295" s="29">
        <f t="shared" si="73"/>
        <v>0</v>
      </c>
      <c r="S295" s="29">
        <f t="shared" si="73"/>
        <v>0</v>
      </c>
      <c r="T295" s="29">
        <f t="shared" si="73"/>
        <v>0</v>
      </c>
      <c r="U295" s="29">
        <f t="shared" si="73"/>
        <v>0</v>
      </c>
      <c r="V295" s="29">
        <f t="shared" si="73"/>
        <v>0</v>
      </c>
      <c r="W295" s="29">
        <f t="shared" si="73"/>
        <v>0</v>
      </c>
      <c r="X295" s="29">
        <f t="shared" si="73"/>
        <v>0</v>
      </c>
      <c r="Y295" s="29">
        <f t="shared" si="73"/>
        <v>0</v>
      </c>
      <c r="Z295" s="29">
        <f t="shared" si="73"/>
        <v>0</v>
      </c>
      <c r="AA295" s="29">
        <f t="shared" si="73"/>
        <v>0</v>
      </c>
      <c r="AB295" s="29">
        <f t="shared" si="73"/>
        <v>0</v>
      </c>
      <c r="AC295" s="29">
        <f t="shared" si="73"/>
        <v>0</v>
      </c>
      <c r="AD295" s="29">
        <f t="shared" si="73"/>
        <v>0</v>
      </c>
      <c r="AE295" s="29">
        <f t="shared" si="73"/>
        <v>0</v>
      </c>
      <c r="AF295" s="29">
        <f t="shared" si="73"/>
        <v>0</v>
      </c>
      <c r="AG295" s="29">
        <f t="shared" si="73"/>
        <v>0</v>
      </c>
      <c r="AH295" s="29">
        <f t="shared" si="73"/>
        <v>0</v>
      </c>
      <c r="AI295" s="29">
        <f t="shared" si="73"/>
        <v>0</v>
      </c>
      <c r="AJ295" s="29">
        <f t="shared" si="73"/>
        <v>0</v>
      </c>
      <c r="AK295" s="29">
        <f t="shared" si="73"/>
        <v>0</v>
      </c>
      <c r="AL295" s="29">
        <f t="shared" si="73"/>
        <v>0</v>
      </c>
      <c r="AM295" s="29">
        <f t="shared" si="73"/>
        <v>0</v>
      </c>
      <c r="AN295" s="29">
        <f t="shared" si="73"/>
        <v>0</v>
      </c>
      <c r="AO295" s="29">
        <f t="shared" si="73"/>
        <v>0</v>
      </c>
      <c r="AP295" s="29">
        <f t="shared" si="73"/>
        <v>0</v>
      </c>
      <c r="AQ295" s="29">
        <f t="shared" si="73"/>
        <v>0</v>
      </c>
      <c r="AR295" s="29">
        <f t="shared" si="73"/>
        <v>0</v>
      </c>
      <c r="AS295" s="29">
        <f t="shared" si="73"/>
        <v>0</v>
      </c>
      <c r="AT295" s="29">
        <f t="shared" si="73"/>
        <v>0</v>
      </c>
      <c r="AU295" s="29">
        <f t="shared" si="73"/>
        <v>0</v>
      </c>
      <c r="AV295" s="29">
        <f t="shared" si="73"/>
        <v>0</v>
      </c>
      <c r="AW295" s="29">
        <f t="shared" si="73"/>
        <v>0</v>
      </c>
      <c r="AX295" s="29">
        <f t="shared" si="73"/>
        <v>0</v>
      </c>
      <c r="AY295" s="29">
        <f t="shared" si="73"/>
        <v>0</v>
      </c>
      <c r="AZ295" s="29">
        <f t="shared" si="73"/>
        <v>0</v>
      </c>
      <c r="BA295" s="29">
        <f t="shared" si="73"/>
        <v>0</v>
      </c>
      <c r="BB295" s="29">
        <f t="shared" si="73"/>
        <v>0</v>
      </c>
      <c r="BC295" s="29">
        <f t="shared" si="73"/>
        <v>0</v>
      </c>
      <c r="BD295" s="29">
        <f t="shared" si="73"/>
        <v>0</v>
      </c>
      <c r="BE295" s="29">
        <f t="shared" si="73"/>
        <v>0</v>
      </c>
      <c r="BF295" s="29">
        <f t="shared" si="73"/>
        <v>0</v>
      </c>
      <c r="BG295" s="29">
        <f t="shared" si="73"/>
        <v>0</v>
      </c>
      <c r="BH295" s="29">
        <f t="shared" si="73"/>
        <v>0</v>
      </c>
      <c r="BI295" s="29">
        <f t="shared" si="73"/>
        <v>0</v>
      </c>
      <c r="BJ295" s="29">
        <f t="shared" si="73"/>
        <v>0</v>
      </c>
      <c r="BK295" s="29">
        <f t="shared" si="73"/>
        <v>0</v>
      </c>
      <c r="BL295" s="29">
        <f t="shared" si="73"/>
        <v>0</v>
      </c>
      <c r="BM295" s="29">
        <f t="shared" si="73"/>
        <v>0</v>
      </c>
      <c r="BN295" s="29">
        <f t="shared" si="73"/>
        <v>0</v>
      </c>
      <c r="BO295" s="29">
        <f t="shared" si="73"/>
        <v>0</v>
      </c>
      <c r="BP295" s="29">
        <f t="shared" si="73"/>
        <v>0</v>
      </c>
      <c r="BQ295" s="29">
        <f t="shared" si="73"/>
        <v>0</v>
      </c>
      <c r="BR295" s="29">
        <f>(BR290+BR291+BR292+BR293+BR294)/5</f>
        <v>0</v>
      </c>
      <c r="BS295" s="29">
        <f t="shared" ref="BS295" si="74">(BS290+BS291+BS292+BS293+BS294)/5</f>
        <v>0</v>
      </c>
      <c r="BT295" s="127"/>
      <c r="BU295" s="119"/>
      <c r="BV295" s="12"/>
      <c r="BW295" s="12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4"/>
      <c r="CI295" s="14"/>
      <c r="CJ295"/>
    </row>
    <row r="296" spans="2:88" ht="15.75" thickBot="1" x14ac:dyDescent="0.3">
      <c r="B296" s="124" t="s">
        <v>121</v>
      </c>
      <c r="C296" s="15" t="s">
        <v>122</v>
      </c>
      <c r="D296" s="16"/>
      <c r="E296" s="17"/>
      <c r="F296" s="17"/>
      <c r="G296" s="17"/>
      <c r="H296" s="17"/>
      <c r="I296" s="17"/>
      <c r="J296" s="17"/>
      <c r="K296" s="17"/>
      <c r="L296" s="17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9"/>
      <c r="AK296" s="19"/>
      <c r="AL296" s="19"/>
      <c r="AM296" s="19"/>
      <c r="AN296" s="19"/>
      <c r="AO296" s="19"/>
      <c r="AP296" s="19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21">
        <f>SUM(D296:BS296)/B240</f>
        <v>0</v>
      </c>
      <c r="BU296" s="115">
        <f>SUM(BT296:BT301)/6</f>
        <v>0</v>
      </c>
      <c r="BV296" s="12"/>
      <c r="BW296" s="12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4"/>
      <c r="CI296" s="14"/>
      <c r="CJ296"/>
    </row>
    <row r="297" spans="2:88" ht="15.75" thickBot="1" x14ac:dyDescent="0.3">
      <c r="B297" s="125"/>
      <c r="C297" s="22" t="s">
        <v>123</v>
      </c>
      <c r="D297" s="31"/>
      <c r="E297" s="32"/>
      <c r="F297" s="32"/>
      <c r="G297" s="32"/>
      <c r="H297" s="32"/>
      <c r="I297" s="32"/>
      <c r="J297" s="32"/>
      <c r="K297" s="32"/>
      <c r="L297" s="32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21">
        <f>SUM(D297:BS297)/B240</f>
        <v>0</v>
      </c>
      <c r="BU297" s="116"/>
      <c r="BV297" s="12"/>
      <c r="BW297" s="12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4"/>
      <c r="CI297" s="14"/>
      <c r="CJ297"/>
    </row>
    <row r="298" spans="2:88" ht="15.75" thickBot="1" x14ac:dyDescent="0.3">
      <c r="B298" s="125"/>
      <c r="C298" s="22" t="s">
        <v>124</v>
      </c>
      <c r="D298" s="31"/>
      <c r="E298" s="32"/>
      <c r="F298" s="32"/>
      <c r="G298" s="32"/>
      <c r="H298" s="32"/>
      <c r="I298" s="32"/>
      <c r="J298" s="32"/>
      <c r="K298" s="32"/>
      <c r="L298" s="32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21">
        <f>SUM(D298:BS298)/B240</f>
        <v>0</v>
      </c>
      <c r="BU298" s="116"/>
      <c r="BV298" s="12"/>
      <c r="BW298" s="12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4"/>
      <c r="CI298" s="14"/>
      <c r="CJ298"/>
    </row>
    <row r="299" spans="2:88" ht="15.75" thickBot="1" x14ac:dyDescent="0.3">
      <c r="B299" s="125"/>
      <c r="C299" s="22" t="s">
        <v>125</v>
      </c>
      <c r="D299" s="31"/>
      <c r="E299" s="32"/>
      <c r="F299" s="32"/>
      <c r="G299" s="32"/>
      <c r="H299" s="32"/>
      <c r="I299" s="32"/>
      <c r="J299" s="32"/>
      <c r="K299" s="32"/>
      <c r="L299" s="32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19"/>
      <c r="BN299" s="19"/>
      <c r="BO299" s="19"/>
      <c r="BP299" s="19"/>
      <c r="BQ299" s="19"/>
      <c r="BR299" s="20"/>
      <c r="BS299" s="19"/>
      <c r="BT299" s="21">
        <f>SUM(D299:BS299)/B240</f>
        <v>0</v>
      </c>
      <c r="BU299" s="116"/>
      <c r="BV299" s="12"/>
      <c r="BW299" s="44"/>
      <c r="BX299" s="45"/>
      <c r="BY299" s="45"/>
      <c r="BZ299" s="45"/>
      <c r="CA299" s="45"/>
      <c r="CB299" s="45"/>
      <c r="CC299" s="45"/>
      <c r="CD299" s="45"/>
      <c r="CE299" s="45"/>
      <c r="CF299" s="45"/>
      <c r="CG299" s="45"/>
      <c r="CH299" s="46"/>
      <c r="CI299" s="14"/>
      <c r="CJ299"/>
    </row>
    <row r="300" spans="2:88" ht="15.75" thickBot="1" x14ac:dyDescent="0.3">
      <c r="B300" s="125"/>
      <c r="C300" s="22" t="s">
        <v>126</v>
      </c>
      <c r="D300" s="31"/>
      <c r="E300" s="32"/>
      <c r="F300" s="32"/>
      <c r="G300" s="32"/>
      <c r="H300" s="32"/>
      <c r="I300" s="32"/>
      <c r="J300" s="32"/>
      <c r="K300" s="32"/>
      <c r="L300" s="32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19"/>
      <c r="BP300" s="19"/>
      <c r="BQ300" s="19"/>
      <c r="BR300" s="19"/>
      <c r="BS300" s="19"/>
      <c r="BT300" s="21">
        <f>SUM(D300:BS300)/B240</f>
        <v>0</v>
      </c>
      <c r="BU300" s="116"/>
      <c r="BV300" s="12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4"/>
      <c r="CJ300"/>
    </row>
    <row r="301" spans="2:88" ht="15.75" thickBot="1" x14ac:dyDescent="0.3">
      <c r="B301" s="126"/>
      <c r="C301" s="23" t="s">
        <v>127</v>
      </c>
      <c r="D301" s="39"/>
      <c r="E301" s="40"/>
      <c r="F301" s="40"/>
      <c r="G301" s="40"/>
      <c r="H301" s="40"/>
      <c r="I301" s="40"/>
      <c r="J301" s="40"/>
      <c r="K301" s="40"/>
      <c r="L301" s="40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19"/>
      <c r="AK301" s="19"/>
      <c r="AL301" s="19"/>
      <c r="AM301" s="19"/>
      <c r="AN301" s="19"/>
      <c r="AO301" s="19"/>
      <c r="AP301" s="19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1">
        <f>SUM(D301:BS301)/B240</f>
        <v>0</v>
      </c>
      <c r="BU301" s="117"/>
      <c r="BV301" s="12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4"/>
      <c r="CJ301"/>
    </row>
    <row r="302" spans="2:88" ht="15.75" thickBot="1" x14ac:dyDescent="0.3">
      <c r="B302" s="47"/>
      <c r="C302" s="41" t="s">
        <v>67</v>
      </c>
      <c r="D302" s="28">
        <f t="shared" ref="D302:BP302" si="75">(D296+D297+D298+D299+D301+D300)/6</f>
        <v>0</v>
      </c>
      <c r="E302" s="29">
        <f t="shared" si="75"/>
        <v>0</v>
      </c>
      <c r="F302" s="29">
        <f t="shared" si="75"/>
        <v>0</v>
      </c>
      <c r="G302" s="29">
        <f t="shared" si="75"/>
        <v>0</v>
      </c>
      <c r="H302" s="29">
        <f t="shared" si="75"/>
        <v>0</v>
      </c>
      <c r="I302" s="29">
        <f t="shared" si="75"/>
        <v>0</v>
      </c>
      <c r="J302" s="29">
        <f t="shared" si="75"/>
        <v>0</v>
      </c>
      <c r="K302" s="29">
        <f t="shared" si="75"/>
        <v>0</v>
      </c>
      <c r="L302" s="29">
        <f t="shared" si="75"/>
        <v>0</v>
      </c>
      <c r="M302" s="29">
        <f t="shared" si="75"/>
        <v>0</v>
      </c>
      <c r="N302" s="29">
        <f t="shared" si="75"/>
        <v>0</v>
      </c>
      <c r="O302" s="29">
        <f t="shared" si="75"/>
        <v>0</v>
      </c>
      <c r="P302" s="29">
        <f t="shared" si="75"/>
        <v>0</v>
      </c>
      <c r="Q302" s="29">
        <f t="shared" si="75"/>
        <v>0</v>
      </c>
      <c r="R302" s="29">
        <f t="shared" si="75"/>
        <v>0</v>
      </c>
      <c r="S302" s="29">
        <f t="shared" si="75"/>
        <v>0</v>
      </c>
      <c r="T302" s="29">
        <f t="shared" si="75"/>
        <v>0</v>
      </c>
      <c r="U302" s="29">
        <f t="shared" si="75"/>
        <v>0</v>
      </c>
      <c r="V302" s="29">
        <f t="shared" si="75"/>
        <v>0</v>
      </c>
      <c r="W302" s="29">
        <f t="shared" si="75"/>
        <v>0</v>
      </c>
      <c r="X302" s="29">
        <f t="shared" si="75"/>
        <v>0</v>
      </c>
      <c r="Y302" s="29">
        <f t="shared" si="75"/>
        <v>0</v>
      </c>
      <c r="Z302" s="29">
        <f t="shared" si="75"/>
        <v>0</v>
      </c>
      <c r="AA302" s="29">
        <f t="shared" si="75"/>
        <v>0</v>
      </c>
      <c r="AB302" s="29">
        <f t="shared" si="75"/>
        <v>0</v>
      </c>
      <c r="AC302" s="29">
        <f t="shared" si="75"/>
        <v>0</v>
      </c>
      <c r="AD302" s="29">
        <f t="shared" si="75"/>
        <v>0</v>
      </c>
      <c r="AE302" s="29">
        <f t="shared" si="75"/>
        <v>0</v>
      </c>
      <c r="AF302" s="29">
        <f t="shared" si="75"/>
        <v>0</v>
      </c>
      <c r="AG302" s="29">
        <f t="shared" si="75"/>
        <v>0</v>
      </c>
      <c r="AH302" s="29">
        <f t="shared" si="75"/>
        <v>0</v>
      </c>
      <c r="AI302" s="29">
        <f t="shared" si="75"/>
        <v>0</v>
      </c>
      <c r="AJ302" s="29">
        <f t="shared" si="75"/>
        <v>0</v>
      </c>
      <c r="AK302" s="29">
        <f t="shared" si="75"/>
        <v>0</v>
      </c>
      <c r="AL302" s="29">
        <f t="shared" si="75"/>
        <v>0</v>
      </c>
      <c r="AM302" s="29">
        <f t="shared" si="75"/>
        <v>0</v>
      </c>
      <c r="AN302" s="29">
        <f t="shared" si="75"/>
        <v>0</v>
      </c>
      <c r="AO302" s="29">
        <f t="shared" si="75"/>
        <v>0</v>
      </c>
      <c r="AP302" s="29">
        <f t="shared" si="75"/>
        <v>0</v>
      </c>
      <c r="AQ302" s="29">
        <f t="shared" si="75"/>
        <v>0</v>
      </c>
      <c r="AR302" s="29">
        <f t="shared" si="75"/>
        <v>0</v>
      </c>
      <c r="AS302" s="29">
        <f t="shared" si="75"/>
        <v>0</v>
      </c>
      <c r="AT302" s="29">
        <f t="shared" si="75"/>
        <v>0</v>
      </c>
      <c r="AU302" s="29">
        <f t="shared" si="75"/>
        <v>0</v>
      </c>
      <c r="AV302" s="29">
        <f t="shared" si="75"/>
        <v>0</v>
      </c>
      <c r="AW302" s="29">
        <f t="shared" si="75"/>
        <v>0</v>
      </c>
      <c r="AX302" s="29">
        <f t="shared" si="75"/>
        <v>0</v>
      </c>
      <c r="AY302" s="29">
        <f t="shared" si="75"/>
        <v>0</v>
      </c>
      <c r="AZ302" s="29">
        <f t="shared" si="75"/>
        <v>0</v>
      </c>
      <c r="BA302" s="29">
        <f t="shared" si="75"/>
        <v>0</v>
      </c>
      <c r="BB302" s="29">
        <f t="shared" si="75"/>
        <v>0</v>
      </c>
      <c r="BC302" s="29">
        <f t="shared" si="75"/>
        <v>0</v>
      </c>
      <c r="BD302" s="29">
        <f t="shared" si="75"/>
        <v>0</v>
      </c>
      <c r="BE302" s="29">
        <f t="shared" si="75"/>
        <v>0</v>
      </c>
      <c r="BF302" s="29">
        <f t="shared" si="75"/>
        <v>0</v>
      </c>
      <c r="BG302" s="29">
        <f t="shared" si="75"/>
        <v>0</v>
      </c>
      <c r="BH302" s="29">
        <f t="shared" si="75"/>
        <v>0</v>
      </c>
      <c r="BI302" s="29">
        <f t="shared" si="75"/>
        <v>0</v>
      </c>
      <c r="BJ302" s="29">
        <f t="shared" si="75"/>
        <v>0</v>
      </c>
      <c r="BK302" s="29">
        <f t="shared" si="75"/>
        <v>0</v>
      </c>
      <c r="BL302" s="29">
        <f t="shared" si="75"/>
        <v>0</v>
      </c>
      <c r="BM302" s="29">
        <f t="shared" si="75"/>
        <v>0</v>
      </c>
      <c r="BN302" s="29">
        <f t="shared" si="75"/>
        <v>0</v>
      </c>
      <c r="BO302" s="29">
        <f t="shared" si="75"/>
        <v>0</v>
      </c>
      <c r="BP302" s="29">
        <f t="shared" si="75"/>
        <v>0</v>
      </c>
      <c r="BQ302" s="29">
        <f>(BQ296+BQ297+BQ298+BQ299+BQ301+BQ300)/6</f>
        <v>0</v>
      </c>
      <c r="BR302" s="29">
        <f>(BR296+BR297+BR298+BR299+BR301+BR300)/6</f>
        <v>0</v>
      </c>
      <c r="BS302" s="29">
        <f t="shared" ref="BS302" si="76">(BS296+BS297+BS298+BS299+BS301+BS300)/6</f>
        <v>0</v>
      </c>
      <c r="BT302" s="127"/>
      <c r="BU302" s="119"/>
      <c r="BV302" s="12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4"/>
      <c r="CJ302"/>
    </row>
    <row r="303" spans="2:88" ht="15.75" customHeight="1" thickBot="1" x14ac:dyDescent="0.3">
      <c r="B303" s="128" t="s">
        <v>79</v>
      </c>
      <c r="C303" s="15" t="s">
        <v>128</v>
      </c>
      <c r="D303" s="16"/>
      <c r="E303" s="17"/>
      <c r="F303" s="17"/>
      <c r="G303" s="17"/>
      <c r="H303" s="17"/>
      <c r="I303" s="17"/>
      <c r="J303" s="17"/>
      <c r="K303" s="17"/>
      <c r="L303" s="17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9"/>
      <c r="AK303" s="19"/>
      <c r="AL303" s="19"/>
      <c r="AM303" s="19"/>
      <c r="AN303" s="19"/>
      <c r="AO303" s="19"/>
      <c r="AP303" s="19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21">
        <f>SUM(D303:BS303)/B240</f>
        <v>0</v>
      </c>
      <c r="BU303" s="115">
        <f>SUM(BT303:BT308)/6</f>
        <v>0</v>
      </c>
      <c r="BV303" s="12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4"/>
      <c r="CJ303"/>
    </row>
    <row r="304" spans="2:88" ht="15.75" thickBot="1" x14ac:dyDescent="0.3">
      <c r="B304" s="129"/>
      <c r="C304" s="22" t="s">
        <v>129</v>
      </c>
      <c r="D304" s="31"/>
      <c r="E304" s="32"/>
      <c r="F304" s="32"/>
      <c r="G304" s="32"/>
      <c r="H304" s="32"/>
      <c r="I304" s="32"/>
      <c r="J304" s="32"/>
      <c r="K304" s="32"/>
      <c r="L304" s="32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21">
        <f>SUM(D304:BS304)/B240</f>
        <v>0</v>
      </c>
      <c r="BU304" s="116"/>
      <c r="BV304" s="12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4"/>
      <c r="CJ304"/>
    </row>
    <row r="305" spans="2:88" ht="15.75" thickBot="1" x14ac:dyDescent="0.3">
      <c r="B305" s="129"/>
      <c r="C305" s="22" t="s">
        <v>130</v>
      </c>
      <c r="D305" s="31"/>
      <c r="E305" s="32"/>
      <c r="F305" s="32"/>
      <c r="G305" s="32"/>
      <c r="H305" s="32"/>
      <c r="I305" s="32"/>
      <c r="J305" s="32"/>
      <c r="K305" s="32"/>
      <c r="L305" s="32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21">
        <f>SUM(D305:BS305)/B240</f>
        <v>0</v>
      </c>
      <c r="BU305" s="116"/>
      <c r="BV305" s="12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4"/>
      <c r="CJ305"/>
    </row>
    <row r="306" spans="2:88" ht="15.75" thickBot="1" x14ac:dyDescent="0.3">
      <c r="B306" s="129"/>
      <c r="C306" s="22" t="s">
        <v>131</v>
      </c>
      <c r="D306" s="31"/>
      <c r="E306" s="32"/>
      <c r="F306" s="32"/>
      <c r="G306" s="32"/>
      <c r="H306" s="32"/>
      <c r="I306" s="32"/>
      <c r="J306" s="32"/>
      <c r="K306" s="32"/>
      <c r="L306" s="32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21">
        <f>SUM(D306:BS306)/B240</f>
        <v>0</v>
      </c>
      <c r="BU306" s="116"/>
      <c r="BV306" s="12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4"/>
      <c r="CJ306"/>
    </row>
    <row r="307" spans="2:88" ht="15.75" thickBot="1" x14ac:dyDescent="0.3">
      <c r="B307" s="129"/>
      <c r="C307" s="23" t="s">
        <v>132</v>
      </c>
      <c r="D307" s="31"/>
      <c r="E307" s="32"/>
      <c r="F307" s="32"/>
      <c r="G307" s="32"/>
      <c r="H307" s="32"/>
      <c r="I307" s="32"/>
      <c r="J307" s="32"/>
      <c r="K307" s="32"/>
      <c r="L307" s="32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19"/>
      <c r="BS307" s="24"/>
      <c r="BT307" s="21">
        <f>SUM(D307:BS307)/B9</f>
        <v>0</v>
      </c>
      <c r="BU307" s="131"/>
      <c r="BV307" s="12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4"/>
      <c r="CJ307"/>
    </row>
    <row r="308" spans="2:88" ht="15.75" thickBot="1" x14ac:dyDescent="0.3">
      <c r="B308" s="130"/>
      <c r="C308" s="23" t="s">
        <v>133</v>
      </c>
      <c r="D308" s="31"/>
      <c r="E308" s="32"/>
      <c r="F308" s="32"/>
      <c r="G308" s="32"/>
      <c r="H308" s="32"/>
      <c r="I308" s="32"/>
      <c r="J308" s="32"/>
      <c r="K308" s="32"/>
      <c r="L308" s="32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R308" s="19"/>
      <c r="BS308" s="24"/>
      <c r="BT308" s="21">
        <f>SUM(D308:BS308)/B240</f>
        <v>0</v>
      </c>
      <c r="BU308" s="117"/>
      <c r="BV308" s="12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4"/>
      <c r="CJ308"/>
    </row>
    <row r="309" spans="2:88" ht="15.75" thickBot="1" x14ac:dyDescent="0.3">
      <c r="B309" s="132" t="s">
        <v>67</v>
      </c>
      <c r="C309" s="133"/>
      <c r="D309" s="29">
        <f t="shared" ref="D309:BL309" si="77">(D303+D304+D305+D306+D307+D308)/6</f>
        <v>0</v>
      </c>
      <c r="E309" s="29">
        <f t="shared" si="77"/>
        <v>0</v>
      </c>
      <c r="F309" s="29">
        <f>(F303+F304+F305+F306+F307+F308)/6</f>
        <v>0</v>
      </c>
      <c r="G309" s="29">
        <f t="shared" si="77"/>
        <v>0</v>
      </c>
      <c r="H309" s="29">
        <f t="shared" si="77"/>
        <v>0</v>
      </c>
      <c r="I309" s="29">
        <f t="shared" si="77"/>
        <v>0</v>
      </c>
      <c r="J309" s="29">
        <f t="shared" si="77"/>
        <v>0</v>
      </c>
      <c r="K309" s="29">
        <f t="shared" si="77"/>
        <v>0</v>
      </c>
      <c r="L309" s="29">
        <f t="shared" si="77"/>
        <v>0</v>
      </c>
      <c r="M309" s="29">
        <f t="shared" si="77"/>
        <v>0</v>
      </c>
      <c r="N309" s="29">
        <f t="shared" si="77"/>
        <v>0</v>
      </c>
      <c r="O309" s="29">
        <f t="shared" si="77"/>
        <v>0</v>
      </c>
      <c r="P309" s="29">
        <f t="shared" si="77"/>
        <v>0</v>
      </c>
      <c r="Q309" s="29">
        <f t="shared" si="77"/>
        <v>0</v>
      </c>
      <c r="R309" s="29">
        <f t="shared" si="77"/>
        <v>0</v>
      </c>
      <c r="S309" s="29">
        <f t="shared" si="77"/>
        <v>0</v>
      </c>
      <c r="T309" s="29">
        <f t="shared" si="77"/>
        <v>0</v>
      </c>
      <c r="U309" s="29">
        <f t="shared" si="77"/>
        <v>0</v>
      </c>
      <c r="V309" s="29">
        <f t="shared" si="77"/>
        <v>0</v>
      </c>
      <c r="W309" s="29">
        <f t="shared" si="77"/>
        <v>0</v>
      </c>
      <c r="X309" s="29">
        <f t="shared" si="77"/>
        <v>0</v>
      </c>
      <c r="Y309" s="29">
        <f t="shared" si="77"/>
        <v>0</v>
      </c>
      <c r="Z309" s="29">
        <f t="shared" si="77"/>
        <v>0</v>
      </c>
      <c r="AA309" s="29">
        <f t="shared" si="77"/>
        <v>0</v>
      </c>
      <c r="AB309" s="29">
        <f t="shared" si="77"/>
        <v>0</v>
      </c>
      <c r="AC309" s="29">
        <f t="shared" si="77"/>
        <v>0</v>
      </c>
      <c r="AD309" s="29">
        <f t="shared" si="77"/>
        <v>0</v>
      </c>
      <c r="AE309" s="29">
        <f t="shared" si="77"/>
        <v>0</v>
      </c>
      <c r="AF309" s="29">
        <f t="shared" si="77"/>
        <v>0</v>
      </c>
      <c r="AG309" s="29">
        <f t="shared" si="77"/>
        <v>0</v>
      </c>
      <c r="AH309" s="29">
        <f t="shared" si="77"/>
        <v>0</v>
      </c>
      <c r="AI309" s="29">
        <f t="shared" si="77"/>
        <v>0</v>
      </c>
      <c r="AJ309" s="29">
        <f t="shared" si="77"/>
        <v>0</v>
      </c>
      <c r="AK309" s="29">
        <f t="shared" si="77"/>
        <v>0</v>
      </c>
      <c r="AL309" s="29">
        <f t="shared" si="77"/>
        <v>0</v>
      </c>
      <c r="AM309" s="29">
        <f t="shared" si="77"/>
        <v>0</v>
      </c>
      <c r="AN309" s="29">
        <f t="shared" si="77"/>
        <v>0</v>
      </c>
      <c r="AO309" s="29">
        <f t="shared" si="77"/>
        <v>0</v>
      </c>
      <c r="AP309" s="29">
        <f t="shared" si="77"/>
        <v>0</v>
      </c>
      <c r="AQ309" s="29">
        <f t="shared" si="77"/>
        <v>0</v>
      </c>
      <c r="AR309" s="29">
        <f t="shared" si="77"/>
        <v>0</v>
      </c>
      <c r="AS309" s="29">
        <f t="shared" si="77"/>
        <v>0</v>
      </c>
      <c r="AT309" s="29">
        <f t="shared" si="77"/>
        <v>0</v>
      </c>
      <c r="AU309" s="29">
        <f t="shared" si="77"/>
        <v>0</v>
      </c>
      <c r="AV309" s="29">
        <f t="shared" si="77"/>
        <v>0</v>
      </c>
      <c r="AW309" s="29">
        <f t="shared" si="77"/>
        <v>0</v>
      </c>
      <c r="AX309" s="29">
        <f t="shared" si="77"/>
        <v>0</v>
      </c>
      <c r="AY309" s="29">
        <f t="shared" si="77"/>
        <v>0</v>
      </c>
      <c r="AZ309" s="29">
        <f t="shared" si="77"/>
        <v>0</v>
      </c>
      <c r="BA309" s="29">
        <f t="shared" si="77"/>
        <v>0</v>
      </c>
      <c r="BB309" s="29">
        <f t="shared" si="77"/>
        <v>0</v>
      </c>
      <c r="BC309" s="29">
        <f t="shared" si="77"/>
        <v>0</v>
      </c>
      <c r="BD309" s="29">
        <f t="shared" si="77"/>
        <v>0</v>
      </c>
      <c r="BE309" s="29">
        <f t="shared" si="77"/>
        <v>0</v>
      </c>
      <c r="BF309" s="29">
        <f t="shared" si="77"/>
        <v>0</v>
      </c>
      <c r="BG309" s="29">
        <f t="shared" si="77"/>
        <v>0</v>
      </c>
      <c r="BH309" s="29">
        <f t="shared" si="77"/>
        <v>0</v>
      </c>
      <c r="BI309" s="29">
        <f t="shared" si="77"/>
        <v>0</v>
      </c>
      <c r="BJ309" s="29">
        <f t="shared" si="77"/>
        <v>0</v>
      </c>
      <c r="BK309" s="29">
        <f t="shared" si="77"/>
        <v>0</v>
      </c>
      <c r="BL309" s="29">
        <f t="shared" si="77"/>
        <v>0</v>
      </c>
      <c r="BM309" s="29">
        <f>(BM303+BM304+BM305+BM306+BM307+BM308)/6</f>
        <v>0</v>
      </c>
      <c r="BN309" s="29">
        <f t="shared" ref="BN309:BS309" si="78">(BN303+BN304+BN305+BN306+BN307+BN308)/6</f>
        <v>0</v>
      </c>
      <c r="BO309" s="29">
        <f t="shared" si="78"/>
        <v>0</v>
      </c>
      <c r="BP309" s="29">
        <f t="shared" si="78"/>
        <v>0</v>
      </c>
      <c r="BQ309" s="29">
        <f>(BQ303+BQ304+BQ305+BQ306+BQ307+BQ308)/6</f>
        <v>0</v>
      </c>
      <c r="BR309" s="29">
        <f t="shared" si="78"/>
        <v>0</v>
      </c>
      <c r="BS309" s="29">
        <f t="shared" si="78"/>
        <v>0</v>
      </c>
      <c r="BT309" s="134"/>
      <c r="BU309" s="135"/>
      <c r="BV309" s="12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4"/>
      <c r="CJ309"/>
    </row>
    <row r="310" spans="2:88" ht="15.75" thickBot="1" x14ac:dyDescent="0.3">
      <c r="B310" s="120" t="s">
        <v>134</v>
      </c>
      <c r="C310" s="121"/>
      <c r="D310" s="48">
        <f t="shared" ref="D310:AC310" si="79">(+D309+D302+D295+D289+D281+D274+D267+D261+D255+D249)/10</f>
        <v>0</v>
      </c>
      <c r="E310" s="49">
        <f t="shared" si="79"/>
        <v>0</v>
      </c>
      <c r="F310" s="49">
        <f t="shared" si="79"/>
        <v>0</v>
      </c>
      <c r="G310" s="49">
        <f t="shared" si="79"/>
        <v>0</v>
      </c>
      <c r="H310" s="49">
        <f t="shared" si="79"/>
        <v>0</v>
      </c>
      <c r="I310" s="49">
        <f t="shared" si="79"/>
        <v>0</v>
      </c>
      <c r="J310" s="49">
        <f t="shared" si="79"/>
        <v>0</v>
      </c>
      <c r="K310" s="49">
        <f t="shared" si="79"/>
        <v>0</v>
      </c>
      <c r="L310" s="49">
        <f t="shared" si="79"/>
        <v>0</v>
      </c>
      <c r="M310" s="49">
        <f t="shared" si="79"/>
        <v>0</v>
      </c>
      <c r="N310" s="49">
        <f t="shared" si="79"/>
        <v>0</v>
      </c>
      <c r="O310" s="49">
        <f t="shared" si="79"/>
        <v>0</v>
      </c>
      <c r="P310" s="49">
        <f t="shared" si="79"/>
        <v>0</v>
      </c>
      <c r="Q310" s="49">
        <f t="shared" si="79"/>
        <v>0</v>
      </c>
      <c r="R310" s="49">
        <f t="shared" si="79"/>
        <v>0</v>
      </c>
      <c r="S310" s="49">
        <f t="shared" si="79"/>
        <v>0</v>
      </c>
      <c r="T310" s="49">
        <f t="shared" si="79"/>
        <v>0</v>
      </c>
      <c r="U310" s="49">
        <f t="shared" si="79"/>
        <v>0</v>
      </c>
      <c r="V310" s="49">
        <f t="shared" si="79"/>
        <v>0</v>
      </c>
      <c r="W310" s="49">
        <f t="shared" si="79"/>
        <v>0</v>
      </c>
      <c r="X310" s="49">
        <f t="shared" si="79"/>
        <v>0</v>
      </c>
      <c r="Y310" s="49">
        <f t="shared" si="79"/>
        <v>0</v>
      </c>
      <c r="Z310" s="49">
        <f t="shared" si="79"/>
        <v>0</v>
      </c>
      <c r="AA310" s="49">
        <f t="shared" si="79"/>
        <v>0</v>
      </c>
      <c r="AB310" s="49">
        <f t="shared" si="79"/>
        <v>0</v>
      </c>
      <c r="AC310" s="49">
        <f t="shared" si="79"/>
        <v>0</v>
      </c>
      <c r="AD310" s="49">
        <f>(+AD309+AD302+AD295+AD289+AD281+AD274+AD267+AD261+AD255+AD249)/10</f>
        <v>0</v>
      </c>
      <c r="AE310" s="49">
        <f t="shared" ref="AE310:BS310" si="80">(+AE309+AE302+AE295+AE289+AE281+AE274+AE267+AE261+AE255+AE249)/10</f>
        <v>0</v>
      </c>
      <c r="AF310" s="49">
        <f t="shared" si="80"/>
        <v>0</v>
      </c>
      <c r="AG310" s="49">
        <f t="shared" si="80"/>
        <v>0</v>
      </c>
      <c r="AH310" s="49">
        <f t="shared" si="80"/>
        <v>0</v>
      </c>
      <c r="AI310" s="49">
        <f t="shared" si="80"/>
        <v>0</v>
      </c>
      <c r="AJ310" s="49">
        <f t="shared" si="80"/>
        <v>0</v>
      </c>
      <c r="AK310" s="49">
        <f t="shared" si="80"/>
        <v>0</v>
      </c>
      <c r="AL310" s="49">
        <f t="shared" si="80"/>
        <v>0</v>
      </c>
      <c r="AM310" s="49">
        <f t="shared" si="80"/>
        <v>0</v>
      </c>
      <c r="AN310" s="49">
        <f t="shared" si="80"/>
        <v>0</v>
      </c>
      <c r="AO310" s="49">
        <f t="shared" si="80"/>
        <v>0</v>
      </c>
      <c r="AP310" s="49">
        <f t="shared" si="80"/>
        <v>0</v>
      </c>
      <c r="AQ310" s="49">
        <f t="shared" si="80"/>
        <v>0</v>
      </c>
      <c r="AR310" s="49">
        <f t="shared" si="80"/>
        <v>0</v>
      </c>
      <c r="AS310" s="49">
        <f t="shared" si="80"/>
        <v>0</v>
      </c>
      <c r="AT310" s="49">
        <f t="shared" si="80"/>
        <v>0</v>
      </c>
      <c r="AU310" s="49">
        <f t="shared" si="80"/>
        <v>0</v>
      </c>
      <c r="AV310" s="49">
        <f t="shared" si="80"/>
        <v>0</v>
      </c>
      <c r="AW310" s="49">
        <f t="shared" si="80"/>
        <v>0</v>
      </c>
      <c r="AX310" s="49">
        <f t="shared" si="80"/>
        <v>0</v>
      </c>
      <c r="AY310" s="49">
        <f t="shared" si="80"/>
        <v>0</v>
      </c>
      <c r="AZ310" s="49">
        <f t="shared" si="80"/>
        <v>0</v>
      </c>
      <c r="BA310" s="49">
        <f t="shared" si="80"/>
        <v>0</v>
      </c>
      <c r="BB310" s="49">
        <f t="shared" si="80"/>
        <v>0</v>
      </c>
      <c r="BC310" s="49">
        <f>(+BC309+BC302+BC295+BC289+BC281+BC274+BC267+BC261+BC255+BC249)/10</f>
        <v>0</v>
      </c>
      <c r="BD310" s="49">
        <f t="shared" si="80"/>
        <v>0</v>
      </c>
      <c r="BE310" s="49">
        <f t="shared" si="80"/>
        <v>0</v>
      </c>
      <c r="BF310" s="49">
        <f>(+BF309+BF302+BF295+BF289+BF281+BF274+BF267+BF261+BF255+BF249)/10</f>
        <v>0</v>
      </c>
      <c r="BG310" s="49">
        <f t="shared" si="80"/>
        <v>0</v>
      </c>
      <c r="BH310" s="49">
        <f t="shared" si="80"/>
        <v>0</v>
      </c>
      <c r="BI310" s="49">
        <f t="shared" si="80"/>
        <v>0</v>
      </c>
      <c r="BJ310" s="49">
        <f t="shared" si="80"/>
        <v>0</v>
      </c>
      <c r="BK310" s="49">
        <f t="shared" si="80"/>
        <v>0</v>
      </c>
      <c r="BL310" s="49">
        <f t="shared" si="80"/>
        <v>0</v>
      </c>
      <c r="BM310" s="49">
        <f t="shared" si="80"/>
        <v>0</v>
      </c>
      <c r="BN310" s="49">
        <f t="shared" si="80"/>
        <v>0</v>
      </c>
      <c r="BO310" s="49">
        <f t="shared" si="80"/>
        <v>0</v>
      </c>
      <c r="BP310" s="49">
        <f t="shared" si="80"/>
        <v>0</v>
      </c>
      <c r="BQ310" s="49">
        <f t="shared" si="80"/>
        <v>0</v>
      </c>
      <c r="BR310" s="49">
        <f t="shared" si="80"/>
        <v>0</v>
      </c>
      <c r="BS310" s="49">
        <f t="shared" si="80"/>
        <v>0</v>
      </c>
      <c r="BT310" s="122">
        <f>(BU303+BU296+BU290+BU282+BU275+BU268+BU262+BU256+BU250+BU243)/10</f>
        <v>0</v>
      </c>
      <c r="BU310" s="123"/>
      <c r="BV310" s="44"/>
      <c r="BW310" s="45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5"/>
      <c r="CI310" s="46"/>
      <c r="CJ310"/>
    </row>
  </sheetData>
  <mergeCells count="596">
    <mergeCell ref="B6:B8"/>
    <mergeCell ref="C6:CI8"/>
    <mergeCell ref="CK6:ED8"/>
    <mergeCell ref="BT9:BT11"/>
    <mergeCell ref="BU9:BU11"/>
    <mergeCell ref="CK9:CM13"/>
    <mergeCell ref="CN9:CP13"/>
    <mergeCell ref="CQ9:CS13"/>
    <mergeCell ref="CT9:CV13"/>
    <mergeCell ref="CW9:CY13"/>
    <mergeCell ref="DR9:DT13"/>
    <mergeCell ref="DU9:DV13"/>
    <mergeCell ref="DW9:DX13"/>
    <mergeCell ref="DY9:DZ13"/>
    <mergeCell ref="EA9:EB13"/>
    <mergeCell ref="EC9:ED13"/>
    <mergeCell ref="CZ9:DB13"/>
    <mergeCell ref="DC9:DE13"/>
    <mergeCell ref="DF9:DH13"/>
    <mergeCell ref="DI9:DK13"/>
    <mergeCell ref="DL9:DN13"/>
    <mergeCell ref="DO9:DQ13"/>
    <mergeCell ref="H10:H11"/>
    <mergeCell ref="I10:I11"/>
    <mergeCell ref="J10:J11"/>
    <mergeCell ref="K10:K11"/>
    <mergeCell ref="L10:L11"/>
    <mergeCell ref="M10:M11"/>
    <mergeCell ref="B10:B11"/>
    <mergeCell ref="C10:C11"/>
    <mergeCell ref="D10:D11"/>
    <mergeCell ref="E10:E11"/>
    <mergeCell ref="F10:F11"/>
    <mergeCell ref="G10:G11"/>
    <mergeCell ref="T10:T11"/>
    <mergeCell ref="U10:U11"/>
    <mergeCell ref="V10:V11"/>
    <mergeCell ref="W10:W11"/>
    <mergeCell ref="N10:N11"/>
    <mergeCell ref="O10:O11"/>
    <mergeCell ref="P10:P11"/>
    <mergeCell ref="Q10:Q11"/>
    <mergeCell ref="R10:R11"/>
    <mergeCell ref="S10:S11"/>
    <mergeCell ref="AD10:AD11"/>
    <mergeCell ref="AE10:AE11"/>
    <mergeCell ref="AF10:AF11"/>
    <mergeCell ref="AG10:AG11"/>
    <mergeCell ref="AH10:AH11"/>
    <mergeCell ref="AI10:AI11"/>
    <mergeCell ref="X10:X11"/>
    <mergeCell ref="Y10:Y11"/>
    <mergeCell ref="Z10:Z11"/>
    <mergeCell ref="AA10:AA11"/>
    <mergeCell ref="AB10:AB11"/>
    <mergeCell ref="AC10:AC11"/>
    <mergeCell ref="AP10:AP11"/>
    <mergeCell ref="AQ10:AQ11"/>
    <mergeCell ref="AR10:AR11"/>
    <mergeCell ref="AS10:AS11"/>
    <mergeCell ref="AT10:AT11"/>
    <mergeCell ref="AU10:AU11"/>
    <mergeCell ref="AJ10:AJ11"/>
    <mergeCell ref="AK10:AK11"/>
    <mergeCell ref="AL10:AL11"/>
    <mergeCell ref="AM10:AM11"/>
    <mergeCell ref="AN10:AN11"/>
    <mergeCell ref="AO10:AO11"/>
    <mergeCell ref="BD10:BD11"/>
    <mergeCell ref="BE10:BE11"/>
    <mergeCell ref="BF10:BF11"/>
    <mergeCell ref="BG10:BG11"/>
    <mergeCell ref="AV10:AV11"/>
    <mergeCell ref="AW10:AW11"/>
    <mergeCell ref="AX10:AX11"/>
    <mergeCell ref="AY10:AY11"/>
    <mergeCell ref="AZ10:AZ11"/>
    <mergeCell ref="BA10:BA11"/>
    <mergeCell ref="DI14:DK14"/>
    <mergeCell ref="BW11:CH14"/>
    <mergeCell ref="B12:B17"/>
    <mergeCell ref="BU12:BU17"/>
    <mergeCell ref="CK14:CM14"/>
    <mergeCell ref="CN14:CP14"/>
    <mergeCell ref="CQ14:CS14"/>
    <mergeCell ref="CK17:CM17"/>
    <mergeCell ref="CN17:CP17"/>
    <mergeCell ref="CQ17:CS17"/>
    <mergeCell ref="BN10:BN11"/>
    <mergeCell ref="BO10:BO11"/>
    <mergeCell ref="BP10:BP11"/>
    <mergeCell ref="BQ10:BQ11"/>
    <mergeCell ref="BR10:BR11"/>
    <mergeCell ref="BS10:BS11"/>
    <mergeCell ref="BH10:BH11"/>
    <mergeCell ref="BI10:BI11"/>
    <mergeCell ref="BJ10:BJ11"/>
    <mergeCell ref="BK10:BK11"/>
    <mergeCell ref="BL10:BL11"/>
    <mergeCell ref="BM10:BM11"/>
    <mergeCell ref="BB10:BB11"/>
    <mergeCell ref="BC10:BC11"/>
    <mergeCell ref="EA14:EB17"/>
    <mergeCell ref="EC14:ED17"/>
    <mergeCell ref="CK15:CM15"/>
    <mergeCell ref="CN15:CP15"/>
    <mergeCell ref="CQ15:CS15"/>
    <mergeCell ref="CT15:CV15"/>
    <mergeCell ref="CW15:CY15"/>
    <mergeCell ref="CZ15:DB15"/>
    <mergeCell ref="DC15:DE15"/>
    <mergeCell ref="DF15:DH15"/>
    <mergeCell ref="DL14:DN14"/>
    <mergeCell ref="DO14:DQ14"/>
    <mergeCell ref="DR14:DT14"/>
    <mergeCell ref="DU14:DV17"/>
    <mergeCell ref="DW14:DX17"/>
    <mergeCell ref="DY14:DZ17"/>
    <mergeCell ref="DL17:DN17"/>
    <mergeCell ref="DO17:DQ17"/>
    <mergeCell ref="DR17:DT17"/>
    <mergeCell ref="CT14:CV14"/>
    <mergeCell ref="CW14:CY14"/>
    <mergeCell ref="CZ14:DB14"/>
    <mergeCell ref="DC14:DE14"/>
    <mergeCell ref="DF14:DH14"/>
    <mergeCell ref="DL16:DN16"/>
    <mergeCell ref="DO16:DQ16"/>
    <mergeCell ref="DR16:DT16"/>
    <mergeCell ref="DI15:DK15"/>
    <mergeCell ref="DL15:DN15"/>
    <mergeCell ref="DO15:DQ15"/>
    <mergeCell ref="DR15:DT15"/>
    <mergeCell ref="CK16:CM16"/>
    <mergeCell ref="CN16:CP16"/>
    <mergeCell ref="CQ16:CS16"/>
    <mergeCell ref="CT16:CV16"/>
    <mergeCell ref="CW16:CY16"/>
    <mergeCell ref="CZ16:DB16"/>
    <mergeCell ref="CT17:CV17"/>
    <mergeCell ref="CW17:CY17"/>
    <mergeCell ref="CZ17:DB17"/>
    <mergeCell ref="DC17:DE17"/>
    <mergeCell ref="DF17:DH17"/>
    <mergeCell ref="DI17:DK17"/>
    <mergeCell ref="DC16:DE16"/>
    <mergeCell ref="DF16:DH16"/>
    <mergeCell ref="DI16:DK16"/>
    <mergeCell ref="CD21:CD25"/>
    <mergeCell ref="CE21:CE25"/>
    <mergeCell ref="CF21:CF25"/>
    <mergeCell ref="CG21:CG25"/>
    <mergeCell ref="BT24:BU24"/>
    <mergeCell ref="B25:B29"/>
    <mergeCell ref="BU25:BU29"/>
    <mergeCell ref="BT18:BU18"/>
    <mergeCell ref="CK18:ED57"/>
    <mergeCell ref="B19:B23"/>
    <mergeCell ref="BU19:BU23"/>
    <mergeCell ref="BX21:BX25"/>
    <mergeCell ref="BY21:BY25"/>
    <mergeCell ref="BZ21:BZ25"/>
    <mergeCell ref="CA21:CA25"/>
    <mergeCell ref="CB21:CB25"/>
    <mergeCell ref="CC21:CC25"/>
    <mergeCell ref="BT30:BU30"/>
    <mergeCell ref="B31:B35"/>
    <mergeCell ref="BU31:BU35"/>
    <mergeCell ref="BX35:CC36"/>
    <mergeCell ref="BT36:BU36"/>
    <mergeCell ref="B37:B42"/>
    <mergeCell ref="BU37:BU42"/>
    <mergeCell ref="BX37:BY38"/>
    <mergeCell ref="BZ37:CA38"/>
    <mergeCell ref="CB37:CC38"/>
    <mergeCell ref="B51:B57"/>
    <mergeCell ref="BU51:BU57"/>
    <mergeCell ref="BX54:BY57"/>
    <mergeCell ref="BZ54:CA57"/>
    <mergeCell ref="CB54:CC57"/>
    <mergeCell ref="BT58:BU58"/>
    <mergeCell ref="BX39:BY40"/>
    <mergeCell ref="BZ39:CA40"/>
    <mergeCell ref="CB39:CC40"/>
    <mergeCell ref="BT43:BU43"/>
    <mergeCell ref="B44:B49"/>
    <mergeCell ref="BU44:BU49"/>
    <mergeCell ref="BX49:BY53"/>
    <mergeCell ref="BZ49:CA53"/>
    <mergeCell ref="CB49:CC53"/>
    <mergeCell ref="BT50:BU50"/>
    <mergeCell ref="B72:B77"/>
    <mergeCell ref="BU72:BU77"/>
    <mergeCell ref="B78:C78"/>
    <mergeCell ref="BT78:BU78"/>
    <mergeCell ref="B79:C79"/>
    <mergeCell ref="BT79:BU79"/>
    <mergeCell ref="B59:B63"/>
    <mergeCell ref="BU59:BU63"/>
    <mergeCell ref="BT64:BU64"/>
    <mergeCell ref="B65:B70"/>
    <mergeCell ref="BU65:BU70"/>
    <mergeCell ref="BT71:BU71"/>
    <mergeCell ref="H87:H88"/>
    <mergeCell ref="I87:I88"/>
    <mergeCell ref="J87:J88"/>
    <mergeCell ref="K87:K88"/>
    <mergeCell ref="L87:L88"/>
    <mergeCell ref="M87:M88"/>
    <mergeCell ref="B83:B85"/>
    <mergeCell ref="C83:CI85"/>
    <mergeCell ref="BT86:BT88"/>
    <mergeCell ref="BU86:BU88"/>
    <mergeCell ref="B87:B88"/>
    <mergeCell ref="C87:C88"/>
    <mergeCell ref="D87:D88"/>
    <mergeCell ref="E87:E88"/>
    <mergeCell ref="F87:F88"/>
    <mergeCell ref="G87:G88"/>
    <mergeCell ref="T87:T88"/>
    <mergeCell ref="U87:U88"/>
    <mergeCell ref="V87:V88"/>
    <mergeCell ref="W87:W88"/>
    <mergeCell ref="N87:N88"/>
    <mergeCell ref="O87:O88"/>
    <mergeCell ref="P87:P88"/>
    <mergeCell ref="Q87:Q88"/>
    <mergeCell ref="R87:R88"/>
    <mergeCell ref="S87:S88"/>
    <mergeCell ref="AD87:AD88"/>
    <mergeCell ref="AE87:AE88"/>
    <mergeCell ref="AF87:AF88"/>
    <mergeCell ref="AG87:AG88"/>
    <mergeCell ref="AH87:AH88"/>
    <mergeCell ref="AI87:AI88"/>
    <mergeCell ref="X87:X88"/>
    <mergeCell ref="Y87:Y88"/>
    <mergeCell ref="Z87:Z88"/>
    <mergeCell ref="AA87:AA88"/>
    <mergeCell ref="AB87:AB88"/>
    <mergeCell ref="AC87:AC88"/>
    <mergeCell ref="AP87:AP88"/>
    <mergeCell ref="AQ87:AQ88"/>
    <mergeCell ref="AR87:AR88"/>
    <mergeCell ref="AS87:AS88"/>
    <mergeCell ref="AT87:AT88"/>
    <mergeCell ref="AU87:AU88"/>
    <mergeCell ref="AJ87:AJ88"/>
    <mergeCell ref="AK87:AK88"/>
    <mergeCell ref="AL87:AL88"/>
    <mergeCell ref="AM87:AM88"/>
    <mergeCell ref="AN87:AN88"/>
    <mergeCell ref="AO87:AO88"/>
    <mergeCell ref="BM87:BM88"/>
    <mergeCell ref="BB87:BB88"/>
    <mergeCell ref="BC87:BC88"/>
    <mergeCell ref="BD87:BD88"/>
    <mergeCell ref="BE87:BE88"/>
    <mergeCell ref="BF87:BF88"/>
    <mergeCell ref="BG87:BG88"/>
    <mergeCell ref="AV87:AV88"/>
    <mergeCell ref="AW87:AW88"/>
    <mergeCell ref="AX87:AX88"/>
    <mergeCell ref="AY87:AY88"/>
    <mergeCell ref="AZ87:AZ88"/>
    <mergeCell ref="BA87:BA88"/>
    <mergeCell ref="CE98:CE102"/>
    <mergeCell ref="CF98:CF102"/>
    <mergeCell ref="CG98:CG102"/>
    <mergeCell ref="BW88:CH91"/>
    <mergeCell ref="B89:B94"/>
    <mergeCell ref="BU89:BU94"/>
    <mergeCell ref="BT95:BU95"/>
    <mergeCell ref="B96:B100"/>
    <mergeCell ref="BU96:BU100"/>
    <mergeCell ref="BX98:BX102"/>
    <mergeCell ref="BY98:BY102"/>
    <mergeCell ref="BZ98:BZ102"/>
    <mergeCell ref="CA98:CA102"/>
    <mergeCell ref="BN87:BN88"/>
    <mergeCell ref="BO87:BO88"/>
    <mergeCell ref="BP87:BP88"/>
    <mergeCell ref="BQ87:BQ88"/>
    <mergeCell ref="BR87:BR88"/>
    <mergeCell ref="BS87:BS88"/>
    <mergeCell ref="BH87:BH88"/>
    <mergeCell ref="BI87:BI88"/>
    <mergeCell ref="BJ87:BJ88"/>
    <mergeCell ref="BK87:BK88"/>
    <mergeCell ref="BL87:BL88"/>
    <mergeCell ref="BT101:BU101"/>
    <mergeCell ref="B102:B106"/>
    <mergeCell ref="BU102:BU106"/>
    <mergeCell ref="BT107:BU107"/>
    <mergeCell ref="B108:B112"/>
    <mergeCell ref="BU108:BU112"/>
    <mergeCell ref="CB98:CB102"/>
    <mergeCell ref="CC98:CC102"/>
    <mergeCell ref="CD98:CD102"/>
    <mergeCell ref="BX112:CC113"/>
    <mergeCell ref="BT113:BU113"/>
    <mergeCell ref="B114:B119"/>
    <mergeCell ref="BU114:BU119"/>
    <mergeCell ref="BX114:BY115"/>
    <mergeCell ref="BZ114:CA115"/>
    <mergeCell ref="CB114:CC115"/>
    <mergeCell ref="BX116:BY117"/>
    <mergeCell ref="BZ116:CA117"/>
    <mergeCell ref="CB116:CC117"/>
    <mergeCell ref="BT120:BU120"/>
    <mergeCell ref="B121:B126"/>
    <mergeCell ref="BU121:BU126"/>
    <mergeCell ref="BX126:BY130"/>
    <mergeCell ref="BZ126:CA130"/>
    <mergeCell ref="CB126:CC130"/>
    <mergeCell ref="BT127:BU127"/>
    <mergeCell ref="B128:B134"/>
    <mergeCell ref="BU128:BU134"/>
    <mergeCell ref="BX131:BY134"/>
    <mergeCell ref="B142:B147"/>
    <mergeCell ref="BU142:BU147"/>
    <mergeCell ref="BT148:BU148"/>
    <mergeCell ref="B149:B154"/>
    <mergeCell ref="BU149:BU154"/>
    <mergeCell ref="B155:C155"/>
    <mergeCell ref="BT155:BU155"/>
    <mergeCell ref="BZ131:CA134"/>
    <mergeCell ref="CB131:CC134"/>
    <mergeCell ref="BT135:BU135"/>
    <mergeCell ref="B136:B140"/>
    <mergeCell ref="BU136:BU140"/>
    <mergeCell ref="BT141:BU141"/>
    <mergeCell ref="B156:C156"/>
    <mergeCell ref="BT156:BU156"/>
    <mergeCell ref="B160:B162"/>
    <mergeCell ref="C160:CI162"/>
    <mergeCell ref="BT163:BT165"/>
    <mergeCell ref="BU163:BU165"/>
    <mergeCell ref="B164:B165"/>
    <mergeCell ref="C164:C165"/>
    <mergeCell ref="D164:D165"/>
    <mergeCell ref="E164:E165"/>
    <mergeCell ref="L164:L165"/>
    <mergeCell ref="M164:M165"/>
    <mergeCell ref="N164:N165"/>
    <mergeCell ref="O164:O165"/>
    <mergeCell ref="P164:P165"/>
    <mergeCell ref="Q164:Q165"/>
    <mergeCell ref="F164:F165"/>
    <mergeCell ref="G164:G165"/>
    <mergeCell ref="H164:H165"/>
    <mergeCell ref="I164:I165"/>
    <mergeCell ref="J164:J165"/>
    <mergeCell ref="K164:K165"/>
    <mergeCell ref="W164:W165"/>
    <mergeCell ref="X164:X165"/>
    <mergeCell ref="Y164:Y165"/>
    <mergeCell ref="Z164:Z165"/>
    <mergeCell ref="AA164:AA165"/>
    <mergeCell ref="R164:R165"/>
    <mergeCell ref="S164:S165"/>
    <mergeCell ref="T164:T165"/>
    <mergeCell ref="U164:U165"/>
    <mergeCell ref="V164:V165"/>
    <mergeCell ref="AH164:AH165"/>
    <mergeCell ref="AI164:AI165"/>
    <mergeCell ref="AJ164:AJ165"/>
    <mergeCell ref="AK164:AK165"/>
    <mergeCell ref="AL164:AL165"/>
    <mergeCell ref="AM164:AM165"/>
    <mergeCell ref="AB164:AB165"/>
    <mergeCell ref="AC164:AC165"/>
    <mergeCell ref="AD164:AD165"/>
    <mergeCell ref="AE164:AE165"/>
    <mergeCell ref="AF164:AF165"/>
    <mergeCell ref="AG164:AG165"/>
    <mergeCell ref="AT164:AT165"/>
    <mergeCell ref="AU164:AU165"/>
    <mergeCell ref="AV164:AV165"/>
    <mergeCell ref="AW164:AW165"/>
    <mergeCell ref="AX164:AX165"/>
    <mergeCell ref="AY164:AY165"/>
    <mergeCell ref="AN164:AN165"/>
    <mergeCell ref="AO164:AO165"/>
    <mergeCell ref="AP164:AP165"/>
    <mergeCell ref="AQ164:AQ165"/>
    <mergeCell ref="AR164:AR165"/>
    <mergeCell ref="AS164:AS165"/>
    <mergeCell ref="BR164:BR165"/>
    <mergeCell ref="BS164:BS165"/>
    <mergeCell ref="BW165:CH168"/>
    <mergeCell ref="B166:B171"/>
    <mergeCell ref="BU166:BU171"/>
    <mergeCell ref="BT172:BU172"/>
    <mergeCell ref="BL164:BL165"/>
    <mergeCell ref="BM164:BM165"/>
    <mergeCell ref="BN164:BN165"/>
    <mergeCell ref="BO164:BO165"/>
    <mergeCell ref="BP164:BP165"/>
    <mergeCell ref="BQ164:BQ165"/>
    <mergeCell ref="BF164:BF165"/>
    <mergeCell ref="BG164:BG165"/>
    <mergeCell ref="BH164:BH165"/>
    <mergeCell ref="BI164:BI165"/>
    <mergeCell ref="BJ164:BJ165"/>
    <mergeCell ref="BK164:BK165"/>
    <mergeCell ref="AZ164:AZ165"/>
    <mergeCell ref="BA164:BA165"/>
    <mergeCell ref="BB164:BB165"/>
    <mergeCell ref="BC164:BC165"/>
    <mergeCell ref="BD164:BD165"/>
    <mergeCell ref="BE164:BE165"/>
    <mergeCell ref="CB175:CB179"/>
    <mergeCell ref="CC175:CC179"/>
    <mergeCell ref="CD175:CD179"/>
    <mergeCell ref="CE175:CE179"/>
    <mergeCell ref="CF175:CF179"/>
    <mergeCell ref="CG175:CG179"/>
    <mergeCell ref="B173:B177"/>
    <mergeCell ref="BU173:BU177"/>
    <mergeCell ref="BX175:BX179"/>
    <mergeCell ref="BY175:BY179"/>
    <mergeCell ref="BZ175:BZ179"/>
    <mergeCell ref="CA175:CA179"/>
    <mergeCell ref="BT178:BU178"/>
    <mergeCell ref="B179:B183"/>
    <mergeCell ref="BU179:BU183"/>
    <mergeCell ref="BT184:BU184"/>
    <mergeCell ref="B185:B189"/>
    <mergeCell ref="BU185:BU189"/>
    <mergeCell ref="BX189:CC190"/>
    <mergeCell ref="BT190:BU190"/>
    <mergeCell ref="B191:B196"/>
    <mergeCell ref="BU191:BU196"/>
    <mergeCell ref="BX191:BY192"/>
    <mergeCell ref="BZ191:CA192"/>
    <mergeCell ref="CB191:CC192"/>
    <mergeCell ref="B205:B211"/>
    <mergeCell ref="BU205:BU211"/>
    <mergeCell ref="BX208:BY211"/>
    <mergeCell ref="BZ208:CA211"/>
    <mergeCell ref="CB208:CC211"/>
    <mergeCell ref="BT212:BU212"/>
    <mergeCell ref="BX193:BY194"/>
    <mergeCell ref="BZ193:CA194"/>
    <mergeCell ref="CB193:CC194"/>
    <mergeCell ref="BT197:BU197"/>
    <mergeCell ref="B198:B203"/>
    <mergeCell ref="BU198:BU203"/>
    <mergeCell ref="BX203:BY207"/>
    <mergeCell ref="BZ203:CA207"/>
    <mergeCell ref="CB203:CC207"/>
    <mergeCell ref="BT204:BU204"/>
    <mergeCell ref="B226:B231"/>
    <mergeCell ref="BU226:BU231"/>
    <mergeCell ref="B232:C232"/>
    <mergeCell ref="BT232:BU232"/>
    <mergeCell ref="B233:C233"/>
    <mergeCell ref="BT233:BU233"/>
    <mergeCell ref="B213:B217"/>
    <mergeCell ref="BU213:BU217"/>
    <mergeCell ref="BT218:BU218"/>
    <mergeCell ref="B219:B224"/>
    <mergeCell ref="BU219:BU224"/>
    <mergeCell ref="BT225:BU225"/>
    <mergeCell ref="H241:H242"/>
    <mergeCell ref="I241:I242"/>
    <mergeCell ref="J241:J242"/>
    <mergeCell ref="K241:K242"/>
    <mergeCell ref="L241:L242"/>
    <mergeCell ref="M241:M242"/>
    <mergeCell ref="B237:B239"/>
    <mergeCell ref="C237:CI239"/>
    <mergeCell ref="BT240:BT242"/>
    <mergeCell ref="BU240:BU242"/>
    <mergeCell ref="B241:B242"/>
    <mergeCell ref="C241:C242"/>
    <mergeCell ref="D241:D242"/>
    <mergeCell ref="E241:E242"/>
    <mergeCell ref="F241:F242"/>
    <mergeCell ref="G241:G242"/>
    <mergeCell ref="T241:T242"/>
    <mergeCell ref="U241:U242"/>
    <mergeCell ref="V241:V242"/>
    <mergeCell ref="W241:W242"/>
    <mergeCell ref="N241:N242"/>
    <mergeCell ref="O241:O242"/>
    <mergeCell ref="P241:P242"/>
    <mergeCell ref="Q241:Q242"/>
    <mergeCell ref="R241:R242"/>
    <mergeCell ref="S241:S242"/>
    <mergeCell ref="AD241:AD242"/>
    <mergeCell ref="AE241:AE242"/>
    <mergeCell ref="AF241:AF242"/>
    <mergeCell ref="AG241:AG242"/>
    <mergeCell ref="AH241:AH242"/>
    <mergeCell ref="AI241:AI242"/>
    <mergeCell ref="X241:X242"/>
    <mergeCell ref="Y241:Y242"/>
    <mergeCell ref="Z241:Z242"/>
    <mergeCell ref="AA241:AA242"/>
    <mergeCell ref="AB241:AB242"/>
    <mergeCell ref="AC241:AC242"/>
    <mergeCell ref="AP241:AP242"/>
    <mergeCell ref="AQ241:AQ242"/>
    <mergeCell ref="AR241:AR242"/>
    <mergeCell ref="AS241:AS242"/>
    <mergeCell ref="AT241:AT242"/>
    <mergeCell ref="AU241:AU242"/>
    <mergeCell ref="AJ241:AJ242"/>
    <mergeCell ref="AK241:AK242"/>
    <mergeCell ref="AL241:AL242"/>
    <mergeCell ref="AM241:AM242"/>
    <mergeCell ref="AN241:AN242"/>
    <mergeCell ref="AO241:AO242"/>
    <mergeCell ref="BM241:BM242"/>
    <mergeCell ref="BB241:BB242"/>
    <mergeCell ref="BC241:BC242"/>
    <mergeCell ref="BD241:BD242"/>
    <mergeCell ref="BE241:BE242"/>
    <mergeCell ref="BF241:BF242"/>
    <mergeCell ref="BG241:BG242"/>
    <mergeCell ref="AV241:AV242"/>
    <mergeCell ref="AW241:AW242"/>
    <mergeCell ref="AX241:AX242"/>
    <mergeCell ref="AY241:AY242"/>
    <mergeCell ref="AZ241:AZ242"/>
    <mergeCell ref="BA241:BA242"/>
    <mergeCell ref="CE252:CE256"/>
    <mergeCell ref="CF252:CF256"/>
    <mergeCell ref="CG252:CG256"/>
    <mergeCell ref="BW242:CH245"/>
    <mergeCell ref="B243:B248"/>
    <mergeCell ref="BU243:BU248"/>
    <mergeCell ref="BT249:BU249"/>
    <mergeCell ref="B250:B254"/>
    <mergeCell ref="BU250:BU254"/>
    <mergeCell ref="BX252:BX256"/>
    <mergeCell ref="BY252:BY256"/>
    <mergeCell ref="BZ252:BZ256"/>
    <mergeCell ref="CA252:CA256"/>
    <mergeCell ref="BN241:BN242"/>
    <mergeCell ref="BO241:BO242"/>
    <mergeCell ref="BP241:BP242"/>
    <mergeCell ref="BQ241:BQ242"/>
    <mergeCell ref="BR241:BR242"/>
    <mergeCell ref="BS241:BS242"/>
    <mergeCell ref="BH241:BH242"/>
    <mergeCell ref="BI241:BI242"/>
    <mergeCell ref="BJ241:BJ242"/>
    <mergeCell ref="BK241:BK242"/>
    <mergeCell ref="BL241:BL242"/>
    <mergeCell ref="BT255:BU255"/>
    <mergeCell ref="B256:B260"/>
    <mergeCell ref="BU256:BU260"/>
    <mergeCell ref="BT261:BU261"/>
    <mergeCell ref="B262:B266"/>
    <mergeCell ref="BU262:BU266"/>
    <mergeCell ref="CB252:CB256"/>
    <mergeCell ref="CC252:CC256"/>
    <mergeCell ref="CD252:CD256"/>
    <mergeCell ref="BX266:CC267"/>
    <mergeCell ref="BT267:BU267"/>
    <mergeCell ref="B268:B273"/>
    <mergeCell ref="BU268:BU273"/>
    <mergeCell ref="BX268:BY269"/>
    <mergeCell ref="BZ268:CA269"/>
    <mergeCell ref="CB268:CC269"/>
    <mergeCell ref="BX270:BY271"/>
    <mergeCell ref="BZ270:CA271"/>
    <mergeCell ref="CB270:CC271"/>
    <mergeCell ref="BZ285:CA288"/>
    <mergeCell ref="CB285:CC288"/>
    <mergeCell ref="CB280:CC284"/>
    <mergeCell ref="BT289:BU289"/>
    <mergeCell ref="B290:B294"/>
    <mergeCell ref="BU290:BU294"/>
    <mergeCell ref="BT295:BU295"/>
    <mergeCell ref="BT274:BU274"/>
    <mergeCell ref="B275:B280"/>
    <mergeCell ref="BU275:BU280"/>
    <mergeCell ref="BX280:BY284"/>
    <mergeCell ref="BZ280:CA284"/>
    <mergeCell ref="BT281:BU281"/>
    <mergeCell ref="B282:B288"/>
    <mergeCell ref="BU282:BU288"/>
    <mergeCell ref="BX285:BY288"/>
    <mergeCell ref="B310:C310"/>
    <mergeCell ref="BT310:BU310"/>
    <mergeCell ref="B296:B301"/>
    <mergeCell ref="BU296:BU301"/>
    <mergeCell ref="BT302:BU302"/>
    <mergeCell ref="B303:B308"/>
    <mergeCell ref="BU303:BU308"/>
    <mergeCell ref="B309:C309"/>
    <mergeCell ref="BT309:BU309"/>
  </mergeCells>
  <conditionalFormatting sqref="D18:BS18 D24:BS24 D30:BS30 D36:BS36 D43:BS43 D50:BS50 D58:BS58 D64:BS64 D71:BS71 D78:BS79 D95:BS95 D101:BS101 D107:BS107 D113:BS113 D120:BS120 D127:BS127 D135:BS135 D141:BS141 D148:BS148 D155:BS156 D172:BS172 D178:BS178 D184:BS184 D190:BS190 D197:BS197 D204:BS204 D212:BS212 D218:BS218 D225:BS225 D232:BS233 D249:BS249 D255:BS255 D261:BS261 D267:BS267 D274:BS274 D281:BS281 D289:BS289 D295:BS295 D302:BS302 D309:BS310">
    <cfRule type="cellIs" dxfId="443" priority="232" operator="lessThan">
      <formula>3</formula>
    </cfRule>
  </conditionalFormatting>
  <conditionalFormatting sqref="BT12:BT17">
    <cfRule type="cellIs" dxfId="442" priority="221" operator="lessThan">
      <formula>3.5</formula>
    </cfRule>
  </conditionalFormatting>
  <conditionalFormatting sqref="BT19:BT23">
    <cfRule type="cellIs" dxfId="441" priority="220" operator="lessThan">
      <formula>3.5</formula>
    </cfRule>
  </conditionalFormatting>
  <conditionalFormatting sqref="BT25:BT29">
    <cfRule type="cellIs" dxfId="440" priority="219" operator="lessThan">
      <formula>3.5</formula>
    </cfRule>
  </conditionalFormatting>
  <conditionalFormatting sqref="BT31:BT35">
    <cfRule type="cellIs" dxfId="439" priority="218" operator="lessThan">
      <formula>3.5</formula>
    </cfRule>
  </conditionalFormatting>
  <conditionalFormatting sqref="BU12:BU17 BU19:BU23 BU25:BU29 BU31:BU35 BU37:BU42 BU44:BU49 BU51:BU57 BU59:BU63 BU65:BU70 BU72:BU77">
    <cfRule type="cellIs" dxfId="438" priority="217" operator="lessThan">
      <formula>3.5</formula>
    </cfRule>
  </conditionalFormatting>
  <conditionalFormatting sqref="BT72:BT77 BT65:BT70 BT59:BT63 BT51:BT57 BT44:BT49 BT37:BT42">
    <cfRule type="cellIs" dxfId="437" priority="216" operator="lessThan">
      <formula>3.5</formula>
    </cfRule>
  </conditionalFormatting>
  <conditionalFormatting sqref="BU72:BU77 BU65:BU70 BU59:BU63 BU51:BU57 BU44:BU49 BU37:BU42 BU31:BU35 BU25:BU29 BU19:BU23 BU12:BU17">
    <cfRule type="cellIs" dxfId="436" priority="215" operator="lessThan">
      <formula>3.5</formula>
    </cfRule>
  </conditionalFormatting>
  <conditionalFormatting sqref="BX54:CC57">
    <cfRule type="cellIs" dxfId="435" priority="214" operator="lessThan">
      <formula>3.5</formula>
    </cfRule>
  </conditionalFormatting>
  <conditionalFormatting sqref="BX39:CC40">
    <cfRule type="cellIs" dxfId="434" priority="213" operator="lessThan">
      <formula>3.5</formula>
    </cfRule>
  </conditionalFormatting>
  <conditionalFormatting sqref="AJ12:BS17 AJ19:BS23 AJ25:BS29 AJ31:BS35 AJ37:BS42 AJ44:BS49 AJ59:BS63 AJ65:BS70 AJ72:BS77 AJ51:BS56 AJ89:BS94 AJ96:BS100 AJ102:BS106 AJ108:BS112 AJ114:BS119 AJ121:BS126 AJ136:BS140 AJ142:BS147 AJ149:BS154 AJ128:BS133 AJ166:BS171 AJ173:BS177 AJ179:BS183 AJ185:BS189 AJ191:BS196 AJ198:BS203 AJ213:BS217 AJ219:BS224 AJ226:BS231 AJ205:BS210 AJ243:BS248 AJ250:BS254 AJ256:BS260 AJ262:BS266 AJ268:BS273 AJ275:BS280 AJ290:BS294 AJ296:BS301 AJ303:BS308 AJ282:BS287 D57:BS57 D134:BS134 D211:BS211 D288:BS288">
    <cfRule type="cellIs" dxfId="433" priority="212" operator="lessThan">
      <formula>3.1</formula>
    </cfRule>
  </conditionalFormatting>
  <conditionalFormatting sqref="D12:AI17 D37:AI42 D44:AI49 D51:AI56 D65:AI70 D19:AI23 D25:AI29 D31:AI35 D59:AI63 D72:AI77 D89:AI94 D114:AI119 D121:AI126 D128:AI133 D142:AI147 D96:AI100 D102:AI106 D108:AI112 D136:AI140 D149:AI154 D166:AI171 D191:AI196 D198:AI203 D205:AI210 D219:AI224 D173:AI177 D179:AI183 D185:AI189 D213:AI217 D226:AI231 D243:AI248 D268:AI273 D275:AI280 D282:AI287 D296:AI301 D250:AI254 D256:AI260 D262:AI266 D290:AI294 D303:AI308">
    <cfRule type="cellIs" dxfId="432" priority="211" operator="lessThan">
      <formula>3</formula>
    </cfRule>
  </conditionalFormatting>
  <conditionalFormatting sqref="D12:BS17 D89:BS94 D166:BS171 D243:BS248">
    <cfRule type="cellIs" dxfId="431" priority="201" operator="lessThan">
      <formula>1</formula>
    </cfRule>
  </conditionalFormatting>
  <conditionalFormatting sqref="D19:BS23 D25:BS29 D31:BS35 D37:BS42 D44:BS49 D51:BS57 D59:BS63 D65:BS70 D72:BS77 D12:BS17 D89:BS94 D96:BS100 D102:BS106 D108:BS112 D114:BS119 D121:BS126 D128:BS134 D136:BS140 D142:BS147 D149:BS154 D166:BS171 D173:BS177 D179:BS183 D185:BS189 D191:BS196 D198:BS203 D205:BS211 D213:BS217 D219:BS224 D226:BS231 D243:BS248 D250:BS254 D256:BS260 D262:BS266 D268:BS273 D275:BS280 D282:BS288 D290:BS294 D296:BS301 D303:BS308">
    <cfRule type="cellIs" dxfId="430" priority="200" operator="lessThan">
      <formula>0.1</formula>
    </cfRule>
  </conditionalFormatting>
  <conditionalFormatting sqref="BT89:BT94">
    <cfRule type="cellIs" dxfId="429" priority="188" operator="lessThan">
      <formula>3.5</formula>
    </cfRule>
  </conditionalFormatting>
  <conditionalFormatting sqref="BT96:BT100">
    <cfRule type="cellIs" dxfId="428" priority="187" operator="lessThan">
      <formula>3.5</formula>
    </cfRule>
  </conditionalFormatting>
  <conditionalFormatting sqref="BT102:BT106">
    <cfRule type="cellIs" dxfId="427" priority="186" operator="lessThan">
      <formula>3.5</formula>
    </cfRule>
  </conditionalFormatting>
  <conditionalFormatting sqref="BT108:BT112">
    <cfRule type="cellIs" dxfId="426" priority="185" operator="lessThan">
      <formula>3.5</formula>
    </cfRule>
  </conditionalFormatting>
  <conditionalFormatting sqref="BU89:BU94 BU96:BU100 BU102:BU106 BU108:BU112 BU114:BU119 BU121:BU126 BU128:BU134 BU136:BU140 BU142:BU147 BU149:BU154">
    <cfRule type="cellIs" dxfId="425" priority="184" operator="lessThan">
      <formula>3.5</formula>
    </cfRule>
  </conditionalFormatting>
  <conditionalFormatting sqref="BT149:BT154 BT142:BT147 BT136:BT140 BT128:BT134 BT121:BT126 BT114:BT119">
    <cfRule type="cellIs" dxfId="424" priority="183" operator="lessThan">
      <formula>3.5</formula>
    </cfRule>
  </conditionalFormatting>
  <conditionalFormatting sqref="BU149:BU154 BU142:BU147 BU136:BU140 BU128:BU134 BU121:BU126 BU114:BU119 BU108:BU112 BU102:BU106 BU96:BU100 BU89:BU94">
    <cfRule type="cellIs" dxfId="423" priority="182" operator="lessThan">
      <formula>3.5</formula>
    </cfRule>
  </conditionalFormatting>
  <conditionalFormatting sqref="BX131:CC134">
    <cfRule type="cellIs" dxfId="422" priority="181" operator="lessThan">
      <formula>3.5</formula>
    </cfRule>
  </conditionalFormatting>
  <conditionalFormatting sqref="BX116:CC117">
    <cfRule type="cellIs" dxfId="421" priority="180" operator="lessThan">
      <formula>3.5</formula>
    </cfRule>
  </conditionalFormatting>
  <conditionalFormatting sqref="BT89:BT94">
    <cfRule type="cellIs" dxfId="420" priority="155" operator="lessThan">
      <formula>3.5</formula>
    </cfRule>
  </conditionalFormatting>
  <conditionalFormatting sqref="BT96:BT100">
    <cfRule type="cellIs" dxfId="419" priority="154" operator="lessThan">
      <formula>3.5</formula>
    </cfRule>
  </conditionalFormatting>
  <conditionalFormatting sqref="BT102:BT106">
    <cfRule type="cellIs" dxfId="418" priority="153" operator="lessThan">
      <formula>3.5</formula>
    </cfRule>
  </conditionalFormatting>
  <conditionalFormatting sqref="BT108:BT112">
    <cfRule type="cellIs" dxfId="417" priority="152" operator="lessThan">
      <formula>3.5</formula>
    </cfRule>
  </conditionalFormatting>
  <conditionalFormatting sqref="BU89:BU94 BU96:BU100 BU102:BU106 BU108:BU112 BU114:BU119 BU121:BU126 BU128:BU134 BU136:BU140 BU142:BU147 BU149:BU154">
    <cfRule type="cellIs" dxfId="416" priority="151" operator="lessThan">
      <formula>3.5</formula>
    </cfRule>
  </conditionalFormatting>
  <conditionalFormatting sqref="BT149:BT154 BT142:BT147 BT136:BT140 BT128:BT134 BT121:BT126 BT114:BT119">
    <cfRule type="cellIs" dxfId="415" priority="150" operator="lessThan">
      <formula>3.5</formula>
    </cfRule>
  </conditionalFormatting>
  <conditionalFormatting sqref="BU149:BU154 BU142:BU147 BU136:BU140 BU128:BU134 BU121:BU126 BU114:BU119 BU108:BU112 BU102:BU106 BU96:BU100 BU89:BU94">
    <cfRule type="cellIs" dxfId="414" priority="149" operator="lessThan">
      <formula>3.5</formula>
    </cfRule>
  </conditionalFormatting>
  <conditionalFormatting sqref="BX131:CC134">
    <cfRule type="cellIs" dxfId="413" priority="148" operator="lessThan">
      <formula>3.5</formula>
    </cfRule>
  </conditionalFormatting>
  <conditionalFormatting sqref="BX116:CC117">
    <cfRule type="cellIs" dxfId="412" priority="147" operator="lessThan">
      <formula>3.5</formula>
    </cfRule>
  </conditionalFormatting>
  <conditionalFormatting sqref="BT166:BT171">
    <cfRule type="cellIs" dxfId="411" priority="122" operator="lessThan">
      <formula>3.5</formula>
    </cfRule>
  </conditionalFormatting>
  <conditionalFormatting sqref="BT173:BT177">
    <cfRule type="cellIs" dxfId="410" priority="121" operator="lessThan">
      <formula>3.5</formula>
    </cfRule>
  </conditionalFormatting>
  <conditionalFormatting sqref="BT179:BT183">
    <cfRule type="cellIs" dxfId="409" priority="120" operator="lessThan">
      <formula>3.5</formula>
    </cfRule>
  </conditionalFormatting>
  <conditionalFormatting sqref="BT185:BT189">
    <cfRule type="cellIs" dxfId="408" priority="119" operator="lessThan">
      <formula>3.5</formula>
    </cfRule>
  </conditionalFormatting>
  <conditionalFormatting sqref="BU166:BU171 BU173:BU177 BU179:BU183 BU185:BU189 BU191:BU196 BU198:BU203 BU205:BU211 BU213:BU217 BU219:BU224 BU226:BU231">
    <cfRule type="cellIs" dxfId="407" priority="118" operator="lessThan">
      <formula>3.5</formula>
    </cfRule>
  </conditionalFormatting>
  <conditionalFormatting sqref="BT226:BT231 BT219:BT224 BT213:BT217 BT205:BT211 BT198:BT203 BT191:BT196">
    <cfRule type="cellIs" dxfId="406" priority="117" operator="lessThan">
      <formula>3.5</formula>
    </cfRule>
  </conditionalFormatting>
  <conditionalFormatting sqref="BU226:BU231 BU219:BU224 BU213:BU217 BU205:BU211 BU198:BU203 BU191:BU196 BU185:BU189 BU179:BU183 BU173:BU177 BU166:BU171">
    <cfRule type="cellIs" dxfId="405" priority="116" operator="lessThan">
      <formula>3.5</formula>
    </cfRule>
  </conditionalFormatting>
  <conditionalFormatting sqref="BX208:CC211">
    <cfRule type="cellIs" dxfId="404" priority="115" operator="lessThan">
      <formula>3.5</formula>
    </cfRule>
  </conditionalFormatting>
  <conditionalFormatting sqref="BX193:CC194">
    <cfRule type="cellIs" dxfId="403" priority="114" operator="lessThan">
      <formula>3.5</formula>
    </cfRule>
  </conditionalFormatting>
  <conditionalFormatting sqref="BT166:BT171">
    <cfRule type="cellIs" dxfId="402" priority="89" operator="lessThan">
      <formula>3.5</formula>
    </cfRule>
  </conditionalFormatting>
  <conditionalFormatting sqref="BT173:BT177">
    <cfRule type="cellIs" dxfId="401" priority="88" operator="lessThan">
      <formula>3.5</formula>
    </cfRule>
  </conditionalFormatting>
  <conditionalFormatting sqref="BT179:BT183">
    <cfRule type="cellIs" dxfId="400" priority="87" operator="lessThan">
      <formula>3.5</formula>
    </cfRule>
  </conditionalFormatting>
  <conditionalFormatting sqref="BT185:BT189">
    <cfRule type="cellIs" dxfId="399" priority="86" operator="lessThan">
      <formula>3.5</formula>
    </cfRule>
  </conditionalFormatting>
  <conditionalFormatting sqref="BU166:BU171 BU173:BU177 BU179:BU183 BU185:BU189 BU191:BU196 BU198:BU203 BU205:BU211 BU213:BU217 BU219:BU224 BU226:BU231">
    <cfRule type="cellIs" dxfId="398" priority="85" operator="lessThan">
      <formula>3.5</formula>
    </cfRule>
  </conditionalFormatting>
  <conditionalFormatting sqref="BT226:BT231 BT219:BT224 BT213:BT217 BT205:BT211 BT198:BT203 BT191:BT196">
    <cfRule type="cellIs" dxfId="397" priority="84" operator="lessThan">
      <formula>3.5</formula>
    </cfRule>
  </conditionalFormatting>
  <conditionalFormatting sqref="BU226:BU231 BU219:BU224 BU213:BU217 BU205:BU211 BU198:BU203 BU191:BU196 BU185:BU189 BU179:BU183 BU173:BU177 BU166:BU171">
    <cfRule type="cellIs" dxfId="396" priority="83" operator="lessThan">
      <formula>3.5</formula>
    </cfRule>
  </conditionalFormatting>
  <conditionalFormatting sqref="BX208:CC211">
    <cfRule type="cellIs" dxfId="395" priority="82" operator="lessThan">
      <formula>3.5</formula>
    </cfRule>
  </conditionalFormatting>
  <conditionalFormatting sqref="BX193:CC194">
    <cfRule type="cellIs" dxfId="394" priority="81" operator="lessThan">
      <formula>3.5</formula>
    </cfRule>
  </conditionalFormatting>
  <conditionalFormatting sqref="BT243:BT248">
    <cfRule type="cellIs" dxfId="393" priority="56" operator="lessThan">
      <formula>3.5</formula>
    </cfRule>
  </conditionalFormatting>
  <conditionalFormatting sqref="BT250:BT254">
    <cfRule type="cellIs" dxfId="392" priority="55" operator="lessThan">
      <formula>3.5</formula>
    </cfRule>
  </conditionalFormatting>
  <conditionalFormatting sqref="BT256:BT260">
    <cfRule type="cellIs" dxfId="391" priority="54" operator="lessThan">
      <formula>3.5</formula>
    </cfRule>
  </conditionalFormatting>
  <conditionalFormatting sqref="BT262:BT266">
    <cfRule type="cellIs" dxfId="390" priority="53" operator="lessThan">
      <formula>3.5</formula>
    </cfRule>
  </conditionalFormatting>
  <conditionalFormatting sqref="BU243:BU248 BU250:BU254 BU256:BU260 BU262:BU266 BU268:BU273 BU275:BU280 BU282:BU288 BU290:BU294 BU296:BU301 BU303:BU308">
    <cfRule type="cellIs" dxfId="389" priority="52" operator="lessThan">
      <formula>3.5</formula>
    </cfRule>
  </conditionalFormatting>
  <conditionalFormatting sqref="BT303:BT308 BT296:BT301 BT290:BT294 BT282:BT288 BT275:BT280 BT268:BT273">
    <cfRule type="cellIs" dxfId="388" priority="51" operator="lessThan">
      <formula>3.5</formula>
    </cfRule>
  </conditionalFormatting>
  <conditionalFormatting sqref="BU303:BU308 BU296:BU301 BU290:BU294 BU282:BU288 BU275:BU280 BU268:BU273 BU262:BU266 BU256:BU260 BU250:BU254 BU243:BU248">
    <cfRule type="cellIs" dxfId="387" priority="50" operator="lessThan">
      <formula>3.5</formula>
    </cfRule>
  </conditionalFormatting>
  <conditionalFormatting sqref="BX285:CC288">
    <cfRule type="cellIs" dxfId="386" priority="49" operator="lessThan">
      <formula>3.5</formula>
    </cfRule>
  </conditionalFormatting>
  <conditionalFormatting sqref="BX270:CC271">
    <cfRule type="cellIs" dxfId="385" priority="48" operator="lessThan">
      <formula>3.5</formula>
    </cfRule>
  </conditionalFormatting>
  <conditionalFormatting sqref="BT243:BT248">
    <cfRule type="cellIs" dxfId="384" priority="23" operator="lessThan">
      <formula>3.5</formula>
    </cfRule>
  </conditionalFormatting>
  <conditionalFormatting sqref="BT250:BT254">
    <cfRule type="cellIs" dxfId="383" priority="22" operator="lessThan">
      <formula>3.5</formula>
    </cfRule>
  </conditionalFormatting>
  <conditionalFormatting sqref="BT256:BT260">
    <cfRule type="cellIs" dxfId="382" priority="21" operator="lessThan">
      <formula>3.5</formula>
    </cfRule>
  </conditionalFormatting>
  <conditionalFormatting sqref="BT262:BT266">
    <cfRule type="cellIs" dxfId="381" priority="20" operator="lessThan">
      <formula>3.5</formula>
    </cfRule>
  </conditionalFormatting>
  <conditionalFormatting sqref="BU243:BU248 BU250:BU254 BU256:BU260 BU262:BU266 BU268:BU273 BU275:BU280 BU282:BU288 BU290:BU294 BU296:BU301 BU303:BU308">
    <cfRule type="cellIs" dxfId="380" priority="19" operator="lessThan">
      <formula>3.5</formula>
    </cfRule>
  </conditionalFormatting>
  <conditionalFormatting sqref="BT303:BT308 BT296:BT301 BT290:BT294 BT282:BT288 BT275:BT280 BT268:BT273">
    <cfRule type="cellIs" dxfId="379" priority="18" operator="lessThan">
      <formula>3.5</formula>
    </cfRule>
  </conditionalFormatting>
  <conditionalFormatting sqref="BU303:BU308 BU296:BU301 BU290:BU294 BU282:BU288 BU275:BU280 BU268:BU273 BU262:BU266 BU256:BU260 BU250:BU254 BU243:BU248">
    <cfRule type="cellIs" dxfId="378" priority="17" operator="lessThan">
      <formula>3.5</formula>
    </cfRule>
  </conditionalFormatting>
  <conditionalFormatting sqref="BX285:CC288">
    <cfRule type="cellIs" dxfId="377" priority="16" operator="lessThan">
      <formula>3.5</formula>
    </cfRule>
  </conditionalFormatting>
  <conditionalFormatting sqref="BX270:CC271">
    <cfRule type="cellIs" dxfId="376" priority="15" operator="lessThan">
      <formula>3.5</formula>
    </cfRule>
  </conditionalFormatting>
  <conditionalFormatting sqref="D89:BU156 D166:BU233 D243:BU310 D12:BU79">
    <cfRule type="cellIs" dxfId="375" priority="1" operator="greaterThan">
      <formula>5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</sheetPr>
  <dimension ref="A1:EG310"/>
  <sheetViews>
    <sheetView topLeftCell="CF1" zoomScale="80" zoomScaleNormal="80" workbookViewId="0">
      <selection activeCell="CP14" sqref="CP14:DV14"/>
    </sheetView>
  </sheetViews>
  <sheetFormatPr baseColWidth="10" defaultColWidth="9.140625" defaultRowHeight="15" x14ac:dyDescent="0.25"/>
  <cols>
    <col min="1" max="1" width="1.7109375" customWidth="1"/>
    <col min="2" max="2" width="15.7109375" customWidth="1"/>
    <col min="3" max="3" width="131.5703125" customWidth="1"/>
    <col min="4" max="27" width="4" customWidth="1"/>
    <col min="28" max="28" width="3.85546875" customWidth="1"/>
    <col min="29" max="36" width="4" customWidth="1"/>
    <col min="37" max="37" width="4" hidden="1" customWidth="1"/>
    <col min="38" max="68" width="3.7109375" hidden="1" customWidth="1"/>
    <col min="69" max="69" width="3.5703125" hidden="1" customWidth="1"/>
    <col min="70" max="71" width="3.7109375" hidden="1" customWidth="1"/>
    <col min="72" max="72" width="4.5703125" hidden="1" customWidth="1"/>
    <col min="73" max="73" width="3.7109375" customWidth="1"/>
    <col min="75" max="75" width="9.140625" customWidth="1"/>
    <col min="77" max="86" width="14.5703125" customWidth="1"/>
    <col min="90" max="90" width="9.140625" style="1"/>
    <col min="91" max="142" width="9.140625" customWidth="1"/>
    <col min="146" max="155" width="9.140625" customWidth="1"/>
    <col min="158" max="162" width="9.140625" customWidth="1"/>
  </cols>
  <sheetData>
    <row r="1" spans="2:137" ht="15.75" thickBot="1" x14ac:dyDescent="0.3"/>
    <row r="2" spans="2:137" ht="34.5" customHeight="1" thickBot="1" x14ac:dyDescent="0.3">
      <c r="B2" s="2" t="s">
        <v>0</v>
      </c>
      <c r="C2" s="3" t="s">
        <v>181</v>
      </c>
    </row>
    <row r="3" spans="2:137" ht="34.5" customHeight="1" thickBot="1" x14ac:dyDescent="0.3">
      <c r="B3" s="2" t="s">
        <v>1</v>
      </c>
      <c r="C3" s="4">
        <v>2016</v>
      </c>
    </row>
    <row r="5" spans="2:137" s="1" customFormat="1" ht="15.75" thickBot="1" x14ac:dyDescent="0.3"/>
    <row r="6" spans="2:137" ht="15" customHeight="1" x14ac:dyDescent="0.25">
      <c r="B6" s="136" t="s">
        <v>2</v>
      </c>
      <c r="C6" s="178" t="str">
        <f>(C2&amp;" "&amp;C3&amp;" - I")</f>
        <v>INSTITUCION EDUCATIVA COLOMBIA/GIRARDOTA 2016 - I</v>
      </c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9"/>
      <c r="W6" s="179"/>
      <c r="X6" s="179"/>
      <c r="Y6" s="179"/>
      <c r="Z6" s="179"/>
      <c r="AA6" s="179"/>
      <c r="AB6" s="179"/>
      <c r="AC6" s="179"/>
      <c r="AD6" s="179"/>
      <c r="AE6" s="179"/>
      <c r="AF6" s="179"/>
      <c r="AG6" s="179"/>
      <c r="AH6" s="179"/>
      <c r="AI6" s="179"/>
      <c r="AJ6" s="179"/>
      <c r="AK6" s="179"/>
      <c r="AL6" s="179"/>
      <c r="AM6" s="179"/>
      <c r="AN6" s="179"/>
      <c r="AO6" s="179"/>
      <c r="AP6" s="179"/>
      <c r="AQ6" s="179"/>
      <c r="AR6" s="179"/>
      <c r="AS6" s="179"/>
      <c r="AT6" s="179"/>
      <c r="AU6" s="179"/>
      <c r="AV6" s="179"/>
      <c r="AW6" s="179"/>
      <c r="AX6" s="179"/>
      <c r="AY6" s="179"/>
      <c r="AZ6" s="179"/>
      <c r="BA6" s="179"/>
      <c r="BB6" s="179"/>
      <c r="BC6" s="179"/>
      <c r="BD6" s="179"/>
      <c r="BE6" s="179"/>
      <c r="BF6" s="179"/>
      <c r="BG6" s="179"/>
      <c r="BH6" s="179"/>
      <c r="BI6" s="179"/>
      <c r="BJ6" s="179"/>
      <c r="BK6" s="179"/>
      <c r="BL6" s="179"/>
      <c r="BM6" s="179"/>
      <c r="BN6" s="179"/>
      <c r="BO6" s="179"/>
      <c r="BP6" s="179"/>
      <c r="BQ6" s="179"/>
      <c r="BR6" s="179"/>
      <c r="BS6" s="179"/>
      <c r="BT6" s="179"/>
      <c r="BU6" s="179"/>
      <c r="BV6" s="179"/>
      <c r="BW6" s="179"/>
      <c r="BX6" s="179"/>
      <c r="BY6" s="179"/>
      <c r="BZ6" s="179"/>
      <c r="CA6" s="179"/>
      <c r="CB6" s="179"/>
      <c r="CC6" s="179"/>
      <c r="CD6" s="179"/>
      <c r="CE6" s="179"/>
      <c r="CF6" s="179"/>
      <c r="CG6" s="179"/>
      <c r="CH6" s="179"/>
      <c r="CI6" s="179"/>
      <c r="CJ6" s="179"/>
      <c r="CK6" s="180"/>
      <c r="CM6" s="239" t="s">
        <v>3</v>
      </c>
      <c r="CN6" s="240"/>
      <c r="CO6" s="240"/>
      <c r="CP6" s="240"/>
      <c r="CQ6" s="240"/>
      <c r="CR6" s="240"/>
      <c r="CS6" s="240"/>
      <c r="CT6" s="240"/>
      <c r="CU6" s="240"/>
      <c r="CV6" s="240"/>
      <c r="CW6" s="240"/>
      <c r="CX6" s="240"/>
      <c r="CY6" s="240"/>
      <c r="CZ6" s="240"/>
      <c r="DA6" s="240"/>
      <c r="DB6" s="240"/>
      <c r="DC6" s="240"/>
      <c r="DD6" s="240"/>
      <c r="DE6" s="240"/>
      <c r="DF6" s="240"/>
      <c r="DG6" s="240"/>
      <c r="DH6" s="240"/>
      <c r="DI6" s="240"/>
      <c r="DJ6" s="240"/>
      <c r="DK6" s="240"/>
      <c r="DL6" s="240"/>
      <c r="DM6" s="240"/>
      <c r="DN6" s="240"/>
      <c r="DO6" s="240"/>
      <c r="DP6" s="240"/>
      <c r="DQ6" s="240"/>
      <c r="DR6" s="240"/>
      <c r="DS6" s="240"/>
      <c r="DT6" s="240"/>
      <c r="DU6" s="240"/>
      <c r="DV6" s="240"/>
      <c r="DW6" s="240"/>
      <c r="DX6" s="240"/>
      <c r="DY6" s="240"/>
      <c r="DZ6" s="240"/>
      <c r="EA6" s="240"/>
      <c r="EB6" s="240"/>
      <c r="EC6" s="240"/>
      <c r="ED6" s="240"/>
      <c r="EE6" s="240"/>
      <c r="EF6" s="241"/>
    </row>
    <row r="7" spans="2:137" ht="15" customHeight="1" x14ac:dyDescent="0.25">
      <c r="B7" s="137"/>
      <c r="C7" s="181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  <c r="U7" s="182"/>
      <c r="V7" s="182"/>
      <c r="W7" s="182"/>
      <c r="X7" s="182"/>
      <c r="Y7" s="182"/>
      <c r="Z7" s="182"/>
      <c r="AA7" s="182"/>
      <c r="AB7" s="182"/>
      <c r="AC7" s="182"/>
      <c r="AD7" s="182"/>
      <c r="AE7" s="182"/>
      <c r="AF7" s="182"/>
      <c r="AG7" s="182"/>
      <c r="AH7" s="182"/>
      <c r="AI7" s="182"/>
      <c r="AJ7" s="182"/>
      <c r="AK7" s="182"/>
      <c r="AL7" s="182"/>
      <c r="AM7" s="182"/>
      <c r="AN7" s="182"/>
      <c r="AO7" s="182"/>
      <c r="AP7" s="182"/>
      <c r="AQ7" s="182"/>
      <c r="AR7" s="182"/>
      <c r="AS7" s="182"/>
      <c r="AT7" s="182"/>
      <c r="AU7" s="182"/>
      <c r="AV7" s="182"/>
      <c r="AW7" s="182"/>
      <c r="AX7" s="182"/>
      <c r="AY7" s="182"/>
      <c r="AZ7" s="182"/>
      <c r="BA7" s="182"/>
      <c r="BB7" s="182"/>
      <c r="BC7" s="182"/>
      <c r="BD7" s="182"/>
      <c r="BE7" s="182"/>
      <c r="BF7" s="182"/>
      <c r="BG7" s="182"/>
      <c r="BH7" s="182"/>
      <c r="BI7" s="182"/>
      <c r="BJ7" s="182"/>
      <c r="BK7" s="182"/>
      <c r="BL7" s="182"/>
      <c r="BM7" s="182"/>
      <c r="BN7" s="182"/>
      <c r="BO7" s="182"/>
      <c r="BP7" s="182"/>
      <c r="BQ7" s="182"/>
      <c r="BR7" s="182"/>
      <c r="BS7" s="182"/>
      <c r="BT7" s="182"/>
      <c r="BU7" s="182"/>
      <c r="BV7" s="182"/>
      <c r="BW7" s="182"/>
      <c r="BX7" s="182"/>
      <c r="BY7" s="182"/>
      <c r="BZ7" s="182"/>
      <c r="CA7" s="182"/>
      <c r="CB7" s="182"/>
      <c r="CC7" s="182"/>
      <c r="CD7" s="182"/>
      <c r="CE7" s="182"/>
      <c r="CF7" s="182"/>
      <c r="CG7" s="182"/>
      <c r="CH7" s="182"/>
      <c r="CI7" s="182"/>
      <c r="CJ7" s="182"/>
      <c r="CK7" s="183"/>
      <c r="CM7" s="242"/>
      <c r="CN7" s="243"/>
      <c r="CO7" s="243"/>
      <c r="CP7" s="243"/>
      <c r="CQ7" s="243"/>
      <c r="CR7" s="243"/>
      <c r="CS7" s="243"/>
      <c r="CT7" s="243"/>
      <c r="CU7" s="243"/>
      <c r="CV7" s="243"/>
      <c r="CW7" s="243"/>
      <c r="CX7" s="243"/>
      <c r="CY7" s="243"/>
      <c r="CZ7" s="243"/>
      <c r="DA7" s="243"/>
      <c r="DB7" s="243"/>
      <c r="DC7" s="243"/>
      <c r="DD7" s="243"/>
      <c r="DE7" s="243"/>
      <c r="DF7" s="243"/>
      <c r="DG7" s="243"/>
      <c r="DH7" s="243"/>
      <c r="DI7" s="243"/>
      <c r="DJ7" s="243"/>
      <c r="DK7" s="243"/>
      <c r="DL7" s="243"/>
      <c r="DM7" s="243"/>
      <c r="DN7" s="243"/>
      <c r="DO7" s="243"/>
      <c r="DP7" s="243"/>
      <c r="DQ7" s="243"/>
      <c r="DR7" s="243"/>
      <c r="DS7" s="243"/>
      <c r="DT7" s="243"/>
      <c r="DU7" s="243"/>
      <c r="DV7" s="243"/>
      <c r="DW7" s="243"/>
      <c r="DX7" s="243"/>
      <c r="DY7" s="243"/>
      <c r="DZ7" s="243"/>
      <c r="EA7" s="243"/>
      <c r="EB7" s="243"/>
      <c r="EC7" s="243"/>
      <c r="ED7" s="243"/>
      <c r="EE7" s="243"/>
      <c r="EF7" s="244"/>
    </row>
    <row r="8" spans="2:137" ht="15.75" customHeight="1" thickBot="1" x14ac:dyDescent="0.3">
      <c r="B8" s="138"/>
      <c r="C8" s="184"/>
      <c r="D8" s="185"/>
      <c r="E8" s="185"/>
      <c r="F8" s="185"/>
      <c r="G8" s="185"/>
      <c r="H8" s="185"/>
      <c r="I8" s="185"/>
      <c r="J8" s="185"/>
      <c r="K8" s="185"/>
      <c r="L8" s="185"/>
      <c r="M8" s="185"/>
      <c r="N8" s="185"/>
      <c r="O8" s="185"/>
      <c r="P8" s="185"/>
      <c r="Q8" s="185"/>
      <c r="R8" s="185"/>
      <c r="S8" s="185"/>
      <c r="T8" s="185"/>
      <c r="U8" s="185"/>
      <c r="V8" s="185"/>
      <c r="W8" s="185"/>
      <c r="X8" s="185"/>
      <c r="Y8" s="185"/>
      <c r="Z8" s="185"/>
      <c r="AA8" s="185"/>
      <c r="AB8" s="185"/>
      <c r="AC8" s="185"/>
      <c r="AD8" s="185"/>
      <c r="AE8" s="185"/>
      <c r="AF8" s="185"/>
      <c r="AG8" s="185"/>
      <c r="AH8" s="185"/>
      <c r="AI8" s="185"/>
      <c r="AJ8" s="185"/>
      <c r="AK8" s="185"/>
      <c r="AL8" s="185"/>
      <c r="AM8" s="185"/>
      <c r="AN8" s="185"/>
      <c r="AO8" s="185"/>
      <c r="AP8" s="185"/>
      <c r="AQ8" s="185"/>
      <c r="AR8" s="185"/>
      <c r="AS8" s="185"/>
      <c r="AT8" s="185"/>
      <c r="AU8" s="185"/>
      <c r="AV8" s="185"/>
      <c r="AW8" s="185"/>
      <c r="AX8" s="185"/>
      <c r="AY8" s="185"/>
      <c r="AZ8" s="185"/>
      <c r="BA8" s="185"/>
      <c r="BB8" s="185"/>
      <c r="BC8" s="185"/>
      <c r="BD8" s="185"/>
      <c r="BE8" s="185"/>
      <c r="BF8" s="185"/>
      <c r="BG8" s="185"/>
      <c r="BH8" s="185"/>
      <c r="BI8" s="185"/>
      <c r="BJ8" s="185"/>
      <c r="BK8" s="185"/>
      <c r="BL8" s="185"/>
      <c r="BM8" s="185"/>
      <c r="BN8" s="185"/>
      <c r="BO8" s="185"/>
      <c r="BP8" s="185"/>
      <c r="BQ8" s="185"/>
      <c r="BR8" s="185"/>
      <c r="BS8" s="185"/>
      <c r="BT8" s="185"/>
      <c r="BU8" s="185"/>
      <c r="BV8" s="185"/>
      <c r="BW8" s="185"/>
      <c r="BX8" s="185"/>
      <c r="BY8" s="185"/>
      <c r="BZ8" s="185"/>
      <c r="CA8" s="185"/>
      <c r="CB8" s="185"/>
      <c r="CC8" s="185"/>
      <c r="CD8" s="185"/>
      <c r="CE8" s="185"/>
      <c r="CF8" s="185"/>
      <c r="CG8" s="185"/>
      <c r="CH8" s="185"/>
      <c r="CI8" s="185"/>
      <c r="CJ8" s="185"/>
      <c r="CK8" s="186"/>
      <c r="CM8" s="245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7"/>
    </row>
    <row r="9" spans="2:137" ht="19.5" customHeight="1" thickBot="1" x14ac:dyDescent="0.3">
      <c r="B9" s="5">
        <v>32</v>
      </c>
      <c r="C9" s="6"/>
      <c r="D9" s="7">
        <v>1</v>
      </c>
      <c r="E9" s="8">
        <v>2</v>
      </c>
      <c r="F9" s="8">
        <v>4</v>
      </c>
      <c r="G9" s="8">
        <v>5</v>
      </c>
      <c r="H9" s="8">
        <v>7</v>
      </c>
      <c r="I9" s="8">
        <v>8</v>
      </c>
      <c r="J9" s="8">
        <v>9</v>
      </c>
      <c r="K9" s="8">
        <v>11</v>
      </c>
      <c r="L9" s="8">
        <v>12</v>
      </c>
      <c r="M9" s="8">
        <v>13</v>
      </c>
      <c r="N9" s="8">
        <v>16</v>
      </c>
      <c r="O9" s="8">
        <v>17</v>
      </c>
      <c r="P9" s="8">
        <v>18</v>
      </c>
      <c r="Q9" s="8">
        <v>19</v>
      </c>
      <c r="R9" s="8">
        <v>20</v>
      </c>
      <c r="S9" s="8">
        <v>22</v>
      </c>
      <c r="T9" s="8">
        <v>23</v>
      </c>
      <c r="U9" s="8">
        <v>24</v>
      </c>
      <c r="V9" s="8">
        <v>26</v>
      </c>
      <c r="W9" s="8">
        <v>27</v>
      </c>
      <c r="X9" s="8">
        <v>28</v>
      </c>
      <c r="Y9" s="8">
        <v>29</v>
      </c>
      <c r="Z9" s="8">
        <v>30</v>
      </c>
      <c r="AA9" s="8">
        <v>31</v>
      </c>
      <c r="AB9" s="8">
        <v>32</v>
      </c>
      <c r="AC9" s="8">
        <v>34</v>
      </c>
      <c r="AD9" s="8">
        <v>35</v>
      </c>
      <c r="AE9" s="8">
        <v>36</v>
      </c>
      <c r="AF9" s="8">
        <v>37</v>
      </c>
      <c r="AG9" s="8">
        <v>38</v>
      </c>
      <c r="AH9" s="8">
        <v>39</v>
      </c>
      <c r="AI9" s="8">
        <v>40</v>
      </c>
      <c r="AJ9" s="8">
        <v>41</v>
      </c>
      <c r="AK9" s="8">
        <v>34</v>
      </c>
      <c r="AL9" s="8">
        <v>35</v>
      </c>
      <c r="AM9" s="8">
        <v>36</v>
      </c>
      <c r="AN9" s="8">
        <v>37</v>
      </c>
      <c r="AO9" s="8">
        <v>38</v>
      </c>
      <c r="AP9" s="8">
        <v>39</v>
      </c>
      <c r="AQ9" s="8">
        <v>40</v>
      </c>
      <c r="AR9" s="8">
        <v>41</v>
      </c>
      <c r="AS9" s="8">
        <v>42</v>
      </c>
      <c r="AT9" s="8">
        <v>43</v>
      </c>
      <c r="AU9" s="8">
        <v>44</v>
      </c>
      <c r="AV9" s="8">
        <v>45</v>
      </c>
      <c r="AW9" s="8">
        <v>46</v>
      </c>
      <c r="AX9" s="8">
        <v>47</v>
      </c>
      <c r="AY9" s="8">
        <v>48</v>
      </c>
      <c r="AZ9" s="8">
        <v>49</v>
      </c>
      <c r="BA9" s="8">
        <v>50</v>
      </c>
      <c r="BB9" s="8">
        <v>51</v>
      </c>
      <c r="BC9" s="8">
        <v>52</v>
      </c>
      <c r="BD9" s="8">
        <v>53</v>
      </c>
      <c r="BE9" s="8">
        <v>54</v>
      </c>
      <c r="BF9" s="8">
        <v>55</v>
      </c>
      <c r="BG9" s="8">
        <v>56</v>
      </c>
      <c r="BH9" s="8">
        <v>57</v>
      </c>
      <c r="BI9" s="8">
        <v>58</v>
      </c>
      <c r="BJ9" s="8">
        <v>59</v>
      </c>
      <c r="BK9" s="8">
        <v>60</v>
      </c>
      <c r="BL9" s="8">
        <v>61</v>
      </c>
      <c r="BM9" s="8">
        <v>62</v>
      </c>
      <c r="BN9" s="8">
        <v>63</v>
      </c>
      <c r="BO9" s="8">
        <v>64</v>
      </c>
      <c r="BP9" s="8">
        <v>65</v>
      </c>
      <c r="BQ9" s="8">
        <v>66</v>
      </c>
      <c r="BR9" s="8">
        <v>67</v>
      </c>
      <c r="BS9" s="8">
        <v>68</v>
      </c>
      <c r="BT9" s="8">
        <v>69</v>
      </c>
      <c r="BU9" s="8">
        <v>70</v>
      </c>
      <c r="BV9" s="77" t="s">
        <v>4</v>
      </c>
      <c r="BW9" s="65" t="s">
        <v>5</v>
      </c>
      <c r="BX9" s="9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1"/>
      <c r="CM9" s="57" t="s">
        <v>6</v>
      </c>
      <c r="CN9" s="63"/>
      <c r="CO9" s="58"/>
      <c r="CP9" s="81" t="str">
        <f>BZ21</f>
        <v>Relaciones interpersonales</v>
      </c>
      <c r="CQ9" s="82"/>
      <c r="CR9" s="83"/>
      <c r="CS9" s="57" t="str">
        <f>CA21</f>
        <v xml:space="preserve">Manejo de emociones y sentimientos </v>
      </c>
      <c r="CT9" s="63"/>
      <c r="CU9" s="58"/>
      <c r="CV9" s="81" t="str">
        <f>CB21</f>
        <v>Autoconocimiento</v>
      </c>
      <c r="CW9" s="82"/>
      <c r="CX9" s="83"/>
      <c r="CY9" s="57" t="str">
        <f>CC21</f>
        <v>Comunicación Asertiva</v>
      </c>
      <c r="CZ9" s="63"/>
      <c r="DA9" s="58"/>
      <c r="DB9" s="81" t="str">
        <f>CD21</f>
        <v>Solucion de problemas y conflictos</v>
      </c>
      <c r="DC9" s="82"/>
      <c r="DD9" s="83"/>
      <c r="DE9" s="57" t="str">
        <f>CE21</f>
        <v>Toma de desiciones</v>
      </c>
      <c r="DF9" s="63"/>
      <c r="DG9" s="58"/>
      <c r="DH9" s="81" t="str">
        <f>CF21</f>
        <v>Pensamiento critico</v>
      </c>
      <c r="DI9" s="82"/>
      <c r="DJ9" s="83"/>
      <c r="DK9" s="57" t="str">
        <f>CG21</f>
        <v>Pensamiento creativo</v>
      </c>
      <c r="DL9" s="63"/>
      <c r="DM9" s="58"/>
      <c r="DN9" s="81" t="str">
        <f>CH21</f>
        <v xml:space="preserve">EmpatÍa </v>
      </c>
      <c r="DO9" s="82"/>
      <c r="DP9" s="83"/>
      <c r="DQ9" s="57" t="str">
        <f>CI21</f>
        <v xml:space="preserve">Manejo de estrés y tensiones </v>
      </c>
      <c r="DR9" s="63"/>
      <c r="DS9" s="58"/>
      <c r="DT9" s="90" t="s">
        <v>7</v>
      </c>
      <c r="DU9" s="91"/>
      <c r="DV9" s="92"/>
      <c r="DW9" s="57" t="s">
        <v>8</v>
      </c>
      <c r="DX9" s="58"/>
      <c r="DY9" s="57" t="s">
        <v>9</v>
      </c>
      <c r="DZ9" s="58"/>
      <c r="EA9" s="57" t="s">
        <v>10</v>
      </c>
      <c r="EB9" s="58"/>
      <c r="EC9" s="57" t="s">
        <v>11</v>
      </c>
      <c r="ED9" s="58"/>
      <c r="EE9" s="57" t="s">
        <v>12</v>
      </c>
      <c r="EF9" s="58"/>
    </row>
    <row r="10" spans="2:137" ht="15" customHeight="1" thickBot="1" x14ac:dyDescent="0.3">
      <c r="B10" s="187" t="s">
        <v>13</v>
      </c>
      <c r="C10" s="189" t="s">
        <v>14</v>
      </c>
      <c r="D10" s="106" t="s">
        <v>283</v>
      </c>
      <c r="E10" s="176" t="s">
        <v>284</v>
      </c>
      <c r="F10" s="106" t="s">
        <v>285</v>
      </c>
      <c r="G10" s="106" t="s">
        <v>286</v>
      </c>
      <c r="H10" s="106" t="s">
        <v>287</v>
      </c>
      <c r="I10" s="267" t="s">
        <v>288</v>
      </c>
      <c r="J10" s="106" t="s">
        <v>289</v>
      </c>
      <c r="K10" s="106" t="s">
        <v>290</v>
      </c>
      <c r="L10" s="106" t="s">
        <v>291</v>
      </c>
      <c r="M10" s="106" t="s">
        <v>292</v>
      </c>
      <c r="N10" s="106" t="s">
        <v>293</v>
      </c>
      <c r="O10" s="106" t="s">
        <v>294</v>
      </c>
      <c r="P10" s="106" t="s">
        <v>295</v>
      </c>
      <c r="Q10" s="106" t="s">
        <v>296</v>
      </c>
      <c r="R10" s="106" t="s">
        <v>297</v>
      </c>
      <c r="S10" s="106" t="s">
        <v>298</v>
      </c>
      <c r="T10" s="106" t="s">
        <v>299</v>
      </c>
      <c r="U10" s="106" t="s">
        <v>300</v>
      </c>
      <c r="V10" s="176" t="s">
        <v>301</v>
      </c>
      <c r="W10" s="106" t="s">
        <v>302</v>
      </c>
      <c r="X10" s="106" t="s">
        <v>303</v>
      </c>
      <c r="Y10" s="106" t="s">
        <v>305</v>
      </c>
      <c r="Z10" s="106" t="s">
        <v>306</v>
      </c>
      <c r="AA10" s="267" t="s">
        <v>307</v>
      </c>
      <c r="AB10" s="267" t="s">
        <v>308</v>
      </c>
      <c r="AC10" s="267" t="s">
        <v>309</v>
      </c>
      <c r="AD10" s="267" t="s">
        <v>310</v>
      </c>
      <c r="AE10" s="267" t="s">
        <v>311</v>
      </c>
      <c r="AF10" s="267" t="s">
        <v>312</v>
      </c>
      <c r="AG10" s="267" t="s">
        <v>313</v>
      </c>
      <c r="AH10" s="267" t="s">
        <v>314</v>
      </c>
      <c r="AI10" s="267" t="s">
        <v>315</v>
      </c>
      <c r="AJ10" s="267" t="s">
        <v>304</v>
      </c>
      <c r="AK10" s="106" t="s">
        <v>17</v>
      </c>
      <c r="AL10" s="106" t="s">
        <v>18</v>
      </c>
      <c r="AM10" s="106" t="s">
        <v>19</v>
      </c>
      <c r="AN10" s="106" t="s">
        <v>20</v>
      </c>
      <c r="AO10" s="106" t="s">
        <v>21</v>
      </c>
      <c r="AP10" s="176" t="s">
        <v>22</v>
      </c>
      <c r="AQ10" s="106" t="s">
        <v>23</v>
      </c>
      <c r="AR10" s="106" t="s">
        <v>24</v>
      </c>
      <c r="AS10" s="106" t="s">
        <v>25</v>
      </c>
      <c r="AT10" s="106" t="s">
        <v>26</v>
      </c>
      <c r="AU10" s="106" t="s">
        <v>27</v>
      </c>
      <c r="AV10" s="106" t="s">
        <v>28</v>
      </c>
      <c r="AW10" s="106" t="s">
        <v>29</v>
      </c>
      <c r="AX10" s="106" t="s">
        <v>30</v>
      </c>
      <c r="AY10" s="106" t="s">
        <v>31</v>
      </c>
      <c r="AZ10" s="106" t="s">
        <v>32</v>
      </c>
      <c r="BA10" s="106" t="s">
        <v>33</v>
      </c>
      <c r="BB10" s="106" t="s">
        <v>34</v>
      </c>
      <c r="BC10" s="106" t="s">
        <v>35</v>
      </c>
      <c r="BD10" s="106" t="s">
        <v>36</v>
      </c>
      <c r="BE10" s="106" t="s">
        <v>37</v>
      </c>
      <c r="BF10" s="106" t="s">
        <v>38</v>
      </c>
      <c r="BG10" s="106" t="s">
        <v>39</v>
      </c>
      <c r="BH10" s="106" t="s">
        <v>40</v>
      </c>
      <c r="BI10" s="106" t="s">
        <v>41</v>
      </c>
      <c r="BJ10" s="106" t="s">
        <v>42</v>
      </c>
      <c r="BK10" s="106" t="s">
        <v>43</v>
      </c>
      <c r="BL10" s="106" t="s">
        <v>44</v>
      </c>
      <c r="BM10" s="106" t="s">
        <v>45</v>
      </c>
      <c r="BN10" s="106" t="s">
        <v>46</v>
      </c>
      <c r="BO10" s="106" t="s">
        <v>47</v>
      </c>
      <c r="BP10" s="106" t="s">
        <v>48</v>
      </c>
      <c r="BQ10" s="106" t="s">
        <v>49</v>
      </c>
      <c r="BR10" s="106" t="s">
        <v>50</v>
      </c>
      <c r="BS10" s="106" t="s">
        <v>51</v>
      </c>
      <c r="BT10" s="106" t="s">
        <v>52</v>
      </c>
      <c r="BU10" s="106" t="s">
        <v>53</v>
      </c>
      <c r="BV10" s="106" t="s">
        <v>54</v>
      </c>
      <c r="BW10" s="78"/>
      <c r="BX10" s="66"/>
      <c r="BY10" s="12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4"/>
      <c r="CM10" s="1"/>
      <c r="CN10" s="61"/>
      <c r="CO10" s="80"/>
      <c r="CP10" s="62"/>
      <c r="CQ10" s="84"/>
      <c r="CR10" s="85"/>
      <c r="CS10" s="86"/>
      <c r="CT10" s="61"/>
      <c r="CU10" s="80"/>
      <c r="CV10" s="62"/>
      <c r="CW10" s="84"/>
      <c r="CX10" s="85"/>
      <c r="CY10" s="86"/>
      <c r="CZ10" s="61"/>
      <c r="DA10" s="80"/>
      <c r="DB10" s="62"/>
      <c r="DC10" s="84"/>
      <c r="DD10" s="85"/>
      <c r="DE10" s="86"/>
      <c r="DF10" s="61"/>
      <c r="DG10" s="80"/>
      <c r="DH10" s="62"/>
      <c r="DI10" s="84"/>
      <c r="DJ10" s="85"/>
      <c r="DK10" s="86"/>
      <c r="DL10" s="61"/>
      <c r="DM10" s="80"/>
      <c r="DN10" s="62"/>
      <c r="DO10" s="84"/>
      <c r="DP10" s="85"/>
      <c r="DQ10" s="86"/>
      <c r="DR10" s="61"/>
      <c r="DS10" s="80"/>
      <c r="DT10" s="62"/>
      <c r="DU10" s="93"/>
      <c r="DV10" s="94"/>
      <c r="DW10" s="95"/>
      <c r="DX10" s="61"/>
      <c r="DY10" s="62"/>
      <c r="DZ10" s="61"/>
      <c r="EA10" s="62"/>
      <c r="EB10" s="61"/>
      <c r="EC10" s="62"/>
      <c r="ED10" s="61"/>
      <c r="EE10" s="62"/>
      <c r="EF10" s="61"/>
      <c r="EG10" s="62"/>
    </row>
    <row r="11" spans="2:137" ht="15.75" thickBot="1" x14ac:dyDescent="0.3">
      <c r="B11" s="188"/>
      <c r="C11" s="190"/>
      <c r="D11" s="107"/>
      <c r="E11" s="177"/>
      <c r="F11" s="107"/>
      <c r="G11" s="107"/>
      <c r="H11" s="107"/>
      <c r="I11" s="268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77"/>
      <c r="W11" s="107"/>
      <c r="X11" s="107"/>
      <c r="Y11" s="107"/>
      <c r="Z11" s="107"/>
      <c r="AA11" s="268"/>
      <c r="AB11" s="268"/>
      <c r="AC11" s="268"/>
      <c r="AD11" s="268"/>
      <c r="AE11" s="268"/>
      <c r="AF11" s="268"/>
      <c r="AG11" s="268"/>
      <c r="AH11" s="268"/>
      <c r="AI11" s="268"/>
      <c r="AJ11" s="268"/>
      <c r="AK11" s="107"/>
      <c r="AL11" s="107"/>
      <c r="AM11" s="107"/>
      <c r="AN11" s="107"/>
      <c r="AO11" s="107"/>
      <c r="AP11" s="17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79"/>
      <c r="BX11" s="67"/>
      <c r="BY11" s="12"/>
      <c r="BZ11" s="68" t="s">
        <v>55</v>
      </c>
      <c r="CA11" s="69"/>
      <c r="CB11" s="69"/>
      <c r="CC11" s="69"/>
      <c r="CD11" s="69"/>
      <c r="CE11" s="69"/>
      <c r="CF11" s="69"/>
      <c r="CG11" s="69"/>
      <c r="CH11" s="69"/>
      <c r="CI11" s="69"/>
      <c r="CJ11" s="69"/>
      <c r="CK11" s="70"/>
      <c r="CL11" s="14"/>
      <c r="CM11" s="1"/>
      <c r="CN11" s="61"/>
      <c r="CO11" s="80"/>
      <c r="CP11" s="62"/>
      <c r="CQ11" s="84"/>
      <c r="CR11" s="85"/>
      <c r="CS11" s="86"/>
      <c r="CT11" s="61"/>
      <c r="CU11" s="80"/>
      <c r="CV11" s="62"/>
      <c r="CW11" s="84"/>
      <c r="CX11" s="85"/>
      <c r="CY11" s="86"/>
      <c r="CZ11" s="61"/>
      <c r="DA11" s="80"/>
      <c r="DB11" s="62"/>
      <c r="DC11" s="84"/>
      <c r="DD11" s="85"/>
      <c r="DE11" s="86"/>
      <c r="DF11" s="61"/>
      <c r="DG11" s="80"/>
      <c r="DH11" s="62"/>
      <c r="DI11" s="84"/>
      <c r="DJ11" s="85"/>
      <c r="DK11" s="86"/>
      <c r="DL11" s="61"/>
      <c r="DM11" s="80"/>
      <c r="DN11" s="62"/>
      <c r="DO11" s="84"/>
      <c r="DP11" s="85"/>
      <c r="DQ11" s="86"/>
      <c r="DR11" s="61"/>
      <c r="DS11" s="80"/>
      <c r="DT11" s="62"/>
      <c r="DU11" s="93"/>
      <c r="DV11" s="94"/>
      <c r="DW11" s="95"/>
      <c r="DX11" s="61"/>
      <c r="DY11" s="62"/>
      <c r="DZ11" s="61"/>
      <c r="EA11" s="62"/>
      <c r="EB11" s="61"/>
      <c r="EC11" s="62"/>
      <c r="ED11" s="61"/>
      <c r="EE11" s="62"/>
      <c r="EF11" s="61"/>
      <c r="EG11" s="62"/>
    </row>
    <row r="12" spans="2:137" ht="15" customHeight="1" thickBot="1" x14ac:dyDescent="0.3">
      <c r="B12" s="128" t="s">
        <v>56</v>
      </c>
      <c r="C12" s="15" t="s">
        <v>57</v>
      </c>
      <c r="D12" s="16">
        <v>4</v>
      </c>
      <c r="E12" s="17">
        <v>5</v>
      </c>
      <c r="F12" s="17">
        <v>3</v>
      </c>
      <c r="G12" s="17">
        <v>5</v>
      </c>
      <c r="H12" s="17">
        <v>2</v>
      </c>
      <c r="I12" s="17">
        <v>4</v>
      </c>
      <c r="J12" s="17">
        <v>3</v>
      </c>
      <c r="K12" s="18">
        <v>3</v>
      </c>
      <c r="L12" s="18">
        <v>4</v>
      </c>
      <c r="M12" s="18">
        <v>4</v>
      </c>
      <c r="N12" s="18">
        <v>4</v>
      </c>
      <c r="O12" s="18">
        <v>4</v>
      </c>
      <c r="P12" s="18">
        <v>3</v>
      </c>
      <c r="Q12" s="18">
        <v>4</v>
      </c>
      <c r="R12" s="18">
        <v>3</v>
      </c>
      <c r="S12" s="18">
        <v>4</v>
      </c>
      <c r="T12" s="18">
        <v>3</v>
      </c>
      <c r="U12" s="18">
        <v>3</v>
      </c>
      <c r="V12" s="18">
        <v>5</v>
      </c>
      <c r="W12" s="18">
        <v>4</v>
      </c>
      <c r="X12" s="18">
        <v>3</v>
      </c>
      <c r="Y12" s="18">
        <v>4</v>
      </c>
      <c r="Z12" s="18">
        <v>4</v>
      </c>
      <c r="AA12" s="18">
        <v>4</v>
      </c>
      <c r="AB12" s="18">
        <v>4</v>
      </c>
      <c r="AC12" s="18">
        <v>3</v>
      </c>
      <c r="AD12" s="18">
        <v>4</v>
      </c>
      <c r="AE12" s="18">
        <v>3</v>
      </c>
      <c r="AF12" s="18">
        <v>4</v>
      </c>
      <c r="AG12" s="18">
        <v>3</v>
      </c>
      <c r="AH12" s="18">
        <v>4</v>
      </c>
      <c r="AI12" s="18">
        <v>3</v>
      </c>
      <c r="AJ12" s="18"/>
      <c r="AK12" s="18"/>
      <c r="AL12" s="19"/>
      <c r="AM12" s="19"/>
      <c r="AN12" s="19"/>
      <c r="AO12" s="19"/>
      <c r="AP12" s="19"/>
      <c r="AQ12" s="19"/>
      <c r="AR12" s="19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20"/>
      <c r="BU12" s="18"/>
      <c r="BV12" s="21">
        <f>SUM(D12:BU12)/B9</f>
        <v>3.65625</v>
      </c>
      <c r="BW12" s="115">
        <f>SUM(BV12+BV13+BV14+BV15+BV16+BV17)/6</f>
        <v>3.7916666666666665</v>
      </c>
      <c r="BX12" s="12"/>
      <c r="BY12" s="71"/>
      <c r="BZ12" s="72"/>
      <c r="CA12" s="72"/>
      <c r="CB12" s="72"/>
      <c r="CC12" s="72"/>
      <c r="CD12" s="72"/>
      <c r="CE12" s="72"/>
      <c r="CF12" s="72"/>
      <c r="CG12" s="72"/>
      <c r="CH12" s="72"/>
      <c r="CI12" s="72"/>
      <c r="CJ12" s="73"/>
      <c r="CK12" s="14"/>
      <c r="CM12" s="61"/>
      <c r="CN12" s="80"/>
      <c r="CO12" s="62"/>
      <c r="CP12" s="84"/>
      <c r="CQ12" s="85"/>
      <c r="CR12" s="86"/>
      <c r="CS12" s="61"/>
      <c r="CT12" s="80"/>
      <c r="CU12" s="62"/>
      <c r="CV12" s="84"/>
      <c r="CW12" s="85"/>
      <c r="CX12" s="86"/>
      <c r="CY12" s="61"/>
      <c r="CZ12" s="80"/>
      <c r="DA12" s="62"/>
      <c r="DB12" s="84"/>
      <c r="DC12" s="85"/>
      <c r="DD12" s="86"/>
      <c r="DE12" s="61"/>
      <c r="DF12" s="80"/>
      <c r="DG12" s="62"/>
      <c r="DH12" s="84"/>
      <c r="DI12" s="85"/>
      <c r="DJ12" s="86"/>
      <c r="DK12" s="61"/>
      <c r="DL12" s="80"/>
      <c r="DM12" s="62"/>
      <c r="DN12" s="84"/>
      <c r="DO12" s="85"/>
      <c r="DP12" s="86"/>
      <c r="DQ12" s="61"/>
      <c r="DR12" s="80"/>
      <c r="DS12" s="62"/>
      <c r="DT12" s="93"/>
      <c r="DU12" s="94"/>
      <c r="DV12" s="95"/>
      <c r="DW12" s="61"/>
      <c r="DX12" s="62"/>
      <c r="DY12" s="61"/>
      <c r="DZ12" s="62"/>
      <c r="EA12" s="61"/>
      <c r="EB12" s="62"/>
      <c r="EC12" s="61"/>
      <c r="ED12" s="62"/>
      <c r="EE12" s="61"/>
      <c r="EF12" s="62"/>
    </row>
    <row r="13" spans="2:137" ht="15.75" thickBot="1" x14ac:dyDescent="0.3">
      <c r="B13" s="129"/>
      <c r="C13" s="22" t="s">
        <v>58</v>
      </c>
      <c r="D13" s="16">
        <v>4</v>
      </c>
      <c r="E13" s="17">
        <v>5</v>
      </c>
      <c r="F13" s="17">
        <v>4</v>
      </c>
      <c r="G13" s="17">
        <v>4</v>
      </c>
      <c r="H13" s="17">
        <v>4</v>
      </c>
      <c r="I13" s="17">
        <v>4</v>
      </c>
      <c r="J13" s="17">
        <v>4</v>
      </c>
      <c r="K13" s="18">
        <v>3</v>
      </c>
      <c r="L13" s="18">
        <v>3</v>
      </c>
      <c r="M13" s="18">
        <v>3</v>
      </c>
      <c r="N13" s="19">
        <v>4</v>
      </c>
      <c r="O13" s="19">
        <v>5</v>
      </c>
      <c r="P13" s="19">
        <v>4</v>
      </c>
      <c r="Q13" s="19">
        <v>3</v>
      </c>
      <c r="R13" s="19">
        <v>4</v>
      </c>
      <c r="S13" s="19">
        <v>3</v>
      </c>
      <c r="T13" s="19">
        <v>4</v>
      </c>
      <c r="U13" s="19">
        <v>4</v>
      </c>
      <c r="V13" s="19">
        <v>4</v>
      </c>
      <c r="W13" s="19">
        <v>3</v>
      </c>
      <c r="X13" s="19">
        <v>3</v>
      </c>
      <c r="Y13" s="19">
        <v>4</v>
      </c>
      <c r="Z13" s="19">
        <v>3</v>
      </c>
      <c r="AA13" s="19">
        <v>5</v>
      </c>
      <c r="AB13" s="19">
        <v>4</v>
      </c>
      <c r="AC13" s="19">
        <v>5</v>
      </c>
      <c r="AD13" s="19">
        <v>5</v>
      </c>
      <c r="AE13" s="19">
        <v>4</v>
      </c>
      <c r="AF13" s="19">
        <v>5</v>
      </c>
      <c r="AG13" s="19">
        <v>4</v>
      </c>
      <c r="AH13" s="19">
        <v>3</v>
      </c>
      <c r="AI13" s="19">
        <v>3</v>
      </c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21">
        <f>SUM(D13:BU13)/B9</f>
        <v>3.875</v>
      </c>
      <c r="BW13" s="116"/>
      <c r="BX13" s="12"/>
      <c r="BY13" s="71"/>
      <c r="BZ13" s="72"/>
      <c r="CA13" s="72"/>
      <c r="CB13" s="72"/>
      <c r="CC13" s="72"/>
      <c r="CD13" s="72"/>
      <c r="CE13" s="72"/>
      <c r="CF13" s="72"/>
      <c r="CG13" s="72"/>
      <c r="CH13" s="72"/>
      <c r="CI13" s="72"/>
      <c r="CJ13" s="73"/>
      <c r="CK13" s="14"/>
      <c r="CM13" s="59"/>
      <c r="CN13" s="64"/>
      <c r="CO13" s="60"/>
      <c r="CP13" s="87"/>
      <c r="CQ13" s="88"/>
      <c r="CR13" s="89"/>
      <c r="CS13" s="59"/>
      <c r="CT13" s="64"/>
      <c r="CU13" s="60"/>
      <c r="CV13" s="87"/>
      <c r="CW13" s="88"/>
      <c r="CX13" s="89"/>
      <c r="CY13" s="59"/>
      <c r="CZ13" s="64"/>
      <c r="DA13" s="60"/>
      <c r="DB13" s="87"/>
      <c r="DC13" s="88"/>
      <c r="DD13" s="89"/>
      <c r="DE13" s="59"/>
      <c r="DF13" s="64"/>
      <c r="DG13" s="60"/>
      <c r="DH13" s="87"/>
      <c r="DI13" s="88"/>
      <c r="DJ13" s="89"/>
      <c r="DK13" s="59"/>
      <c r="DL13" s="64"/>
      <c r="DM13" s="60"/>
      <c r="DN13" s="87"/>
      <c r="DO13" s="88"/>
      <c r="DP13" s="89"/>
      <c r="DQ13" s="59"/>
      <c r="DR13" s="64"/>
      <c r="DS13" s="60"/>
      <c r="DT13" s="96"/>
      <c r="DU13" s="97"/>
      <c r="DV13" s="98"/>
      <c r="DW13" s="59"/>
      <c r="DX13" s="60"/>
      <c r="DY13" s="59"/>
      <c r="DZ13" s="60"/>
      <c r="EA13" s="59"/>
      <c r="EB13" s="60"/>
      <c r="EC13" s="59"/>
      <c r="ED13" s="60"/>
      <c r="EE13" s="59"/>
      <c r="EF13" s="60"/>
    </row>
    <row r="14" spans="2:137" ht="15.75" thickBot="1" x14ac:dyDescent="0.3">
      <c r="B14" s="129"/>
      <c r="C14" s="22" t="s">
        <v>59</v>
      </c>
      <c r="D14" s="16">
        <v>3</v>
      </c>
      <c r="E14" s="17">
        <v>4</v>
      </c>
      <c r="F14" s="17">
        <v>5</v>
      </c>
      <c r="G14" s="17">
        <v>3</v>
      </c>
      <c r="H14" s="17">
        <v>3</v>
      </c>
      <c r="I14" s="17">
        <v>3</v>
      </c>
      <c r="J14" s="17">
        <v>1</v>
      </c>
      <c r="K14" s="18">
        <v>3</v>
      </c>
      <c r="L14" s="18">
        <v>3</v>
      </c>
      <c r="M14" s="18">
        <v>3</v>
      </c>
      <c r="N14" s="19">
        <v>3</v>
      </c>
      <c r="O14" s="19">
        <v>4</v>
      </c>
      <c r="P14" s="19">
        <v>2</v>
      </c>
      <c r="Q14" s="19">
        <v>4</v>
      </c>
      <c r="R14" s="19">
        <v>3</v>
      </c>
      <c r="S14" s="19">
        <v>2</v>
      </c>
      <c r="T14" s="19">
        <v>5</v>
      </c>
      <c r="U14" s="19">
        <v>2</v>
      </c>
      <c r="V14" s="19">
        <v>3</v>
      </c>
      <c r="W14" s="19">
        <v>3</v>
      </c>
      <c r="X14" s="19">
        <v>2</v>
      </c>
      <c r="Y14" s="19">
        <v>5</v>
      </c>
      <c r="Z14" s="19">
        <v>4</v>
      </c>
      <c r="AA14" s="19">
        <v>4</v>
      </c>
      <c r="AB14" s="19">
        <v>5</v>
      </c>
      <c r="AC14" s="19">
        <v>3</v>
      </c>
      <c r="AD14" s="19">
        <v>5</v>
      </c>
      <c r="AE14" s="19">
        <v>5</v>
      </c>
      <c r="AF14" s="19">
        <v>4</v>
      </c>
      <c r="AG14" s="19">
        <v>5</v>
      </c>
      <c r="AH14" s="19">
        <v>4</v>
      </c>
      <c r="AI14" s="19">
        <v>4</v>
      </c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21">
        <f>SUM(D14:BU14)/B9</f>
        <v>3.5</v>
      </c>
      <c r="BW14" s="116"/>
      <c r="BX14" s="12"/>
      <c r="BY14" s="74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6"/>
      <c r="CK14" s="14"/>
      <c r="CM14" s="232" t="s">
        <v>60</v>
      </c>
      <c r="CN14" s="233"/>
      <c r="CO14" s="234"/>
      <c r="CP14" s="235">
        <f>BW12</f>
        <v>3.7916666666666665</v>
      </c>
      <c r="CQ14" s="221"/>
      <c r="CR14" s="222"/>
      <c r="CS14" s="220">
        <f>BW19</f>
        <v>3.7562500000000001</v>
      </c>
      <c r="CT14" s="221"/>
      <c r="CU14" s="222"/>
      <c r="CV14" s="220">
        <f>BW25</f>
        <v>4.0187499999999998</v>
      </c>
      <c r="CW14" s="221"/>
      <c r="CX14" s="222"/>
      <c r="CY14" s="220">
        <f>BW31</f>
        <v>3.6312500000000001</v>
      </c>
      <c r="CZ14" s="221"/>
      <c r="DA14" s="222"/>
      <c r="DB14" s="220">
        <f>BW37</f>
        <v>3.8125</v>
      </c>
      <c r="DC14" s="221"/>
      <c r="DD14" s="222"/>
      <c r="DE14" s="220">
        <f>BW44</f>
        <v>3.8229166666666665</v>
      </c>
      <c r="DF14" s="221"/>
      <c r="DG14" s="222"/>
      <c r="DH14" s="220">
        <f>BW51</f>
        <v>3.5178571428571428</v>
      </c>
      <c r="DI14" s="221"/>
      <c r="DJ14" s="222"/>
      <c r="DK14" s="220">
        <f>BW59</f>
        <v>3.6749999999999998</v>
      </c>
      <c r="DL14" s="221"/>
      <c r="DM14" s="222"/>
      <c r="DN14" s="220">
        <f>BW65</f>
        <v>3.875</v>
      </c>
      <c r="DO14" s="221"/>
      <c r="DP14" s="222"/>
      <c r="DQ14" s="220">
        <f>BW72</f>
        <v>3.515625</v>
      </c>
      <c r="DR14" s="221"/>
      <c r="DS14" s="222"/>
      <c r="DT14" s="213">
        <f>SUM(CP14:DS14)/10</f>
        <v>3.7416815476190477</v>
      </c>
      <c r="DU14" s="214"/>
      <c r="DV14" s="215"/>
      <c r="DW14" s="223">
        <f>(DT14+DT16)/2</f>
        <v>1.8708407738095238</v>
      </c>
      <c r="DX14" s="224"/>
      <c r="DY14" s="223">
        <f>(DT15+DT17)/2</f>
        <v>0</v>
      </c>
      <c r="DZ14" s="224"/>
      <c r="EA14" s="143">
        <f>(BZ54+BZ131)/2</f>
        <v>1.882986111111111</v>
      </c>
      <c r="EB14" s="144"/>
      <c r="EC14" s="143">
        <f>(CB54+CB131)/2</f>
        <v>1.8847023809523809</v>
      </c>
      <c r="ED14" s="144"/>
      <c r="EE14" s="143">
        <f>(CD54+CD131)/2</f>
        <v>1.8179687499999999</v>
      </c>
      <c r="EF14" s="144"/>
    </row>
    <row r="15" spans="2:137" ht="15.75" thickBot="1" x14ac:dyDescent="0.3">
      <c r="B15" s="129"/>
      <c r="C15" s="22" t="s">
        <v>61</v>
      </c>
      <c r="D15" s="16">
        <v>5</v>
      </c>
      <c r="E15" s="17">
        <v>5</v>
      </c>
      <c r="F15" s="17">
        <v>5</v>
      </c>
      <c r="G15" s="17">
        <v>4</v>
      </c>
      <c r="H15" s="17">
        <v>3</v>
      </c>
      <c r="I15" s="17">
        <v>5</v>
      </c>
      <c r="J15" s="17">
        <v>5</v>
      </c>
      <c r="K15" s="18">
        <v>4</v>
      </c>
      <c r="L15" s="18">
        <v>2</v>
      </c>
      <c r="M15" s="18">
        <v>4</v>
      </c>
      <c r="N15" s="19">
        <v>4</v>
      </c>
      <c r="O15" s="19">
        <v>5</v>
      </c>
      <c r="P15" s="19">
        <v>5</v>
      </c>
      <c r="Q15" s="19">
        <v>3</v>
      </c>
      <c r="R15" s="19">
        <v>4</v>
      </c>
      <c r="S15" s="19">
        <v>4</v>
      </c>
      <c r="T15" s="19">
        <v>4</v>
      </c>
      <c r="U15" s="19">
        <v>3</v>
      </c>
      <c r="V15" s="19">
        <v>3</v>
      </c>
      <c r="W15" s="19">
        <v>3</v>
      </c>
      <c r="X15" s="19">
        <v>5</v>
      </c>
      <c r="Y15" s="19">
        <v>4</v>
      </c>
      <c r="Z15" s="19">
        <v>5</v>
      </c>
      <c r="AA15" s="19">
        <v>3</v>
      </c>
      <c r="AB15" s="19">
        <v>5</v>
      </c>
      <c r="AC15" s="19">
        <v>2</v>
      </c>
      <c r="AD15" s="19">
        <v>5</v>
      </c>
      <c r="AE15" s="19">
        <v>4</v>
      </c>
      <c r="AF15" s="19">
        <v>5</v>
      </c>
      <c r="AG15" s="19">
        <v>2</v>
      </c>
      <c r="AH15" s="19">
        <v>5</v>
      </c>
      <c r="AI15" s="19">
        <v>3</v>
      </c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21">
        <f>SUM(D15:BU15)/B9</f>
        <v>4</v>
      </c>
      <c r="BW15" s="116"/>
      <c r="BX15" s="12"/>
      <c r="BY15" s="9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1"/>
      <c r="CK15" s="14"/>
      <c r="CM15" s="217" t="s">
        <v>62</v>
      </c>
      <c r="CN15" s="218"/>
      <c r="CO15" s="219"/>
      <c r="CP15" s="216">
        <f>BZ180</f>
        <v>0</v>
      </c>
      <c r="CQ15" s="208"/>
      <c r="CR15" s="209"/>
      <c r="CS15" s="216">
        <f>BW173</f>
        <v>0</v>
      </c>
      <c r="CT15" s="208"/>
      <c r="CU15" s="209"/>
      <c r="CV15" s="216">
        <f>BW179</f>
        <v>0</v>
      </c>
      <c r="CW15" s="208"/>
      <c r="CX15" s="209"/>
      <c r="CY15" s="216">
        <f>BW185</f>
        <v>0</v>
      </c>
      <c r="CZ15" s="208"/>
      <c r="DA15" s="209"/>
      <c r="DB15" s="216">
        <f>BW191</f>
        <v>0</v>
      </c>
      <c r="DC15" s="208"/>
      <c r="DD15" s="209"/>
      <c r="DE15" s="216">
        <f>BW198</f>
        <v>0</v>
      </c>
      <c r="DF15" s="208"/>
      <c r="DG15" s="209"/>
      <c r="DH15" s="216">
        <f>BW205</f>
        <v>0</v>
      </c>
      <c r="DI15" s="208"/>
      <c r="DJ15" s="209"/>
      <c r="DK15" s="216">
        <f>BW213</f>
        <v>0</v>
      </c>
      <c r="DL15" s="208"/>
      <c r="DM15" s="209"/>
      <c r="DN15" s="216">
        <f>BW219</f>
        <v>0</v>
      </c>
      <c r="DO15" s="208"/>
      <c r="DP15" s="209"/>
      <c r="DQ15" s="216">
        <f>BW226</f>
        <v>0</v>
      </c>
      <c r="DR15" s="208"/>
      <c r="DS15" s="209"/>
      <c r="DT15" s="213">
        <f t="shared" ref="DT15:DT17" si="0">SUM(CP15:DS15)/10</f>
        <v>0</v>
      </c>
      <c r="DU15" s="214"/>
      <c r="DV15" s="215"/>
      <c r="DW15" s="225"/>
      <c r="DX15" s="226"/>
      <c r="DY15" s="225"/>
      <c r="DZ15" s="226"/>
      <c r="EA15" s="145"/>
      <c r="EB15" s="146"/>
      <c r="EC15" s="145"/>
      <c r="ED15" s="146"/>
      <c r="EE15" s="145"/>
      <c r="EF15" s="146"/>
    </row>
    <row r="16" spans="2:137" ht="15.75" thickBot="1" x14ac:dyDescent="0.3">
      <c r="B16" s="129"/>
      <c r="C16" s="22" t="s">
        <v>63</v>
      </c>
      <c r="D16" s="16">
        <v>5</v>
      </c>
      <c r="E16" s="17">
        <v>4</v>
      </c>
      <c r="F16" s="17">
        <v>5</v>
      </c>
      <c r="G16" s="17">
        <v>3</v>
      </c>
      <c r="H16" s="17">
        <v>4</v>
      </c>
      <c r="I16" s="17">
        <v>5</v>
      </c>
      <c r="J16" s="17">
        <v>4</v>
      </c>
      <c r="K16" s="18">
        <v>3</v>
      </c>
      <c r="L16" s="18">
        <v>2</v>
      </c>
      <c r="M16" s="18">
        <v>5</v>
      </c>
      <c r="N16" s="19">
        <v>5</v>
      </c>
      <c r="O16" s="19">
        <v>4</v>
      </c>
      <c r="P16" s="19">
        <v>1</v>
      </c>
      <c r="Q16" s="19">
        <v>4</v>
      </c>
      <c r="R16" s="19">
        <v>5</v>
      </c>
      <c r="S16" s="19">
        <v>2</v>
      </c>
      <c r="T16" s="19">
        <v>4</v>
      </c>
      <c r="U16" s="19">
        <v>4</v>
      </c>
      <c r="V16" s="19">
        <v>2</v>
      </c>
      <c r="W16" s="19">
        <v>4</v>
      </c>
      <c r="X16" s="19">
        <v>4</v>
      </c>
      <c r="Y16" s="19">
        <v>4</v>
      </c>
      <c r="Z16" s="19">
        <v>5</v>
      </c>
      <c r="AA16" s="19">
        <v>5</v>
      </c>
      <c r="AB16" s="19">
        <v>5</v>
      </c>
      <c r="AC16" s="19">
        <v>1</v>
      </c>
      <c r="AD16" s="19">
        <v>4</v>
      </c>
      <c r="AE16" s="19">
        <v>5</v>
      </c>
      <c r="AF16" s="19">
        <v>4</v>
      </c>
      <c r="AG16" s="19">
        <v>3</v>
      </c>
      <c r="AH16" s="19">
        <v>4</v>
      </c>
      <c r="AI16" s="19">
        <v>2</v>
      </c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21">
        <f>SUM(D16:BU16)/B9</f>
        <v>3.78125</v>
      </c>
      <c r="BW16" s="116"/>
      <c r="BX16" s="12"/>
      <c r="BY16" s="12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4"/>
      <c r="CK16" s="14"/>
      <c r="CM16" s="217" t="s">
        <v>64</v>
      </c>
      <c r="CN16" s="218"/>
      <c r="CO16" s="219"/>
      <c r="CP16" s="216">
        <f>BW89</f>
        <v>0</v>
      </c>
      <c r="CQ16" s="208"/>
      <c r="CR16" s="209"/>
      <c r="CS16" s="207">
        <f>BW96</f>
        <v>0</v>
      </c>
      <c r="CT16" s="208"/>
      <c r="CU16" s="209"/>
      <c r="CV16" s="207">
        <f>BW102</f>
        <v>0</v>
      </c>
      <c r="CW16" s="208"/>
      <c r="CX16" s="209"/>
      <c r="CY16" s="207">
        <f>BW108</f>
        <v>0</v>
      </c>
      <c r="CZ16" s="208"/>
      <c r="DA16" s="209"/>
      <c r="DB16" s="207">
        <f>BW114</f>
        <v>0</v>
      </c>
      <c r="DC16" s="208"/>
      <c r="DD16" s="209"/>
      <c r="DE16" s="207">
        <f>BW121</f>
        <v>0</v>
      </c>
      <c r="DF16" s="208"/>
      <c r="DG16" s="209"/>
      <c r="DH16" s="207">
        <f>BW128</f>
        <v>0</v>
      </c>
      <c r="DI16" s="208"/>
      <c r="DJ16" s="209"/>
      <c r="DK16" s="207">
        <f>BW136</f>
        <v>0</v>
      </c>
      <c r="DL16" s="208"/>
      <c r="DM16" s="209"/>
      <c r="DN16" s="210">
        <f>BW142</f>
        <v>0</v>
      </c>
      <c r="DO16" s="211"/>
      <c r="DP16" s="212"/>
      <c r="DQ16" s="210">
        <f>BW149</f>
        <v>0</v>
      </c>
      <c r="DR16" s="211"/>
      <c r="DS16" s="212"/>
      <c r="DT16" s="213">
        <f t="shared" si="0"/>
        <v>0</v>
      </c>
      <c r="DU16" s="214"/>
      <c r="DV16" s="215"/>
      <c r="DW16" s="225"/>
      <c r="DX16" s="226"/>
      <c r="DY16" s="225"/>
      <c r="DZ16" s="226"/>
      <c r="EA16" s="145"/>
      <c r="EB16" s="146"/>
      <c r="EC16" s="145"/>
      <c r="ED16" s="146"/>
      <c r="EE16" s="145"/>
      <c r="EF16" s="146"/>
    </row>
    <row r="17" spans="2:136" ht="15.75" thickBot="1" x14ac:dyDescent="0.3">
      <c r="B17" s="130"/>
      <c r="C17" s="23" t="s">
        <v>65</v>
      </c>
      <c r="D17" s="16">
        <v>5</v>
      </c>
      <c r="E17" s="17">
        <v>5</v>
      </c>
      <c r="F17" s="17">
        <v>5</v>
      </c>
      <c r="G17" s="17">
        <v>4</v>
      </c>
      <c r="H17" s="17">
        <v>3</v>
      </c>
      <c r="I17" s="17">
        <v>3</v>
      </c>
      <c r="J17" s="17">
        <v>5</v>
      </c>
      <c r="K17" s="18">
        <v>5</v>
      </c>
      <c r="L17" s="18">
        <v>4</v>
      </c>
      <c r="M17" s="18">
        <v>3</v>
      </c>
      <c r="N17" s="24">
        <v>3</v>
      </c>
      <c r="O17" s="24">
        <v>5</v>
      </c>
      <c r="P17" s="24">
        <v>1</v>
      </c>
      <c r="Q17" s="24">
        <v>5</v>
      </c>
      <c r="R17" s="24">
        <v>5</v>
      </c>
      <c r="S17" s="24">
        <v>5</v>
      </c>
      <c r="T17" s="24">
        <v>4</v>
      </c>
      <c r="U17" s="24">
        <v>3</v>
      </c>
      <c r="V17" s="24">
        <v>2</v>
      </c>
      <c r="W17" s="24">
        <v>5</v>
      </c>
      <c r="X17" s="24">
        <v>4</v>
      </c>
      <c r="Y17" s="24">
        <v>4</v>
      </c>
      <c r="Z17" s="24">
        <v>4</v>
      </c>
      <c r="AA17" s="24">
        <v>5</v>
      </c>
      <c r="AB17" s="24">
        <v>4</v>
      </c>
      <c r="AC17" s="24">
        <v>1</v>
      </c>
      <c r="AD17" s="24">
        <v>4</v>
      </c>
      <c r="AE17" s="24">
        <v>2</v>
      </c>
      <c r="AF17" s="24">
        <v>3</v>
      </c>
      <c r="AG17" s="24">
        <v>5</v>
      </c>
      <c r="AH17" s="24">
        <v>5</v>
      </c>
      <c r="AI17" s="24">
        <v>5</v>
      </c>
      <c r="AJ17" s="24"/>
      <c r="AK17" s="24"/>
      <c r="AL17" s="19"/>
      <c r="AM17" s="19"/>
      <c r="AN17" s="19"/>
      <c r="AO17" s="19"/>
      <c r="AP17" s="19"/>
      <c r="AQ17" s="19"/>
      <c r="AR17" s="19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1">
        <f>SUM(D17:BU17)/B9</f>
        <v>3.9375</v>
      </c>
      <c r="BW17" s="117"/>
      <c r="BX17" s="12"/>
      <c r="BY17" s="25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4"/>
      <c r="CK17" s="14"/>
      <c r="CM17" s="236" t="s">
        <v>66</v>
      </c>
      <c r="CN17" s="237"/>
      <c r="CO17" s="238"/>
      <c r="CP17" s="204">
        <f>BW243</f>
        <v>0</v>
      </c>
      <c r="CQ17" s="205"/>
      <c r="CR17" s="206"/>
      <c r="CS17" s="204">
        <f>BW250</f>
        <v>0</v>
      </c>
      <c r="CT17" s="205"/>
      <c r="CU17" s="206"/>
      <c r="CV17" s="204">
        <f>BW256</f>
        <v>0</v>
      </c>
      <c r="CW17" s="205"/>
      <c r="CX17" s="206"/>
      <c r="CY17" s="204">
        <f>BW262</f>
        <v>0</v>
      </c>
      <c r="CZ17" s="205"/>
      <c r="DA17" s="206"/>
      <c r="DB17" s="204">
        <f>BW268</f>
        <v>0</v>
      </c>
      <c r="DC17" s="205"/>
      <c r="DD17" s="206"/>
      <c r="DE17" s="204">
        <f>BW275</f>
        <v>0</v>
      </c>
      <c r="DF17" s="205"/>
      <c r="DG17" s="206"/>
      <c r="DH17" s="204">
        <f>BW282</f>
        <v>0</v>
      </c>
      <c r="DI17" s="205"/>
      <c r="DJ17" s="206"/>
      <c r="DK17" s="204">
        <f>BW290</f>
        <v>0</v>
      </c>
      <c r="DL17" s="205"/>
      <c r="DM17" s="206"/>
      <c r="DN17" s="204">
        <f>BW296</f>
        <v>0</v>
      </c>
      <c r="DO17" s="205"/>
      <c r="DP17" s="206"/>
      <c r="DQ17" s="204">
        <f>BW303</f>
        <v>0</v>
      </c>
      <c r="DR17" s="205"/>
      <c r="DS17" s="206"/>
      <c r="DT17" s="229">
        <f t="shared" si="0"/>
        <v>0</v>
      </c>
      <c r="DU17" s="230"/>
      <c r="DV17" s="231"/>
      <c r="DW17" s="227"/>
      <c r="DX17" s="228"/>
      <c r="DY17" s="227"/>
      <c r="DZ17" s="228"/>
      <c r="EA17" s="147"/>
      <c r="EB17" s="148"/>
      <c r="EC17" s="147"/>
      <c r="ED17" s="148"/>
      <c r="EE17" s="147"/>
      <c r="EF17" s="148"/>
    </row>
    <row r="18" spans="2:136" ht="15" customHeight="1" thickBot="1" x14ac:dyDescent="0.3">
      <c r="B18" s="26"/>
      <c r="C18" s="27" t="s">
        <v>67</v>
      </c>
      <c r="D18" s="28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>
        <f>(BE12+BE13+BE14+BE15+BE16+BE17)/6</f>
        <v>0</v>
      </c>
      <c r="BF18" s="29">
        <f t="shared" ref="BF18:BU18" si="1">(BF12+BF13+BF14+BF15+BF16+BF17)/6</f>
        <v>0</v>
      </c>
      <c r="BG18" s="29">
        <f t="shared" si="1"/>
        <v>0</v>
      </c>
      <c r="BH18" s="29">
        <f t="shared" si="1"/>
        <v>0</v>
      </c>
      <c r="BI18" s="29">
        <f t="shared" si="1"/>
        <v>0</v>
      </c>
      <c r="BJ18" s="29">
        <f t="shared" si="1"/>
        <v>0</v>
      </c>
      <c r="BK18" s="29">
        <f t="shared" si="1"/>
        <v>0</v>
      </c>
      <c r="BL18" s="29">
        <f t="shared" si="1"/>
        <v>0</v>
      </c>
      <c r="BM18" s="29">
        <f t="shared" si="1"/>
        <v>0</v>
      </c>
      <c r="BN18" s="29">
        <f t="shared" si="1"/>
        <v>0</v>
      </c>
      <c r="BO18" s="29">
        <f t="shared" si="1"/>
        <v>0</v>
      </c>
      <c r="BP18" s="29">
        <f t="shared" si="1"/>
        <v>0</v>
      </c>
      <c r="BQ18" s="29">
        <f t="shared" si="1"/>
        <v>0</v>
      </c>
      <c r="BR18" s="29">
        <f t="shared" si="1"/>
        <v>0</v>
      </c>
      <c r="BS18" s="29">
        <f t="shared" si="1"/>
        <v>0</v>
      </c>
      <c r="BT18" s="29">
        <f>(BT12+BT13+BT14+BT15+BT16+BT17)/6</f>
        <v>0</v>
      </c>
      <c r="BU18" s="29">
        <f t="shared" si="1"/>
        <v>0</v>
      </c>
      <c r="BV18" s="118"/>
      <c r="BW18" s="119"/>
      <c r="BX18" s="12"/>
      <c r="BY18" s="12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4"/>
      <c r="CK18" s="14"/>
      <c r="CM18" s="195"/>
      <c r="CN18" s="196"/>
      <c r="CO18" s="196"/>
      <c r="CP18" s="196"/>
      <c r="CQ18" s="196"/>
      <c r="CR18" s="196"/>
      <c r="CS18" s="196"/>
      <c r="CT18" s="196"/>
      <c r="CU18" s="196"/>
      <c r="CV18" s="196"/>
      <c r="CW18" s="196"/>
      <c r="CX18" s="196"/>
      <c r="CY18" s="196"/>
      <c r="CZ18" s="196"/>
      <c r="DA18" s="196"/>
      <c r="DB18" s="196"/>
      <c r="DC18" s="196"/>
      <c r="DD18" s="196"/>
      <c r="DE18" s="196"/>
      <c r="DF18" s="196"/>
      <c r="DG18" s="196"/>
      <c r="DH18" s="196"/>
      <c r="DI18" s="196"/>
      <c r="DJ18" s="196"/>
      <c r="DK18" s="196"/>
      <c r="DL18" s="196"/>
      <c r="DM18" s="196"/>
      <c r="DN18" s="196"/>
      <c r="DO18" s="196"/>
      <c r="DP18" s="196"/>
      <c r="DQ18" s="196"/>
      <c r="DR18" s="196"/>
      <c r="DS18" s="196"/>
      <c r="DT18" s="196"/>
      <c r="DU18" s="196"/>
      <c r="DV18" s="196"/>
      <c r="DW18" s="196"/>
      <c r="DX18" s="196"/>
      <c r="DY18" s="196"/>
      <c r="DZ18" s="196"/>
      <c r="EA18" s="196"/>
      <c r="EB18" s="196"/>
      <c r="EC18" s="196"/>
      <c r="ED18" s="196"/>
      <c r="EE18" s="196"/>
      <c r="EF18" s="197"/>
    </row>
    <row r="19" spans="2:136" ht="15.75" customHeight="1" thickBot="1" x14ac:dyDescent="0.3">
      <c r="B19" s="128" t="s">
        <v>68</v>
      </c>
      <c r="C19" s="15" t="s">
        <v>69</v>
      </c>
      <c r="D19" s="16">
        <v>4</v>
      </c>
      <c r="E19" s="17">
        <v>4</v>
      </c>
      <c r="F19" s="17">
        <v>4</v>
      </c>
      <c r="G19" s="17">
        <v>4</v>
      </c>
      <c r="H19" s="17">
        <v>4</v>
      </c>
      <c r="I19" s="17">
        <v>4</v>
      </c>
      <c r="J19" s="17">
        <v>3</v>
      </c>
      <c r="K19" s="18">
        <v>3</v>
      </c>
      <c r="L19" s="18">
        <v>3</v>
      </c>
      <c r="M19" s="18">
        <v>4</v>
      </c>
      <c r="N19" s="18">
        <v>3</v>
      </c>
      <c r="O19" s="18">
        <v>3</v>
      </c>
      <c r="P19" s="18">
        <v>4</v>
      </c>
      <c r="Q19" s="18">
        <v>3</v>
      </c>
      <c r="R19" s="18">
        <v>4</v>
      </c>
      <c r="S19" s="18">
        <v>4</v>
      </c>
      <c r="T19" s="18">
        <v>5</v>
      </c>
      <c r="U19" s="18">
        <v>3</v>
      </c>
      <c r="V19" s="18">
        <v>4</v>
      </c>
      <c r="W19" s="18">
        <v>3</v>
      </c>
      <c r="X19" s="18">
        <v>3</v>
      </c>
      <c r="Y19" s="18">
        <v>5</v>
      </c>
      <c r="Z19" s="18">
        <v>3</v>
      </c>
      <c r="AA19" s="18">
        <v>3</v>
      </c>
      <c r="AB19" s="18">
        <v>4</v>
      </c>
      <c r="AC19" s="18">
        <v>4</v>
      </c>
      <c r="AD19" s="18">
        <v>4</v>
      </c>
      <c r="AE19" s="18">
        <v>5</v>
      </c>
      <c r="AF19" s="18">
        <v>3</v>
      </c>
      <c r="AG19" s="18">
        <v>1</v>
      </c>
      <c r="AH19" s="18">
        <v>2</v>
      </c>
      <c r="AI19" s="18">
        <v>4</v>
      </c>
      <c r="AJ19" s="18"/>
      <c r="AK19" s="18"/>
      <c r="AL19" s="19"/>
      <c r="AM19" s="19"/>
      <c r="AN19" s="19"/>
      <c r="AO19" s="19"/>
      <c r="AP19" s="19"/>
      <c r="AQ19" s="19"/>
      <c r="AR19" s="19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21">
        <f>SUM(D19:BU19)/B9</f>
        <v>3.5625</v>
      </c>
      <c r="BW19" s="115">
        <f>SUM(BV19+BV20+BV21+BV22+BV23)/5</f>
        <v>3.7562500000000001</v>
      </c>
      <c r="BX19" s="12"/>
      <c r="BY19" s="30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4"/>
      <c r="CK19" s="14"/>
      <c r="CM19" s="198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  <c r="DO19" s="199"/>
      <c r="DP19" s="199"/>
      <c r="DQ19" s="199"/>
      <c r="DR19" s="199"/>
      <c r="DS19" s="199"/>
      <c r="DT19" s="199"/>
      <c r="DU19" s="199"/>
      <c r="DV19" s="199"/>
      <c r="DW19" s="199"/>
      <c r="DX19" s="199"/>
      <c r="DY19" s="199"/>
      <c r="DZ19" s="199"/>
      <c r="EA19" s="199"/>
      <c r="EB19" s="199"/>
      <c r="EC19" s="199"/>
      <c r="ED19" s="199"/>
      <c r="EE19" s="199"/>
      <c r="EF19" s="200"/>
    </row>
    <row r="20" spans="2:136" ht="15.75" thickBot="1" x14ac:dyDescent="0.3">
      <c r="B20" s="129"/>
      <c r="C20" s="22" t="s">
        <v>70</v>
      </c>
      <c r="D20" s="31">
        <v>3</v>
      </c>
      <c r="E20" s="32">
        <v>3</v>
      </c>
      <c r="F20" s="32">
        <v>4</v>
      </c>
      <c r="G20" s="32">
        <v>2</v>
      </c>
      <c r="H20" s="32">
        <v>3</v>
      </c>
      <c r="I20" s="32">
        <v>3</v>
      </c>
      <c r="J20" s="32">
        <v>5</v>
      </c>
      <c r="K20" s="19">
        <v>3</v>
      </c>
      <c r="L20" s="19">
        <v>2</v>
      </c>
      <c r="M20" s="19">
        <v>3</v>
      </c>
      <c r="N20" s="19">
        <v>4</v>
      </c>
      <c r="O20" s="19">
        <v>5</v>
      </c>
      <c r="P20" s="19">
        <v>4</v>
      </c>
      <c r="Q20" s="19">
        <v>4</v>
      </c>
      <c r="R20" s="19">
        <v>4</v>
      </c>
      <c r="S20" s="19">
        <v>2</v>
      </c>
      <c r="T20" s="19">
        <v>2</v>
      </c>
      <c r="U20" s="19">
        <v>4</v>
      </c>
      <c r="V20" s="19">
        <v>2</v>
      </c>
      <c r="W20" s="19">
        <v>4</v>
      </c>
      <c r="X20" s="19">
        <v>5</v>
      </c>
      <c r="Y20" s="19">
        <v>4</v>
      </c>
      <c r="Z20" s="19">
        <v>4</v>
      </c>
      <c r="AA20" s="19">
        <v>3</v>
      </c>
      <c r="AB20" s="19">
        <v>5</v>
      </c>
      <c r="AC20" s="19">
        <v>5</v>
      </c>
      <c r="AD20" s="19">
        <v>4</v>
      </c>
      <c r="AE20" s="19">
        <v>4</v>
      </c>
      <c r="AF20" s="19">
        <v>2</v>
      </c>
      <c r="AG20" s="19">
        <v>3</v>
      </c>
      <c r="AH20" s="19">
        <v>4</v>
      </c>
      <c r="AI20" s="19">
        <v>5</v>
      </c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21">
        <f>SUM(D20:BU20)/B9</f>
        <v>3.5625</v>
      </c>
      <c r="BW20" s="116"/>
      <c r="BX20" s="12"/>
      <c r="BY20" s="12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4"/>
      <c r="CK20" s="14"/>
      <c r="CM20" s="198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  <c r="DO20" s="199"/>
      <c r="DP20" s="199"/>
      <c r="DQ20" s="199"/>
      <c r="DR20" s="199"/>
      <c r="DS20" s="199"/>
      <c r="DT20" s="199"/>
      <c r="DU20" s="199"/>
      <c r="DV20" s="199"/>
      <c r="DW20" s="199"/>
      <c r="DX20" s="199"/>
      <c r="DY20" s="199"/>
      <c r="DZ20" s="199"/>
      <c r="EA20" s="199"/>
      <c r="EB20" s="199"/>
      <c r="EC20" s="199"/>
      <c r="ED20" s="199"/>
      <c r="EE20" s="199"/>
      <c r="EF20" s="200"/>
    </row>
    <row r="21" spans="2:136" ht="15.75" customHeight="1" thickBot="1" x14ac:dyDescent="0.3">
      <c r="B21" s="129"/>
      <c r="C21" s="22" t="s">
        <v>71</v>
      </c>
      <c r="D21" s="31">
        <v>4</v>
      </c>
      <c r="E21" s="32">
        <v>5</v>
      </c>
      <c r="F21" s="32">
        <v>5</v>
      </c>
      <c r="G21" s="32">
        <v>4</v>
      </c>
      <c r="H21" s="32">
        <v>3</v>
      </c>
      <c r="I21" s="32">
        <v>4</v>
      </c>
      <c r="J21" s="32">
        <v>3</v>
      </c>
      <c r="K21" s="19">
        <v>3</v>
      </c>
      <c r="L21" s="19">
        <v>4</v>
      </c>
      <c r="M21" s="19">
        <v>3</v>
      </c>
      <c r="N21" s="19">
        <v>4</v>
      </c>
      <c r="O21" s="19">
        <v>4</v>
      </c>
      <c r="P21" s="19">
        <v>3</v>
      </c>
      <c r="Q21" s="19">
        <v>4</v>
      </c>
      <c r="R21" s="19">
        <v>5</v>
      </c>
      <c r="S21" s="19">
        <v>3</v>
      </c>
      <c r="T21" s="19">
        <v>4</v>
      </c>
      <c r="U21" s="19">
        <v>3</v>
      </c>
      <c r="V21" s="19">
        <v>4</v>
      </c>
      <c r="W21" s="19">
        <v>3</v>
      </c>
      <c r="X21" s="19">
        <v>1</v>
      </c>
      <c r="Y21" s="19">
        <v>4</v>
      </c>
      <c r="Z21" s="19">
        <v>4</v>
      </c>
      <c r="AA21" s="19">
        <v>5</v>
      </c>
      <c r="AB21" s="19">
        <v>5</v>
      </c>
      <c r="AC21" s="19">
        <v>4</v>
      </c>
      <c r="AD21" s="19">
        <v>5</v>
      </c>
      <c r="AE21" s="19">
        <v>5</v>
      </c>
      <c r="AF21" s="19">
        <v>5</v>
      </c>
      <c r="AG21" s="19">
        <v>2</v>
      </c>
      <c r="AH21" s="19">
        <v>5</v>
      </c>
      <c r="AI21" s="19">
        <v>2</v>
      </c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21">
        <f>SUM(D21:BU21)/B9</f>
        <v>3.8125</v>
      </c>
      <c r="BW21" s="116"/>
      <c r="BX21" s="12"/>
      <c r="BY21" s="12"/>
      <c r="BZ21" s="136" t="str">
        <f>B12</f>
        <v>Relaciones interpersonales</v>
      </c>
      <c r="CA21" s="136" t="s">
        <v>68</v>
      </c>
      <c r="CB21" s="173" t="s">
        <v>72</v>
      </c>
      <c r="CC21" s="136" t="s">
        <v>73</v>
      </c>
      <c r="CD21" s="136" t="s">
        <v>74</v>
      </c>
      <c r="CE21" s="136" t="s">
        <v>75</v>
      </c>
      <c r="CF21" s="136" t="s">
        <v>76</v>
      </c>
      <c r="CG21" s="136" t="s">
        <v>77</v>
      </c>
      <c r="CH21" s="136" t="s">
        <v>78</v>
      </c>
      <c r="CI21" s="136" t="s">
        <v>79</v>
      </c>
      <c r="CJ21" s="14"/>
      <c r="CK21" s="14"/>
      <c r="CM21" s="198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  <c r="DO21" s="199"/>
      <c r="DP21" s="199"/>
      <c r="DQ21" s="199"/>
      <c r="DR21" s="199"/>
      <c r="DS21" s="199"/>
      <c r="DT21" s="199"/>
      <c r="DU21" s="199"/>
      <c r="DV21" s="199"/>
      <c r="DW21" s="199"/>
      <c r="DX21" s="199"/>
      <c r="DY21" s="199"/>
      <c r="DZ21" s="199"/>
      <c r="EA21" s="199"/>
      <c r="EB21" s="199"/>
      <c r="EC21" s="199"/>
      <c r="ED21" s="199"/>
      <c r="EE21" s="199"/>
      <c r="EF21" s="200"/>
    </row>
    <row r="22" spans="2:136" ht="15.75" thickBot="1" x14ac:dyDescent="0.3">
      <c r="B22" s="129"/>
      <c r="C22" s="22" t="s">
        <v>80</v>
      </c>
      <c r="D22" s="31">
        <v>4</v>
      </c>
      <c r="E22" s="32">
        <v>5</v>
      </c>
      <c r="F22" s="32">
        <v>4</v>
      </c>
      <c r="G22" s="32">
        <v>3</v>
      </c>
      <c r="H22" s="32">
        <v>3</v>
      </c>
      <c r="I22" s="32">
        <v>5</v>
      </c>
      <c r="J22" s="32">
        <v>4</v>
      </c>
      <c r="K22" s="19">
        <v>4</v>
      </c>
      <c r="L22" s="19">
        <v>2</v>
      </c>
      <c r="M22" s="19">
        <v>3</v>
      </c>
      <c r="N22" s="19">
        <v>3</v>
      </c>
      <c r="O22" s="19">
        <v>3</v>
      </c>
      <c r="P22" s="19">
        <v>4</v>
      </c>
      <c r="Q22" s="19">
        <v>3</v>
      </c>
      <c r="R22" s="19">
        <v>5</v>
      </c>
      <c r="S22" s="19">
        <v>4</v>
      </c>
      <c r="T22" s="19">
        <v>5</v>
      </c>
      <c r="U22" s="19">
        <v>4</v>
      </c>
      <c r="V22" s="19">
        <v>2</v>
      </c>
      <c r="W22" s="19">
        <v>4</v>
      </c>
      <c r="X22" s="19">
        <v>5</v>
      </c>
      <c r="Y22" s="19">
        <v>5</v>
      </c>
      <c r="Z22" s="19">
        <v>5</v>
      </c>
      <c r="AA22" s="19">
        <v>5</v>
      </c>
      <c r="AB22" s="19">
        <v>5</v>
      </c>
      <c r="AC22" s="19">
        <v>1</v>
      </c>
      <c r="AD22" s="19">
        <v>4</v>
      </c>
      <c r="AE22" s="19">
        <v>5</v>
      </c>
      <c r="AF22" s="19">
        <v>5</v>
      </c>
      <c r="AG22" s="19">
        <v>4</v>
      </c>
      <c r="AH22" s="19">
        <v>5</v>
      </c>
      <c r="AI22" s="19">
        <v>3</v>
      </c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21">
        <f>SUM(D22:BU22)/B9</f>
        <v>3.9375</v>
      </c>
      <c r="BW22" s="116"/>
      <c r="BX22" s="12"/>
      <c r="BY22" s="12"/>
      <c r="BZ22" s="171"/>
      <c r="CA22" s="137"/>
      <c r="CB22" s="174"/>
      <c r="CC22" s="137"/>
      <c r="CD22" s="137"/>
      <c r="CE22" s="137"/>
      <c r="CF22" s="137"/>
      <c r="CG22" s="137"/>
      <c r="CH22" s="137"/>
      <c r="CI22" s="137"/>
      <c r="CJ22" s="14"/>
      <c r="CK22" s="14"/>
      <c r="CM22" s="198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  <c r="DO22" s="199"/>
      <c r="DP22" s="199"/>
      <c r="DQ22" s="199"/>
      <c r="DR22" s="199"/>
      <c r="DS22" s="199"/>
      <c r="DT22" s="199"/>
      <c r="DU22" s="199"/>
      <c r="DV22" s="199"/>
      <c r="DW22" s="199"/>
      <c r="DX22" s="199"/>
      <c r="DY22" s="199"/>
      <c r="DZ22" s="199"/>
      <c r="EA22" s="199"/>
      <c r="EB22" s="199"/>
      <c r="EC22" s="199"/>
      <c r="ED22" s="199"/>
      <c r="EE22" s="199"/>
      <c r="EF22" s="200"/>
    </row>
    <row r="23" spans="2:136" ht="15.75" thickBot="1" x14ac:dyDescent="0.3">
      <c r="B23" s="130"/>
      <c r="C23" s="23" t="s">
        <v>81</v>
      </c>
      <c r="D23" s="31">
        <v>3</v>
      </c>
      <c r="E23" s="32">
        <v>5</v>
      </c>
      <c r="F23" s="32">
        <v>4</v>
      </c>
      <c r="G23" s="32">
        <v>5</v>
      </c>
      <c r="H23" s="32">
        <v>2</v>
      </c>
      <c r="I23" s="32">
        <v>3</v>
      </c>
      <c r="J23" s="32">
        <v>4</v>
      </c>
      <c r="K23" s="19">
        <v>3</v>
      </c>
      <c r="L23" s="19">
        <v>4</v>
      </c>
      <c r="M23" s="19">
        <v>4</v>
      </c>
      <c r="N23" s="19">
        <v>4</v>
      </c>
      <c r="O23" s="19">
        <v>4</v>
      </c>
      <c r="P23" s="19">
        <v>2</v>
      </c>
      <c r="Q23" s="19">
        <v>4</v>
      </c>
      <c r="R23" s="19">
        <v>4</v>
      </c>
      <c r="S23" s="19">
        <v>4</v>
      </c>
      <c r="T23" s="19">
        <v>4</v>
      </c>
      <c r="U23" s="19">
        <v>3</v>
      </c>
      <c r="V23" s="19">
        <v>5</v>
      </c>
      <c r="W23" s="19">
        <v>5</v>
      </c>
      <c r="X23" s="19">
        <v>4</v>
      </c>
      <c r="Y23" s="19">
        <v>4</v>
      </c>
      <c r="Z23" s="19">
        <v>5</v>
      </c>
      <c r="AA23" s="19">
        <v>4</v>
      </c>
      <c r="AB23" s="19">
        <v>4</v>
      </c>
      <c r="AC23" s="19">
        <v>5</v>
      </c>
      <c r="AD23" s="19">
        <v>4</v>
      </c>
      <c r="AE23" s="19">
        <v>4</v>
      </c>
      <c r="AF23" s="19">
        <v>4</v>
      </c>
      <c r="AG23" s="19">
        <v>3</v>
      </c>
      <c r="AH23" s="19">
        <v>4</v>
      </c>
      <c r="AI23" s="19">
        <v>4</v>
      </c>
      <c r="AJ23" s="19"/>
      <c r="AK23" s="19"/>
      <c r="AL23" s="19"/>
      <c r="AM23" s="19"/>
      <c r="AN23" s="19"/>
      <c r="AO23" s="19"/>
      <c r="AP23" s="19"/>
      <c r="AQ23" s="19"/>
      <c r="AR23" s="19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1">
        <f>SUM(D23:BU23)/B9</f>
        <v>3.90625</v>
      </c>
      <c r="BW23" s="117"/>
      <c r="BX23" s="12"/>
      <c r="BY23" s="12"/>
      <c r="BZ23" s="171"/>
      <c r="CA23" s="137"/>
      <c r="CB23" s="174"/>
      <c r="CC23" s="137"/>
      <c r="CD23" s="137"/>
      <c r="CE23" s="137"/>
      <c r="CF23" s="137"/>
      <c r="CG23" s="137"/>
      <c r="CH23" s="137"/>
      <c r="CI23" s="137"/>
      <c r="CJ23" s="14"/>
      <c r="CK23" s="14"/>
      <c r="CM23" s="198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  <c r="DO23" s="199"/>
      <c r="DP23" s="199"/>
      <c r="DQ23" s="199"/>
      <c r="DR23" s="199"/>
      <c r="DS23" s="199"/>
      <c r="DT23" s="199"/>
      <c r="DU23" s="199"/>
      <c r="DV23" s="199"/>
      <c r="DW23" s="199"/>
      <c r="DX23" s="199"/>
      <c r="DY23" s="199"/>
      <c r="DZ23" s="199"/>
      <c r="EA23" s="199"/>
      <c r="EB23" s="199"/>
      <c r="EC23" s="199"/>
      <c r="ED23" s="199"/>
      <c r="EE23" s="199"/>
      <c r="EF23" s="200"/>
    </row>
    <row r="24" spans="2:136" ht="15.75" thickBot="1" x14ac:dyDescent="0.3">
      <c r="B24" s="26"/>
      <c r="C24" s="27" t="s">
        <v>67</v>
      </c>
      <c r="D24" s="28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>
        <f t="shared" ref="BE24:BU24" si="2">(BE19+BE20+BE21+BE22+BE23)/5</f>
        <v>0</v>
      </c>
      <c r="BF24" s="29">
        <f t="shared" si="2"/>
        <v>0</v>
      </c>
      <c r="BG24" s="29">
        <f t="shared" si="2"/>
        <v>0</v>
      </c>
      <c r="BH24" s="29">
        <f t="shared" si="2"/>
        <v>0</v>
      </c>
      <c r="BI24" s="29">
        <f t="shared" si="2"/>
        <v>0</v>
      </c>
      <c r="BJ24" s="29">
        <f t="shared" si="2"/>
        <v>0</v>
      </c>
      <c r="BK24" s="29">
        <f t="shared" si="2"/>
        <v>0</v>
      </c>
      <c r="BL24" s="29">
        <f t="shared" si="2"/>
        <v>0</v>
      </c>
      <c r="BM24" s="29">
        <f t="shared" si="2"/>
        <v>0</v>
      </c>
      <c r="BN24" s="29">
        <f t="shared" si="2"/>
        <v>0</v>
      </c>
      <c r="BO24" s="29">
        <f t="shared" si="2"/>
        <v>0</v>
      </c>
      <c r="BP24" s="29">
        <f t="shared" si="2"/>
        <v>0</v>
      </c>
      <c r="BQ24" s="29">
        <f t="shared" si="2"/>
        <v>0</v>
      </c>
      <c r="BR24" s="29">
        <f t="shared" si="2"/>
        <v>0</v>
      </c>
      <c r="BS24" s="29">
        <f t="shared" si="2"/>
        <v>0</v>
      </c>
      <c r="BT24" s="29">
        <f>(BT19+BT20+BT21+BT22+BT23)/5</f>
        <v>0</v>
      </c>
      <c r="BU24" s="29">
        <f t="shared" si="2"/>
        <v>0</v>
      </c>
      <c r="BV24" s="118"/>
      <c r="BW24" s="119"/>
      <c r="BX24" s="12"/>
      <c r="BY24" s="12"/>
      <c r="BZ24" s="171"/>
      <c r="CA24" s="137"/>
      <c r="CB24" s="174"/>
      <c r="CC24" s="137"/>
      <c r="CD24" s="137"/>
      <c r="CE24" s="137"/>
      <c r="CF24" s="137"/>
      <c r="CG24" s="137"/>
      <c r="CH24" s="137"/>
      <c r="CI24" s="137"/>
      <c r="CJ24" s="14"/>
      <c r="CK24" s="14"/>
      <c r="CM24" s="198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  <c r="DO24" s="199"/>
      <c r="DP24" s="199"/>
      <c r="DQ24" s="199"/>
      <c r="DR24" s="199"/>
      <c r="DS24" s="199"/>
      <c r="DT24" s="199"/>
      <c r="DU24" s="199"/>
      <c r="DV24" s="199"/>
      <c r="DW24" s="199"/>
      <c r="DX24" s="199"/>
      <c r="DY24" s="199"/>
      <c r="DZ24" s="199"/>
      <c r="EA24" s="199"/>
      <c r="EB24" s="199"/>
      <c r="EC24" s="199"/>
      <c r="ED24" s="199"/>
      <c r="EE24" s="199"/>
      <c r="EF24" s="200"/>
    </row>
    <row r="25" spans="2:136" ht="15.75" thickBot="1" x14ac:dyDescent="0.3">
      <c r="B25" s="108" t="s">
        <v>72</v>
      </c>
      <c r="C25" s="15" t="s">
        <v>82</v>
      </c>
      <c r="D25" s="16">
        <v>4</v>
      </c>
      <c r="E25" s="17">
        <v>4</v>
      </c>
      <c r="F25" s="17">
        <v>4</v>
      </c>
      <c r="G25" s="17">
        <v>5</v>
      </c>
      <c r="H25" s="17">
        <v>4</v>
      </c>
      <c r="I25" s="17">
        <v>4</v>
      </c>
      <c r="J25" s="17">
        <v>3</v>
      </c>
      <c r="K25" s="18">
        <v>4</v>
      </c>
      <c r="L25" s="18">
        <v>4</v>
      </c>
      <c r="M25" s="18">
        <v>3</v>
      </c>
      <c r="N25" s="18">
        <v>3</v>
      </c>
      <c r="O25" s="18">
        <v>5</v>
      </c>
      <c r="P25" s="18">
        <v>5</v>
      </c>
      <c r="Q25" s="18">
        <v>4</v>
      </c>
      <c r="R25" s="18">
        <v>3</v>
      </c>
      <c r="S25" s="18">
        <v>5</v>
      </c>
      <c r="T25" s="18">
        <v>4</v>
      </c>
      <c r="U25" s="18">
        <v>4</v>
      </c>
      <c r="V25" s="18">
        <v>5</v>
      </c>
      <c r="W25" s="18">
        <v>5</v>
      </c>
      <c r="X25" s="18">
        <v>5</v>
      </c>
      <c r="Y25" s="18">
        <v>5</v>
      </c>
      <c r="Z25" s="18">
        <v>5</v>
      </c>
      <c r="AA25" s="18">
        <v>4</v>
      </c>
      <c r="AB25" s="18">
        <v>4</v>
      </c>
      <c r="AC25" s="18">
        <v>4</v>
      </c>
      <c r="AD25" s="18">
        <v>3</v>
      </c>
      <c r="AE25" s="18">
        <v>5</v>
      </c>
      <c r="AF25" s="18">
        <v>5</v>
      </c>
      <c r="AG25" s="18">
        <v>2</v>
      </c>
      <c r="AH25" s="18">
        <v>5</v>
      </c>
      <c r="AI25" s="18">
        <v>4</v>
      </c>
      <c r="AJ25" s="18"/>
      <c r="AK25" s="18"/>
      <c r="AL25" s="19"/>
      <c r="AM25" s="19"/>
      <c r="AN25" s="19"/>
      <c r="AO25" s="19"/>
      <c r="AP25" s="19"/>
      <c r="AQ25" s="19"/>
      <c r="AR25" s="19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21">
        <f>SUM(D25:BU25)/B9</f>
        <v>4.15625</v>
      </c>
      <c r="BW25" s="115">
        <f>SUM(BV25+BV26+BV27+BV28+BV29)/5</f>
        <v>4.0187499999999998</v>
      </c>
      <c r="BX25" s="12"/>
      <c r="BY25" s="12"/>
      <c r="BZ25" s="172"/>
      <c r="CA25" s="138"/>
      <c r="CB25" s="175"/>
      <c r="CC25" s="138"/>
      <c r="CD25" s="138"/>
      <c r="CE25" s="138"/>
      <c r="CF25" s="138"/>
      <c r="CG25" s="138"/>
      <c r="CH25" s="138"/>
      <c r="CI25" s="138"/>
      <c r="CJ25" s="14"/>
      <c r="CK25" s="14"/>
      <c r="CM25" s="198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  <c r="DO25" s="199"/>
      <c r="DP25" s="199"/>
      <c r="DQ25" s="199"/>
      <c r="DR25" s="199"/>
      <c r="DS25" s="199"/>
      <c r="DT25" s="199"/>
      <c r="DU25" s="199"/>
      <c r="DV25" s="199"/>
      <c r="DW25" s="199"/>
      <c r="DX25" s="199"/>
      <c r="DY25" s="199"/>
      <c r="DZ25" s="199"/>
      <c r="EA25" s="199"/>
      <c r="EB25" s="199"/>
      <c r="EC25" s="199"/>
      <c r="ED25" s="199"/>
      <c r="EE25" s="199"/>
      <c r="EF25" s="200"/>
    </row>
    <row r="26" spans="2:136" ht="15.75" thickBot="1" x14ac:dyDescent="0.3">
      <c r="B26" s="109"/>
      <c r="C26" s="22" t="s">
        <v>83</v>
      </c>
      <c r="D26" s="31">
        <v>3</v>
      </c>
      <c r="E26" s="32">
        <v>5</v>
      </c>
      <c r="F26" s="32">
        <v>3</v>
      </c>
      <c r="G26" s="32">
        <v>4</v>
      </c>
      <c r="H26" s="32">
        <v>2</v>
      </c>
      <c r="I26" s="32">
        <v>2</v>
      </c>
      <c r="J26" s="32">
        <v>4</v>
      </c>
      <c r="K26" s="19">
        <v>3</v>
      </c>
      <c r="L26" s="19">
        <v>3</v>
      </c>
      <c r="M26" s="19">
        <v>3</v>
      </c>
      <c r="N26" s="19">
        <v>3</v>
      </c>
      <c r="O26" s="19">
        <v>3</v>
      </c>
      <c r="P26" s="19">
        <v>4</v>
      </c>
      <c r="Q26" s="19">
        <v>3</v>
      </c>
      <c r="R26" s="19">
        <v>4</v>
      </c>
      <c r="S26" s="19">
        <v>3</v>
      </c>
      <c r="T26" s="19">
        <v>3</v>
      </c>
      <c r="U26" s="19">
        <v>3</v>
      </c>
      <c r="V26" s="19">
        <v>4</v>
      </c>
      <c r="W26" s="19">
        <v>5</v>
      </c>
      <c r="X26" s="19">
        <v>5</v>
      </c>
      <c r="Y26" s="19">
        <v>5</v>
      </c>
      <c r="Z26" s="19">
        <v>5</v>
      </c>
      <c r="AA26" s="19">
        <v>5</v>
      </c>
      <c r="AB26" s="19">
        <v>5</v>
      </c>
      <c r="AC26" s="19">
        <v>5</v>
      </c>
      <c r="AD26" s="19">
        <v>3</v>
      </c>
      <c r="AE26" s="19">
        <v>4</v>
      </c>
      <c r="AF26" s="19">
        <v>3</v>
      </c>
      <c r="AG26" s="19">
        <v>3</v>
      </c>
      <c r="AH26" s="19">
        <v>4</v>
      </c>
      <c r="AI26" s="19">
        <v>3</v>
      </c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21">
        <f>SUM(D26:BU26)/B9</f>
        <v>3.65625</v>
      </c>
      <c r="BW26" s="116"/>
      <c r="BX26" s="12"/>
      <c r="BY26" s="12"/>
      <c r="BZ26" s="33">
        <f>BW12</f>
        <v>3.7916666666666665</v>
      </c>
      <c r="CA26" s="33">
        <f>BW19</f>
        <v>3.7562500000000001</v>
      </c>
      <c r="CB26" s="33">
        <f>BW25</f>
        <v>4.0187499999999998</v>
      </c>
      <c r="CC26" s="33">
        <f>BW31</f>
        <v>3.6312500000000001</v>
      </c>
      <c r="CD26" s="34">
        <f>BW37</f>
        <v>3.8125</v>
      </c>
      <c r="CE26" s="35">
        <f>BW44</f>
        <v>3.8229166666666665</v>
      </c>
      <c r="CF26" s="33">
        <f>BW51</f>
        <v>3.5178571428571428</v>
      </c>
      <c r="CG26" s="33">
        <f>BW59</f>
        <v>3.6749999999999998</v>
      </c>
      <c r="CH26" s="33">
        <f>BW65</f>
        <v>3.875</v>
      </c>
      <c r="CI26" s="36">
        <f>BW72</f>
        <v>3.515625</v>
      </c>
      <c r="CJ26" s="14"/>
      <c r="CK26" s="14"/>
      <c r="CM26" s="198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  <c r="DO26" s="199"/>
      <c r="DP26" s="199"/>
      <c r="DQ26" s="199"/>
      <c r="DR26" s="199"/>
      <c r="DS26" s="199"/>
      <c r="DT26" s="199"/>
      <c r="DU26" s="199"/>
      <c r="DV26" s="199"/>
      <c r="DW26" s="199"/>
      <c r="DX26" s="199"/>
      <c r="DY26" s="199"/>
      <c r="DZ26" s="199"/>
      <c r="EA26" s="199"/>
      <c r="EB26" s="199"/>
      <c r="EC26" s="199"/>
      <c r="ED26" s="199"/>
      <c r="EE26" s="199"/>
      <c r="EF26" s="200"/>
    </row>
    <row r="27" spans="2:136" ht="15.75" thickBot="1" x14ac:dyDescent="0.3">
      <c r="B27" s="109"/>
      <c r="C27" s="22" t="s">
        <v>84</v>
      </c>
      <c r="D27" s="31">
        <v>4</v>
      </c>
      <c r="E27" s="32">
        <v>5</v>
      </c>
      <c r="F27" s="32">
        <v>4</v>
      </c>
      <c r="G27" s="32">
        <v>4</v>
      </c>
      <c r="H27" s="32">
        <v>3</v>
      </c>
      <c r="I27" s="32">
        <v>5</v>
      </c>
      <c r="J27" s="32">
        <v>5</v>
      </c>
      <c r="K27" s="19">
        <v>4</v>
      </c>
      <c r="L27" s="19">
        <v>2</v>
      </c>
      <c r="M27" s="19">
        <v>3</v>
      </c>
      <c r="N27" s="19">
        <v>3</v>
      </c>
      <c r="O27" s="19">
        <v>4</v>
      </c>
      <c r="P27" s="19">
        <v>3</v>
      </c>
      <c r="Q27" s="19">
        <v>4</v>
      </c>
      <c r="R27" s="19">
        <v>5</v>
      </c>
      <c r="S27" s="19">
        <v>3</v>
      </c>
      <c r="T27" s="19">
        <v>3</v>
      </c>
      <c r="U27" s="19">
        <v>4</v>
      </c>
      <c r="V27" s="19">
        <v>3</v>
      </c>
      <c r="W27" s="19">
        <v>4</v>
      </c>
      <c r="X27" s="19">
        <v>5</v>
      </c>
      <c r="Y27" s="19">
        <v>4</v>
      </c>
      <c r="Z27" s="19">
        <v>4</v>
      </c>
      <c r="AA27" s="19">
        <v>4</v>
      </c>
      <c r="AB27" s="19">
        <v>3</v>
      </c>
      <c r="AC27" s="19">
        <v>5</v>
      </c>
      <c r="AD27" s="19">
        <v>4</v>
      </c>
      <c r="AE27" s="19">
        <v>2</v>
      </c>
      <c r="AF27" s="19">
        <v>5</v>
      </c>
      <c r="AG27" s="19">
        <v>5</v>
      </c>
      <c r="AH27" s="19">
        <v>5</v>
      </c>
      <c r="AI27" s="19">
        <v>3</v>
      </c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21">
        <f>SUM(D27:BU27)/B9</f>
        <v>3.875</v>
      </c>
      <c r="BW27" s="116"/>
      <c r="BX27" s="12"/>
      <c r="BY27" s="12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4"/>
      <c r="CK27" s="14"/>
      <c r="CM27" s="198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  <c r="DO27" s="199"/>
      <c r="DP27" s="199"/>
      <c r="DQ27" s="199"/>
      <c r="DR27" s="199"/>
      <c r="DS27" s="199"/>
      <c r="DT27" s="199"/>
      <c r="DU27" s="199"/>
      <c r="DV27" s="199"/>
      <c r="DW27" s="199"/>
      <c r="DX27" s="199"/>
      <c r="DY27" s="199"/>
      <c r="DZ27" s="199"/>
      <c r="EA27" s="199"/>
      <c r="EB27" s="199"/>
      <c r="EC27" s="199"/>
      <c r="ED27" s="199"/>
      <c r="EE27" s="199"/>
      <c r="EF27" s="200"/>
    </row>
    <row r="28" spans="2:136" ht="15.75" thickBot="1" x14ac:dyDescent="0.3">
      <c r="B28" s="109"/>
      <c r="C28" s="22" t="s">
        <v>85</v>
      </c>
      <c r="D28" s="31">
        <v>5</v>
      </c>
      <c r="E28" s="32">
        <v>5</v>
      </c>
      <c r="F28" s="32">
        <v>4</v>
      </c>
      <c r="G28" s="32">
        <v>4</v>
      </c>
      <c r="H28" s="32">
        <v>2</v>
      </c>
      <c r="I28" s="32">
        <v>2</v>
      </c>
      <c r="J28" s="32">
        <v>4</v>
      </c>
      <c r="K28" s="19">
        <v>4</v>
      </c>
      <c r="L28" s="19">
        <v>4</v>
      </c>
      <c r="M28" s="19">
        <v>4</v>
      </c>
      <c r="N28" s="19">
        <v>4</v>
      </c>
      <c r="O28" s="19">
        <v>5</v>
      </c>
      <c r="P28" s="19">
        <v>2</v>
      </c>
      <c r="Q28" s="19">
        <v>4</v>
      </c>
      <c r="R28" s="19">
        <v>4</v>
      </c>
      <c r="S28" s="19">
        <v>4</v>
      </c>
      <c r="T28" s="19">
        <v>5</v>
      </c>
      <c r="U28" s="19">
        <v>4</v>
      </c>
      <c r="V28" s="19">
        <v>4</v>
      </c>
      <c r="W28" s="19">
        <v>5</v>
      </c>
      <c r="X28" s="19">
        <v>5</v>
      </c>
      <c r="Y28" s="19">
        <v>4</v>
      </c>
      <c r="Z28" s="19">
        <v>5</v>
      </c>
      <c r="AA28" s="19">
        <v>3</v>
      </c>
      <c r="AB28" s="19">
        <v>5</v>
      </c>
      <c r="AC28" s="19">
        <v>4</v>
      </c>
      <c r="AD28" s="19">
        <v>3</v>
      </c>
      <c r="AE28" s="19">
        <v>4</v>
      </c>
      <c r="AF28" s="19">
        <v>5</v>
      </c>
      <c r="AG28" s="19">
        <v>1</v>
      </c>
      <c r="AH28" s="19">
        <v>5</v>
      </c>
      <c r="AI28" s="19">
        <v>4</v>
      </c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21">
        <f>SUM(D28:BU28)/B9</f>
        <v>3.96875</v>
      </c>
      <c r="BW28" s="116"/>
      <c r="BX28" s="12"/>
      <c r="BY28" s="12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4"/>
      <c r="CK28" s="14"/>
      <c r="CM28" s="198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  <c r="DO28" s="199"/>
      <c r="DP28" s="199"/>
      <c r="DQ28" s="199"/>
      <c r="DR28" s="199"/>
      <c r="DS28" s="199"/>
      <c r="DT28" s="199"/>
      <c r="DU28" s="199"/>
      <c r="DV28" s="199"/>
      <c r="DW28" s="199"/>
      <c r="DX28" s="199"/>
      <c r="DY28" s="199"/>
      <c r="DZ28" s="199"/>
      <c r="EA28" s="199"/>
      <c r="EB28" s="199"/>
      <c r="EC28" s="199"/>
      <c r="ED28" s="199"/>
      <c r="EE28" s="199"/>
      <c r="EF28" s="200"/>
    </row>
    <row r="29" spans="2:136" ht="15.75" thickBot="1" x14ac:dyDescent="0.3">
      <c r="B29" s="110"/>
      <c r="C29" s="23" t="s">
        <v>86</v>
      </c>
      <c r="D29" s="31">
        <v>5</v>
      </c>
      <c r="E29" s="32">
        <v>5</v>
      </c>
      <c r="F29" s="32">
        <v>5</v>
      </c>
      <c r="G29" s="32">
        <v>5</v>
      </c>
      <c r="H29" s="32">
        <v>4</v>
      </c>
      <c r="I29" s="32">
        <v>5</v>
      </c>
      <c r="J29" s="32">
        <v>5</v>
      </c>
      <c r="K29" s="19">
        <v>4</v>
      </c>
      <c r="L29" s="19">
        <v>3</v>
      </c>
      <c r="M29" s="19">
        <v>4</v>
      </c>
      <c r="N29" s="19">
        <v>3</v>
      </c>
      <c r="O29" s="19">
        <v>5</v>
      </c>
      <c r="P29" s="19">
        <v>1</v>
      </c>
      <c r="Q29" s="19">
        <v>5</v>
      </c>
      <c r="R29" s="19">
        <v>5</v>
      </c>
      <c r="S29" s="19">
        <v>3</v>
      </c>
      <c r="T29" s="19">
        <v>5</v>
      </c>
      <c r="U29" s="19">
        <v>2</v>
      </c>
      <c r="V29" s="19">
        <v>5</v>
      </c>
      <c r="W29" s="19">
        <v>4</v>
      </c>
      <c r="X29" s="19">
        <v>5</v>
      </c>
      <c r="Y29" s="19">
        <v>5</v>
      </c>
      <c r="Z29" s="19">
        <v>5</v>
      </c>
      <c r="AA29" s="19">
        <v>5</v>
      </c>
      <c r="AB29" s="19">
        <v>4</v>
      </c>
      <c r="AC29" s="19">
        <v>5</v>
      </c>
      <c r="AD29" s="19">
        <v>5</v>
      </c>
      <c r="AE29" s="19">
        <v>5</v>
      </c>
      <c r="AF29" s="19">
        <v>5</v>
      </c>
      <c r="AG29" s="19">
        <v>5</v>
      </c>
      <c r="AH29" s="19">
        <v>5</v>
      </c>
      <c r="AI29" s="19">
        <v>5</v>
      </c>
      <c r="AJ29" s="19"/>
      <c r="AK29" s="19"/>
      <c r="AL29" s="19"/>
      <c r="AM29" s="19"/>
      <c r="AN29" s="19"/>
      <c r="AO29" s="19"/>
      <c r="AP29" s="19"/>
      <c r="AQ29" s="19"/>
      <c r="AR29" s="19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18"/>
      <c r="BU29" s="24"/>
      <c r="BV29" s="21">
        <f>SUM(D29:BU29)/B9</f>
        <v>4.4375</v>
      </c>
      <c r="BW29" s="117"/>
      <c r="BX29" s="12"/>
      <c r="BY29" s="12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4"/>
      <c r="CK29" s="14"/>
      <c r="CM29" s="198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  <c r="DO29" s="199"/>
      <c r="DP29" s="199"/>
      <c r="DQ29" s="199"/>
      <c r="DR29" s="199"/>
      <c r="DS29" s="199"/>
      <c r="DT29" s="199"/>
      <c r="DU29" s="199"/>
      <c r="DV29" s="199"/>
      <c r="DW29" s="199"/>
      <c r="DX29" s="199"/>
      <c r="DY29" s="199"/>
      <c r="DZ29" s="199"/>
      <c r="EA29" s="199"/>
      <c r="EB29" s="199"/>
      <c r="EC29" s="199"/>
      <c r="ED29" s="199"/>
      <c r="EE29" s="199"/>
      <c r="EF29" s="200"/>
    </row>
    <row r="30" spans="2:136" ht="15.75" thickBot="1" x14ac:dyDescent="0.3">
      <c r="B30" s="37"/>
      <c r="C30" s="27" t="s">
        <v>67</v>
      </c>
      <c r="D30" s="28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>
        <f t="shared" ref="BE30:BS30" si="3">(BE25+BE26+BE27+BE28+BE29)/5</f>
        <v>0</v>
      </c>
      <c r="BF30" s="29">
        <f t="shared" si="3"/>
        <v>0</v>
      </c>
      <c r="BG30" s="29">
        <f t="shared" si="3"/>
        <v>0</v>
      </c>
      <c r="BH30" s="29">
        <f t="shared" si="3"/>
        <v>0</v>
      </c>
      <c r="BI30" s="29">
        <f t="shared" si="3"/>
        <v>0</v>
      </c>
      <c r="BJ30" s="29">
        <f t="shared" si="3"/>
        <v>0</v>
      </c>
      <c r="BK30" s="29">
        <f t="shared" si="3"/>
        <v>0</v>
      </c>
      <c r="BL30" s="29">
        <f t="shared" si="3"/>
        <v>0</v>
      </c>
      <c r="BM30" s="29">
        <f t="shared" si="3"/>
        <v>0</v>
      </c>
      <c r="BN30" s="29">
        <f t="shared" si="3"/>
        <v>0</v>
      </c>
      <c r="BO30" s="29">
        <f t="shared" si="3"/>
        <v>0</v>
      </c>
      <c r="BP30" s="29">
        <f t="shared" si="3"/>
        <v>0</v>
      </c>
      <c r="BQ30" s="29">
        <f t="shared" si="3"/>
        <v>0</v>
      </c>
      <c r="BR30" s="29">
        <f t="shared" si="3"/>
        <v>0</v>
      </c>
      <c r="BS30" s="29">
        <f t="shared" si="3"/>
        <v>0</v>
      </c>
      <c r="BT30" s="29">
        <f>(BT25+BT26+BT27+BT28+BT29)/5</f>
        <v>0</v>
      </c>
      <c r="BU30" s="29">
        <f>(BU25+BU26+BU27+BU28+BU29)/5</f>
        <v>0</v>
      </c>
      <c r="BV30" s="118"/>
      <c r="BW30" s="119"/>
      <c r="BX30" s="12"/>
      <c r="BY30" s="12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4"/>
      <c r="CK30" s="14"/>
      <c r="CM30" s="198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  <c r="DO30" s="199"/>
      <c r="DP30" s="199"/>
      <c r="DQ30" s="199"/>
      <c r="DR30" s="199"/>
      <c r="DS30" s="199"/>
      <c r="DT30" s="199"/>
      <c r="DU30" s="199"/>
      <c r="DV30" s="199"/>
      <c r="DW30" s="199"/>
      <c r="DX30" s="199"/>
      <c r="DY30" s="199"/>
      <c r="DZ30" s="199"/>
      <c r="EA30" s="199"/>
      <c r="EB30" s="199"/>
      <c r="EC30" s="199"/>
      <c r="ED30" s="199"/>
      <c r="EE30" s="199"/>
      <c r="EF30" s="200"/>
    </row>
    <row r="31" spans="2:136" ht="15" customHeight="1" x14ac:dyDescent="0.25">
      <c r="B31" s="128" t="s">
        <v>73</v>
      </c>
      <c r="C31" s="15" t="s">
        <v>87</v>
      </c>
      <c r="D31" s="16">
        <v>4</v>
      </c>
      <c r="E31" s="17">
        <v>4</v>
      </c>
      <c r="F31" s="17">
        <v>5</v>
      </c>
      <c r="G31" s="17">
        <v>3</v>
      </c>
      <c r="H31" s="17">
        <v>2</v>
      </c>
      <c r="I31" s="17">
        <v>3</v>
      </c>
      <c r="J31" s="17">
        <v>4</v>
      </c>
      <c r="K31" s="18">
        <v>3</v>
      </c>
      <c r="L31" s="18">
        <v>2</v>
      </c>
      <c r="M31" s="18">
        <v>4</v>
      </c>
      <c r="N31" s="18">
        <v>3</v>
      </c>
      <c r="O31" s="18">
        <v>4</v>
      </c>
      <c r="P31" s="18">
        <v>4</v>
      </c>
      <c r="Q31" s="18">
        <v>3</v>
      </c>
      <c r="R31" s="18">
        <v>5</v>
      </c>
      <c r="S31" s="18">
        <v>2</v>
      </c>
      <c r="T31" s="18">
        <v>4</v>
      </c>
      <c r="U31" s="18">
        <v>4</v>
      </c>
      <c r="V31" s="18">
        <v>4</v>
      </c>
      <c r="W31" s="18">
        <v>3</v>
      </c>
      <c r="X31" s="18">
        <v>1</v>
      </c>
      <c r="Y31" s="18">
        <v>4</v>
      </c>
      <c r="Z31" s="18">
        <v>5</v>
      </c>
      <c r="AA31" s="18">
        <v>4</v>
      </c>
      <c r="AB31" s="18">
        <v>5</v>
      </c>
      <c r="AC31" s="18">
        <v>4</v>
      </c>
      <c r="AD31" s="18">
        <v>4</v>
      </c>
      <c r="AE31" s="18">
        <v>1</v>
      </c>
      <c r="AF31" s="18">
        <v>3</v>
      </c>
      <c r="AG31" s="18">
        <v>3</v>
      </c>
      <c r="AH31" s="18">
        <v>3</v>
      </c>
      <c r="AI31" s="18">
        <v>2</v>
      </c>
      <c r="AJ31" s="18"/>
      <c r="AK31" s="18"/>
      <c r="AL31" s="19"/>
      <c r="AM31" s="19"/>
      <c r="AN31" s="19"/>
      <c r="AO31" s="19"/>
      <c r="AP31" s="19"/>
      <c r="AQ31" s="19"/>
      <c r="AR31" s="19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21">
        <f>SUM(D31:BU31)/B9</f>
        <v>3.40625</v>
      </c>
      <c r="BW31" s="115">
        <f>SUM(BV31+BV32+BV33+BV34+BV35)/5</f>
        <v>3.6312500000000001</v>
      </c>
      <c r="BX31" s="12"/>
      <c r="BY31" s="12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4"/>
      <c r="CK31" s="14"/>
      <c r="CM31" s="198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  <c r="DO31" s="199"/>
      <c r="DP31" s="199"/>
      <c r="DQ31" s="199"/>
      <c r="DR31" s="199"/>
      <c r="DS31" s="199"/>
      <c r="DT31" s="199"/>
      <c r="DU31" s="199"/>
      <c r="DV31" s="199"/>
      <c r="DW31" s="199"/>
      <c r="DX31" s="199"/>
      <c r="DY31" s="199"/>
      <c r="DZ31" s="199"/>
      <c r="EA31" s="199"/>
      <c r="EB31" s="199"/>
      <c r="EC31" s="199"/>
      <c r="ED31" s="199"/>
      <c r="EE31" s="199"/>
      <c r="EF31" s="200"/>
    </row>
    <row r="32" spans="2:136" x14ac:dyDescent="0.25">
      <c r="B32" s="129"/>
      <c r="C32" s="22" t="s">
        <v>88</v>
      </c>
      <c r="D32" s="31">
        <v>4</v>
      </c>
      <c r="E32" s="32">
        <v>5</v>
      </c>
      <c r="F32" s="32">
        <v>4</v>
      </c>
      <c r="G32" s="32">
        <v>5</v>
      </c>
      <c r="H32" s="32">
        <v>3</v>
      </c>
      <c r="I32" s="32">
        <v>4</v>
      </c>
      <c r="J32" s="32">
        <v>5</v>
      </c>
      <c r="K32" s="19">
        <v>3</v>
      </c>
      <c r="L32" s="19">
        <v>3</v>
      </c>
      <c r="M32" s="19">
        <v>3</v>
      </c>
      <c r="N32" s="19">
        <v>2</v>
      </c>
      <c r="O32" s="19">
        <v>3</v>
      </c>
      <c r="P32" s="19">
        <v>1</v>
      </c>
      <c r="Q32" s="19">
        <v>4</v>
      </c>
      <c r="R32" s="19">
        <v>4</v>
      </c>
      <c r="S32" s="19">
        <v>2</v>
      </c>
      <c r="T32" s="19">
        <v>2</v>
      </c>
      <c r="U32" s="19">
        <v>2</v>
      </c>
      <c r="V32" s="19">
        <v>3</v>
      </c>
      <c r="W32" s="19">
        <v>2</v>
      </c>
      <c r="X32" s="19">
        <v>4</v>
      </c>
      <c r="Y32" s="19">
        <v>5</v>
      </c>
      <c r="Z32" s="19">
        <v>5</v>
      </c>
      <c r="AA32" s="19">
        <v>4</v>
      </c>
      <c r="AB32" s="19">
        <v>5</v>
      </c>
      <c r="AC32" s="19">
        <v>3</v>
      </c>
      <c r="AD32" s="19">
        <v>3</v>
      </c>
      <c r="AE32" s="19">
        <v>1</v>
      </c>
      <c r="AF32" s="19">
        <v>5</v>
      </c>
      <c r="AG32" s="19">
        <v>5</v>
      </c>
      <c r="AH32" s="19">
        <v>4</v>
      </c>
      <c r="AI32" s="19">
        <v>4</v>
      </c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38">
        <f>SUM(D32:BU32)/B9</f>
        <v>3.5</v>
      </c>
      <c r="BW32" s="116"/>
      <c r="BX32" s="12"/>
      <c r="BY32" s="12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4"/>
      <c r="CK32" s="14"/>
      <c r="CM32" s="198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  <c r="DO32" s="199"/>
      <c r="DP32" s="199"/>
      <c r="DQ32" s="199"/>
      <c r="DR32" s="199"/>
      <c r="DS32" s="199"/>
      <c r="DT32" s="199"/>
      <c r="DU32" s="199"/>
      <c r="DV32" s="199"/>
      <c r="DW32" s="199"/>
      <c r="DX32" s="199"/>
      <c r="DY32" s="199"/>
      <c r="DZ32" s="199"/>
      <c r="EA32" s="199"/>
      <c r="EB32" s="199"/>
      <c r="EC32" s="199"/>
      <c r="ED32" s="199"/>
      <c r="EE32" s="199"/>
      <c r="EF32" s="200"/>
    </row>
    <row r="33" spans="2:136" x14ac:dyDescent="0.25">
      <c r="B33" s="129"/>
      <c r="C33" s="22" t="s">
        <v>89</v>
      </c>
      <c r="D33" s="31">
        <v>5</v>
      </c>
      <c r="E33" s="32">
        <v>5</v>
      </c>
      <c r="F33" s="32">
        <v>4</v>
      </c>
      <c r="G33" s="32">
        <v>4</v>
      </c>
      <c r="H33" s="32">
        <v>2</v>
      </c>
      <c r="I33" s="32">
        <v>3</v>
      </c>
      <c r="J33" s="32">
        <v>3</v>
      </c>
      <c r="K33" s="19">
        <v>3</v>
      </c>
      <c r="L33" s="19">
        <v>2</v>
      </c>
      <c r="M33" s="19">
        <v>4</v>
      </c>
      <c r="N33" s="19">
        <v>4</v>
      </c>
      <c r="O33" s="19">
        <v>4</v>
      </c>
      <c r="P33" s="19">
        <v>2</v>
      </c>
      <c r="Q33" s="19">
        <v>4</v>
      </c>
      <c r="R33" s="19">
        <v>2</v>
      </c>
      <c r="S33" s="19">
        <v>2</v>
      </c>
      <c r="T33" s="19">
        <v>4</v>
      </c>
      <c r="U33" s="19">
        <v>4</v>
      </c>
      <c r="V33" s="19">
        <v>4</v>
      </c>
      <c r="W33" s="19">
        <v>2</v>
      </c>
      <c r="X33" s="19">
        <v>5</v>
      </c>
      <c r="Y33" s="19">
        <v>4</v>
      </c>
      <c r="Z33" s="19">
        <v>4</v>
      </c>
      <c r="AA33" s="19">
        <v>5</v>
      </c>
      <c r="AB33" s="19">
        <v>4</v>
      </c>
      <c r="AC33" s="19">
        <v>2</v>
      </c>
      <c r="AD33" s="19">
        <v>5</v>
      </c>
      <c r="AE33" s="19">
        <v>4</v>
      </c>
      <c r="AF33" s="19">
        <v>5</v>
      </c>
      <c r="AG33" s="19">
        <v>3</v>
      </c>
      <c r="AH33" s="19">
        <v>5</v>
      </c>
      <c r="AI33" s="19">
        <v>2</v>
      </c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38">
        <f>SUM(D33:BU33)/B9</f>
        <v>3.59375</v>
      </c>
      <c r="BW33" s="116"/>
      <c r="BX33" s="12"/>
      <c r="BY33" s="12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4"/>
      <c r="CK33" s="14"/>
      <c r="CM33" s="198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  <c r="DO33" s="199"/>
      <c r="DP33" s="199"/>
      <c r="DQ33" s="199"/>
      <c r="DR33" s="199"/>
      <c r="DS33" s="199"/>
      <c r="DT33" s="199"/>
      <c r="DU33" s="199"/>
      <c r="DV33" s="199"/>
      <c r="DW33" s="199"/>
      <c r="DX33" s="199"/>
      <c r="DY33" s="199"/>
      <c r="DZ33" s="199"/>
      <c r="EA33" s="199"/>
      <c r="EB33" s="199"/>
      <c r="EC33" s="199"/>
      <c r="ED33" s="199"/>
      <c r="EE33" s="199"/>
      <c r="EF33" s="200"/>
    </row>
    <row r="34" spans="2:136" ht="15.75" thickBot="1" x14ac:dyDescent="0.3">
      <c r="B34" s="129"/>
      <c r="C34" s="22" t="s">
        <v>90</v>
      </c>
      <c r="D34" s="31">
        <v>4</v>
      </c>
      <c r="E34" s="32">
        <v>5</v>
      </c>
      <c r="F34" s="32">
        <v>4</v>
      </c>
      <c r="G34" s="32">
        <v>5</v>
      </c>
      <c r="H34" s="32">
        <v>2</v>
      </c>
      <c r="I34" s="32">
        <v>5</v>
      </c>
      <c r="J34" s="32">
        <v>1</v>
      </c>
      <c r="K34" s="19">
        <v>4</v>
      </c>
      <c r="L34" s="19">
        <v>1</v>
      </c>
      <c r="M34" s="19">
        <v>4</v>
      </c>
      <c r="N34" s="19">
        <v>4</v>
      </c>
      <c r="O34" s="19">
        <v>3</v>
      </c>
      <c r="P34" s="19">
        <v>4</v>
      </c>
      <c r="Q34" s="19">
        <v>4</v>
      </c>
      <c r="R34" s="19">
        <v>5</v>
      </c>
      <c r="S34" s="19">
        <v>3</v>
      </c>
      <c r="T34" s="19">
        <v>3</v>
      </c>
      <c r="U34" s="19">
        <v>3</v>
      </c>
      <c r="V34" s="19">
        <v>3</v>
      </c>
      <c r="W34" s="19">
        <v>1</v>
      </c>
      <c r="X34" s="19">
        <v>4</v>
      </c>
      <c r="Y34" s="19">
        <v>5</v>
      </c>
      <c r="Z34" s="19">
        <v>5</v>
      </c>
      <c r="AA34" s="19">
        <v>4</v>
      </c>
      <c r="AB34" s="19">
        <v>3</v>
      </c>
      <c r="AC34" s="19">
        <v>1</v>
      </c>
      <c r="AD34" s="19">
        <v>4</v>
      </c>
      <c r="AE34" s="19">
        <v>3</v>
      </c>
      <c r="AF34" s="19">
        <v>1</v>
      </c>
      <c r="AG34" s="19">
        <v>5</v>
      </c>
      <c r="AH34" s="19">
        <v>4</v>
      </c>
      <c r="AI34" s="19">
        <v>2</v>
      </c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38">
        <f>SUM(D34:BU34)/B9</f>
        <v>3.40625</v>
      </c>
      <c r="BW34" s="116"/>
      <c r="BX34" s="12"/>
      <c r="BY34" s="12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4"/>
      <c r="CK34" s="14"/>
      <c r="CM34" s="198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  <c r="DO34" s="199"/>
      <c r="DP34" s="199"/>
      <c r="DQ34" s="199"/>
      <c r="DR34" s="199"/>
      <c r="DS34" s="199"/>
      <c r="DT34" s="199"/>
      <c r="DU34" s="199"/>
      <c r="DV34" s="199"/>
      <c r="DW34" s="199"/>
      <c r="DX34" s="199"/>
      <c r="DY34" s="199"/>
      <c r="DZ34" s="199"/>
      <c r="EA34" s="199"/>
      <c r="EB34" s="199"/>
      <c r="EC34" s="199"/>
      <c r="ED34" s="199"/>
      <c r="EE34" s="199"/>
      <c r="EF34" s="200"/>
    </row>
    <row r="35" spans="2:136" ht="15.75" thickBot="1" x14ac:dyDescent="0.3">
      <c r="B35" s="130"/>
      <c r="C35" s="23" t="s">
        <v>91</v>
      </c>
      <c r="D35" s="31">
        <v>5</v>
      </c>
      <c r="E35" s="32">
        <v>5</v>
      </c>
      <c r="F35" s="32">
        <v>5</v>
      </c>
      <c r="G35" s="32">
        <v>5</v>
      </c>
      <c r="H35" s="32">
        <v>3</v>
      </c>
      <c r="I35" s="32">
        <v>5</v>
      </c>
      <c r="J35" s="32">
        <v>5</v>
      </c>
      <c r="K35" s="19">
        <v>4</v>
      </c>
      <c r="L35" s="19">
        <v>2</v>
      </c>
      <c r="M35" s="19">
        <v>4</v>
      </c>
      <c r="N35" s="19">
        <v>4</v>
      </c>
      <c r="O35" s="19">
        <v>5</v>
      </c>
      <c r="P35" s="19">
        <v>1</v>
      </c>
      <c r="Q35" s="19">
        <v>3</v>
      </c>
      <c r="R35" s="19">
        <v>5</v>
      </c>
      <c r="S35" s="19">
        <v>3</v>
      </c>
      <c r="T35" s="19">
        <v>3</v>
      </c>
      <c r="U35" s="19">
        <v>4</v>
      </c>
      <c r="V35" s="19">
        <v>5</v>
      </c>
      <c r="W35" s="19">
        <v>5</v>
      </c>
      <c r="X35" s="19">
        <v>4</v>
      </c>
      <c r="Y35" s="19">
        <v>5</v>
      </c>
      <c r="Z35" s="19">
        <v>5</v>
      </c>
      <c r="AA35" s="19">
        <v>5</v>
      </c>
      <c r="AB35" s="19">
        <v>5</v>
      </c>
      <c r="AC35" s="19">
        <v>5</v>
      </c>
      <c r="AD35" s="19">
        <v>5</v>
      </c>
      <c r="AE35" s="19">
        <v>3</v>
      </c>
      <c r="AF35" s="19">
        <v>5</v>
      </c>
      <c r="AG35" s="19">
        <v>3</v>
      </c>
      <c r="AH35" s="19">
        <v>5</v>
      </c>
      <c r="AI35" s="19">
        <v>5</v>
      </c>
      <c r="AJ35" s="19"/>
      <c r="AK35" s="19"/>
      <c r="AL35" s="19"/>
      <c r="AM35" s="19"/>
      <c r="AN35" s="19"/>
      <c r="AO35" s="19"/>
      <c r="AP35" s="19"/>
      <c r="AQ35" s="19"/>
      <c r="AR35" s="19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38">
        <f>SUM(D35:BU35)/B9</f>
        <v>4.25</v>
      </c>
      <c r="BW35" s="117"/>
      <c r="BX35" s="12"/>
      <c r="BY35" s="12"/>
      <c r="BZ35" s="156" t="s">
        <v>92</v>
      </c>
      <c r="CA35" s="157"/>
      <c r="CB35" s="157"/>
      <c r="CC35" s="157"/>
      <c r="CD35" s="157"/>
      <c r="CE35" s="158"/>
      <c r="CF35" s="13"/>
      <c r="CG35" s="13"/>
      <c r="CH35" s="13"/>
      <c r="CI35" s="13"/>
      <c r="CJ35" s="14"/>
      <c r="CK35" s="14"/>
      <c r="CM35" s="198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  <c r="DO35" s="199"/>
      <c r="DP35" s="199"/>
      <c r="DQ35" s="199"/>
      <c r="DR35" s="199"/>
      <c r="DS35" s="199"/>
      <c r="DT35" s="199"/>
      <c r="DU35" s="199"/>
      <c r="DV35" s="199"/>
      <c r="DW35" s="199"/>
      <c r="DX35" s="199"/>
      <c r="DY35" s="199"/>
      <c r="DZ35" s="199"/>
      <c r="EA35" s="199"/>
      <c r="EB35" s="199"/>
      <c r="EC35" s="199"/>
      <c r="ED35" s="199"/>
      <c r="EE35" s="199"/>
      <c r="EF35" s="200"/>
    </row>
    <row r="36" spans="2:136" ht="15.75" customHeight="1" thickBot="1" x14ac:dyDescent="0.3">
      <c r="B36" s="26"/>
      <c r="C36" s="27" t="s">
        <v>67</v>
      </c>
      <c r="D36" s="28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>
        <f t="shared" ref="BE36:BU36" si="4">(BE31+BE32+BE33+BE34+BE35)/5</f>
        <v>0</v>
      </c>
      <c r="BF36" s="29">
        <f t="shared" si="4"/>
        <v>0</v>
      </c>
      <c r="BG36" s="29">
        <f t="shared" si="4"/>
        <v>0</v>
      </c>
      <c r="BH36" s="29">
        <f t="shared" si="4"/>
        <v>0</v>
      </c>
      <c r="BI36" s="29">
        <f t="shared" si="4"/>
        <v>0</v>
      </c>
      <c r="BJ36" s="29">
        <f t="shared" si="4"/>
        <v>0</v>
      </c>
      <c r="BK36" s="29">
        <f t="shared" si="4"/>
        <v>0</v>
      </c>
      <c r="BL36" s="29">
        <f t="shared" si="4"/>
        <v>0</v>
      </c>
      <c r="BM36" s="29">
        <f t="shared" si="4"/>
        <v>0</v>
      </c>
      <c r="BN36" s="29">
        <f t="shared" si="4"/>
        <v>0</v>
      </c>
      <c r="BO36" s="29">
        <f t="shared" si="4"/>
        <v>0</v>
      </c>
      <c r="BP36" s="29">
        <f t="shared" si="4"/>
        <v>0</v>
      </c>
      <c r="BQ36" s="29">
        <f t="shared" si="4"/>
        <v>0</v>
      </c>
      <c r="BR36" s="29">
        <f t="shared" si="4"/>
        <v>0</v>
      </c>
      <c r="BS36" s="29">
        <f t="shared" si="4"/>
        <v>0</v>
      </c>
      <c r="BT36" s="29">
        <f>(BT31+BT32+BT33+BT34+BT35)/5</f>
        <v>0</v>
      </c>
      <c r="BU36" s="29">
        <f t="shared" si="4"/>
        <v>0</v>
      </c>
      <c r="BV36" s="118"/>
      <c r="BW36" s="119"/>
      <c r="BX36" s="12"/>
      <c r="BY36" s="12"/>
      <c r="BZ36" s="159"/>
      <c r="CA36" s="160"/>
      <c r="CB36" s="160"/>
      <c r="CC36" s="160"/>
      <c r="CD36" s="160"/>
      <c r="CE36" s="161"/>
      <c r="CF36" s="13"/>
      <c r="CG36" s="13"/>
      <c r="CH36" s="13"/>
      <c r="CI36" s="13"/>
      <c r="CJ36" s="14"/>
      <c r="CK36" s="14"/>
      <c r="CM36" s="198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  <c r="DO36" s="199"/>
      <c r="DP36" s="199"/>
      <c r="DQ36" s="199"/>
      <c r="DR36" s="199"/>
      <c r="DS36" s="199"/>
      <c r="DT36" s="199"/>
      <c r="DU36" s="199"/>
      <c r="DV36" s="199"/>
      <c r="DW36" s="199"/>
      <c r="DX36" s="199"/>
      <c r="DY36" s="199"/>
      <c r="DZ36" s="199"/>
      <c r="EA36" s="199"/>
      <c r="EB36" s="199"/>
      <c r="EC36" s="199"/>
      <c r="ED36" s="199"/>
      <c r="EE36" s="199"/>
      <c r="EF36" s="200"/>
    </row>
    <row r="37" spans="2:136" ht="15" customHeight="1" thickBot="1" x14ac:dyDescent="0.3">
      <c r="B37" s="128" t="s">
        <v>74</v>
      </c>
      <c r="C37" s="15" t="s">
        <v>93</v>
      </c>
      <c r="D37" s="16">
        <v>4</v>
      </c>
      <c r="E37" s="17">
        <v>5</v>
      </c>
      <c r="F37" s="17">
        <v>4</v>
      </c>
      <c r="G37" s="17">
        <v>3</v>
      </c>
      <c r="H37" s="17">
        <v>3</v>
      </c>
      <c r="I37" s="17">
        <v>5</v>
      </c>
      <c r="J37" s="17">
        <v>5</v>
      </c>
      <c r="K37" s="18">
        <v>4</v>
      </c>
      <c r="L37" s="18">
        <v>3</v>
      </c>
      <c r="M37" s="18">
        <v>4</v>
      </c>
      <c r="N37" s="18">
        <v>3</v>
      </c>
      <c r="O37" s="18">
        <v>4</v>
      </c>
      <c r="P37" s="18">
        <v>4</v>
      </c>
      <c r="Q37" s="18">
        <v>4</v>
      </c>
      <c r="R37" s="18">
        <v>5</v>
      </c>
      <c r="S37" s="18">
        <v>3</v>
      </c>
      <c r="T37" s="18">
        <v>4</v>
      </c>
      <c r="U37" s="18">
        <v>4</v>
      </c>
      <c r="V37" s="18">
        <v>4</v>
      </c>
      <c r="W37" s="18">
        <v>3</v>
      </c>
      <c r="X37" s="18">
        <v>5</v>
      </c>
      <c r="Y37" s="18">
        <v>4</v>
      </c>
      <c r="Z37" s="18">
        <v>5</v>
      </c>
      <c r="AA37" s="18">
        <v>4</v>
      </c>
      <c r="AB37" s="18">
        <v>4</v>
      </c>
      <c r="AC37" s="18">
        <v>5</v>
      </c>
      <c r="AD37" s="18">
        <v>5</v>
      </c>
      <c r="AE37" s="18">
        <v>4</v>
      </c>
      <c r="AF37" s="18">
        <v>3</v>
      </c>
      <c r="AG37" s="18">
        <v>5</v>
      </c>
      <c r="AH37" s="18">
        <v>5</v>
      </c>
      <c r="AI37" s="18">
        <v>5</v>
      </c>
      <c r="AJ37" s="18"/>
      <c r="AK37" s="18"/>
      <c r="AL37" s="19"/>
      <c r="AM37" s="19"/>
      <c r="AN37" s="19"/>
      <c r="AO37" s="19"/>
      <c r="AP37" s="19"/>
      <c r="AQ37" s="19"/>
      <c r="AR37" s="19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21">
        <f>SUM(D37:BU37)/B9</f>
        <v>4.125</v>
      </c>
      <c r="BW37" s="149">
        <f>SUM(BV37+BV38+BV39+BV40+BV41+BV42)/6</f>
        <v>3.8125</v>
      </c>
      <c r="BX37" s="12"/>
      <c r="BY37" s="12"/>
      <c r="BZ37" s="111" t="s">
        <v>94</v>
      </c>
      <c r="CA37" s="112"/>
      <c r="CB37" s="111" t="s">
        <v>95</v>
      </c>
      <c r="CC37" s="112"/>
      <c r="CD37" s="111" t="s">
        <v>96</v>
      </c>
      <c r="CE37" s="139"/>
      <c r="CF37" s="13"/>
      <c r="CG37" s="13"/>
      <c r="CH37" s="13"/>
      <c r="CI37" s="13"/>
      <c r="CJ37" s="14"/>
      <c r="CK37" s="14"/>
      <c r="CM37" s="198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  <c r="DO37" s="199"/>
      <c r="DP37" s="199"/>
      <c r="DQ37" s="199"/>
      <c r="DR37" s="199"/>
      <c r="DS37" s="199"/>
      <c r="DT37" s="199"/>
      <c r="DU37" s="199"/>
      <c r="DV37" s="199"/>
      <c r="DW37" s="199"/>
      <c r="DX37" s="199"/>
      <c r="DY37" s="199"/>
      <c r="DZ37" s="199"/>
      <c r="EA37" s="199"/>
      <c r="EB37" s="199"/>
      <c r="EC37" s="199"/>
      <c r="ED37" s="199"/>
      <c r="EE37" s="199"/>
      <c r="EF37" s="200"/>
    </row>
    <row r="38" spans="2:136" ht="15.75" thickBot="1" x14ac:dyDescent="0.3">
      <c r="B38" s="129"/>
      <c r="C38" s="22" t="s">
        <v>97</v>
      </c>
      <c r="D38" s="31">
        <v>5</v>
      </c>
      <c r="E38" s="32">
        <v>5</v>
      </c>
      <c r="F38" s="32">
        <v>4</v>
      </c>
      <c r="G38" s="32">
        <v>4</v>
      </c>
      <c r="H38" s="32">
        <v>3</v>
      </c>
      <c r="I38" s="32">
        <v>3</v>
      </c>
      <c r="J38" s="32">
        <v>4</v>
      </c>
      <c r="K38" s="19">
        <v>3</v>
      </c>
      <c r="L38" s="19">
        <v>2</v>
      </c>
      <c r="M38" s="19">
        <v>4</v>
      </c>
      <c r="N38" s="19">
        <v>3</v>
      </c>
      <c r="O38" s="19">
        <v>3</v>
      </c>
      <c r="P38" s="19">
        <v>1</v>
      </c>
      <c r="Q38" s="19">
        <v>4</v>
      </c>
      <c r="R38" s="19">
        <v>5</v>
      </c>
      <c r="S38" s="19">
        <v>3</v>
      </c>
      <c r="T38" s="19">
        <v>4</v>
      </c>
      <c r="U38" s="19">
        <v>3</v>
      </c>
      <c r="V38" s="19">
        <v>4</v>
      </c>
      <c r="W38" s="19">
        <v>2</v>
      </c>
      <c r="X38" s="19">
        <v>4</v>
      </c>
      <c r="Y38" s="19">
        <v>4</v>
      </c>
      <c r="Z38" s="19">
        <v>5</v>
      </c>
      <c r="AA38" s="19">
        <v>5</v>
      </c>
      <c r="AB38" s="19">
        <v>5</v>
      </c>
      <c r="AC38" s="19">
        <v>4</v>
      </c>
      <c r="AD38" s="19">
        <v>4</v>
      </c>
      <c r="AE38" s="19">
        <v>4</v>
      </c>
      <c r="AF38" s="19">
        <v>5</v>
      </c>
      <c r="AG38" s="19">
        <v>2</v>
      </c>
      <c r="AH38" s="19">
        <v>5</v>
      </c>
      <c r="AI38" s="19">
        <v>4</v>
      </c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21">
        <f>SUM(D38:BU38)/B9</f>
        <v>3.75</v>
      </c>
      <c r="BW38" s="150"/>
      <c r="BX38" s="12"/>
      <c r="BY38" s="12"/>
      <c r="BZ38" s="113"/>
      <c r="CA38" s="114"/>
      <c r="CB38" s="113"/>
      <c r="CC38" s="114"/>
      <c r="CD38" s="113"/>
      <c r="CE38" s="142"/>
      <c r="CF38" s="13"/>
      <c r="CG38" s="13"/>
      <c r="CH38" s="13"/>
      <c r="CI38" s="13"/>
      <c r="CJ38" s="14"/>
      <c r="CK38" s="14"/>
      <c r="CM38" s="198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  <c r="DO38" s="199"/>
      <c r="DP38" s="199"/>
      <c r="DQ38" s="199"/>
      <c r="DR38" s="199"/>
      <c r="DS38" s="199"/>
      <c r="DT38" s="199"/>
      <c r="DU38" s="199"/>
      <c r="DV38" s="199"/>
      <c r="DW38" s="199"/>
      <c r="DX38" s="199"/>
      <c r="DY38" s="199"/>
      <c r="DZ38" s="199"/>
      <c r="EA38" s="199"/>
      <c r="EB38" s="199"/>
      <c r="EC38" s="199"/>
      <c r="ED38" s="199"/>
      <c r="EE38" s="199"/>
      <c r="EF38" s="200"/>
    </row>
    <row r="39" spans="2:136" ht="15.75" thickBot="1" x14ac:dyDescent="0.3">
      <c r="B39" s="129"/>
      <c r="C39" s="22" t="s">
        <v>98</v>
      </c>
      <c r="D39" s="31">
        <v>5</v>
      </c>
      <c r="E39" s="32">
        <v>5</v>
      </c>
      <c r="F39" s="32">
        <v>3</v>
      </c>
      <c r="G39" s="32">
        <v>3</v>
      </c>
      <c r="H39" s="32">
        <v>2</v>
      </c>
      <c r="I39" s="32">
        <v>5</v>
      </c>
      <c r="J39" s="32">
        <v>3</v>
      </c>
      <c r="K39" s="19">
        <v>3</v>
      </c>
      <c r="L39" s="19">
        <v>3</v>
      </c>
      <c r="M39" s="19">
        <v>4</v>
      </c>
      <c r="N39" s="19">
        <v>3</v>
      </c>
      <c r="O39" s="19">
        <v>4</v>
      </c>
      <c r="P39" s="19">
        <v>3</v>
      </c>
      <c r="Q39" s="19">
        <v>5</v>
      </c>
      <c r="R39" s="19">
        <v>3</v>
      </c>
      <c r="S39" s="19">
        <v>4</v>
      </c>
      <c r="T39" s="19">
        <v>5</v>
      </c>
      <c r="U39" s="19">
        <v>3</v>
      </c>
      <c r="V39" s="19">
        <v>3</v>
      </c>
      <c r="W39" s="19">
        <v>3</v>
      </c>
      <c r="X39" s="19">
        <v>3</v>
      </c>
      <c r="Y39" s="19">
        <v>5</v>
      </c>
      <c r="Z39" s="19">
        <v>1</v>
      </c>
      <c r="AA39" s="19">
        <v>4</v>
      </c>
      <c r="AB39" s="19">
        <v>4</v>
      </c>
      <c r="AC39" s="19">
        <v>3</v>
      </c>
      <c r="AD39" s="19">
        <v>4</v>
      </c>
      <c r="AE39" s="19">
        <v>2</v>
      </c>
      <c r="AF39" s="19">
        <v>2</v>
      </c>
      <c r="AG39" s="19">
        <v>5</v>
      </c>
      <c r="AH39" s="19">
        <v>5</v>
      </c>
      <c r="AI39" s="19">
        <v>3</v>
      </c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21">
        <f>SUM(D39:BU39)/B9</f>
        <v>3.53125</v>
      </c>
      <c r="BW39" s="150"/>
      <c r="BX39" s="12"/>
      <c r="BY39" s="12"/>
      <c r="BZ39" s="191">
        <f>(BV12+BV23+BV25+BV29+BV75)/5</f>
        <v>4.0062499999999996</v>
      </c>
      <c r="CA39" s="192"/>
      <c r="CB39" s="191">
        <f>(BV17+BV35+BV48+BV49+BV57)/5</f>
        <v>3.9249999999999998</v>
      </c>
      <c r="CC39" s="192"/>
      <c r="CD39" s="191">
        <f>(BV19+BV20+BV34+BV39+BV41+BV72)/6</f>
        <v>3.5520833333333335</v>
      </c>
      <c r="CE39" s="192"/>
      <c r="CF39" s="13"/>
      <c r="CG39" s="13"/>
      <c r="CH39" s="13"/>
      <c r="CI39" s="13"/>
      <c r="CJ39" s="14"/>
      <c r="CK39" s="14"/>
      <c r="CM39" s="198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  <c r="DO39" s="199"/>
      <c r="DP39" s="199"/>
      <c r="DQ39" s="199"/>
      <c r="DR39" s="199"/>
      <c r="DS39" s="199"/>
      <c r="DT39" s="199"/>
      <c r="DU39" s="199"/>
      <c r="DV39" s="199"/>
      <c r="DW39" s="199"/>
      <c r="DX39" s="199"/>
      <c r="DY39" s="199"/>
      <c r="DZ39" s="199"/>
      <c r="EA39" s="199"/>
      <c r="EB39" s="199"/>
      <c r="EC39" s="199"/>
      <c r="ED39" s="199"/>
      <c r="EE39" s="199"/>
      <c r="EF39" s="200"/>
    </row>
    <row r="40" spans="2:136" ht="15.75" thickBot="1" x14ac:dyDescent="0.3">
      <c r="B40" s="129"/>
      <c r="C40" s="22" t="s">
        <v>99</v>
      </c>
      <c r="D40" s="31">
        <v>4</v>
      </c>
      <c r="E40" s="32">
        <v>5</v>
      </c>
      <c r="F40" s="32">
        <v>3</v>
      </c>
      <c r="G40" s="32">
        <v>3</v>
      </c>
      <c r="H40" s="32">
        <v>3</v>
      </c>
      <c r="I40" s="32">
        <v>4</v>
      </c>
      <c r="J40" s="32">
        <v>4</v>
      </c>
      <c r="K40" s="19">
        <v>3</v>
      </c>
      <c r="L40" s="19">
        <v>2</v>
      </c>
      <c r="M40" s="19">
        <v>4</v>
      </c>
      <c r="N40" s="19">
        <v>3</v>
      </c>
      <c r="O40" s="19">
        <v>5</v>
      </c>
      <c r="P40" s="19">
        <v>4</v>
      </c>
      <c r="Q40" s="19">
        <v>4</v>
      </c>
      <c r="R40" s="19">
        <v>4</v>
      </c>
      <c r="S40" s="19">
        <v>3</v>
      </c>
      <c r="T40" s="19">
        <v>5</v>
      </c>
      <c r="U40" s="19">
        <v>5</v>
      </c>
      <c r="V40" s="19">
        <v>3</v>
      </c>
      <c r="W40" s="19">
        <v>3</v>
      </c>
      <c r="X40" s="19">
        <v>4</v>
      </c>
      <c r="Y40" s="19">
        <v>5</v>
      </c>
      <c r="Z40" s="19">
        <v>5</v>
      </c>
      <c r="AA40" s="19">
        <v>5</v>
      </c>
      <c r="AB40" s="19">
        <v>2</v>
      </c>
      <c r="AC40" s="19">
        <v>2</v>
      </c>
      <c r="AD40" s="19">
        <v>3</v>
      </c>
      <c r="AE40" s="19">
        <v>4</v>
      </c>
      <c r="AF40" s="19">
        <v>1</v>
      </c>
      <c r="AG40" s="19">
        <v>2</v>
      </c>
      <c r="AH40" s="19">
        <v>4</v>
      </c>
      <c r="AI40" s="19">
        <v>4</v>
      </c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21">
        <f>SUM(D40:BU40)/B9</f>
        <v>3.59375</v>
      </c>
      <c r="BW40" s="150"/>
      <c r="BX40" s="12"/>
      <c r="BY40" s="12"/>
      <c r="BZ40" s="193"/>
      <c r="CA40" s="194"/>
      <c r="CB40" s="193"/>
      <c r="CC40" s="194"/>
      <c r="CD40" s="193"/>
      <c r="CE40" s="194"/>
      <c r="CF40" s="13"/>
      <c r="CG40" s="13"/>
      <c r="CH40" s="13"/>
      <c r="CI40" s="13"/>
      <c r="CJ40" s="14"/>
      <c r="CK40" s="14"/>
      <c r="CM40" s="198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  <c r="DO40" s="199"/>
      <c r="DP40" s="199"/>
      <c r="DQ40" s="199"/>
      <c r="DR40" s="199"/>
      <c r="DS40" s="199"/>
      <c r="DT40" s="199"/>
      <c r="DU40" s="199"/>
      <c r="DV40" s="199"/>
      <c r="DW40" s="199"/>
      <c r="DX40" s="199"/>
      <c r="DY40" s="199"/>
      <c r="DZ40" s="199"/>
      <c r="EA40" s="199"/>
      <c r="EB40" s="199"/>
      <c r="EC40" s="199"/>
      <c r="ED40" s="199"/>
      <c r="EE40" s="199"/>
      <c r="EF40" s="200"/>
    </row>
    <row r="41" spans="2:136" ht="15.75" thickBot="1" x14ac:dyDescent="0.3">
      <c r="B41" s="129"/>
      <c r="C41" s="22" t="s">
        <v>100</v>
      </c>
      <c r="D41" s="31">
        <v>5</v>
      </c>
      <c r="E41" s="32">
        <v>5</v>
      </c>
      <c r="F41" s="32">
        <v>4</v>
      </c>
      <c r="G41" s="32">
        <v>4</v>
      </c>
      <c r="H41" s="32">
        <v>3</v>
      </c>
      <c r="I41" s="32">
        <v>3</v>
      </c>
      <c r="J41" s="32">
        <v>4</v>
      </c>
      <c r="K41" s="19">
        <v>3</v>
      </c>
      <c r="L41" s="19">
        <v>4</v>
      </c>
      <c r="M41" s="19">
        <v>4</v>
      </c>
      <c r="N41" s="19">
        <v>2</v>
      </c>
      <c r="O41" s="19">
        <v>3</v>
      </c>
      <c r="P41" s="19">
        <v>2</v>
      </c>
      <c r="Q41" s="19">
        <v>5</v>
      </c>
      <c r="R41" s="19">
        <v>4</v>
      </c>
      <c r="S41" s="19">
        <v>5</v>
      </c>
      <c r="T41" s="19">
        <v>3</v>
      </c>
      <c r="U41" s="19">
        <v>4</v>
      </c>
      <c r="V41" s="19">
        <v>5</v>
      </c>
      <c r="W41" s="19">
        <v>5</v>
      </c>
      <c r="X41" s="19">
        <v>4</v>
      </c>
      <c r="Y41" s="19">
        <v>4</v>
      </c>
      <c r="Z41" s="19">
        <v>5</v>
      </c>
      <c r="AA41" s="19">
        <v>4</v>
      </c>
      <c r="AB41" s="19">
        <v>5</v>
      </c>
      <c r="AC41" s="19">
        <v>1</v>
      </c>
      <c r="AD41" s="19">
        <v>4</v>
      </c>
      <c r="AE41" s="19">
        <v>3</v>
      </c>
      <c r="AF41" s="19">
        <v>5</v>
      </c>
      <c r="AG41" s="19">
        <v>5</v>
      </c>
      <c r="AH41" s="19">
        <v>5</v>
      </c>
      <c r="AI41" s="19">
        <v>5</v>
      </c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21">
        <f>SUM(D41:BU41)/B9</f>
        <v>3.96875</v>
      </c>
      <c r="BW41" s="150"/>
      <c r="BX41" s="12"/>
      <c r="BY41" s="12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4"/>
      <c r="CK41" s="14"/>
      <c r="CM41" s="198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  <c r="DO41" s="199"/>
      <c r="DP41" s="199"/>
      <c r="DQ41" s="199"/>
      <c r="DR41" s="199"/>
      <c r="DS41" s="199"/>
      <c r="DT41" s="199"/>
      <c r="DU41" s="199"/>
      <c r="DV41" s="199"/>
      <c r="DW41" s="199"/>
      <c r="DX41" s="199"/>
      <c r="DY41" s="199"/>
      <c r="DZ41" s="199"/>
      <c r="EA41" s="199"/>
      <c r="EB41" s="199"/>
      <c r="EC41" s="199"/>
      <c r="ED41" s="199"/>
      <c r="EE41" s="199"/>
      <c r="EF41" s="200"/>
    </row>
    <row r="42" spans="2:136" ht="15.75" thickBot="1" x14ac:dyDescent="0.3">
      <c r="B42" s="130"/>
      <c r="C42" s="23" t="s">
        <v>101</v>
      </c>
      <c r="D42" s="39">
        <v>5</v>
      </c>
      <c r="E42" s="40">
        <v>5</v>
      </c>
      <c r="F42" s="40">
        <v>5</v>
      </c>
      <c r="G42" s="40">
        <v>5</v>
      </c>
      <c r="H42" s="40">
        <v>1</v>
      </c>
      <c r="I42" s="40">
        <v>5</v>
      </c>
      <c r="J42" s="40">
        <v>1</v>
      </c>
      <c r="K42" s="24">
        <v>4</v>
      </c>
      <c r="L42" s="24">
        <v>1</v>
      </c>
      <c r="M42" s="24">
        <v>5</v>
      </c>
      <c r="N42" s="24">
        <v>5</v>
      </c>
      <c r="O42" s="24">
        <v>5</v>
      </c>
      <c r="P42" s="24">
        <v>5</v>
      </c>
      <c r="Q42" s="24">
        <v>5</v>
      </c>
      <c r="R42" s="24">
        <v>5</v>
      </c>
      <c r="S42" s="24">
        <v>5</v>
      </c>
      <c r="T42" s="24">
        <v>2</v>
      </c>
      <c r="U42" s="24">
        <v>4</v>
      </c>
      <c r="V42" s="24">
        <v>3</v>
      </c>
      <c r="W42" s="24">
        <v>5</v>
      </c>
      <c r="X42" s="24">
        <v>5</v>
      </c>
      <c r="Y42" s="24">
        <v>5</v>
      </c>
      <c r="Z42" s="24">
        <v>5</v>
      </c>
      <c r="AA42" s="24">
        <v>1</v>
      </c>
      <c r="AB42" s="24">
        <v>5</v>
      </c>
      <c r="AC42" s="24">
        <v>1</v>
      </c>
      <c r="AD42" s="24">
        <v>5</v>
      </c>
      <c r="AE42" s="24">
        <v>1</v>
      </c>
      <c r="AF42" s="24">
        <v>1</v>
      </c>
      <c r="AG42" s="24">
        <v>5</v>
      </c>
      <c r="AH42" s="24">
        <v>5</v>
      </c>
      <c r="AI42" s="24">
        <v>5</v>
      </c>
      <c r="AJ42" s="24"/>
      <c r="AK42" s="24"/>
      <c r="AL42" s="19"/>
      <c r="AM42" s="19"/>
      <c r="AN42" s="19"/>
      <c r="AO42" s="19"/>
      <c r="AP42" s="19"/>
      <c r="AQ42" s="19"/>
      <c r="AR42" s="19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4"/>
      <c r="BU42" s="24"/>
      <c r="BV42" s="21">
        <f>SUM(D42:BU42)/B9</f>
        <v>3.90625</v>
      </c>
      <c r="BW42" s="151"/>
      <c r="BX42" s="12"/>
      <c r="BY42" s="12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4"/>
      <c r="CK42" s="14"/>
      <c r="CM42" s="198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  <c r="DO42" s="199"/>
      <c r="DP42" s="199"/>
      <c r="DQ42" s="199"/>
      <c r="DR42" s="199"/>
      <c r="DS42" s="199"/>
      <c r="DT42" s="199"/>
      <c r="DU42" s="199"/>
      <c r="DV42" s="199"/>
      <c r="DW42" s="199"/>
      <c r="DX42" s="199"/>
      <c r="DY42" s="199"/>
      <c r="DZ42" s="199"/>
      <c r="EA42" s="199"/>
      <c r="EB42" s="199"/>
      <c r="EC42" s="199"/>
      <c r="ED42" s="199"/>
      <c r="EE42" s="199"/>
      <c r="EF42" s="200"/>
    </row>
    <row r="43" spans="2:136" ht="15.75" thickBot="1" x14ac:dyDescent="0.3">
      <c r="B43" s="26"/>
      <c r="C43" s="41" t="s">
        <v>67</v>
      </c>
      <c r="D43" s="28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>
        <f t="shared" ref="BE43:BU43" si="5">(BE37+BE38+BE39+BE40+BE41+BE42)/6</f>
        <v>0</v>
      </c>
      <c r="BF43" s="29">
        <f t="shared" si="5"/>
        <v>0</v>
      </c>
      <c r="BG43" s="29">
        <f t="shared" si="5"/>
        <v>0</v>
      </c>
      <c r="BH43" s="29">
        <f t="shared" si="5"/>
        <v>0</v>
      </c>
      <c r="BI43" s="29">
        <f t="shared" si="5"/>
        <v>0</v>
      </c>
      <c r="BJ43" s="29">
        <f t="shared" si="5"/>
        <v>0</v>
      </c>
      <c r="BK43" s="29">
        <f t="shared" si="5"/>
        <v>0</v>
      </c>
      <c r="BL43" s="29">
        <f t="shared" si="5"/>
        <v>0</v>
      </c>
      <c r="BM43" s="29">
        <f t="shared" si="5"/>
        <v>0</v>
      </c>
      <c r="BN43" s="29">
        <f t="shared" si="5"/>
        <v>0</v>
      </c>
      <c r="BO43" s="29">
        <f t="shared" si="5"/>
        <v>0</v>
      </c>
      <c r="BP43" s="29">
        <f t="shared" si="5"/>
        <v>0</v>
      </c>
      <c r="BQ43" s="29">
        <f t="shared" si="5"/>
        <v>0</v>
      </c>
      <c r="BR43" s="29">
        <f t="shared" si="5"/>
        <v>0</v>
      </c>
      <c r="BS43" s="29">
        <f t="shared" si="5"/>
        <v>0</v>
      </c>
      <c r="BT43" s="29">
        <f>(BT37+BT38+BT39+BT40+BT41+BT42)/6</f>
        <v>0</v>
      </c>
      <c r="BU43" s="29">
        <f t="shared" si="5"/>
        <v>0</v>
      </c>
      <c r="BV43" s="127"/>
      <c r="BW43" s="119"/>
      <c r="BX43" s="12"/>
      <c r="BY43" s="12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4"/>
      <c r="CK43" s="14"/>
      <c r="CM43" s="198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  <c r="DO43" s="199"/>
      <c r="DP43" s="199"/>
      <c r="DQ43" s="199"/>
      <c r="DR43" s="199"/>
      <c r="DS43" s="199"/>
      <c r="DT43" s="199"/>
      <c r="DU43" s="199"/>
      <c r="DV43" s="199"/>
      <c r="DW43" s="199"/>
      <c r="DX43" s="199"/>
      <c r="DY43" s="199"/>
      <c r="DZ43" s="199"/>
      <c r="EA43" s="199"/>
      <c r="EB43" s="199"/>
      <c r="EC43" s="199"/>
      <c r="ED43" s="199"/>
      <c r="EE43" s="199"/>
      <c r="EF43" s="200"/>
    </row>
    <row r="44" spans="2:136" ht="15" customHeight="1" thickBot="1" x14ac:dyDescent="0.3">
      <c r="B44" s="128" t="s">
        <v>75</v>
      </c>
      <c r="C44" s="15" t="s">
        <v>102</v>
      </c>
      <c r="D44" s="16">
        <v>5</v>
      </c>
      <c r="E44" s="17">
        <v>4</v>
      </c>
      <c r="F44" s="17">
        <v>4</v>
      </c>
      <c r="G44" s="17">
        <v>4</v>
      </c>
      <c r="H44" s="17">
        <v>3</v>
      </c>
      <c r="I44" s="17">
        <v>5</v>
      </c>
      <c r="J44" s="17">
        <v>3</v>
      </c>
      <c r="K44" s="18">
        <v>3</v>
      </c>
      <c r="L44" s="18">
        <v>3</v>
      </c>
      <c r="M44" s="18">
        <v>5</v>
      </c>
      <c r="N44" s="18">
        <v>5</v>
      </c>
      <c r="O44" s="18">
        <v>4</v>
      </c>
      <c r="P44" s="18">
        <v>4</v>
      </c>
      <c r="Q44" s="18">
        <v>3</v>
      </c>
      <c r="R44" s="18">
        <v>4</v>
      </c>
      <c r="S44" s="18">
        <v>4</v>
      </c>
      <c r="T44" s="18">
        <v>4</v>
      </c>
      <c r="U44" s="18">
        <v>4</v>
      </c>
      <c r="V44" s="18">
        <v>4</v>
      </c>
      <c r="W44" s="18">
        <v>2</v>
      </c>
      <c r="X44" s="18">
        <v>4</v>
      </c>
      <c r="Y44" s="18">
        <v>4</v>
      </c>
      <c r="Z44" s="18">
        <v>5</v>
      </c>
      <c r="AA44" s="18">
        <v>3</v>
      </c>
      <c r="AB44" s="18">
        <v>4</v>
      </c>
      <c r="AC44" s="18">
        <v>5</v>
      </c>
      <c r="AD44" s="18">
        <v>4</v>
      </c>
      <c r="AE44" s="18">
        <v>5</v>
      </c>
      <c r="AF44" s="18">
        <v>5</v>
      </c>
      <c r="AG44" s="18">
        <v>4</v>
      </c>
      <c r="AH44" s="18">
        <v>5</v>
      </c>
      <c r="AI44" s="18">
        <v>3</v>
      </c>
      <c r="AJ44" s="18"/>
      <c r="AK44" s="18"/>
      <c r="AL44" s="19"/>
      <c r="AM44" s="19"/>
      <c r="AN44" s="19"/>
      <c r="AO44" s="19"/>
      <c r="AP44" s="19"/>
      <c r="AQ44" s="19"/>
      <c r="AR44" s="19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42">
        <f>SUM(D44:BU44)/B9</f>
        <v>4</v>
      </c>
      <c r="BW44" s="115">
        <f>SUM(BV44+BV45+BV46+BV47+BV49+BV48)/6</f>
        <v>3.8229166666666665</v>
      </c>
      <c r="BX44" s="12"/>
      <c r="BY44" s="12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4"/>
      <c r="CK44" s="14"/>
      <c r="CM44" s="198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  <c r="DO44" s="199"/>
      <c r="DP44" s="199"/>
      <c r="DQ44" s="199"/>
      <c r="DR44" s="199"/>
      <c r="DS44" s="199"/>
      <c r="DT44" s="199"/>
      <c r="DU44" s="199"/>
      <c r="DV44" s="199"/>
      <c r="DW44" s="199"/>
      <c r="DX44" s="199"/>
      <c r="DY44" s="199"/>
      <c r="DZ44" s="199"/>
      <c r="EA44" s="199"/>
      <c r="EB44" s="199"/>
      <c r="EC44" s="199"/>
      <c r="ED44" s="199"/>
      <c r="EE44" s="199"/>
      <c r="EF44" s="200"/>
    </row>
    <row r="45" spans="2:136" ht="15.75" thickBot="1" x14ac:dyDescent="0.3">
      <c r="B45" s="129"/>
      <c r="C45" s="22" t="s">
        <v>103</v>
      </c>
      <c r="D45" s="31">
        <v>4</v>
      </c>
      <c r="E45" s="32">
        <v>5</v>
      </c>
      <c r="F45" s="32">
        <v>4</v>
      </c>
      <c r="G45" s="32">
        <v>4</v>
      </c>
      <c r="H45" s="32">
        <v>3</v>
      </c>
      <c r="I45" s="32">
        <v>3</v>
      </c>
      <c r="J45" s="32">
        <v>4</v>
      </c>
      <c r="K45" s="19">
        <v>4</v>
      </c>
      <c r="L45" s="19">
        <v>3</v>
      </c>
      <c r="M45" s="19">
        <v>2</v>
      </c>
      <c r="N45" s="19">
        <v>2</v>
      </c>
      <c r="O45" s="19">
        <v>3</v>
      </c>
      <c r="P45" s="19">
        <v>3</v>
      </c>
      <c r="Q45" s="19">
        <v>4</v>
      </c>
      <c r="R45" s="19">
        <v>5</v>
      </c>
      <c r="S45" s="19">
        <v>3</v>
      </c>
      <c r="T45" s="19">
        <v>4</v>
      </c>
      <c r="U45" s="19">
        <v>3</v>
      </c>
      <c r="V45" s="19">
        <v>3</v>
      </c>
      <c r="W45" s="19">
        <v>4</v>
      </c>
      <c r="X45" s="19">
        <v>4</v>
      </c>
      <c r="Y45" s="19">
        <v>4</v>
      </c>
      <c r="Z45" s="19">
        <v>5</v>
      </c>
      <c r="AA45" s="19">
        <v>4</v>
      </c>
      <c r="AB45" s="19">
        <v>3</v>
      </c>
      <c r="AC45" s="19">
        <v>4</v>
      </c>
      <c r="AD45" s="19">
        <v>5</v>
      </c>
      <c r="AE45" s="19">
        <v>3</v>
      </c>
      <c r="AF45" s="19">
        <v>1</v>
      </c>
      <c r="AG45" s="19">
        <v>2</v>
      </c>
      <c r="AH45" s="19">
        <v>3</v>
      </c>
      <c r="AI45" s="19">
        <v>5</v>
      </c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42">
        <f>SUM(D45:BU45)/B9</f>
        <v>3.53125</v>
      </c>
      <c r="BW45" s="116"/>
      <c r="BX45" s="12"/>
      <c r="BY45" s="12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4"/>
      <c r="CK45" s="14"/>
      <c r="CM45" s="198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  <c r="DO45" s="199"/>
      <c r="DP45" s="199"/>
      <c r="DQ45" s="199"/>
      <c r="DR45" s="199"/>
      <c r="DS45" s="199"/>
      <c r="DT45" s="199"/>
      <c r="DU45" s="199"/>
      <c r="DV45" s="199"/>
      <c r="DW45" s="199"/>
      <c r="DX45" s="199"/>
      <c r="DY45" s="199"/>
      <c r="DZ45" s="199"/>
      <c r="EA45" s="199"/>
      <c r="EB45" s="199"/>
      <c r="EC45" s="199"/>
      <c r="ED45" s="199"/>
      <c r="EE45" s="199"/>
      <c r="EF45" s="200"/>
    </row>
    <row r="46" spans="2:136" ht="15.75" thickBot="1" x14ac:dyDescent="0.3">
      <c r="B46" s="129"/>
      <c r="C46" s="22" t="s">
        <v>104</v>
      </c>
      <c r="D46" s="31">
        <v>5</v>
      </c>
      <c r="E46" s="32">
        <v>3</v>
      </c>
      <c r="F46" s="32">
        <v>3</v>
      </c>
      <c r="G46" s="32">
        <v>4</v>
      </c>
      <c r="H46" s="32">
        <v>4</v>
      </c>
      <c r="I46" s="32">
        <v>2</v>
      </c>
      <c r="J46" s="32">
        <v>5</v>
      </c>
      <c r="K46" s="19">
        <v>3</v>
      </c>
      <c r="L46" s="19">
        <v>4</v>
      </c>
      <c r="M46" s="19">
        <v>3</v>
      </c>
      <c r="N46" s="19">
        <v>4</v>
      </c>
      <c r="O46" s="19">
        <v>5</v>
      </c>
      <c r="P46" s="19">
        <v>5</v>
      </c>
      <c r="Q46" s="19">
        <v>4</v>
      </c>
      <c r="R46" s="19">
        <v>5</v>
      </c>
      <c r="S46" s="19">
        <v>4</v>
      </c>
      <c r="T46" s="19">
        <v>5</v>
      </c>
      <c r="U46" s="19">
        <v>4</v>
      </c>
      <c r="V46" s="19">
        <v>2</v>
      </c>
      <c r="W46" s="19">
        <v>3</v>
      </c>
      <c r="X46" s="19">
        <v>5</v>
      </c>
      <c r="Y46" s="19">
        <v>5</v>
      </c>
      <c r="Z46" s="19">
        <v>5</v>
      </c>
      <c r="AA46" s="19">
        <v>4</v>
      </c>
      <c r="AB46" s="19">
        <v>4</v>
      </c>
      <c r="AC46" s="19">
        <v>1</v>
      </c>
      <c r="AD46" s="19">
        <v>4</v>
      </c>
      <c r="AE46" s="19">
        <v>4</v>
      </c>
      <c r="AF46" s="19">
        <v>5</v>
      </c>
      <c r="AG46" s="19">
        <v>3</v>
      </c>
      <c r="AH46" s="19">
        <v>5</v>
      </c>
      <c r="AI46" s="19">
        <v>5</v>
      </c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42">
        <f>SUM(D46:BU46)/B9</f>
        <v>3.96875</v>
      </c>
      <c r="BW46" s="116"/>
      <c r="BX46" s="12"/>
      <c r="BY46" s="12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4"/>
      <c r="CK46" s="14"/>
      <c r="CM46" s="198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  <c r="DO46" s="199"/>
      <c r="DP46" s="199"/>
      <c r="DQ46" s="199"/>
      <c r="DR46" s="199"/>
      <c r="DS46" s="199"/>
      <c r="DT46" s="199"/>
      <c r="DU46" s="199"/>
      <c r="DV46" s="199"/>
      <c r="DW46" s="199"/>
      <c r="DX46" s="199"/>
      <c r="DY46" s="199"/>
      <c r="DZ46" s="199"/>
      <c r="EA46" s="199"/>
      <c r="EB46" s="199"/>
      <c r="EC46" s="199"/>
      <c r="ED46" s="199"/>
      <c r="EE46" s="199"/>
      <c r="EF46" s="200"/>
    </row>
    <row r="47" spans="2:136" ht="15.75" thickBot="1" x14ac:dyDescent="0.3">
      <c r="B47" s="129"/>
      <c r="C47" s="22" t="s">
        <v>105</v>
      </c>
      <c r="D47" s="31">
        <v>5</v>
      </c>
      <c r="E47" s="32">
        <v>4</v>
      </c>
      <c r="F47" s="32">
        <v>4</v>
      </c>
      <c r="G47" s="32">
        <v>5</v>
      </c>
      <c r="H47" s="32">
        <v>3</v>
      </c>
      <c r="I47" s="32">
        <v>4</v>
      </c>
      <c r="J47" s="32">
        <v>5</v>
      </c>
      <c r="K47" s="19">
        <v>4</v>
      </c>
      <c r="L47" s="19">
        <v>3</v>
      </c>
      <c r="M47" s="19">
        <v>3</v>
      </c>
      <c r="N47" s="19">
        <v>3</v>
      </c>
      <c r="O47" s="19">
        <v>4</v>
      </c>
      <c r="P47" s="19">
        <v>4</v>
      </c>
      <c r="Q47" s="19">
        <v>5</v>
      </c>
      <c r="R47" s="19">
        <v>3</v>
      </c>
      <c r="S47" s="19">
        <v>3</v>
      </c>
      <c r="T47" s="19">
        <v>4</v>
      </c>
      <c r="U47" s="19">
        <v>4</v>
      </c>
      <c r="V47" s="19">
        <v>3</v>
      </c>
      <c r="W47" s="19">
        <v>3</v>
      </c>
      <c r="X47" s="19">
        <v>4</v>
      </c>
      <c r="Y47" s="19">
        <v>4</v>
      </c>
      <c r="Z47" s="19">
        <v>4</v>
      </c>
      <c r="AA47" s="19">
        <v>5</v>
      </c>
      <c r="AB47" s="19">
        <v>3</v>
      </c>
      <c r="AC47" s="19">
        <v>3</v>
      </c>
      <c r="AD47" s="19">
        <v>5</v>
      </c>
      <c r="AE47" s="19">
        <v>5</v>
      </c>
      <c r="AF47" s="19">
        <v>5</v>
      </c>
      <c r="AG47" s="19">
        <v>2</v>
      </c>
      <c r="AH47" s="19">
        <v>4</v>
      </c>
      <c r="AI47" s="19">
        <v>3</v>
      </c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42">
        <f>SUM(D47:BU47)/B9</f>
        <v>3.84375</v>
      </c>
      <c r="BW47" s="116"/>
      <c r="BX47" s="12"/>
      <c r="BY47" s="12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4"/>
      <c r="CK47" s="14"/>
      <c r="CM47" s="198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  <c r="DO47" s="199"/>
      <c r="DP47" s="199"/>
      <c r="DQ47" s="199"/>
      <c r="DR47" s="199"/>
      <c r="DS47" s="199"/>
      <c r="DT47" s="199"/>
      <c r="DU47" s="199"/>
      <c r="DV47" s="199"/>
      <c r="DW47" s="199"/>
      <c r="DX47" s="199"/>
      <c r="DY47" s="199"/>
      <c r="DZ47" s="199"/>
      <c r="EA47" s="199"/>
      <c r="EB47" s="199"/>
      <c r="EC47" s="199"/>
      <c r="ED47" s="199"/>
      <c r="EE47" s="199"/>
      <c r="EF47" s="200"/>
    </row>
    <row r="48" spans="2:136" ht="15.75" thickBot="1" x14ac:dyDescent="0.3">
      <c r="B48" s="129"/>
      <c r="C48" s="22" t="s">
        <v>106</v>
      </c>
      <c r="D48" s="31">
        <v>5</v>
      </c>
      <c r="E48" s="32">
        <v>5</v>
      </c>
      <c r="F48" s="32">
        <v>5</v>
      </c>
      <c r="G48" s="32">
        <v>4</v>
      </c>
      <c r="H48" s="32">
        <v>2</v>
      </c>
      <c r="I48" s="32">
        <v>5</v>
      </c>
      <c r="J48" s="32">
        <v>4</v>
      </c>
      <c r="K48" s="19">
        <v>4</v>
      </c>
      <c r="L48" s="19">
        <v>1</v>
      </c>
      <c r="M48" s="19">
        <v>5</v>
      </c>
      <c r="N48" s="19">
        <v>4</v>
      </c>
      <c r="O48" s="19">
        <v>5</v>
      </c>
      <c r="P48" s="19">
        <v>5</v>
      </c>
      <c r="Q48" s="19">
        <v>4</v>
      </c>
      <c r="R48" s="19">
        <v>4</v>
      </c>
      <c r="S48" s="19">
        <v>3</v>
      </c>
      <c r="T48" s="19">
        <v>3</v>
      </c>
      <c r="U48" s="19">
        <v>4</v>
      </c>
      <c r="V48" s="19">
        <v>2</v>
      </c>
      <c r="W48" s="19">
        <v>5</v>
      </c>
      <c r="X48" s="19">
        <v>3</v>
      </c>
      <c r="Y48" s="19">
        <v>5</v>
      </c>
      <c r="Z48" s="19">
        <v>5</v>
      </c>
      <c r="AA48" s="19">
        <v>5</v>
      </c>
      <c r="AB48" s="19">
        <v>5</v>
      </c>
      <c r="AC48" s="19">
        <v>4</v>
      </c>
      <c r="AD48" s="19">
        <v>4</v>
      </c>
      <c r="AE48" s="19">
        <v>3</v>
      </c>
      <c r="AF48" s="19">
        <v>1</v>
      </c>
      <c r="AG48" s="19">
        <v>3</v>
      </c>
      <c r="AH48" s="19">
        <v>5</v>
      </c>
      <c r="AI48" s="19">
        <v>5</v>
      </c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42">
        <f>SUM(D48:BU48)/B9</f>
        <v>3.96875</v>
      </c>
      <c r="BW48" s="116"/>
      <c r="BX48" s="12"/>
      <c r="BY48" s="12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4"/>
      <c r="CK48" s="14"/>
      <c r="CM48" s="198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  <c r="DO48" s="199"/>
      <c r="DP48" s="199"/>
      <c r="DQ48" s="199"/>
      <c r="DR48" s="199"/>
      <c r="DS48" s="199"/>
      <c r="DT48" s="199"/>
      <c r="DU48" s="199"/>
      <c r="DV48" s="199"/>
      <c r="DW48" s="199"/>
      <c r="DX48" s="199"/>
      <c r="DY48" s="199"/>
      <c r="DZ48" s="199"/>
      <c r="EA48" s="199"/>
      <c r="EB48" s="199"/>
      <c r="EC48" s="199"/>
      <c r="ED48" s="199"/>
      <c r="EE48" s="199"/>
      <c r="EF48" s="200"/>
    </row>
    <row r="49" spans="2:136" ht="15.75" thickBot="1" x14ac:dyDescent="0.3">
      <c r="B49" s="130"/>
      <c r="C49" s="23" t="s">
        <v>107</v>
      </c>
      <c r="D49" s="39">
        <v>4</v>
      </c>
      <c r="E49" s="40">
        <v>4</v>
      </c>
      <c r="F49" s="40">
        <v>4</v>
      </c>
      <c r="G49" s="40">
        <v>4</v>
      </c>
      <c r="H49" s="40">
        <v>3</v>
      </c>
      <c r="I49" s="40">
        <v>3</v>
      </c>
      <c r="J49" s="40">
        <v>5</v>
      </c>
      <c r="K49" s="24">
        <v>3</v>
      </c>
      <c r="L49" s="24">
        <v>2</v>
      </c>
      <c r="M49" s="24">
        <v>3</v>
      </c>
      <c r="N49" s="24">
        <v>3</v>
      </c>
      <c r="O49" s="24">
        <v>3</v>
      </c>
      <c r="P49" s="24">
        <v>4</v>
      </c>
      <c r="Q49" s="24">
        <v>4</v>
      </c>
      <c r="R49" s="24">
        <v>4</v>
      </c>
      <c r="S49" s="24">
        <v>4</v>
      </c>
      <c r="T49" s="24">
        <v>2</v>
      </c>
      <c r="U49" s="24">
        <v>3</v>
      </c>
      <c r="V49" s="24">
        <v>2</v>
      </c>
      <c r="W49" s="24">
        <v>4</v>
      </c>
      <c r="X49" s="24">
        <v>4</v>
      </c>
      <c r="Y49" s="24">
        <v>4</v>
      </c>
      <c r="Z49" s="24">
        <v>5</v>
      </c>
      <c r="AA49" s="24">
        <v>4</v>
      </c>
      <c r="AB49" s="24">
        <v>4</v>
      </c>
      <c r="AC49" s="24">
        <v>4</v>
      </c>
      <c r="AD49" s="24">
        <v>4</v>
      </c>
      <c r="AE49" s="24">
        <v>3</v>
      </c>
      <c r="AF49" s="24">
        <v>4</v>
      </c>
      <c r="AG49" s="24">
        <v>2</v>
      </c>
      <c r="AH49" s="24">
        <v>5</v>
      </c>
      <c r="AI49" s="24">
        <v>5</v>
      </c>
      <c r="AJ49" s="24"/>
      <c r="AK49" s="24"/>
      <c r="AL49" s="19"/>
      <c r="AM49" s="19"/>
      <c r="AN49" s="19"/>
      <c r="AO49" s="19"/>
      <c r="AP49" s="19"/>
      <c r="AQ49" s="19"/>
      <c r="AR49" s="19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24"/>
      <c r="BU49" s="24"/>
      <c r="BV49" s="42">
        <f>SUM(D49:BU49)/B9</f>
        <v>3.625</v>
      </c>
      <c r="BW49" s="117"/>
      <c r="BX49" s="12"/>
      <c r="BY49" s="12"/>
      <c r="BZ49" s="111" t="s">
        <v>10</v>
      </c>
      <c r="CA49" s="139"/>
      <c r="CB49" s="111" t="s">
        <v>11</v>
      </c>
      <c r="CC49" s="139"/>
      <c r="CD49" s="111" t="s">
        <v>12</v>
      </c>
      <c r="CE49" s="139"/>
      <c r="CF49" s="13"/>
      <c r="CG49" s="13"/>
      <c r="CH49" s="13"/>
      <c r="CI49" s="13"/>
      <c r="CJ49" s="14"/>
      <c r="CK49" s="14"/>
      <c r="CM49" s="198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  <c r="DO49" s="199"/>
      <c r="DP49" s="199"/>
      <c r="DQ49" s="199"/>
      <c r="DR49" s="199"/>
      <c r="DS49" s="199"/>
      <c r="DT49" s="199"/>
      <c r="DU49" s="199"/>
      <c r="DV49" s="199"/>
      <c r="DW49" s="199"/>
      <c r="DX49" s="199"/>
      <c r="DY49" s="199"/>
      <c r="DZ49" s="199"/>
      <c r="EA49" s="199"/>
      <c r="EB49" s="199"/>
      <c r="EC49" s="199"/>
      <c r="ED49" s="199"/>
      <c r="EE49" s="199"/>
      <c r="EF49" s="200"/>
    </row>
    <row r="50" spans="2:136" ht="15.75" thickBot="1" x14ac:dyDescent="0.3">
      <c r="B50" s="26"/>
      <c r="C50" s="41" t="s">
        <v>67</v>
      </c>
      <c r="D50" s="28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>
        <f t="shared" ref="BE50:BU50" si="6">(BE44+BE45+BE46+BE47+BE48+BE49)/6</f>
        <v>0</v>
      </c>
      <c r="BF50" s="29">
        <f t="shared" si="6"/>
        <v>0</v>
      </c>
      <c r="BG50" s="29">
        <f t="shared" si="6"/>
        <v>0</v>
      </c>
      <c r="BH50" s="29">
        <f t="shared" si="6"/>
        <v>0</v>
      </c>
      <c r="BI50" s="29">
        <f t="shared" si="6"/>
        <v>0</v>
      </c>
      <c r="BJ50" s="29">
        <f t="shared" si="6"/>
        <v>0</v>
      </c>
      <c r="BK50" s="29">
        <f t="shared" si="6"/>
        <v>0</v>
      </c>
      <c r="BL50" s="29">
        <f t="shared" si="6"/>
        <v>0</v>
      </c>
      <c r="BM50" s="29">
        <f t="shared" si="6"/>
        <v>0</v>
      </c>
      <c r="BN50" s="29">
        <f t="shared" si="6"/>
        <v>0</v>
      </c>
      <c r="BO50" s="29">
        <f t="shared" si="6"/>
        <v>0</v>
      </c>
      <c r="BP50" s="29">
        <f t="shared" si="6"/>
        <v>0</v>
      </c>
      <c r="BQ50" s="29">
        <f t="shared" si="6"/>
        <v>0</v>
      </c>
      <c r="BR50" s="29">
        <f t="shared" si="6"/>
        <v>0</v>
      </c>
      <c r="BS50" s="29">
        <f t="shared" si="6"/>
        <v>0</v>
      </c>
      <c r="BT50" s="29">
        <f t="shared" si="6"/>
        <v>0</v>
      </c>
      <c r="BU50" s="29">
        <f t="shared" si="6"/>
        <v>0</v>
      </c>
      <c r="BV50" s="127"/>
      <c r="BW50" s="119"/>
      <c r="BX50" s="12"/>
      <c r="BY50" s="12"/>
      <c r="BZ50" s="140"/>
      <c r="CA50" s="141"/>
      <c r="CB50" s="140"/>
      <c r="CC50" s="141"/>
      <c r="CD50" s="140"/>
      <c r="CE50" s="141"/>
      <c r="CF50" s="13"/>
      <c r="CG50" s="13"/>
      <c r="CH50" s="13"/>
      <c r="CI50" s="13"/>
      <c r="CJ50" s="14"/>
      <c r="CK50" s="14"/>
      <c r="CM50" s="198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  <c r="DO50" s="199"/>
      <c r="DP50" s="199"/>
      <c r="DQ50" s="199"/>
      <c r="DR50" s="199"/>
      <c r="DS50" s="199"/>
      <c r="DT50" s="199"/>
      <c r="DU50" s="199"/>
      <c r="DV50" s="199"/>
      <c r="DW50" s="199"/>
      <c r="DX50" s="199"/>
      <c r="DY50" s="199"/>
      <c r="DZ50" s="199"/>
      <c r="EA50" s="199"/>
      <c r="EB50" s="199"/>
      <c r="EC50" s="199"/>
      <c r="ED50" s="199"/>
      <c r="EE50" s="199"/>
      <c r="EF50" s="200"/>
    </row>
    <row r="51" spans="2:136" ht="15" customHeight="1" thickBot="1" x14ac:dyDescent="0.3">
      <c r="B51" s="128" t="s">
        <v>108</v>
      </c>
      <c r="C51" s="15" t="s">
        <v>109</v>
      </c>
      <c r="D51" s="16">
        <v>5</v>
      </c>
      <c r="E51" s="17">
        <v>4</v>
      </c>
      <c r="F51" s="17">
        <v>3</v>
      </c>
      <c r="G51" s="17">
        <v>4</v>
      </c>
      <c r="H51" s="17">
        <v>3</v>
      </c>
      <c r="I51" s="17">
        <v>3</v>
      </c>
      <c r="J51" s="17">
        <v>4</v>
      </c>
      <c r="K51" s="18">
        <v>3</v>
      </c>
      <c r="L51" s="18">
        <v>4</v>
      </c>
      <c r="M51" s="18">
        <v>3</v>
      </c>
      <c r="N51" s="18">
        <v>3</v>
      </c>
      <c r="O51" s="18">
        <v>4</v>
      </c>
      <c r="P51" s="18">
        <v>3</v>
      </c>
      <c r="Q51" s="18">
        <v>4</v>
      </c>
      <c r="R51" s="18">
        <v>4</v>
      </c>
      <c r="S51" s="18">
        <v>2</v>
      </c>
      <c r="T51" s="18">
        <v>5</v>
      </c>
      <c r="U51" s="18">
        <v>4</v>
      </c>
      <c r="V51" s="18">
        <v>3</v>
      </c>
      <c r="W51" s="18">
        <v>3</v>
      </c>
      <c r="X51" s="18">
        <v>4</v>
      </c>
      <c r="Y51" s="18">
        <v>4</v>
      </c>
      <c r="Z51" s="18">
        <v>4</v>
      </c>
      <c r="AA51" s="18">
        <v>4</v>
      </c>
      <c r="AB51" s="18">
        <v>3</v>
      </c>
      <c r="AC51" s="18">
        <v>1</v>
      </c>
      <c r="AD51" s="18">
        <v>4</v>
      </c>
      <c r="AE51" s="18">
        <v>3</v>
      </c>
      <c r="AF51" s="18">
        <v>5</v>
      </c>
      <c r="AG51" s="18">
        <v>4</v>
      </c>
      <c r="AH51" s="18">
        <v>4</v>
      </c>
      <c r="AI51" s="18">
        <v>5</v>
      </c>
      <c r="AJ51" s="18"/>
      <c r="AK51" s="18"/>
      <c r="AL51" s="19"/>
      <c r="AM51" s="19"/>
      <c r="AN51" s="19"/>
      <c r="AO51" s="19"/>
      <c r="AP51" s="19"/>
      <c r="AQ51" s="19"/>
      <c r="AR51" s="19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21">
        <f>SUM(D51:BU51)/B9</f>
        <v>3.625</v>
      </c>
      <c r="BW51" s="115">
        <f>SUM(BV51:BV57)/7</f>
        <v>3.5178571428571428</v>
      </c>
      <c r="BX51" s="12"/>
      <c r="BY51" s="12"/>
      <c r="BZ51" s="140"/>
      <c r="CA51" s="141"/>
      <c r="CB51" s="140"/>
      <c r="CC51" s="141"/>
      <c r="CD51" s="140"/>
      <c r="CE51" s="141"/>
      <c r="CF51" s="13"/>
      <c r="CG51" s="13"/>
      <c r="CH51" s="13"/>
      <c r="CI51" s="13"/>
      <c r="CJ51" s="14"/>
      <c r="CK51" s="14"/>
      <c r="CM51" s="198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  <c r="DO51" s="199"/>
      <c r="DP51" s="199"/>
      <c r="DQ51" s="199"/>
      <c r="DR51" s="199"/>
      <c r="DS51" s="199"/>
      <c r="DT51" s="199"/>
      <c r="DU51" s="199"/>
      <c r="DV51" s="199"/>
      <c r="DW51" s="199"/>
      <c r="DX51" s="199"/>
      <c r="DY51" s="199"/>
      <c r="DZ51" s="199"/>
      <c r="EA51" s="199"/>
      <c r="EB51" s="199"/>
      <c r="EC51" s="199"/>
      <c r="ED51" s="199"/>
      <c r="EE51" s="199"/>
      <c r="EF51" s="200"/>
    </row>
    <row r="52" spans="2:136" ht="15.75" thickBot="1" x14ac:dyDescent="0.3">
      <c r="B52" s="129"/>
      <c r="C52" s="22" t="s">
        <v>110</v>
      </c>
      <c r="D52" s="31">
        <v>4</v>
      </c>
      <c r="E52" s="32">
        <v>5</v>
      </c>
      <c r="F52" s="32">
        <v>4</v>
      </c>
      <c r="G52" s="32">
        <v>3</v>
      </c>
      <c r="H52" s="32">
        <v>2</v>
      </c>
      <c r="I52" s="32">
        <v>4</v>
      </c>
      <c r="J52" s="32">
        <v>3</v>
      </c>
      <c r="K52" s="19">
        <v>4</v>
      </c>
      <c r="L52" s="19">
        <v>4</v>
      </c>
      <c r="M52" s="19">
        <v>1</v>
      </c>
      <c r="N52" s="19">
        <v>3</v>
      </c>
      <c r="O52" s="19">
        <v>5</v>
      </c>
      <c r="P52" s="19">
        <v>5</v>
      </c>
      <c r="Q52" s="19">
        <v>4</v>
      </c>
      <c r="R52" s="19">
        <v>5</v>
      </c>
      <c r="S52" s="19">
        <v>4</v>
      </c>
      <c r="T52" s="19">
        <v>5</v>
      </c>
      <c r="U52" s="19">
        <v>3</v>
      </c>
      <c r="V52" s="19">
        <v>3</v>
      </c>
      <c r="W52" s="19">
        <v>4</v>
      </c>
      <c r="X52" s="19">
        <v>2</v>
      </c>
      <c r="Y52" s="19">
        <v>4</v>
      </c>
      <c r="Z52" s="19">
        <v>3</v>
      </c>
      <c r="AA52" s="19">
        <v>4</v>
      </c>
      <c r="AB52" s="19">
        <v>2</v>
      </c>
      <c r="AC52" s="19">
        <v>2</v>
      </c>
      <c r="AD52" s="19">
        <v>5</v>
      </c>
      <c r="AE52" s="19">
        <v>2</v>
      </c>
      <c r="AF52" s="19">
        <v>4</v>
      </c>
      <c r="AG52" s="19">
        <v>3</v>
      </c>
      <c r="AH52" s="19">
        <v>4</v>
      </c>
      <c r="AI52" s="19">
        <v>4</v>
      </c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21">
        <f>SUM(D52:BU52)/B9</f>
        <v>3.5625</v>
      </c>
      <c r="BW52" s="116"/>
      <c r="BX52" s="12"/>
      <c r="BY52" s="12"/>
      <c r="BZ52" s="140"/>
      <c r="CA52" s="141"/>
      <c r="CB52" s="140"/>
      <c r="CC52" s="141"/>
      <c r="CD52" s="140"/>
      <c r="CE52" s="141"/>
      <c r="CF52" s="13"/>
      <c r="CG52" s="13"/>
      <c r="CH52" s="13"/>
      <c r="CI52" s="13"/>
      <c r="CJ52" s="14"/>
      <c r="CK52" s="14"/>
      <c r="CM52" s="198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  <c r="DO52" s="199"/>
      <c r="DP52" s="199"/>
      <c r="DQ52" s="199"/>
      <c r="DR52" s="199"/>
      <c r="DS52" s="199"/>
      <c r="DT52" s="199"/>
      <c r="DU52" s="199"/>
      <c r="DV52" s="199"/>
      <c r="DW52" s="199"/>
      <c r="DX52" s="199"/>
      <c r="DY52" s="199"/>
      <c r="DZ52" s="199"/>
      <c r="EA52" s="199"/>
      <c r="EB52" s="199"/>
      <c r="EC52" s="199"/>
      <c r="ED52" s="199"/>
      <c r="EE52" s="199"/>
      <c r="EF52" s="200"/>
    </row>
    <row r="53" spans="2:136" ht="15.75" thickBot="1" x14ac:dyDescent="0.3">
      <c r="B53" s="129"/>
      <c r="C53" s="22" t="s">
        <v>111</v>
      </c>
      <c r="D53" s="31">
        <v>5</v>
      </c>
      <c r="E53" s="32">
        <v>4</v>
      </c>
      <c r="F53" s="32">
        <v>4</v>
      </c>
      <c r="G53" s="32">
        <v>3</v>
      </c>
      <c r="H53" s="32">
        <v>3</v>
      </c>
      <c r="I53" s="32">
        <v>3</v>
      </c>
      <c r="J53" s="32">
        <v>3</v>
      </c>
      <c r="K53" s="19">
        <v>4</v>
      </c>
      <c r="L53" s="19">
        <v>3</v>
      </c>
      <c r="M53" s="19">
        <v>3</v>
      </c>
      <c r="N53" s="19">
        <v>2</v>
      </c>
      <c r="O53" s="19">
        <v>4</v>
      </c>
      <c r="P53" s="19">
        <v>2</v>
      </c>
      <c r="Q53" s="19">
        <v>4</v>
      </c>
      <c r="R53" s="19">
        <v>5</v>
      </c>
      <c r="S53" s="19">
        <v>3</v>
      </c>
      <c r="T53" s="19">
        <v>5</v>
      </c>
      <c r="U53" s="19">
        <v>4</v>
      </c>
      <c r="V53" s="19">
        <v>4</v>
      </c>
      <c r="W53" s="19">
        <v>1</v>
      </c>
      <c r="X53" s="19">
        <v>5</v>
      </c>
      <c r="Y53" s="19">
        <v>4</v>
      </c>
      <c r="Z53" s="19">
        <v>5</v>
      </c>
      <c r="AA53" s="19">
        <v>5</v>
      </c>
      <c r="AB53" s="19">
        <v>3</v>
      </c>
      <c r="AC53" s="19">
        <v>3</v>
      </c>
      <c r="AD53" s="19">
        <v>4</v>
      </c>
      <c r="AE53" s="19">
        <v>4</v>
      </c>
      <c r="AF53" s="19">
        <v>5</v>
      </c>
      <c r="AG53" s="19">
        <v>3</v>
      </c>
      <c r="AH53" s="19">
        <v>5</v>
      </c>
      <c r="AI53" s="19">
        <v>3</v>
      </c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21">
        <f>SUM(D53:BU53)/B9</f>
        <v>3.6875</v>
      </c>
      <c r="BW53" s="116"/>
      <c r="BX53" s="12"/>
      <c r="BY53" s="12"/>
      <c r="BZ53" s="113"/>
      <c r="CA53" s="142"/>
      <c r="CB53" s="113"/>
      <c r="CC53" s="142"/>
      <c r="CD53" s="113"/>
      <c r="CE53" s="142"/>
      <c r="CF53" s="13"/>
      <c r="CG53" s="13"/>
      <c r="CH53" s="13"/>
      <c r="CI53" s="13"/>
      <c r="CJ53" s="14"/>
      <c r="CK53" s="14"/>
      <c r="CM53" s="198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  <c r="DO53" s="199"/>
      <c r="DP53" s="199"/>
      <c r="DQ53" s="199"/>
      <c r="DR53" s="199"/>
      <c r="DS53" s="199"/>
      <c r="DT53" s="199"/>
      <c r="DU53" s="199"/>
      <c r="DV53" s="199"/>
      <c r="DW53" s="199"/>
      <c r="DX53" s="199"/>
      <c r="DY53" s="199"/>
      <c r="DZ53" s="199"/>
      <c r="EA53" s="199"/>
      <c r="EB53" s="199"/>
      <c r="EC53" s="199"/>
      <c r="ED53" s="199"/>
      <c r="EE53" s="199"/>
      <c r="EF53" s="200"/>
    </row>
    <row r="54" spans="2:136" ht="15.75" thickBot="1" x14ac:dyDescent="0.3">
      <c r="B54" s="129"/>
      <c r="C54" s="22" t="s">
        <v>112</v>
      </c>
      <c r="D54" s="31">
        <v>3</v>
      </c>
      <c r="E54" s="32">
        <v>5</v>
      </c>
      <c r="F54" s="32">
        <v>3</v>
      </c>
      <c r="G54" s="32">
        <v>3</v>
      </c>
      <c r="H54" s="32">
        <v>4</v>
      </c>
      <c r="I54" s="32">
        <v>2</v>
      </c>
      <c r="J54" s="32">
        <v>3</v>
      </c>
      <c r="K54" s="19">
        <v>3</v>
      </c>
      <c r="L54" s="19">
        <v>3</v>
      </c>
      <c r="M54" s="19">
        <v>1</v>
      </c>
      <c r="N54" s="19">
        <v>2</v>
      </c>
      <c r="O54" s="19">
        <v>3</v>
      </c>
      <c r="P54" s="19">
        <v>1</v>
      </c>
      <c r="Q54" s="19">
        <v>2</v>
      </c>
      <c r="R54" s="19">
        <v>4</v>
      </c>
      <c r="S54" s="19">
        <v>3</v>
      </c>
      <c r="T54" s="19">
        <v>4</v>
      </c>
      <c r="U54" s="19">
        <v>2</v>
      </c>
      <c r="V54" s="19">
        <v>3</v>
      </c>
      <c r="W54" s="19">
        <v>2</v>
      </c>
      <c r="X54" s="19">
        <v>4</v>
      </c>
      <c r="Y54" s="19">
        <v>3</v>
      </c>
      <c r="Z54" s="19">
        <v>3</v>
      </c>
      <c r="AA54" s="19">
        <v>4</v>
      </c>
      <c r="AB54" s="19">
        <v>4</v>
      </c>
      <c r="AC54" s="19">
        <v>1</v>
      </c>
      <c r="AD54" s="19">
        <v>5</v>
      </c>
      <c r="AE54" s="19">
        <v>3</v>
      </c>
      <c r="AF54" s="19">
        <v>2</v>
      </c>
      <c r="AG54" s="19">
        <v>2</v>
      </c>
      <c r="AH54" s="19">
        <v>3</v>
      </c>
      <c r="AI54" s="19">
        <v>2</v>
      </c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21">
        <f>SUM(D54:BU54)/B9</f>
        <v>2.875</v>
      </c>
      <c r="BW54" s="116"/>
      <c r="BX54" s="12"/>
      <c r="BY54" s="12"/>
      <c r="BZ54" s="143">
        <f>(BZ26+CC26+CH26)/3</f>
        <v>3.7659722222222221</v>
      </c>
      <c r="CA54" s="144"/>
      <c r="CB54" s="143">
        <f>(CB26+CE26+CD26+CG26+CF26)/5</f>
        <v>3.7694047619047617</v>
      </c>
      <c r="CC54" s="144"/>
      <c r="CD54" s="143">
        <f>(CA26+CI26)/2</f>
        <v>3.6359374999999998</v>
      </c>
      <c r="CE54" s="144"/>
      <c r="CF54" s="13"/>
      <c r="CG54" s="13"/>
      <c r="CH54" s="13"/>
      <c r="CI54" s="13"/>
      <c r="CJ54" s="14"/>
      <c r="CK54" s="14"/>
      <c r="CM54" s="198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  <c r="ED54" s="199"/>
      <c r="EE54" s="199"/>
      <c r="EF54" s="200"/>
    </row>
    <row r="55" spans="2:136" ht="15.75" thickBot="1" x14ac:dyDescent="0.3">
      <c r="B55" s="129"/>
      <c r="C55" s="22" t="s">
        <v>113</v>
      </c>
      <c r="D55" s="31">
        <v>4</v>
      </c>
      <c r="E55" s="32">
        <v>4</v>
      </c>
      <c r="F55" s="32">
        <v>3</v>
      </c>
      <c r="G55" s="32">
        <v>4</v>
      </c>
      <c r="H55" s="32">
        <v>3</v>
      </c>
      <c r="I55" s="32">
        <v>4</v>
      </c>
      <c r="J55" s="32">
        <v>5</v>
      </c>
      <c r="K55" s="19">
        <v>3</v>
      </c>
      <c r="L55" s="19">
        <v>2</v>
      </c>
      <c r="M55" s="19">
        <v>1</v>
      </c>
      <c r="N55" s="19">
        <v>2</v>
      </c>
      <c r="O55" s="19">
        <v>5</v>
      </c>
      <c r="P55" s="19">
        <v>4</v>
      </c>
      <c r="Q55" s="19">
        <v>3</v>
      </c>
      <c r="R55" s="19">
        <v>4</v>
      </c>
      <c r="S55" s="19">
        <v>2</v>
      </c>
      <c r="T55" s="19">
        <v>3</v>
      </c>
      <c r="U55" s="19">
        <v>2</v>
      </c>
      <c r="V55" s="19">
        <v>3</v>
      </c>
      <c r="W55" s="19">
        <v>2</v>
      </c>
      <c r="X55" s="19">
        <v>3</v>
      </c>
      <c r="Y55" s="19">
        <v>4</v>
      </c>
      <c r="Z55" s="19">
        <v>3</v>
      </c>
      <c r="AA55" s="19">
        <v>5</v>
      </c>
      <c r="AB55" s="19">
        <v>5</v>
      </c>
      <c r="AC55" s="19">
        <v>5</v>
      </c>
      <c r="AD55" s="19">
        <v>5</v>
      </c>
      <c r="AE55" s="19">
        <v>3</v>
      </c>
      <c r="AF55" s="19">
        <v>1</v>
      </c>
      <c r="AG55" s="19">
        <v>5</v>
      </c>
      <c r="AH55" s="19">
        <v>4</v>
      </c>
      <c r="AI55" s="19">
        <v>2</v>
      </c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21">
        <f>SUM(D55:BU55)/B9</f>
        <v>3.375</v>
      </c>
      <c r="BW55" s="116"/>
      <c r="BX55" s="12"/>
      <c r="BY55" s="12"/>
      <c r="BZ55" s="145"/>
      <c r="CA55" s="146"/>
      <c r="CB55" s="145"/>
      <c r="CC55" s="146"/>
      <c r="CD55" s="145"/>
      <c r="CE55" s="146"/>
      <c r="CF55" s="13"/>
      <c r="CG55" s="13"/>
      <c r="CH55" s="13"/>
      <c r="CI55" s="13"/>
      <c r="CJ55" s="14"/>
      <c r="CK55" s="14"/>
      <c r="CM55" s="198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  <c r="DO55" s="199"/>
      <c r="DP55" s="199"/>
      <c r="DQ55" s="199"/>
      <c r="DR55" s="199"/>
      <c r="DS55" s="199"/>
      <c r="DT55" s="199"/>
      <c r="DU55" s="199"/>
      <c r="DV55" s="199"/>
      <c r="DW55" s="199"/>
      <c r="DX55" s="199"/>
      <c r="DY55" s="199"/>
      <c r="DZ55" s="199"/>
      <c r="EA55" s="199"/>
      <c r="EB55" s="199"/>
      <c r="EC55" s="199"/>
      <c r="ED55" s="199"/>
      <c r="EE55" s="199"/>
      <c r="EF55" s="200"/>
    </row>
    <row r="56" spans="2:136" ht="15.75" thickBot="1" x14ac:dyDescent="0.3">
      <c r="B56" s="129"/>
      <c r="C56" s="22" t="s">
        <v>114</v>
      </c>
      <c r="D56" s="39">
        <v>5</v>
      </c>
      <c r="E56" s="40">
        <v>4</v>
      </c>
      <c r="F56" s="40">
        <v>3</v>
      </c>
      <c r="G56" s="40">
        <v>3</v>
      </c>
      <c r="H56" s="40">
        <v>3</v>
      </c>
      <c r="I56" s="40">
        <v>4</v>
      </c>
      <c r="J56" s="40">
        <v>4</v>
      </c>
      <c r="K56" s="24">
        <v>3</v>
      </c>
      <c r="L56" s="24">
        <v>3</v>
      </c>
      <c r="M56" s="24">
        <v>1</v>
      </c>
      <c r="N56" s="24">
        <v>3</v>
      </c>
      <c r="O56" s="24">
        <v>4</v>
      </c>
      <c r="P56" s="24">
        <v>5</v>
      </c>
      <c r="Q56" s="24">
        <v>4</v>
      </c>
      <c r="R56" s="24">
        <v>5</v>
      </c>
      <c r="S56" s="24">
        <v>4</v>
      </c>
      <c r="T56" s="24">
        <v>5</v>
      </c>
      <c r="U56" s="24">
        <v>2</v>
      </c>
      <c r="V56" s="24">
        <v>4</v>
      </c>
      <c r="W56" s="24">
        <v>2</v>
      </c>
      <c r="X56" s="24">
        <v>4</v>
      </c>
      <c r="Y56" s="24">
        <v>4</v>
      </c>
      <c r="Z56" s="24">
        <v>4</v>
      </c>
      <c r="AA56" s="24">
        <v>4</v>
      </c>
      <c r="AB56" s="24">
        <v>5</v>
      </c>
      <c r="AC56" s="24">
        <v>3</v>
      </c>
      <c r="AD56" s="24">
        <v>4</v>
      </c>
      <c r="AE56" s="24">
        <v>4</v>
      </c>
      <c r="AF56" s="24">
        <v>5</v>
      </c>
      <c r="AG56" s="24">
        <v>3</v>
      </c>
      <c r="AH56" s="24">
        <v>4</v>
      </c>
      <c r="AI56" s="24">
        <v>2</v>
      </c>
      <c r="AJ56" s="24"/>
      <c r="AK56" s="24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21">
        <f>SUM(D56:BU56)/B9</f>
        <v>3.65625</v>
      </c>
      <c r="BW56" s="116"/>
      <c r="BX56" s="12"/>
      <c r="BY56" s="12"/>
      <c r="BZ56" s="145"/>
      <c r="CA56" s="146"/>
      <c r="CB56" s="145"/>
      <c r="CC56" s="146"/>
      <c r="CD56" s="145"/>
      <c r="CE56" s="146"/>
      <c r="CF56" s="13"/>
      <c r="CG56" s="13"/>
      <c r="CH56" s="13"/>
      <c r="CI56" s="13"/>
      <c r="CJ56" s="14"/>
      <c r="CK56" s="14"/>
      <c r="CM56" s="198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  <c r="DO56" s="199"/>
      <c r="DP56" s="199"/>
      <c r="DQ56" s="199"/>
      <c r="DR56" s="199"/>
      <c r="DS56" s="199"/>
      <c r="DT56" s="199"/>
      <c r="DU56" s="199"/>
      <c r="DV56" s="199"/>
      <c r="DW56" s="199"/>
      <c r="DX56" s="199"/>
      <c r="DY56" s="199"/>
      <c r="DZ56" s="199"/>
      <c r="EA56" s="199"/>
      <c r="EB56" s="199"/>
      <c r="EC56" s="199"/>
      <c r="ED56" s="199"/>
      <c r="EE56" s="199"/>
      <c r="EF56" s="200"/>
    </row>
    <row r="57" spans="2:136" ht="15.75" thickBot="1" x14ac:dyDescent="0.3">
      <c r="B57" s="130"/>
      <c r="C57" s="23" t="s">
        <v>115</v>
      </c>
      <c r="D57" s="32">
        <v>4</v>
      </c>
      <c r="E57" s="32">
        <v>5</v>
      </c>
      <c r="F57" s="32">
        <v>3</v>
      </c>
      <c r="G57" s="32">
        <v>4</v>
      </c>
      <c r="H57" s="32">
        <v>2</v>
      </c>
      <c r="I57" s="32">
        <v>5</v>
      </c>
      <c r="J57" s="32">
        <v>5</v>
      </c>
      <c r="K57" s="19">
        <v>3</v>
      </c>
      <c r="L57" s="19">
        <v>2</v>
      </c>
      <c r="M57" s="19">
        <v>4</v>
      </c>
      <c r="N57" s="19">
        <v>3</v>
      </c>
      <c r="O57" s="19">
        <v>5</v>
      </c>
      <c r="P57" s="19">
        <v>5</v>
      </c>
      <c r="Q57" s="19">
        <v>3</v>
      </c>
      <c r="R57" s="19">
        <v>5</v>
      </c>
      <c r="S57" s="19">
        <v>4</v>
      </c>
      <c r="T57" s="19">
        <v>4</v>
      </c>
      <c r="U57" s="19">
        <v>4</v>
      </c>
      <c r="V57" s="19">
        <v>3</v>
      </c>
      <c r="W57" s="19">
        <v>3</v>
      </c>
      <c r="X57" s="19">
        <v>5</v>
      </c>
      <c r="Y57" s="19">
        <v>4</v>
      </c>
      <c r="Z57" s="19">
        <v>5</v>
      </c>
      <c r="AA57" s="19">
        <v>5</v>
      </c>
      <c r="AB57" s="19">
        <v>4</v>
      </c>
      <c r="AC57" s="19">
        <v>2</v>
      </c>
      <c r="AD57" s="19">
        <v>4</v>
      </c>
      <c r="AE57" s="19">
        <v>2</v>
      </c>
      <c r="AF57" s="19">
        <v>5</v>
      </c>
      <c r="AG57" s="19">
        <v>2</v>
      </c>
      <c r="AH57" s="19">
        <v>4</v>
      </c>
      <c r="AI57" s="19">
        <v>5</v>
      </c>
      <c r="AJ57" s="19"/>
      <c r="AK57" s="19"/>
      <c r="AL57" s="19"/>
      <c r="AM57" s="19"/>
      <c r="AN57" s="19"/>
      <c r="AO57" s="19"/>
      <c r="AP57" s="19"/>
      <c r="AQ57" s="19"/>
      <c r="AR57" s="19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1">
        <f>SUM(D57:BU57)/B9</f>
        <v>3.84375</v>
      </c>
      <c r="BW57" s="117"/>
      <c r="BX57" s="12"/>
      <c r="BY57" s="12"/>
      <c r="BZ57" s="147"/>
      <c r="CA57" s="148"/>
      <c r="CB57" s="147"/>
      <c r="CC57" s="148"/>
      <c r="CD57" s="147"/>
      <c r="CE57" s="148"/>
      <c r="CF57" s="13"/>
      <c r="CG57" s="13"/>
      <c r="CH57" s="13"/>
      <c r="CI57" s="13"/>
      <c r="CJ57" s="14"/>
      <c r="CK57" s="14"/>
      <c r="CM57" s="201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2"/>
      <c r="DR57" s="202"/>
      <c r="DS57" s="202"/>
      <c r="DT57" s="202"/>
      <c r="DU57" s="202"/>
      <c r="DV57" s="202"/>
      <c r="DW57" s="202"/>
      <c r="DX57" s="202"/>
      <c r="DY57" s="202"/>
      <c r="DZ57" s="202"/>
      <c r="EA57" s="202"/>
      <c r="EB57" s="202"/>
      <c r="EC57" s="202"/>
      <c r="ED57" s="202"/>
      <c r="EE57" s="202"/>
      <c r="EF57" s="203"/>
    </row>
    <row r="58" spans="2:136" ht="15.75" thickBot="1" x14ac:dyDescent="0.3">
      <c r="B58" s="26"/>
      <c r="C58" s="41" t="s">
        <v>67</v>
      </c>
      <c r="D58" s="28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>
        <f t="shared" ref="BE58:BU58" si="7">(BE51+BE52+BE53+BE54+BE55+BE56+BE57)/7</f>
        <v>0</v>
      </c>
      <c r="BF58" s="29">
        <f t="shared" si="7"/>
        <v>0</v>
      </c>
      <c r="BG58" s="29">
        <f t="shared" si="7"/>
        <v>0</v>
      </c>
      <c r="BH58" s="29">
        <f t="shared" si="7"/>
        <v>0</v>
      </c>
      <c r="BI58" s="29">
        <f t="shared" si="7"/>
        <v>0</v>
      </c>
      <c r="BJ58" s="29">
        <f t="shared" si="7"/>
        <v>0</v>
      </c>
      <c r="BK58" s="29">
        <f t="shared" si="7"/>
        <v>0</v>
      </c>
      <c r="BL58" s="29">
        <f>(BL51+BL52+BL53+BL54+BL55+BL56+BL57)/7</f>
        <v>0</v>
      </c>
      <c r="BM58" s="29">
        <f t="shared" si="7"/>
        <v>0</v>
      </c>
      <c r="BN58" s="29">
        <f t="shared" si="7"/>
        <v>0</v>
      </c>
      <c r="BO58" s="29">
        <f t="shared" si="7"/>
        <v>0</v>
      </c>
      <c r="BP58" s="29">
        <f t="shared" si="7"/>
        <v>0</v>
      </c>
      <c r="BQ58" s="29">
        <f t="shared" si="7"/>
        <v>0</v>
      </c>
      <c r="BR58" s="29">
        <f t="shared" si="7"/>
        <v>0</v>
      </c>
      <c r="BS58" s="29">
        <f t="shared" si="7"/>
        <v>0</v>
      </c>
      <c r="BT58" s="29">
        <f>(BT51+BT52+BT53+BT54+BT55+BT56+BT57)/7</f>
        <v>0</v>
      </c>
      <c r="BU58" s="29">
        <f t="shared" si="7"/>
        <v>0</v>
      </c>
      <c r="BV58" s="127"/>
      <c r="BW58" s="119"/>
      <c r="BX58" s="12"/>
      <c r="BY58" s="12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4"/>
      <c r="CK58" s="14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13"/>
      <c r="DU58" s="13"/>
      <c r="DV58" s="13"/>
      <c r="DW58" s="13"/>
      <c r="DX58" s="13"/>
      <c r="DY58" s="13"/>
      <c r="DZ58" s="13"/>
      <c r="EA58" s="1"/>
    </row>
    <row r="59" spans="2:136" ht="15" customHeight="1" thickBot="1" x14ac:dyDescent="0.3">
      <c r="B59" s="128" t="s">
        <v>77</v>
      </c>
      <c r="C59" s="15" t="s">
        <v>116</v>
      </c>
      <c r="D59" s="16">
        <v>5</v>
      </c>
      <c r="E59" s="17">
        <v>4</v>
      </c>
      <c r="F59" s="17">
        <v>4</v>
      </c>
      <c r="G59" s="17">
        <v>3</v>
      </c>
      <c r="H59" s="17">
        <v>2</v>
      </c>
      <c r="I59" s="17">
        <v>5</v>
      </c>
      <c r="J59" s="17">
        <v>4</v>
      </c>
      <c r="K59" s="18">
        <v>3</v>
      </c>
      <c r="L59" s="18">
        <v>4</v>
      </c>
      <c r="M59" s="18">
        <v>4</v>
      </c>
      <c r="N59" s="18">
        <v>4</v>
      </c>
      <c r="O59" s="18">
        <v>3</v>
      </c>
      <c r="P59" s="18">
        <v>2</v>
      </c>
      <c r="Q59" s="18">
        <v>4</v>
      </c>
      <c r="R59" s="18">
        <v>4</v>
      </c>
      <c r="S59" s="18">
        <v>3</v>
      </c>
      <c r="T59" s="18">
        <v>5</v>
      </c>
      <c r="U59" s="18">
        <v>4</v>
      </c>
      <c r="V59" s="18">
        <v>3</v>
      </c>
      <c r="W59" s="18">
        <v>2</v>
      </c>
      <c r="X59" s="18">
        <v>5</v>
      </c>
      <c r="Y59" s="18">
        <v>3</v>
      </c>
      <c r="Z59" s="18">
        <v>4</v>
      </c>
      <c r="AA59" s="18">
        <v>4</v>
      </c>
      <c r="AB59" s="18">
        <v>4</v>
      </c>
      <c r="AC59" s="18">
        <v>5</v>
      </c>
      <c r="AD59" s="18">
        <v>5</v>
      </c>
      <c r="AE59" s="18">
        <v>4</v>
      </c>
      <c r="AF59" s="18">
        <v>4</v>
      </c>
      <c r="AG59" s="18">
        <v>4</v>
      </c>
      <c r="AH59" s="18">
        <v>4</v>
      </c>
      <c r="AI59" s="18">
        <v>4</v>
      </c>
      <c r="AJ59" s="18"/>
      <c r="AK59" s="18"/>
      <c r="AL59" s="19"/>
      <c r="AM59" s="19"/>
      <c r="AN59" s="19"/>
      <c r="AO59" s="19"/>
      <c r="AP59" s="19"/>
      <c r="AQ59" s="19"/>
      <c r="AR59" s="19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21">
        <f>SUM(D59:BU59)/B9</f>
        <v>3.8125</v>
      </c>
      <c r="BW59" s="115">
        <f>SUM(BV59:BV63)/5</f>
        <v>3.6749999999999998</v>
      </c>
      <c r="BX59" s="12"/>
      <c r="BY59" s="12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4"/>
      <c r="CK59" s="14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13"/>
      <c r="DU59" s="13"/>
      <c r="DV59" s="13"/>
      <c r="DW59" s="13"/>
      <c r="DX59" s="13"/>
      <c r="DY59" s="13"/>
      <c r="DZ59" s="13"/>
      <c r="EA59" s="1"/>
      <c r="EB59" s="1"/>
    </row>
    <row r="60" spans="2:136" ht="15.75" customHeight="1" thickBot="1" x14ac:dyDescent="0.3">
      <c r="B60" s="129"/>
      <c r="C60" s="22" t="s">
        <v>117</v>
      </c>
      <c r="D60" s="31">
        <v>4</v>
      </c>
      <c r="E60" s="32">
        <v>5</v>
      </c>
      <c r="F60" s="32">
        <v>4</v>
      </c>
      <c r="G60" s="32">
        <v>4</v>
      </c>
      <c r="H60" s="32">
        <v>3</v>
      </c>
      <c r="I60" s="32">
        <v>1</v>
      </c>
      <c r="J60" s="32">
        <v>3</v>
      </c>
      <c r="K60" s="19">
        <v>4</v>
      </c>
      <c r="L60" s="19">
        <v>3</v>
      </c>
      <c r="M60" s="19">
        <v>1</v>
      </c>
      <c r="N60" s="19">
        <v>4</v>
      </c>
      <c r="O60" s="19">
        <v>5</v>
      </c>
      <c r="P60" s="19">
        <v>1</v>
      </c>
      <c r="Q60" s="19">
        <v>3</v>
      </c>
      <c r="R60" s="19">
        <v>5</v>
      </c>
      <c r="S60" s="19">
        <v>1</v>
      </c>
      <c r="T60" s="19">
        <v>4</v>
      </c>
      <c r="U60" s="19">
        <v>3</v>
      </c>
      <c r="V60" s="19">
        <v>2</v>
      </c>
      <c r="W60" s="19">
        <v>3</v>
      </c>
      <c r="X60" s="19">
        <v>3</v>
      </c>
      <c r="Y60" s="19">
        <v>3</v>
      </c>
      <c r="Z60" s="19">
        <v>5</v>
      </c>
      <c r="AA60" s="19">
        <v>5</v>
      </c>
      <c r="AB60" s="19">
        <v>5</v>
      </c>
      <c r="AC60" s="19">
        <v>1</v>
      </c>
      <c r="AD60" s="19">
        <v>5</v>
      </c>
      <c r="AE60" s="19">
        <v>3</v>
      </c>
      <c r="AF60" s="19">
        <v>1</v>
      </c>
      <c r="AG60" s="19">
        <v>3</v>
      </c>
      <c r="AH60" s="19">
        <v>4</v>
      </c>
      <c r="AI60" s="19">
        <v>3</v>
      </c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21">
        <f>SUM(D60:BU60)/B9</f>
        <v>3.25</v>
      </c>
      <c r="BW60" s="116"/>
      <c r="BX60" s="12"/>
      <c r="BY60" s="12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4"/>
      <c r="CK60" s="14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13"/>
      <c r="DU60" s="13"/>
      <c r="DV60" s="13"/>
      <c r="DW60" s="13"/>
      <c r="DX60" s="13"/>
      <c r="DY60" s="13"/>
      <c r="DZ60" s="13"/>
      <c r="EA60" s="1"/>
      <c r="EB60" s="1"/>
    </row>
    <row r="61" spans="2:136" ht="15.75" thickBot="1" x14ac:dyDescent="0.3">
      <c r="B61" s="129"/>
      <c r="C61" s="22" t="s">
        <v>118</v>
      </c>
      <c r="D61" s="31">
        <v>5</v>
      </c>
      <c r="E61" s="32">
        <v>4</v>
      </c>
      <c r="F61" s="32">
        <v>3</v>
      </c>
      <c r="G61" s="32">
        <v>4</v>
      </c>
      <c r="H61" s="32">
        <v>4</v>
      </c>
      <c r="I61" s="32">
        <v>1</v>
      </c>
      <c r="J61" s="32">
        <v>4</v>
      </c>
      <c r="K61" s="19">
        <v>3</v>
      </c>
      <c r="L61" s="19">
        <v>2</v>
      </c>
      <c r="M61" s="19">
        <v>1</v>
      </c>
      <c r="N61" s="19">
        <v>4</v>
      </c>
      <c r="O61" s="19">
        <v>5</v>
      </c>
      <c r="P61" s="19">
        <v>2</v>
      </c>
      <c r="Q61" s="19">
        <v>4</v>
      </c>
      <c r="R61" s="19">
        <v>5</v>
      </c>
      <c r="S61" s="19">
        <v>4</v>
      </c>
      <c r="T61" s="19">
        <v>5</v>
      </c>
      <c r="U61" s="19">
        <v>4</v>
      </c>
      <c r="V61" s="19">
        <v>3</v>
      </c>
      <c r="W61" s="19">
        <v>3</v>
      </c>
      <c r="X61" s="19">
        <v>4</v>
      </c>
      <c r="Y61" s="19">
        <v>4</v>
      </c>
      <c r="Z61" s="19">
        <v>4</v>
      </c>
      <c r="AA61" s="19">
        <v>5</v>
      </c>
      <c r="AB61" s="19">
        <v>4</v>
      </c>
      <c r="AC61" s="19">
        <v>1</v>
      </c>
      <c r="AD61" s="19">
        <v>4</v>
      </c>
      <c r="AE61" s="19">
        <v>5</v>
      </c>
      <c r="AF61" s="19">
        <v>3</v>
      </c>
      <c r="AG61" s="19">
        <v>5</v>
      </c>
      <c r="AH61" s="19">
        <v>5</v>
      </c>
      <c r="AI61" s="19">
        <v>2</v>
      </c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21">
        <f>SUM(D61:BU61)/B9</f>
        <v>3.625</v>
      </c>
      <c r="BW61" s="116"/>
      <c r="BX61" s="12"/>
      <c r="BY61" s="12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4"/>
      <c r="CK61" s="14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13"/>
      <c r="DU61" s="13"/>
      <c r="DV61" s="13"/>
      <c r="DW61" s="13"/>
      <c r="DX61" s="13"/>
      <c r="DY61" s="13"/>
      <c r="DZ61" s="13"/>
      <c r="EA61" s="1"/>
      <c r="EB61" s="1"/>
    </row>
    <row r="62" spans="2:136" ht="15.75" thickBot="1" x14ac:dyDescent="0.3">
      <c r="B62" s="129"/>
      <c r="C62" s="22" t="s">
        <v>119</v>
      </c>
      <c r="D62" s="31">
        <v>3</v>
      </c>
      <c r="E62" s="32">
        <v>4</v>
      </c>
      <c r="F62" s="32">
        <v>4</v>
      </c>
      <c r="G62" s="32">
        <v>5</v>
      </c>
      <c r="H62" s="32">
        <v>4</v>
      </c>
      <c r="I62" s="32">
        <v>5</v>
      </c>
      <c r="J62" s="32">
        <v>4</v>
      </c>
      <c r="K62" s="19">
        <v>4</v>
      </c>
      <c r="L62" s="19">
        <v>4</v>
      </c>
      <c r="M62" s="19">
        <v>1</v>
      </c>
      <c r="N62" s="19">
        <v>4</v>
      </c>
      <c r="O62" s="19">
        <v>4</v>
      </c>
      <c r="P62" s="19">
        <v>5</v>
      </c>
      <c r="Q62" s="19">
        <v>4</v>
      </c>
      <c r="R62" s="19">
        <v>4</v>
      </c>
      <c r="S62" s="19">
        <v>5</v>
      </c>
      <c r="T62" s="19">
        <v>4</v>
      </c>
      <c r="U62" s="19">
        <v>3</v>
      </c>
      <c r="V62" s="19">
        <v>2</v>
      </c>
      <c r="W62" s="19">
        <v>4</v>
      </c>
      <c r="X62" s="19">
        <v>5</v>
      </c>
      <c r="Y62" s="19">
        <v>3</v>
      </c>
      <c r="Z62" s="19">
        <v>3</v>
      </c>
      <c r="AA62" s="19">
        <v>5</v>
      </c>
      <c r="AB62" s="19">
        <v>4</v>
      </c>
      <c r="AC62" s="19">
        <v>5</v>
      </c>
      <c r="AD62" s="19">
        <v>5</v>
      </c>
      <c r="AE62" s="19">
        <v>3</v>
      </c>
      <c r="AF62" s="19">
        <v>4</v>
      </c>
      <c r="AG62" s="19">
        <v>2</v>
      </c>
      <c r="AH62" s="19">
        <v>5</v>
      </c>
      <c r="AI62" s="19">
        <v>2</v>
      </c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21">
        <f>SUM(D62:BU62)/B9</f>
        <v>3.84375</v>
      </c>
      <c r="BW62" s="116"/>
      <c r="BX62" s="12"/>
      <c r="BY62" s="12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4"/>
      <c r="CK62" s="14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13"/>
      <c r="DU62" s="13"/>
      <c r="DV62" s="13"/>
      <c r="DW62" s="13"/>
      <c r="DX62" s="13"/>
      <c r="DY62" s="13"/>
      <c r="DZ62" s="13"/>
      <c r="EA62" s="1"/>
      <c r="EB62" s="1"/>
    </row>
    <row r="63" spans="2:136" ht="15.75" thickBot="1" x14ac:dyDescent="0.3">
      <c r="B63" s="130"/>
      <c r="C63" s="23" t="s">
        <v>120</v>
      </c>
      <c r="D63" s="31">
        <v>5</v>
      </c>
      <c r="E63" s="32">
        <v>5</v>
      </c>
      <c r="F63" s="32">
        <v>4</v>
      </c>
      <c r="G63" s="32">
        <v>5</v>
      </c>
      <c r="H63" s="32">
        <v>4</v>
      </c>
      <c r="I63" s="32">
        <v>5</v>
      </c>
      <c r="J63" s="32">
        <v>3</v>
      </c>
      <c r="K63" s="19">
        <v>3</v>
      </c>
      <c r="L63" s="19">
        <v>2</v>
      </c>
      <c r="M63" s="19">
        <v>1</v>
      </c>
      <c r="N63" s="19">
        <v>4</v>
      </c>
      <c r="O63" s="19">
        <v>3</v>
      </c>
      <c r="P63" s="19">
        <v>4</v>
      </c>
      <c r="Q63" s="19">
        <v>4</v>
      </c>
      <c r="R63" s="19">
        <v>5</v>
      </c>
      <c r="S63" s="19">
        <v>4</v>
      </c>
      <c r="T63" s="19">
        <v>5</v>
      </c>
      <c r="U63" s="19">
        <v>3</v>
      </c>
      <c r="V63" s="19">
        <v>3</v>
      </c>
      <c r="W63" s="19">
        <v>4</v>
      </c>
      <c r="X63" s="19">
        <v>5</v>
      </c>
      <c r="Y63" s="19">
        <v>4</v>
      </c>
      <c r="Z63" s="19">
        <v>5</v>
      </c>
      <c r="AA63" s="19">
        <v>5</v>
      </c>
      <c r="AB63" s="19">
        <v>5</v>
      </c>
      <c r="AC63" s="19">
        <v>3</v>
      </c>
      <c r="AD63" s="19">
        <v>5</v>
      </c>
      <c r="AE63" s="19">
        <v>4</v>
      </c>
      <c r="AF63" s="19">
        <v>3</v>
      </c>
      <c r="AG63" s="19">
        <v>1</v>
      </c>
      <c r="AH63" s="19">
        <v>4</v>
      </c>
      <c r="AI63" s="19">
        <v>3</v>
      </c>
      <c r="AJ63" s="19"/>
      <c r="AK63" s="19"/>
      <c r="AL63" s="19"/>
      <c r="AM63" s="19"/>
      <c r="AN63" s="19"/>
      <c r="AO63" s="19"/>
      <c r="AP63" s="19"/>
      <c r="AQ63" s="19"/>
      <c r="AR63" s="19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24"/>
      <c r="BU63" s="24"/>
      <c r="BV63" s="21">
        <f>SUM(D63:BU63)/B9</f>
        <v>3.84375</v>
      </c>
      <c r="BW63" s="117"/>
      <c r="BX63" s="12"/>
      <c r="BY63" s="12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4"/>
      <c r="CK63" s="14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13"/>
      <c r="DU63" s="13"/>
      <c r="DV63" s="13"/>
      <c r="DW63" s="13"/>
      <c r="DX63" s="13"/>
      <c r="DY63" s="13"/>
      <c r="DZ63" s="13"/>
      <c r="EA63" s="1"/>
      <c r="EB63" s="1"/>
    </row>
    <row r="64" spans="2:136" ht="15.75" thickBot="1" x14ac:dyDescent="0.3">
      <c r="B64" s="26"/>
      <c r="C64" s="41" t="s">
        <v>67</v>
      </c>
      <c r="D64" s="28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>
        <f t="shared" ref="BE64:BU64" si="8">(BE59+BE60+BE61+BE62+BE63)/5</f>
        <v>0</v>
      </c>
      <c r="BF64" s="29">
        <f t="shared" si="8"/>
        <v>0</v>
      </c>
      <c r="BG64" s="29">
        <f t="shared" si="8"/>
        <v>0</v>
      </c>
      <c r="BH64" s="29">
        <f t="shared" si="8"/>
        <v>0</v>
      </c>
      <c r="BI64" s="29">
        <f t="shared" si="8"/>
        <v>0</v>
      </c>
      <c r="BJ64" s="29">
        <f t="shared" si="8"/>
        <v>0</v>
      </c>
      <c r="BK64" s="29">
        <f t="shared" si="8"/>
        <v>0</v>
      </c>
      <c r="BL64" s="29">
        <f t="shared" si="8"/>
        <v>0</v>
      </c>
      <c r="BM64" s="29">
        <f t="shared" si="8"/>
        <v>0</v>
      </c>
      <c r="BN64" s="29">
        <f t="shared" si="8"/>
        <v>0</v>
      </c>
      <c r="BO64" s="29">
        <f t="shared" si="8"/>
        <v>0</v>
      </c>
      <c r="BP64" s="29">
        <f t="shared" si="8"/>
        <v>0</v>
      </c>
      <c r="BQ64" s="29">
        <f t="shared" si="8"/>
        <v>0</v>
      </c>
      <c r="BR64" s="29">
        <f t="shared" si="8"/>
        <v>0</v>
      </c>
      <c r="BS64" s="29">
        <f t="shared" si="8"/>
        <v>0</v>
      </c>
      <c r="BT64" s="29">
        <f>(BT59+BT60+BT61+BT62+BT63)/5</f>
        <v>0</v>
      </c>
      <c r="BU64" s="29">
        <f t="shared" si="8"/>
        <v>0</v>
      </c>
      <c r="BV64" s="127"/>
      <c r="BW64" s="119"/>
      <c r="BX64" s="12"/>
      <c r="BY64" s="12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4"/>
      <c r="CK64" s="14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13"/>
      <c r="DU64" s="13"/>
      <c r="DV64" s="13"/>
      <c r="DW64" s="13"/>
      <c r="DX64" s="13"/>
      <c r="DY64" s="13"/>
      <c r="DZ64" s="13"/>
      <c r="EA64" s="1"/>
      <c r="EB64" s="1"/>
    </row>
    <row r="65" spans="2:132" ht="15.75" thickBot="1" x14ac:dyDescent="0.3">
      <c r="B65" s="124" t="s">
        <v>121</v>
      </c>
      <c r="C65" s="15" t="s">
        <v>122</v>
      </c>
      <c r="D65" s="16">
        <v>5</v>
      </c>
      <c r="E65" s="17">
        <v>3</v>
      </c>
      <c r="F65" s="17">
        <v>4</v>
      </c>
      <c r="G65" s="17">
        <v>4</v>
      </c>
      <c r="H65" s="17">
        <v>3</v>
      </c>
      <c r="I65" s="17">
        <v>5</v>
      </c>
      <c r="J65" s="17">
        <v>4</v>
      </c>
      <c r="K65" s="18">
        <v>3</v>
      </c>
      <c r="L65" s="18">
        <v>4</v>
      </c>
      <c r="M65" s="18">
        <v>4</v>
      </c>
      <c r="N65" s="18">
        <v>5</v>
      </c>
      <c r="O65" s="18">
        <v>4</v>
      </c>
      <c r="P65" s="18">
        <v>3</v>
      </c>
      <c r="Q65" s="18">
        <v>4</v>
      </c>
      <c r="R65" s="18">
        <v>5</v>
      </c>
      <c r="S65" s="18">
        <v>3</v>
      </c>
      <c r="T65" s="18">
        <v>3</v>
      </c>
      <c r="U65" s="18">
        <v>4</v>
      </c>
      <c r="V65" s="18">
        <v>2</v>
      </c>
      <c r="W65" s="18">
        <v>3</v>
      </c>
      <c r="X65" s="18">
        <v>2</v>
      </c>
      <c r="Y65" s="18">
        <v>4</v>
      </c>
      <c r="Z65" s="18">
        <v>3</v>
      </c>
      <c r="AA65" s="18">
        <v>5</v>
      </c>
      <c r="AB65" s="18">
        <v>5</v>
      </c>
      <c r="AC65" s="18">
        <v>2</v>
      </c>
      <c r="AD65" s="18">
        <v>5</v>
      </c>
      <c r="AE65" s="18">
        <v>5</v>
      </c>
      <c r="AF65" s="18">
        <v>1</v>
      </c>
      <c r="AG65" s="18">
        <v>5</v>
      </c>
      <c r="AH65" s="18">
        <v>5</v>
      </c>
      <c r="AI65" s="18">
        <v>3</v>
      </c>
      <c r="AJ65" s="18"/>
      <c r="AK65" s="18"/>
      <c r="AL65" s="19"/>
      <c r="AM65" s="19"/>
      <c r="AN65" s="19"/>
      <c r="AO65" s="19"/>
      <c r="AP65" s="19"/>
      <c r="AQ65" s="19"/>
      <c r="AR65" s="19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21">
        <f>SUM(D65:BU65)/B9</f>
        <v>3.75</v>
      </c>
      <c r="BW65" s="115">
        <f>SUM(BV65:BV70)/6</f>
        <v>3.875</v>
      </c>
      <c r="BX65" s="12"/>
      <c r="BY65" s="12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4"/>
      <c r="CK65" s="14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13"/>
      <c r="DU65" s="13"/>
      <c r="DV65" s="13"/>
      <c r="DW65" s="13"/>
      <c r="DX65" s="13"/>
      <c r="DY65" s="13"/>
      <c r="DZ65" s="13"/>
      <c r="EA65" s="1"/>
      <c r="EB65" s="1"/>
    </row>
    <row r="66" spans="2:132" ht="15.75" thickBot="1" x14ac:dyDescent="0.3">
      <c r="B66" s="125"/>
      <c r="C66" s="22" t="s">
        <v>123</v>
      </c>
      <c r="D66" s="31">
        <v>5</v>
      </c>
      <c r="E66" s="32">
        <v>5</v>
      </c>
      <c r="F66" s="32">
        <v>5</v>
      </c>
      <c r="G66" s="32">
        <v>4</v>
      </c>
      <c r="H66" s="32">
        <v>4</v>
      </c>
      <c r="I66" s="32">
        <v>5</v>
      </c>
      <c r="J66" s="32">
        <v>5</v>
      </c>
      <c r="K66" s="19">
        <v>4</v>
      </c>
      <c r="L66" s="19">
        <v>2</v>
      </c>
      <c r="M66" s="19">
        <v>3</v>
      </c>
      <c r="N66" s="19">
        <v>5</v>
      </c>
      <c r="O66" s="19">
        <v>5</v>
      </c>
      <c r="P66" s="19">
        <v>5</v>
      </c>
      <c r="Q66" s="19">
        <v>2</v>
      </c>
      <c r="R66" s="19">
        <v>5</v>
      </c>
      <c r="S66" s="19">
        <v>4</v>
      </c>
      <c r="T66" s="19">
        <v>4</v>
      </c>
      <c r="U66" s="19">
        <v>5</v>
      </c>
      <c r="V66" s="19">
        <v>4</v>
      </c>
      <c r="W66" s="19">
        <v>5</v>
      </c>
      <c r="X66" s="19">
        <v>5</v>
      </c>
      <c r="Y66" s="19">
        <v>3</v>
      </c>
      <c r="Z66" s="19">
        <v>5</v>
      </c>
      <c r="AA66" s="19">
        <v>5</v>
      </c>
      <c r="AB66" s="19">
        <v>5</v>
      </c>
      <c r="AC66" s="19">
        <v>5</v>
      </c>
      <c r="AD66" s="19">
        <v>4</v>
      </c>
      <c r="AE66" s="19">
        <v>3</v>
      </c>
      <c r="AF66" s="19">
        <v>5</v>
      </c>
      <c r="AG66" s="19">
        <v>4</v>
      </c>
      <c r="AH66" s="19">
        <v>4</v>
      </c>
      <c r="AI66" s="19">
        <v>4</v>
      </c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21">
        <f>SUM(D66:BU66)/B9</f>
        <v>4.3125</v>
      </c>
      <c r="BW66" s="116"/>
      <c r="BX66" s="12"/>
      <c r="BY66" s="12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4"/>
      <c r="CK66" s="14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13"/>
      <c r="DU66" s="13"/>
      <c r="DV66" s="13"/>
      <c r="DW66" s="13"/>
      <c r="DX66" s="13"/>
      <c r="DY66" s="13"/>
      <c r="DZ66" s="13"/>
      <c r="EA66" s="1"/>
      <c r="EB66" s="1"/>
    </row>
    <row r="67" spans="2:132" ht="15.75" thickBot="1" x14ac:dyDescent="0.3">
      <c r="B67" s="125"/>
      <c r="C67" s="22" t="s">
        <v>124</v>
      </c>
      <c r="D67" s="31">
        <v>4</v>
      </c>
      <c r="E67" s="32">
        <v>5</v>
      </c>
      <c r="F67" s="32">
        <v>4</v>
      </c>
      <c r="G67" s="32">
        <v>3</v>
      </c>
      <c r="H67" s="32">
        <v>4</v>
      </c>
      <c r="I67" s="32">
        <v>4</v>
      </c>
      <c r="J67" s="32">
        <v>3</v>
      </c>
      <c r="K67" s="19">
        <v>3</v>
      </c>
      <c r="L67" s="19">
        <v>4</v>
      </c>
      <c r="M67" s="19">
        <v>3</v>
      </c>
      <c r="N67" s="19">
        <v>3</v>
      </c>
      <c r="O67" s="19">
        <v>3</v>
      </c>
      <c r="P67" s="19">
        <v>5</v>
      </c>
      <c r="Q67" s="19">
        <v>3</v>
      </c>
      <c r="R67" s="19">
        <v>4</v>
      </c>
      <c r="S67" s="19">
        <v>4</v>
      </c>
      <c r="T67" s="19">
        <v>5</v>
      </c>
      <c r="U67" s="19">
        <v>4</v>
      </c>
      <c r="V67" s="19">
        <v>3</v>
      </c>
      <c r="W67" s="19">
        <v>4</v>
      </c>
      <c r="X67" s="19">
        <v>4</v>
      </c>
      <c r="Y67" s="19">
        <v>4</v>
      </c>
      <c r="Z67" s="19">
        <v>5</v>
      </c>
      <c r="AA67" s="19">
        <v>4</v>
      </c>
      <c r="AB67" s="19">
        <v>4</v>
      </c>
      <c r="AC67" s="19">
        <v>4</v>
      </c>
      <c r="AD67" s="19">
        <v>5</v>
      </c>
      <c r="AE67" s="19">
        <v>3</v>
      </c>
      <c r="AF67" s="19">
        <v>3</v>
      </c>
      <c r="AG67" s="19">
        <v>5</v>
      </c>
      <c r="AH67" s="19">
        <v>5</v>
      </c>
      <c r="AI67" s="19">
        <v>3</v>
      </c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9"/>
      <c r="BU67" s="19"/>
      <c r="BV67" s="21">
        <f>SUM(D67:BU67)/B9</f>
        <v>3.875</v>
      </c>
      <c r="BW67" s="116"/>
      <c r="BX67" s="12"/>
      <c r="BY67" s="12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4"/>
      <c r="CK67" s="14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13"/>
      <c r="DU67" s="13"/>
      <c r="DV67" s="13"/>
      <c r="DW67" s="13"/>
      <c r="DX67" s="13"/>
      <c r="DY67" s="13"/>
      <c r="DZ67" s="13"/>
      <c r="EA67" s="1"/>
      <c r="EB67" s="1"/>
    </row>
    <row r="68" spans="2:132" ht="15.75" thickBot="1" x14ac:dyDescent="0.3">
      <c r="B68" s="125"/>
      <c r="C68" s="22" t="s">
        <v>125</v>
      </c>
      <c r="D68" s="31">
        <v>5</v>
      </c>
      <c r="E68" s="32">
        <v>5</v>
      </c>
      <c r="F68" s="32">
        <v>5</v>
      </c>
      <c r="G68" s="32">
        <v>3</v>
      </c>
      <c r="H68" s="32">
        <v>3</v>
      </c>
      <c r="I68" s="32">
        <v>4</v>
      </c>
      <c r="J68" s="32">
        <v>4</v>
      </c>
      <c r="K68" s="19">
        <v>4</v>
      </c>
      <c r="L68" s="19">
        <v>3</v>
      </c>
      <c r="M68" s="19">
        <v>4</v>
      </c>
      <c r="N68" s="19">
        <v>5</v>
      </c>
      <c r="O68" s="19">
        <v>4</v>
      </c>
      <c r="P68" s="19">
        <v>2</v>
      </c>
      <c r="Q68" s="19">
        <v>4</v>
      </c>
      <c r="R68" s="19">
        <v>4</v>
      </c>
      <c r="S68" s="19">
        <v>2</v>
      </c>
      <c r="T68" s="19">
        <v>4</v>
      </c>
      <c r="U68" s="19">
        <v>3</v>
      </c>
      <c r="V68" s="19">
        <v>4</v>
      </c>
      <c r="W68" s="19">
        <v>2</v>
      </c>
      <c r="X68" s="19">
        <v>4</v>
      </c>
      <c r="Y68" s="19">
        <v>4</v>
      </c>
      <c r="Z68" s="19">
        <v>5</v>
      </c>
      <c r="AA68" s="19">
        <v>5</v>
      </c>
      <c r="AB68" s="19">
        <v>4</v>
      </c>
      <c r="AC68" s="19">
        <v>5</v>
      </c>
      <c r="AD68" s="19">
        <v>5</v>
      </c>
      <c r="AE68" s="19">
        <v>3</v>
      </c>
      <c r="AF68" s="19">
        <v>4</v>
      </c>
      <c r="AG68" s="19">
        <v>3</v>
      </c>
      <c r="AH68" s="19">
        <v>5</v>
      </c>
      <c r="AI68" s="19">
        <v>3</v>
      </c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20"/>
      <c r="BU68" s="19"/>
      <c r="BV68" s="21">
        <f>SUM(D68:BU68)/B9</f>
        <v>3.875</v>
      </c>
      <c r="BW68" s="116"/>
      <c r="BX68" s="12"/>
      <c r="BY68" s="44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6"/>
      <c r="CK68" s="14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13"/>
      <c r="DU68" s="13"/>
      <c r="DV68" s="13"/>
      <c r="DW68" s="13"/>
      <c r="DX68" s="13"/>
      <c r="DY68" s="13"/>
      <c r="DZ68" s="13"/>
      <c r="EA68" s="1"/>
      <c r="EB68" s="1"/>
    </row>
    <row r="69" spans="2:132" ht="15.75" thickBot="1" x14ac:dyDescent="0.3">
      <c r="B69" s="125"/>
      <c r="C69" s="22" t="s">
        <v>126</v>
      </c>
      <c r="D69" s="31">
        <v>4</v>
      </c>
      <c r="E69" s="32">
        <v>5</v>
      </c>
      <c r="F69" s="32">
        <v>4</v>
      </c>
      <c r="G69" s="32">
        <v>3</v>
      </c>
      <c r="H69" s="32">
        <v>3</v>
      </c>
      <c r="I69" s="32">
        <v>5</v>
      </c>
      <c r="J69" s="32">
        <v>2</v>
      </c>
      <c r="K69" s="19">
        <v>3</v>
      </c>
      <c r="L69" s="19">
        <v>2</v>
      </c>
      <c r="M69" s="19">
        <v>4</v>
      </c>
      <c r="N69" s="19">
        <v>5</v>
      </c>
      <c r="O69" s="19">
        <v>4</v>
      </c>
      <c r="P69" s="19">
        <v>5</v>
      </c>
      <c r="Q69" s="19">
        <v>4</v>
      </c>
      <c r="R69" s="19">
        <v>4</v>
      </c>
      <c r="S69" s="19">
        <v>3</v>
      </c>
      <c r="T69" s="19">
        <v>4</v>
      </c>
      <c r="U69" s="19">
        <v>2</v>
      </c>
      <c r="V69" s="19">
        <v>3</v>
      </c>
      <c r="W69" s="19">
        <v>4</v>
      </c>
      <c r="X69" s="19">
        <v>4</v>
      </c>
      <c r="Y69" s="19">
        <v>4</v>
      </c>
      <c r="Z69" s="19">
        <v>4</v>
      </c>
      <c r="AA69" s="19">
        <v>4</v>
      </c>
      <c r="AB69" s="19">
        <v>4</v>
      </c>
      <c r="AC69" s="19">
        <v>4</v>
      </c>
      <c r="AD69" s="19">
        <v>4</v>
      </c>
      <c r="AE69" s="19">
        <v>3</v>
      </c>
      <c r="AF69" s="19">
        <v>3</v>
      </c>
      <c r="AG69" s="19">
        <v>5</v>
      </c>
      <c r="AH69" s="19">
        <v>5</v>
      </c>
      <c r="AI69" s="19">
        <v>4</v>
      </c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19"/>
      <c r="BU69" s="19"/>
      <c r="BV69" s="21">
        <f>SUM(D69:BU69)/B9</f>
        <v>3.78125</v>
      </c>
      <c r="BW69" s="116"/>
      <c r="BX69" s="12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4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13"/>
      <c r="DU69" s="13"/>
      <c r="DV69" s="13"/>
      <c r="DW69" s="13"/>
      <c r="DX69" s="13"/>
      <c r="DY69" s="13"/>
      <c r="DZ69" s="13"/>
      <c r="EA69" s="1"/>
      <c r="EB69" s="1"/>
    </row>
    <row r="70" spans="2:132" ht="15.75" thickBot="1" x14ac:dyDescent="0.3">
      <c r="B70" s="126"/>
      <c r="C70" s="23" t="s">
        <v>127</v>
      </c>
      <c r="D70" s="39">
        <v>3</v>
      </c>
      <c r="E70" s="40">
        <v>4</v>
      </c>
      <c r="F70" s="40">
        <v>4</v>
      </c>
      <c r="G70" s="40">
        <v>4</v>
      </c>
      <c r="H70" s="40">
        <v>3</v>
      </c>
      <c r="I70" s="40">
        <v>5</v>
      </c>
      <c r="J70" s="40">
        <v>3</v>
      </c>
      <c r="K70" s="24">
        <v>3</v>
      </c>
      <c r="L70" s="24">
        <v>3</v>
      </c>
      <c r="M70" s="24">
        <v>3</v>
      </c>
      <c r="N70" s="24">
        <v>4</v>
      </c>
      <c r="O70" s="24">
        <v>5</v>
      </c>
      <c r="P70" s="24">
        <v>1</v>
      </c>
      <c r="Q70" s="24">
        <v>3</v>
      </c>
      <c r="R70" s="24">
        <v>5</v>
      </c>
      <c r="S70" s="24">
        <v>3</v>
      </c>
      <c r="T70" s="24">
        <v>5</v>
      </c>
      <c r="U70" s="24">
        <v>4</v>
      </c>
      <c r="V70" s="24">
        <v>3</v>
      </c>
      <c r="W70" s="24">
        <v>2</v>
      </c>
      <c r="X70" s="24">
        <v>5</v>
      </c>
      <c r="Y70" s="24">
        <v>4</v>
      </c>
      <c r="Z70" s="24">
        <v>5</v>
      </c>
      <c r="AA70" s="24">
        <v>3</v>
      </c>
      <c r="AB70" s="24">
        <v>5</v>
      </c>
      <c r="AC70" s="24">
        <v>3</v>
      </c>
      <c r="AD70" s="24">
        <v>4</v>
      </c>
      <c r="AE70" s="24">
        <v>3</v>
      </c>
      <c r="AF70" s="24">
        <v>2</v>
      </c>
      <c r="AG70" s="24">
        <v>5</v>
      </c>
      <c r="AH70" s="24">
        <v>4</v>
      </c>
      <c r="AI70" s="24">
        <v>4</v>
      </c>
      <c r="AJ70" s="24"/>
      <c r="AK70" s="24"/>
      <c r="AL70" s="19"/>
      <c r="AM70" s="19"/>
      <c r="AN70" s="19"/>
      <c r="AO70" s="19"/>
      <c r="AP70" s="19"/>
      <c r="AQ70" s="19"/>
      <c r="AR70" s="19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R70" s="24"/>
      <c r="BS70" s="24"/>
      <c r="BT70" s="24"/>
      <c r="BU70" s="24"/>
      <c r="BV70" s="21">
        <f>SUM(D70:BU70)/B9</f>
        <v>3.65625</v>
      </c>
      <c r="BW70" s="117"/>
      <c r="BX70" s="12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4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13"/>
      <c r="DU70" s="13"/>
      <c r="DV70" s="13"/>
      <c r="DW70" s="13"/>
      <c r="DX70" s="13"/>
      <c r="DY70" s="13"/>
      <c r="DZ70" s="13"/>
      <c r="EA70" s="1"/>
      <c r="EB70" s="1"/>
    </row>
    <row r="71" spans="2:132" ht="15.75" thickBot="1" x14ac:dyDescent="0.3">
      <c r="B71" s="47"/>
      <c r="C71" s="41" t="s">
        <v>67</v>
      </c>
      <c r="D71" s="28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>
        <f t="shared" ref="BE71:BU71" si="9">(BE65+BE66+BE67+BE68+BE70+BE69)/6</f>
        <v>0</v>
      </c>
      <c r="BF71" s="29">
        <f t="shared" si="9"/>
        <v>0</v>
      </c>
      <c r="BG71" s="29">
        <f t="shared" si="9"/>
        <v>0</v>
      </c>
      <c r="BH71" s="29">
        <f t="shared" si="9"/>
        <v>0</v>
      </c>
      <c r="BI71" s="29">
        <f t="shared" si="9"/>
        <v>0</v>
      </c>
      <c r="BJ71" s="29">
        <f t="shared" si="9"/>
        <v>0</v>
      </c>
      <c r="BK71" s="29">
        <f t="shared" si="9"/>
        <v>0</v>
      </c>
      <c r="BL71" s="29">
        <f t="shared" si="9"/>
        <v>0</v>
      </c>
      <c r="BM71" s="29">
        <f t="shared" si="9"/>
        <v>0</v>
      </c>
      <c r="BN71" s="29">
        <f t="shared" si="9"/>
        <v>0</v>
      </c>
      <c r="BO71" s="29">
        <f t="shared" si="9"/>
        <v>0</v>
      </c>
      <c r="BP71" s="29">
        <f t="shared" si="9"/>
        <v>0</v>
      </c>
      <c r="BQ71" s="29">
        <f t="shared" si="9"/>
        <v>0</v>
      </c>
      <c r="BR71" s="29">
        <f t="shared" si="9"/>
        <v>0</v>
      </c>
      <c r="BS71" s="29">
        <f>(BS65+BS66+BS67+BS68+BS70+BS69)/6</f>
        <v>0</v>
      </c>
      <c r="BT71" s="29">
        <f>(BT65+BT66+BT67+BT68+BT70+BT69)/6</f>
        <v>0</v>
      </c>
      <c r="BU71" s="29">
        <f t="shared" si="9"/>
        <v>0</v>
      </c>
      <c r="BV71" s="127"/>
      <c r="BW71" s="119"/>
      <c r="BX71" s="12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4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13"/>
      <c r="DU71" s="13"/>
      <c r="DV71" s="13"/>
      <c r="DW71" s="13"/>
      <c r="DX71" s="13"/>
      <c r="DY71" s="13"/>
      <c r="DZ71" s="13"/>
      <c r="EA71" s="1"/>
      <c r="EB71" s="1"/>
    </row>
    <row r="72" spans="2:132" ht="15" customHeight="1" thickBot="1" x14ac:dyDescent="0.3">
      <c r="B72" s="128" t="s">
        <v>79</v>
      </c>
      <c r="C72" s="15" t="s">
        <v>128</v>
      </c>
      <c r="D72" s="16">
        <v>5</v>
      </c>
      <c r="E72" s="17">
        <v>5</v>
      </c>
      <c r="F72" s="17">
        <v>3</v>
      </c>
      <c r="G72" s="17">
        <v>3</v>
      </c>
      <c r="H72" s="17">
        <v>3</v>
      </c>
      <c r="I72" s="17">
        <v>3</v>
      </c>
      <c r="J72" s="17">
        <v>4</v>
      </c>
      <c r="K72" s="18">
        <v>3</v>
      </c>
      <c r="L72" s="18">
        <v>4</v>
      </c>
      <c r="M72" s="18">
        <v>4</v>
      </c>
      <c r="N72" s="18">
        <v>3</v>
      </c>
      <c r="O72" s="18">
        <v>3</v>
      </c>
      <c r="P72" s="18">
        <v>1</v>
      </c>
      <c r="Q72" s="18">
        <v>2</v>
      </c>
      <c r="R72" s="18">
        <v>4</v>
      </c>
      <c r="S72" s="18">
        <v>2</v>
      </c>
      <c r="T72" s="18">
        <v>4</v>
      </c>
      <c r="U72" s="18">
        <v>4</v>
      </c>
      <c r="V72" s="18">
        <v>3</v>
      </c>
      <c r="W72" s="18">
        <v>3</v>
      </c>
      <c r="X72" s="18">
        <v>3</v>
      </c>
      <c r="Y72" s="18">
        <v>5</v>
      </c>
      <c r="Z72" s="18">
        <v>3</v>
      </c>
      <c r="AA72" s="18">
        <v>3</v>
      </c>
      <c r="AB72" s="18">
        <v>3</v>
      </c>
      <c r="AC72" s="18">
        <v>1</v>
      </c>
      <c r="AD72" s="18">
        <v>5</v>
      </c>
      <c r="AE72" s="18">
        <v>4</v>
      </c>
      <c r="AF72" s="18">
        <v>3</v>
      </c>
      <c r="AG72" s="18">
        <v>2</v>
      </c>
      <c r="AH72" s="18">
        <v>4</v>
      </c>
      <c r="AI72" s="18">
        <v>3</v>
      </c>
      <c r="AJ72" s="18"/>
      <c r="AK72" s="18"/>
      <c r="AL72" s="19"/>
      <c r="AM72" s="19"/>
      <c r="AN72" s="19"/>
      <c r="AO72" s="19"/>
      <c r="AP72" s="19"/>
      <c r="AQ72" s="19"/>
      <c r="AR72" s="19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21">
        <f>SUM(D72:BU72)/B9</f>
        <v>3.28125</v>
      </c>
      <c r="BW72" s="115">
        <f>SUM(BV72:BV77)/6</f>
        <v>3.515625</v>
      </c>
      <c r="BX72" s="12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4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"/>
      <c r="EB72" s="1"/>
    </row>
    <row r="73" spans="2:132" ht="15.75" thickBot="1" x14ac:dyDescent="0.3">
      <c r="B73" s="129"/>
      <c r="C73" s="22" t="s">
        <v>129</v>
      </c>
      <c r="D73" s="31">
        <v>4</v>
      </c>
      <c r="E73" s="32">
        <v>4</v>
      </c>
      <c r="F73" s="32">
        <v>5</v>
      </c>
      <c r="G73" s="32">
        <v>3</v>
      </c>
      <c r="H73" s="32">
        <v>4</v>
      </c>
      <c r="I73" s="32">
        <v>3</v>
      </c>
      <c r="J73" s="32">
        <v>2</v>
      </c>
      <c r="K73" s="19">
        <v>4</v>
      </c>
      <c r="L73" s="19">
        <v>4</v>
      </c>
      <c r="M73" s="19">
        <v>2</v>
      </c>
      <c r="N73" s="19">
        <v>2</v>
      </c>
      <c r="O73" s="19">
        <v>5</v>
      </c>
      <c r="P73" s="19">
        <v>2</v>
      </c>
      <c r="Q73" s="19">
        <v>3</v>
      </c>
      <c r="R73" s="19">
        <v>5</v>
      </c>
      <c r="S73" s="19">
        <v>3</v>
      </c>
      <c r="T73" s="19">
        <v>3</v>
      </c>
      <c r="U73" s="19">
        <v>2</v>
      </c>
      <c r="V73" s="19">
        <v>4</v>
      </c>
      <c r="W73" s="19">
        <v>1</v>
      </c>
      <c r="X73" s="19">
        <v>2</v>
      </c>
      <c r="Y73" s="19">
        <v>4</v>
      </c>
      <c r="Z73" s="19">
        <v>3</v>
      </c>
      <c r="AA73" s="19">
        <v>4</v>
      </c>
      <c r="AB73" s="19">
        <v>3</v>
      </c>
      <c r="AC73" s="19">
        <v>3</v>
      </c>
      <c r="AD73" s="19">
        <v>5</v>
      </c>
      <c r="AE73" s="19">
        <v>2</v>
      </c>
      <c r="AF73" s="19">
        <v>2</v>
      </c>
      <c r="AG73" s="19">
        <v>5</v>
      </c>
      <c r="AH73" s="19">
        <v>4</v>
      </c>
      <c r="AI73" s="19">
        <v>5</v>
      </c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21">
        <f>SUM(D73:BU73)/B9</f>
        <v>3.34375</v>
      </c>
      <c r="BW73" s="116"/>
      <c r="BX73" s="12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4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"/>
      <c r="EB73" s="1"/>
    </row>
    <row r="74" spans="2:132" ht="15.75" thickBot="1" x14ac:dyDescent="0.3">
      <c r="B74" s="129"/>
      <c r="C74" s="22" t="s">
        <v>130</v>
      </c>
      <c r="D74" s="31">
        <v>5</v>
      </c>
      <c r="E74" s="32">
        <v>5</v>
      </c>
      <c r="F74" s="32">
        <v>4</v>
      </c>
      <c r="G74" s="32">
        <v>4</v>
      </c>
      <c r="H74" s="32">
        <v>3</v>
      </c>
      <c r="I74" s="32">
        <v>4</v>
      </c>
      <c r="J74" s="32">
        <v>3</v>
      </c>
      <c r="K74" s="19">
        <v>3</v>
      </c>
      <c r="L74" s="19">
        <v>4</v>
      </c>
      <c r="M74" s="19">
        <v>5</v>
      </c>
      <c r="N74" s="19">
        <v>3</v>
      </c>
      <c r="O74" s="19">
        <v>3</v>
      </c>
      <c r="P74" s="19">
        <v>1</v>
      </c>
      <c r="Q74" s="19">
        <v>4</v>
      </c>
      <c r="R74" s="19">
        <v>4</v>
      </c>
      <c r="S74" s="19">
        <v>4</v>
      </c>
      <c r="T74" s="19">
        <v>3</v>
      </c>
      <c r="U74" s="19">
        <v>2</v>
      </c>
      <c r="V74" s="19">
        <v>2</v>
      </c>
      <c r="W74" s="19">
        <v>2</v>
      </c>
      <c r="X74" s="19">
        <v>5</v>
      </c>
      <c r="Y74" s="19">
        <v>5</v>
      </c>
      <c r="Z74" s="19">
        <v>5</v>
      </c>
      <c r="AA74" s="19">
        <v>3</v>
      </c>
      <c r="AB74" s="19">
        <v>4</v>
      </c>
      <c r="AC74" s="19">
        <v>3</v>
      </c>
      <c r="AD74" s="19">
        <v>4</v>
      </c>
      <c r="AE74" s="19">
        <v>3</v>
      </c>
      <c r="AF74" s="19">
        <v>5</v>
      </c>
      <c r="AG74" s="19">
        <v>3</v>
      </c>
      <c r="AH74" s="19">
        <v>5</v>
      </c>
      <c r="AI74" s="19">
        <v>4</v>
      </c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21">
        <f>SUM(D74:BU74)/B9</f>
        <v>3.65625</v>
      </c>
      <c r="BW74" s="116"/>
      <c r="BX74" s="12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4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"/>
      <c r="EB74" s="1"/>
    </row>
    <row r="75" spans="2:132" ht="15.75" thickBot="1" x14ac:dyDescent="0.3">
      <c r="B75" s="129"/>
      <c r="C75" s="22" t="s">
        <v>131</v>
      </c>
      <c r="D75" s="31">
        <v>5</v>
      </c>
      <c r="E75" s="32">
        <v>5</v>
      </c>
      <c r="F75" s="32">
        <v>4</v>
      </c>
      <c r="G75" s="32">
        <v>5</v>
      </c>
      <c r="H75" s="32">
        <v>3</v>
      </c>
      <c r="I75" s="32">
        <v>3</v>
      </c>
      <c r="J75" s="32">
        <v>4</v>
      </c>
      <c r="K75" s="19">
        <v>4</v>
      </c>
      <c r="L75" s="19">
        <v>3</v>
      </c>
      <c r="M75" s="19">
        <v>4</v>
      </c>
      <c r="N75" s="19">
        <v>4</v>
      </c>
      <c r="O75" s="19">
        <v>4</v>
      </c>
      <c r="P75" s="19">
        <v>2</v>
      </c>
      <c r="Q75" s="19">
        <v>3</v>
      </c>
      <c r="R75" s="19">
        <v>4</v>
      </c>
      <c r="S75" s="19">
        <v>5</v>
      </c>
      <c r="T75" s="19">
        <v>4</v>
      </c>
      <c r="U75" s="19">
        <v>4</v>
      </c>
      <c r="V75" s="19">
        <v>3</v>
      </c>
      <c r="W75" s="19">
        <v>3</v>
      </c>
      <c r="X75" s="19">
        <v>5</v>
      </c>
      <c r="Y75" s="19">
        <v>4</v>
      </c>
      <c r="Z75" s="19">
        <v>5</v>
      </c>
      <c r="AA75" s="19">
        <v>3</v>
      </c>
      <c r="AB75" s="19">
        <v>3</v>
      </c>
      <c r="AC75" s="19">
        <v>5</v>
      </c>
      <c r="AD75" s="19">
        <v>4</v>
      </c>
      <c r="AE75" s="19">
        <v>3</v>
      </c>
      <c r="AF75" s="19">
        <v>4</v>
      </c>
      <c r="AG75" s="19">
        <v>4</v>
      </c>
      <c r="AH75" s="19">
        <v>5</v>
      </c>
      <c r="AI75" s="19">
        <v>3</v>
      </c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21">
        <f>SUM(D75:BU75)/B9</f>
        <v>3.875</v>
      </c>
      <c r="BW75" s="116"/>
      <c r="BX75" s="12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4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</row>
    <row r="76" spans="2:132" ht="15.75" thickBot="1" x14ac:dyDescent="0.3">
      <c r="B76" s="129"/>
      <c r="C76" s="23" t="s">
        <v>132</v>
      </c>
      <c r="D76" s="31">
        <v>4</v>
      </c>
      <c r="E76" s="32">
        <v>4</v>
      </c>
      <c r="F76" s="32">
        <v>4</v>
      </c>
      <c r="G76" s="32">
        <v>4</v>
      </c>
      <c r="H76" s="32">
        <v>2</v>
      </c>
      <c r="I76" s="32">
        <v>4</v>
      </c>
      <c r="J76" s="32">
        <v>3</v>
      </c>
      <c r="K76" s="19">
        <v>4</v>
      </c>
      <c r="L76" s="19">
        <v>2</v>
      </c>
      <c r="M76" s="19">
        <v>3</v>
      </c>
      <c r="N76" s="19">
        <v>4</v>
      </c>
      <c r="O76" s="19">
        <v>5</v>
      </c>
      <c r="P76" s="19">
        <v>2</v>
      </c>
      <c r="Q76" s="19">
        <v>2</v>
      </c>
      <c r="R76" s="19">
        <v>5</v>
      </c>
      <c r="S76" s="19">
        <v>4</v>
      </c>
      <c r="T76" s="19">
        <v>3</v>
      </c>
      <c r="U76" s="19">
        <v>4</v>
      </c>
      <c r="V76" s="19">
        <v>3</v>
      </c>
      <c r="W76" s="19">
        <v>2</v>
      </c>
      <c r="X76" s="19">
        <v>4</v>
      </c>
      <c r="Y76" s="19">
        <v>5</v>
      </c>
      <c r="Z76" s="19">
        <v>4</v>
      </c>
      <c r="AA76" s="19">
        <v>4</v>
      </c>
      <c r="AB76" s="19">
        <v>5</v>
      </c>
      <c r="AC76" s="19">
        <v>4</v>
      </c>
      <c r="AD76" s="19">
        <v>5</v>
      </c>
      <c r="AE76" s="19">
        <v>3</v>
      </c>
      <c r="AF76" s="19">
        <v>2</v>
      </c>
      <c r="AG76" s="19">
        <v>5</v>
      </c>
      <c r="AH76" s="19">
        <v>4</v>
      </c>
      <c r="AI76" s="19">
        <v>3</v>
      </c>
      <c r="AJ76" s="19"/>
      <c r="AK76" s="19"/>
      <c r="AL76" s="19"/>
      <c r="AM76" s="19"/>
      <c r="AN76" s="19"/>
      <c r="AO76" s="19"/>
      <c r="AP76" s="19"/>
      <c r="AQ76" s="19"/>
      <c r="AR76" s="19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R76" s="24"/>
      <c r="BS76" s="24"/>
      <c r="BT76" s="19"/>
      <c r="BU76" s="24"/>
      <c r="BV76" s="21">
        <f>SUM(D76:BU76)/B9</f>
        <v>3.625</v>
      </c>
      <c r="BW76" s="131"/>
      <c r="BX76" s="12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4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</row>
    <row r="77" spans="2:132" ht="15.75" thickBot="1" x14ac:dyDescent="0.3">
      <c r="B77" s="130"/>
      <c r="C77" s="23" t="s">
        <v>133</v>
      </c>
      <c r="D77" s="31">
        <v>2</v>
      </c>
      <c r="E77" s="32">
        <v>5</v>
      </c>
      <c r="F77" s="32">
        <v>3</v>
      </c>
      <c r="G77" s="32">
        <v>4</v>
      </c>
      <c r="H77" s="32">
        <v>3</v>
      </c>
      <c r="I77" s="32">
        <v>3</v>
      </c>
      <c r="J77" s="32">
        <v>5</v>
      </c>
      <c r="K77" s="19">
        <v>3</v>
      </c>
      <c r="L77" s="19">
        <v>4</v>
      </c>
      <c r="M77" s="19">
        <v>4</v>
      </c>
      <c r="N77" s="19">
        <v>3</v>
      </c>
      <c r="O77" s="19">
        <v>5</v>
      </c>
      <c r="P77" s="19">
        <v>1</v>
      </c>
      <c r="Q77" s="19">
        <v>3</v>
      </c>
      <c r="R77" s="19">
        <v>4</v>
      </c>
      <c r="S77" s="19">
        <v>3</v>
      </c>
      <c r="T77" s="19">
        <v>2</v>
      </c>
      <c r="U77" s="19">
        <v>2</v>
      </c>
      <c r="V77" s="19">
        <v>4</v>
      </c>
      <c r="W77" s="19">
        <v>2</v>
      </c>
      <c r="X77" s="19">
        <v>2</v>
      </c>
      <c r="Y77" s="19">
        <v>3</v>
      </c>
      <c r="Z77" s="19">
        <v>3</v>
      </c>
      <c r="AA77" s="19">
        <v>3</v>
      </c>
      <c r="AB77" s="19">
        <v>3</v>
      </c>
      <c r="AC77" s="19">
        <v>5</v>
      </c>
      <c r="AD77" s="19">
        <v>5</v>
      </c>
      <c r="AE77" s="19">
        <v>3</v>
      </c>
      <c r="AF77" s="19">
        <v>3</v>
      </c>
      <c r="AG77" s="19">
        <v>2</v>
      </c>
      <c r="AH77" s="19">
        <v>4</v>
      </c>
      <c r="AI77" s="19">
        <v>5</v>
      </c>
      <c r="AJ77" s="19"/>
      <c r="AK77" s="19"/>
      <c r="AL77" s="19"/>
      <c r="AM77" s="19"/>
      <c r="AN77" s="19"/>
      <c r="AO77" s="19"/>
      <c r="AP77" s="19"/>
      <c r="AQ77" s="19"/>
      <c r="AR77" s="19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R77" s="24"/>
      <c r="BS77" s="24"/>
      <c r="BT77" s="19"/>
      <c r="BU77" s="24"/>
      <c r="BV77" s="21">
        <f>SUM(D77:BU77)/B9</f>
        <v>3.3125</v>
      </c>
      <c r="BW77" s="117"/>
      <c r="BX77" s="12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4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</row>
    <row r="78" spans="2:132" ht="15.75" thickBot="1" x14ac:dyDescent="0.3">
      <c r="B78" s="132" t="s">
        <v>67</v>
      </c>
      <c r="C78" s="133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>
        <f t="shared" ref="BE78:BR78" si="10">(BE72+BE73+BE74+BE75+BE76+BE77)/6</f>
        <v>0</v>
      </c>
      <c r="BF78" s="29">
        <f t="shared" si="10"/>
        <v>0</v>
      </c>
      <c r="BG78" s="29">
        <f t="shared" si="10"/>
        <v>0</v>
      </c>
      <c r="BH78" s="29">
        <f t="shared" si="10"/>
        <v>0</v>
      </c>
      <c r="BI78" s="29">
        <f t="shared" si="10"/>
        <v>0</v>
      </c>
      <c r="BJ78" s="29">
        <f t="shared" si="10"/>
        <v>0</v>
      </c>
      <c r="BK78" s="29">
        <f t="shared" si="10"/>
        <v>0</v>
      </c>
      <c r="BL78" s="29">
        <f t="shared" si="10"/>
        <v>0</v>
      </c>
      <c r="BM78" s="29">
        <f t="shared" si="10"/>
        <v>0</v>
      </c>
      <c r="BN78" s="29">
        <f>(BN72+BN73+BN74+BN75+BN76+BN77)/6</f>
        <v>0</v>
      </c>
      <c r="BO78" s="29">
        <f t="shared" si="10"/>
        <v>0</v>
      </c>
      <c r="BP78" s="29">
        <f t="shared" si="10"/>
        <v>0</v>
      </c>
      <c r="BQ78" s="29">
        <f t="shared" si="10"/>
        <v>0</v>
      </c>
      <c r="BR78" s="29">
        <f t="shared" si="10"/>
        <v>0</v>
      </c>
      <c r="BS78" s="29">
        <f>(BS72+BS73+BS74+BS75+BS76+BS77)/6</f>
        <v>0</v>
      </c>
      <c r="BT78" s="29">
        <f>(BT72+BT73+BT74+BT75+BT76+BT77)/6</f>
        <v>0</v>
      </c>
      <c r="BU78" s="29">
        <f>(BU72+BU73+BU74+BU75+BU76+BU77)/6</f>
        <v>0</v>
      </c>
      <c r="BV78" s="134"/>
      <c r="BW78" s="135"/>
      <c r="BX78" s="12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4"/>
    </row>
    <row r="79" spans="2:132" ht="15.75" thickBot="1" x14ac:dyDescent="0.3">
      <c r="B79" s="120" t="s">
        <v>134</v>
      </c>
      <c r="C79" s="121"/>
      <c r="D79" s="48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>
        <f t="shared" ref="BE79:BU79" si="11">(+BE78+BE71+BE64+BE58+BE50+BE43+BE36+BE30+BE24+BE18)/10</f>
        <v>0</v>
      </c>
      <c r="BF79" s="49">
        <f t="shared" si="11"/>
        <v>0</v>
      </c>
      <c r="BG79" s="49">
        <f t="shared" si="11"/>
        <v>0</v>
      </c>
      <c r="BH79" s="49">
        <f t="shared" si="11"/>
        <v>0</v>
      </c>
      <c r="BI79" s="49">
        <f t="shared" si="11"/>
        <v>0</v>
      </c>
      <c r="BJ79" s="49">
        <f t="shared" si="11"/>
        <v>0</v>
      </c>
      <c r="BK79" s="49">
        <f t="shared" si="11"/>
        <v>0</v>
      </c>
      <c r="BL79" s="49">
        <f t="shared" si="11"/>
        <v>0</v>
      </c>
      <c r="BM79" s="49">
        <f t="shared" si="11"/>
        <v>0</v>
      </c>
      <c r="BN79" s="49">
        <f t="shared" si="11"/>
        <v>0</v>
      </c>
      <c r="BO79" s="49">
        <f t="shared" si="11"/>
        <v>0</v>
      </c>
      <c r="BP79" s="49">
        <f t="shared" si="11"/>
        <v>0</v>
      </c>
      <c r="BQ79" s="49">
        <f t="shared" si="11"/>
        <v>0</v>
      </c>
      <c r="BR79" s="49">
        <f t="shared" si="11"/>
        <v>0</v>
      </c>
      <c r="BS79" s="49">
        <f>(+BS78+BS71+BS64+BS58+BS50+BS43+BS36+BS30+BS24+BS18)/10</f>
        <v>0</v>
      </c>
      <c r="BT79" s="49">
        <f t="shared" si="11"/>
        <v>0</v>
      </c>
      <c r="BU79" s="49">
        <f t="shared" si="11"/>
        <v>0</v>
      </c>
      <c r="BV79" s="122">
        <f>(BW72+BW65+BW59+BW51+BW44+BW37+BW31+BW25+BW19+BW12)/10</f>
        <v>3.7416815476190477</v>
      </c>
      <c r="BW79" s="123"/>
      <c r="BX79" s="44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6"/>
    </row>
    <row r="80" spans="2:132" x14ac:dyDescent="0.25">
      <c r="B80" s="5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51"/>
      <c r="BW80" s="51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13"/>
      <c r="CJ80" s="13"/>
      <c r="CK80" s="20"/>
      <c r="CL80" s="13"/>
    </row>
    <row r="81" spans="2:90" x14ac:dyDescent="0.25">
      <c r="B81" s="5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13"/>
    </row>
    <row r="82" spans="2:90" ht="15" customHeight="1" thickBot="1" x14ac:dyDescent="0.3">
      <c r="B82" s="5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52"/>
      <c r="CL82"/>
    </row>
    <row r="83" spans="2:90" ht="15" customHeight="1" x14ac:dyDescent="0.25">
      <c r="B83" s="136" t="s">
        <v>2</v>
      </c>
      <c r="C83" s="178" t="str">
        <f>(C2&amp;" "&amp;C3&amp;"- II")</f>
        <v>INSTITUCION EDUCATIVA COLOMBIA/GIRARDOTA 2016- II</v>
      </c>
      <c r="D83" s="179"/>
      <c r="E83" s="179"/>
      <c r="F83" s="179"/>
      <c r="G83" s="179"/>
      <c r="H83" s="179"/>
      <c r="I83" s="179"/>
      <c r="J83" s="179"/>
      <c r="K83" s="179"/>
      <c r="L83" s="179"/>
      <c r="M83" s="179"/>
      <c r="N83" s="179"/>
      <c r="O83" s="179"/>
      <c r="P83" s="179"/>
      <c r="Q83" s="179"/>
      <c r="R83" s="179"/>
      <c r="S83" s="179"/>
      <c r="T83" s="179"/>
      <c r="U83" s="179"/>
      <c r="V83" s="179"/>
      <c r="W83" s="179"/>
      <c r="X83" s="179"/>
      <c r="Y83" s="179"/>
      <c r="Z83" s="179"/>
      <c r="AA83" s="179"/>
      <c r="AB83" s="179"/>
      <c r="AC83" s="179"/>
      <c r="AD83" s="179"/>
      <c r="AE83" s="179"/>
      <c r="AF83" s="179"/>
      <c r="AG83" s="179"/>
      <c r="AH83" s="179"/>
      <c r="AI83" s="179"/>
      <c r="AJ83" s="179"/>
      <c r="AK83" s="179"/>
      <c r="AL83" s="179"/>
      <c r="AM83" s="179"/>
      <c r="AN83" s="179"/>
      <c r="AO83" s="179"/>
      <c r="AP83" s="179"/>
      <c r="AQ83" s="179"/>
      <c r="AR83" s="179"/>
      <c r="AS83" s="179"/>
      <c r="AT83" s="179"/>
      <c r="AU83" s="179"/>
      <c r="AV83" s="179"/>
      <c r="AW83" s="179"/>
      <c r="AX83" s="179"/>
      <c r="AY83" s="179"/>
      <c r="AZ83" s="179"/>
      <c r="BA83" s="179"/>
      <c r="BB83" s="179"/>
      <c r="BC83" s="179"/>
      <c r="BD83" s="179"/>
      <c r="BE83" s="179"/>
      <c r="BF83" s="179"/>
      <c r="BG83" s="179"/>
      <c r="BH83" s="179"/>
      <c r="BI83" s="179"/>
      <c r="BJ83" s="179"/>
      <c r="BK83" s="179"/>
      <c r="BL83" s="179"/>
      <c r="BM83" s="179"/>
      <c r="BN83" s="179"/>
      <c r="BO83" s="179"/>
      <c r="BP83" s="179"/>
      <c r="BQ83" s="179"/>
      <c r="BR83" s="179"/>
      <c r="BS83" s="179"/>
      <c r="BT83" s="179"/>
      <c r="BU83" s="179"/>
      <c r="BV83" s="179"/>
      <c r="BW83" s="179"/>
      <c r="BX83" s="179"/>
      <c r="BY83" s="179"/>
      <c r="BZ83" s="179"/>
      <c r="CA83" s="179"/>
      <c r="CB83" s="179"/>
      <c r="CC83" s="179"/>
      <c r="CD83" s="179"/>
      <c r="CE83" s="179"/>
      <c r="CF83" s="179"/>
      <c r="CG83" s="179"/>
      <c r="CH83" s="179"/>
      <c r="CI83" s="179"/>
      <c r="CJ83" s="179"/>
      <c r="CK83" s="180"/>
      <c r="CL83"/>
    </row>
    <row r="84" spans="2:90" ht="15.75" customHeight="1" x14ac:dyDescent="0.25">
      <c r="B84" s="137"/>
      <c r="C84" s="181"/>
      <c r="D84" s="182"/>
      <c r="E84" s="182"/>
      <c r="F84" s="182"/>
      <c r="G84" s="182"/>
      <c r="H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2"/>
      <c r="AU84" s="182"/>
      <c r="AV84" s="182"/>
      <c r="AW84" s="182"/>
      <c r="AX84" s="182"/>
      <c r="AY84" s="182"/>
      <c r="AZ84" s="182"/>
      <c r="BA84" s="182"/>
      <c r="BB84" s="182"/>
      <c r="BC84" s="182"/>
      <c r="BD84" s="182"/>
      <c r="BE84" s="182"/>
      <c r="BF84" s="182"/>
      <c r="BG84" s="182"/>
      <c r="BH84" s="182"/>
      <c r="BI84" s="182"/>
      <c r="BJ84" s="182"/>
      <c r="BK84" s="182"/>
      <c r="BL84" s="182"/>
      <c r="BM84" s="182"/>
      <c r="BN84" s="182"/>
      <c r="BO84" s="182"/>
      <c r="BP84" s="182"/>
      <c r="BQ84" s="182"/>
      <c r="BR84" s="182"/>
      <c r="BS84" s="182"/>
      <c r="BT84" s="182"/>
      <c r="BU84" s="182"/>
      <c r="BV84" s="182"/>
      <c r="BW84" s="182"/>
      <c r="BX84" s="182"/>
      <c r="BY84" s="182"/>
      <c r="BZ84" s="182"/>
      <c r="CA84" s="182"/>
      <c r="CB84" s="182"/>
      <c r="CC84" s="182"/>
      <c r="CD84" s="182"/>
      <c r="CE84" s="182"/>
      <c r="CF84" s="182"/>
      <c r="CG84" s="182"/>
      <c r="CH84" s="182"/>
      <c r="CI84" s="182"/>
      <c r="CJ84" s="182"/>
      <c r="CK84" s="183"/>
      <c r="CL84"/>
    </row>
    <row r="85" spans="2:90" ht="21.75" customHeight="1" thickBot="1" x14ac:dyDescent="0.3">
      <c r="B85" s="138"/>
      <c r="C85" s="184"/>
      <c r="D85" s="185"/>
      <c r="E85" s="185"/>
      <c r="F85" s="185"/>
      <c r="G85" s="185"/>
      <c r="H85" s="185"/>
      <c r="I85" s="185"/>
      <c r="J85" s="185"/>
      <c r="K85" s="185"/>
      <c r="L85" s="185"/>
      <c r="M85" s="185"/>
      <c r="N85" s="185"/>
      <c r="O85" s="185"/>
      <c r="P85" s="185"/>
      <c r="Q85" s="185"/>
      <c r="R85" s="185"/>
      <c r="S85" s="185"/>
      <c r="T85" s="185"/>
      <c r="U85" s="185"/>
      <c r="V85" s="185"/>
      <c r="W85" s="185"/>
      <c r="X85" s="185"/>
      <c r="Y85" s="185"/>
      <c r="Z85" s="185"/>
      <c r="AA85" s="185"/>
      <c r="AB85" s="185"/>
      <c r="AC85" s="185"/>
      <c r="AD85" s="185"/>
      <c r="AE85" s="185"/>
      <c r="AF85" s="185"/>
      <c r="AG85" s="185"/>
      <c r="AH85" s="185"/>
      <c r="AI85" s="185"/>
      <c r="AJ85" s="185"/>
      <c r="AK85" s="185"/>
      <c r="AL85" s="185"/>
      <c r="AM85" s="185"/>
      <c r="AN85" s="185"/>
      <c r="AO85" s="185"/>
      <c r="AP85" s="185"/>
      <c r="AQ85" s="185"/>
      <c r="AR85" s="185"/>
      <c r="AS85" s="185"/>
      <c r="AT85" s="185"/>
      <c r="AU85" s="185"/>
      <c r="AV85" s="185"/>
      <c r="AW85" s="185"/>
      <c r="AX85" s="185"/>
      <c r="AY85" s="185"/>
      <c r="AZ85" s="185"/>
      <c r="BA85" s="185"/>
      <c r="BB85" s="185"/>
      <c r="BC85" s="185"/>
      <c r="BD85" s="185"/>
      <c r="BE85" s="185"/>
      <c r="BF85" s="185"/>
      <c r="BG85" s="185"/>
      <c r="BH85" s="185"/>
      <c r="BI85" s="185"/>
      <c r="BJ85" s="185"/>
      <c r="BK85" s="185"/>
      <c r="BL85" s="185"/>
      <c r="BM85" s="185"/>
      <c r="BN85" s="185"/>
      <c r="BO85" s="185"/>
      <c r="BP85" s="185"/>
      <c r="BQ85" s="185"/>
      <c r="BR85" s="185"/>
      <c r="BS85" s="185"/>
      <c r="BT85" s="185"/>
      <c r="BU85" s="185"/>
      <c r="BV85" s="185"/>
      <c r="BW85" s="185"/>
      <c r="BX85" s="185"/>
      <c r="BY85" s="185"/>
      <c r="BZ85" s="185"/>
      <c r="CA85" s="185"/>
      <c r="CB85" s="185"/>
      <c r="CC85" s="185"/>
      <c r="CD85" s="185"/>
      <c r="CE85" s="185"/>
      <c r="CF85" s="185"/>
      <c r="CG85" s="185"/>
      <c r="CH85" s="185"/>
      <c r="CI85" s="185"/>
      <c r="CJ85" s="185"/>
      <c r="CK85" s="186"/>
      <c r="CL85"/>
    </row>
    <row r="86" spans="2:90" ht="15" customHeight="1" thickBot="1" x14ac:dyDescent="0.3">
      <c r="B86" s="5">
        <v>1</v>
      </c>
      <c r="C86" s="6">
        <f>C9</f>
        <v>0</v>
      </c>
      <c r="D86" s="7">
        <v>1</v>
      </c>
      <c r="E86" s="8">
        <v>2</v>
      </c>
      <c r="F86" s="8">
        <v>4</v>
      </c>
      <c r="G86" s="8">
        <v>5</v>
      </c>
      <c r="H86" s="8">
        <v>7</v>
      </c>
      <c r="I86" s="8">
        <v>8</v>
      </c>
      <c r="J86" s="8">
        <v>9</v>
      </c>
      <c r="K86" s="8">
        <v>11</v>
      </c>
      <c r="L86" s="8">
        <v>12</v>
      </c>
      <c r="M86" s="8">
        <v>13</v>
      </c>
      <c r="N86" s="8">
        <v>16</v>
      </c>
      <c r="O86" s="8">
        <v>17</v>
      </c>
      <c r="P86" s="8">
        <v>18</v>
      </c>
      <c r="Q86" s="8">
        <v>19</v>
      </c>
      <c r="R86" s="8">
        <v>20</v>
      </c>
      <c r="S86" s="8">
        <v>22</v>
      </c>
      <c r="T86" s="8">
        <v>23</v>
      </c>
      <c r="U86" s="8">
        <v>24</v>
      </c>
      <c r="V86" s="8">
        <v>26</v>
      </c>
      <c r="W86" s="8">
        <v>27</v>
      </c>
      <c r="X86" s="8">
        <v>28</v>
      </c>
      <c r="Y86" s="8">
        <v>29</v>
      </c>
      <c r="Z86" s="8">
        <v>30</v>
      </c>
      <c r="AA86" s="8"/>
      <c r="AB86" s="8"/>
      <c r="AC86" s="8"/>
      <c r="AD86" s="8"/>
      <c r="AE86" s="8"/>
      <c r="AF86" s="8"/>
      <c r="AG86" s="8"/>
      <c r="AH86" s="8"/>
      <c r="AI86" s="8"/>
      <c r="AJ86" s="8">
        <v>31</v>
      </c>
      <c r="AK86" s="8">
        <v>34</v>
      </c>
      <c r="AL86" s="8">
        <v>35</v>
      </c>
      <c r="AM86" s="8">
        <v>36</v>
      </c>
      <c r="AN86" s="8">
        <v>37</v>
      </c>
      <c r="AO86" s="8">
        <v>38</v>
      </c>
      <c r="AP86" s="8">
        <v>39</v>
      </c>
      <c r="AQ86" s="8">
        <v>40</v>
      </c>
      <c r="AR86" s="8">
        <v>41</v>
      </c>
      <c r="AS86" s="8">
        <v>42</v>
      </c>
      <c r="AT86" s="8">
        <v>43</v>
      </c>
      <c r="AU86" s="8">
        <v>44</v>
      </c>
      <c r="AV86" s="8">
        <v>45</v>
      </c>
      <c r="AW86" s="8">
        <v>46</v>
      </c>
      <c r="AX86" s="8">
        <v>47</v>
      </c>
      <c r="AY86" s="8">
        <v>48</v>
      </c>
      <c r="AZ86" s="8">
        <v>49</v>
      </c>
      <c r="BA86" s="8">
        <v>50</v>
      </c>
      <c r="BB86" s="8">
        <v>51</v>
      </c>
      <c r="BC86" s="8">
        <v>52</v>
      </c>
      <c r="BD86" s="8">
        <v>53</v>
      </c>
      <c r="BE86" s="8">
        <v>54</v>
      </c>
      <c r="BF86" s="8">
        <v>55</v>
      </c>
      <c r="BG86" s="8">
        <v>56</v>
      </c>
      <c r="BH86" s="8">
        <v>57</v>
      </c>
      <c r="BI86" s="8">
        <v>58</v>
      </c>
      <c r="BJ86" s="8">
        <v>59</v>
      </c>
      <c r="BK86" s="8">
        <v>60</v>
      </c>
      <c r="BL86" s="8">
        <v>61</v>
      </c>
      <c r="BM86" s="8">
        <v>62</v>
      </c>
      <c r="BN86" s="8">
        <v>63</v>
      </c>
      <c r="BO86" s="8">
        <v>64</v>
      </c>
      <c r="BP86" s="8">
        <v>65</v>
      </c>
      <c r="BQ86" s="8">
        <v>66</v>
      </c>
      <c r="BR86" s="8">
        <v>67</v>
      </c>
      <c r="BS86" s="8">
        <v>68</v>
      </c>
      <c r="BT86" s="8">
        <v>69</v>
      </c>
      <c r="BU86" s="8">
        <v>70</v>
      </c>
      <c r="BV86" s="174" t="s">
        <v>4</v>
      </c>
      <c r="BW86" s="137" t="s">
        <v>5</v>
      </c>
      <c r="BX86" s="9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1"/>
      <c r="CL86"/>
    </row>
    <row r="87" spans="2:90" ht="15" customHeight="1" thickBot="1" x14ac:dyDescent="0.3">
      <c r="B87" s="187" t="s">
        <v>13</v>
      </c>
      <c r="C87" s="189" t="s">
        <v>14</v>
      </c>
      <c r="D87" s="106" t="s">
        <v>135</v>
      </c>
      <c r="E87" s="176" t="s">
        <v>136</v>
      </c>
      <c r="F87" s="106" t="s">
        <v>138</v>
      </c>
      <c r="G87" s="106" t="s">
        <v>139</v>
      </c>
      <c r="H87" s="106" t="s">
        <v>141</v>
      </c>
      <c r="I87" s="106" t="s">
        <v>142</v>
      </c>
      <c r="J87" s="106" t="s">
        <v>143</v>
      </c>
      <c r="K87" s="106" t="s">
        <v>145</v>
      </c>
      <c r="L87" s="106" t="s">
        <v>146</v>
      </c>
      <c r="M87" s="106" t="s">
        <v>147</v>
      </c>
      <c r="N87" s="106" t="s">
        <v>150</v>
      </c>
      <c r="O87" s="106" t="s">
        <v>151</v>
      </c>
      <c r="P87" s="106" t="s">
        <v>152</v>
      </c>
      <c r="Q87" s="106" t="s">
        <v>153</v>
      </c>
      <c r="R87" s="106" t="s">
        <v>154</v>
      </c>
      <c r="S87" s="106" t="s">
        <v>156</v>
      </c>
      <c r="T87" s="106" t="s">
        <v>157</v>
      </c>
      <c r="U87" s="106" t="s">
        <v>158</v>
      </c>
      <c r="V87" s="176" t="s">
        <v>160</v>
      </c>
      <c r="W87" s="106" t="s">
        <v>161</v>
      </c>
      <c r="X87" s="106" t="s">
        <v>162</v>
      </c>
      <c r="Y87" s="106" t="s">
        <v>163</v>
      </c>
      <c r="Z87" s="106" t="s">
        <v>164</v>
      </c>
      <c r="AA87" s="55"/>
      <c r="AB87" s="55"/>
      <c r="AC87" s="55"/>
      <c r="AD87" s="55"/>
      <c r="AE87" s="55"/>
      <c r="AF87" s="55"/>
      <c r="AG87" s="55"/>
      <c r="AH87" s="55"/>
      <c r="AI87" s="55"/>
      <c r="AJ87" s="106" t="s">
        <v>165</v>
      </c>
      <c r="AK87" s="106" t="s">
        <v>168</v>
      </c>
      <c r="AL87" s="106" t="s">
        <v>169</v>
      </c>
      <c r="AM87" s="106" t="s">
        <v>170</v>
      </c>
      <c r="AN87" s="106" t="s">
        <v>171</v>
      </c>
      <c r="AO87" s="176" t="s">
        <v>172</v>
      </c>
      <c r="AP87" s="106" t="s">
        <v>173</v>
      </c>
      <c r="AQ87" s="106" t="s">
        <v>174</v>
      </c>
      <c r="AR87" s="106" t="s">
        <v>175</v>
      </c>
      <c r="AS87" s="106" t="s">
        <v>176</v>
      </c>
      <c r="AT87" s="106" t="s">
        <v>177</v>
      </c>
      <c r="AU87" s="106" t="s">
        <v>28</v>
      </c>
      <c r="AV87" s="106" t="s">
        <v>29</v>
      </c>
      <c r="AW87" s="106" t="s">
        <v>30</v>
      </c>
      <c r="AX87" s="106" t="s">
        <v>31</v>
      </c>
      <c r="AY87" s="106" t="s">
        <v>32</v>
      </c>
      <c r="AZ87" s="106" t="s">
        <v>33</v>
      </c>
      <c r="BA87" s="106" t="s">
        <v>34</v>
      </c>
      <c r="BB87" s="106" t="s">
        <v>35</v>
      </c>
      <c r="BC87" s="106" t="s">
        <v>36</v>
      </c>
      <c r="BD87" s="106" t="s">
        <v>37</v>
      </c>
      <c r="BE87" s="106" t="s">
        <v>38</v>
      </c>
      <c r="BF87" s="106" t="s">
        <v>39</v>
      </c>
      <c r="BG87" s="106" t="s">
        <v>40</v>
      </c>
      <c r="BH87" s="106" t="s">
        <v>41</v>
      </c>
      <c r="BI87" s="106" t="s">
        <v>42</v>
      </c>
      <c r="BJ87" s="106" t="s">
        <v>43</v>
      </c>
      <c r="BK87" s="106" t="s">
        <v>44</v>
      </c>
      <c r="BL87" s="106" t="s">
        <v>45</v>
      </c>
      <c r="BM87" s="106" t="s">
        <v>46</v>
      </c>
      <c r="BN87" s="106" t="s">
        <v>47</v>
      </c>
      <c r="BO87" s="106" t="s">
        <v>48</v>
      </c>
      <c r="BP87" s="106" t="s">
        <v>49</v>
      </c>
      <c r="BQ87" s="106" t="s">
        <v>50</v>
      </c>
      <c r="BR87" s="106" t="s">
        <v>51</v>
      </c>
      <c r="BS87" s="106" t="s">
        <v>52</v>
      </c>
      <c r="BT87" s="106" t="s">
        <v>53</v>
      </c>
      <c r="BU87" s="106" t="s">
        <v>54</v>
      </c>
      <c r="BV87" s="174"/>
      <c r="BW87" s="137"/>
      <c r="BX87" s="12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4"/>
      <c r="CL87"/>
    </row>
    <row r="88" spans="2:90" ht="15" customHeight="1" thickBot="1" x14ac:dyDescent="0.3">
      <c r="B88" s="188"/>
      <c r="C88" s="190"/>
      <c r="D88" s="107"/>
      <c r="E88" s="17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77"/>
      <c r="W88" s="107"/>
      <c r="X88" s="107"/>
      <c r="Y88" s="107"/>
      <c r="Z88" s="107"/>
      <c r="AA88" s="56"/>
      <c r="AB88" s="56"/>
      <c r="AC88" s="56"/>
      <c r="AD88" s="56"/>
      <c r="AE88" s="56"/>
      <c r="AF88" s="56"/>
      <c r="AG88" s="56"/>
      <c r="AH88" s="56"/>
      <c r="AI88" s="56"/>
      <c r="AJ88" s="107"/>
      <c r="AK88" s="107"/>
      <c r="AL88" s="107"/>
      <c r="AM88" s="107"/>
      <c r="AN88" s="107"/>
      <c r="AO88" s="177"/>
      <c r="AP88" s="107"/>
      <c r="AQ88" s="107"/>
      <c r="AR88" s="107"/>
      <c r="AS88" s="107"/>
      <c r="AT88" s="107"/>
      <c r="AU88" s="107"/>
      <c r="AV88" s="107"/>
      <c r="AW88" s="107"/>
      <c r="AX88" s="107"/>
      <c r="AY88" s="107"/>
      <c r="AZ88" s="107"/>
      <c r="BA88" s="107"/>
      <c r="BB88" s="107"/>
      <c r="BC88" s="107"/>
      <c r="BD88" s="107"/>
      <c r="BE88" s="107"/>
      <c r="BF88" s="107"/>
      <c r="BG88" s="107"/>
      <c r="BH88" s="107"/>
      <c r="BI88" s="107"/>
      <c r="BJ88" s="107"/>
      <c r="BK88" s="107"/>
      <c r="BL88" s="107"/>
      <c r="BM88" s="107"/>
      <c r="BN88" s="107"/>
      <c r="BO88" s="107"/>
      <c r="BP88" s="107"/>
      <c r="BQ88" s="107"/>
      <c r="BR88" s="107"/>
      <c r="BS88" s="107"/>
      <c r="BT88" s="107"/>
      <c r="BU88" s="107"/>
      <c r="BV88" s="174"/>
      <c r="BW88" s="137"/>
      <c r="BX88" s="12"/>
      <c r="BY88" s="162" t="s">
        <v>55</v>
      </c>
      <c r="BZ88" s="163"/>
      <c r="CA88" s="163"/>
      <c r="CB88" s="163"/>
      <c r="CC88" s="163"/>
      <c r="CD88" s="163"/>
      <c r="CE88" s="163"/>
      <c r="CF88" s="163"/>
      <c r="CG88" s="163"/>
      <c r="CH88" s="163"/>
      <c r="CI88" s="163"/>
      <c r="CJ88" s="164"/>
      <c r="CK88" s="14"/>
      <c r="CL88"/>
    </row>
    <row r="89" spans="2:90" ht="15" customHeight="1" thickBot="1" x14ac:dyDescent="0.3">
      <c r="B89" s="128" t="s">
        <v>56</v>
      </c>
      <c r="C89" s="15" t="s">
        <v>57</v>
      </c>
      <c r="D89" s="16"/>
      <c r="E89" s="17"/>
      <c r="F89" s="17"/>
      <c r="G89" s="17"/>
      <c r="H89" s="17"/>
      <c r="I89" s="17"/>
      <c r="J89" s="17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9"/>
      <c r="AM89" s="19"/>
      <c r="AN89" s="19"/>
      <c r="AO89" s="19"/>
      <c r="AP89" s="19"/>
      <c r="AQ89" s="19"/>
      <c r="AR89" s="19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20"/>
      <c r="BU89" s="18"/>
      <c r="BV89" s="21">
        <f>SUM(D89:BU89)/B86</f>
        <v>0</v>
      </c>
      <c r="BW89" s="115">
        <f>SUM(BV89+BV90+BV91+BV92+BV93+BV94)/6</f>
        <v>0</v>
      </c>
      <c r="BX89" s="12"/>
      <c r="BY89" s="165"/>
      <c r="BZ89" s="166"/>
      <c r="CA89" s="166"/>
      <c r="CB89" s="166"/>
      <c r="CC89" s="166"/>
      <c r="CD89" s="166"/>
      <c r="CE89" s="166"/>
      <c r="CF89" s="166"/>
      <c r="CG89" s="166"/>
      <c r="CH89" s="166"/>
      <c r="CI89" s="166"/>
      <c r="CJ89" s="167"/>
      <c r="CK89" s="14"/>
      <c r="CL89"/>
    </row>
    <row r="90" spans="2:90" ht="15.75" thickBot="1" x14ac:dyDescent="0.3">
      <c r="B90" s="129"/>
      <c r="C90" s="22" t="s">
        <v>58</v>
      </c>
      <c r="D90" s="31"/>
      <c r="E90" s="32"/>
      <c r="F90" s="32"/>
      <c r="G90" s="32"/>
      <c r="H90" s="32"/>
      <c r="I90" s="32"/>
      <c r="J90" s="32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21">
        <f>SUM(D90:BU90)/B86</f>
        <v>0</v>
      </c>
      <c r="BW90" s="116"/>
      <c r="BX90" s="12"/>
      <c r="BY90" s="165"/>
      <c r="BZ90" s="166"/>
      <c r="CA90" s="166"/>
      <c r="CB90" s="166"/>
      <c r="CC90" s="166"/>
      <c r="CD90" s="166"/>
      <c r="CE90" s="166"/>
      <c r="CF90" s="166"/>
      <c r="CG90" s="166"/>
      <c r="CH90" s="166"/>
      <c r="CI90" s="166"/>
      <c r="CJ90" s="167"/>
      <c r="CK90" s="14"/>
      <c r="CL90"/>
    </row>
    <row r="91" spans="2:90" ht="15.75" thickBot="1" x14ac:dyDescent="0.3">
      <c r="B91" s="129"/>
      <c r="C91" s="22" t="s">
        <v>59</v>
      </c>
      <c r="D91" s="31"/>
      <c r="E91" s="32"/>
      <c r="F91" s="32"/>
      <c r="G91" s="32"/>
      <c r="H91" s="32"/>
      <c r="I91" s="32"/>
      <c r="J91" s="32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19"/>
      <c r="BT91" s="19"/>
      <c r="BU91" s="19"/>
      <c r="BV91" s="21">
        <f>SUM(D91:BU91)/B86</f>
        <v>0</v>
      </c>
      <c r="BW91" s="116"/>
      <c r="BX91" s="12"/>
      <c r="BY91" s="168"/>
      <c r="BZ91" s="169"/>
      <c r="CA91" s="169"/>
      <c r="CB91" s="169"/>
      <c r="CC91" s="169"/>
      <c r="CD91" s="169"/>
      <c r="CE91" s="169"/>
      <c r="CF91" s="169"/>
      <c r="CG91" s="169"/>
      <c r="CH91" s="169"/>
      <c r="CI91" s="169"/>
      <c r="CJ91" s="170"/>
      <c r="CK91" s="14"/>
      <c r="CL91"/>
    </row>
    <row r="92" spans="2:90" ht="15.75" thickBot="1" x14ac:dyDescent="0.3">
      <c r="B92" s="129"/>
      <c r="C92" s="22" t="s">
        <v>61</v>
      </c>
      <c r="D92" s="31"/>
      <c r="E92" s="32"/>
      <c r="F92" s="32"/>
      <c r="G92" s="32"/>
      <c r="H92" s="32"/>
      <c r="I92" s="32"/>
      <c r="J92" s="32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19"/>
      <c r="BU92" s="19"/>
      <c r="BV92" s="21">
        <f>SUM(D92:BU92)/B86</f>
        <v>0</v>
      </c>
      <c r="BW92" s="116"/>
      <c r="BX92" s="12"/>
      <c r="BY92" s="9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1"/>
      <c r="CK92" s="14"/>
      <c r="CL92"/>
    </row>
    <row r="93" spans="2:90" ht="15.75" thickBot="1" x14ac:dyDescent="0.3">
      <c r="B93" s="129"/>
      <c r="C93" s="22" t="s">
        <v>63</v>
      </c>
      <c r="D93" s="31"/>
      <c r="E93" s="32"/>
      <c r="F93" s="32"/>
      <c r="G93" s="32"/>
      <c r="H93" s="32"/>
      <c r="I93" s="32"/>
      <c r="J93" s="32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19"/>
      <c r="BU93" s="19"/>
      <c r="BV93" s="21">
        <f>SUM(D93:BU93)/B86</f>
        <v>0</v>
      </c>
      <c r="BW93" s="116"/>
      <c r="BX93" s="12"/>
      <c r="BY93" s="12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4"/>
      <c r="CK93" s="14"/>
      <c r="CL93"/>
    </row>
    <row r="94" spans="2:90" ht="15.75" customHeight="1" thickBot="1" x14ac:dyDescent="0.3">
      <c r="B94" s="130"/>
      <c r="C94" s="23" t="s">
        <v>65</v>
      </c>
      <c r="D94" s="39"/>
      <c r="E94" s="40"/>
      <c r="F94" s="40"/>
      <c r="G94" s="40"/>
      <c r="H94" s="40"/>
      <c r="I94" s="40"/>
      <c r="J94" s="40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19"/>
      <c r="AM94" s="19"/>
      <c r="AN94" s="19"/>
      <c r="AO94" s="19"/>
      <c r="AP94" s="19"/>
      <c r="AQ94" s="19"/>
      <c r="AR94" s="19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4"/>
      <c r="BU94" s="24"/>
      <c r="BV94" s="21">
        <f>SUM(D94:BU94)/B86</f>
        <v>0</v>
      </c>
      <c r="BW94" s="117"/>
      <c r="BX94" s="12"/>
      <c r="BY94" s="25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4"/>
      <c r="CK94" s="14"/>
      <c r="CL94"/>
    </row>
    <row r="95" spans="2:90" ht="15.75" customHeight="1" thickBot="1" x14ac:dyDescent="0.3">
      <c r="B95" s="26"/>
      <c r="C95" s="27" t="s">
        <v>67</v>
      </c>
      <c r="D95" s="28">
        <f>(D89+D90+D91+D92+D93+D94)/6</f>
        <v>0</v>
      </c>
      <c r="E95" s="29">
        <f t="shared" ref="E95:AJ95" si="12">(E89+E90+E91+E92+E93+E94)/6</f>
        <v>0</v>
      </c>
      <c r="F95" s="29">
        <f t="shared" si="12"/>
        <v>0</v>
      </c>
      <c r="G95" s="29">
        <f t="shared" si="12"/>
        <v>0</v>
      </c>
      <c r="H95" s="29">
        <f t="shared" si="12"/>
        <v>0</v>
      </c>
      <c r="I95" s="29">
        <f t="shared" si="12"/>
        <v>0</v>
      </c>
      <c r="J95" s="29">
        <f t="shared" si="12"/>
        <v>0</v>
      </c>
      <c r="K95" s="29">
        <f t="shared" si="12"/>
        <v>0</v>
      </c>
      <c r="L95" s="29">
        <f t="shared" si="12"/>
        <v>0</v>
      </c>
      <c r="M95" s="29">
        <f t="shared" si="12"/>
        <v>0</v>
      </c>
      <c r="N95" s="29">
        <f t="shared" si="12"/>
        <v>0</v>
      </c>
      <c r="O95" s="29">
        <f t="shared" si="12"/>
        <v>0</v>
      </c>
      <c r="P95" s="29">
        <f t="shared" si="12"/>
        <v>0</v>
      </c>
      <c r="Q95" s="29">
        <f t="shared" si="12"/>
        <v>0</v>
      </c>
      <c r="R95" s="29">
        <f t="shared" si="12"/>
        <v>0</v>
      </c>
      <c r="S95" s="29">
        <f t="shared" si="12"/>
        <v>0</v>
      </c>
      <c r="T95" s="29">
        <f t="shared" si="12"/>
        <v>0</v>
      </c>
      <c r="U95" s="29">
        <f t="shared" si="12"/>
        <v>0</v>
      </c>
      <c r="V95" s="29">
        <f t="shared" si="12"/>
        <v>0</v>
      </c>
      <c r="W95" s="29">
        <f t="shared" si="12"/>
        <v>0</v>
      </c>
      <c r="X95" s="29">
        <f t="shared" si="12"/>
        <v>0</v>
      </c>
      <c r="Y95" s="29">
        <f t="shared" si="12"/>
        <v>0</v>
      </c>
      <c r="Z95" s="29">
        <f t="shared" si="12"/>
        <v>0</v>
      </c>
      <c r="AA95" s="29"/>
      <c r="AB95" s="29"/>
      <c r="AC95" s="29"/>
      <c r="AD95" s="29"/>
      <c r="AE95" s="29"/>
      <c r="AF95" s="29"/>
      <c r="AG95" s="29"/>
      <c r="AH95" s="29"/>
      <c r="AI95" s="29"/>
      <c r="AJ95" s="29">
        <f t="shared" si="12"/>
        <v>0</v>
      </c>
      <c r="AK95" s="29">
        <f>(AK89+AK90+AK91+AK92+AK93+AK94)/6</f>
        <v>0</v>
      </c>
      <c r="AL95" s="29">
        <f t="shared" ref="AL95:BS95" si="13">(AL89+AL90+AL91+AL92+AL93+AL94)/6</f>
        <v>0</v>
      </c>
      <c r="AM95" s="29">
        <f t="shared" si="13"/>
        <v>0</v>
      </c>
      <c r="AN95" s="29">
        <f t="shared" si="13"/>
        <v>0</v>
      </c>
      <c r="AO95" s="29">
        <f t="shared" si="13"/>
        <v>0</v>
      </c>
      <c r="AP95" s="29">
        <f t="shared" si="13"/>
        <v>0</v>
      </c>
      <c r="AQ95" s="29">
        <f t="shared" si="13"/>
        <v>0</v>
      </c>
      <c r="AR95" s="29">
        <f t="shared" si="13"/>
        <v>0</v>
      </c>
      <c r="AS95" s="29">
        <f t="shared" si="13"/>
        <v>0</v>
      </c>
      <c r="AT95" s="29">
        <f t="shared" si="13"/>
        <v>0</v>
      </c>
      <c r="AU95" s="29">
        <f t="shared" si="13"/>
        <v>0</v>
      </c>
      <c r="AV95" s="29">
        <f t="shared" si="13"/>
        <v>0</v>
      </c>
      <c r="AW95" s="29">
        <f t="shared" si="13"/>
        <v>0</v>
      </c>
      <c r="AX95" s="29">
        <f t="shared" si="13"/>
        <v>0</v>
      </c>
      <c r="AY95" s="29">
        <f t="shared" si="13"/>
        <v>0</v>
      </c>
      <c r="AZ95" s="29">
        <f t="shared" si="13"/>
        <v>0</v>
      </c>
      <c r="BA95" s="29">
        <f t="shared" si="13"/>
        <v>0</v>
      </c>
      <c r="BB95" s="29">
        <f t="shared" si="13"/>
        <v>0</v>
      </c>
      <c r="BC95" s="29">
        <f t="shared" si="13"/>
        <v>0</v>
      </c>
      <c r="BD95" s="29">
        <f t="shared" si="13"/>
        <v>0</v>
      </c>
      <c r="BE95" s="29">
        <f t="shared" si="13"/>
        <v>0</v>
      </c>
      <c r="BF95" s="29">
        <f t="shared" si="13"/>
        <v>0</v>
      </c>
      <c r="BG95" s="29">
        <f t="shared" si="13"/>
        <v>0</v>
      </c>
      <c r="BH95" s="29">
        <f t="shared" si="13"/>
        <v>0</v>
      </c>
      <c r="BI95" s="29">
        <f t="shared" si="13"/>
        <v>0</v>
      </c>
      <c r="BJ95" s="29">
        <f t="shared" si="13"/>
        <v>0</v>
      </c>
      <c r="BK95" s="29">
        <f t="shared" si="13"/>
        <v>0</v>
      </c>
      <c r="BL95" s="29">
        <f t="shared" si="13"/>
        <v>0</v>
      </c>
      <c r="BM95" s="29">
        <f t="shared" si="13"/>
        <v>0</v>
      </c>
      <c r="BN95" s="29">
        <f t="shared" si="13"/>
        <v>0</v>
      </c>
      <c r="BO95" s="29">
        <f t="shared" si="13"/>
        <v>0</v>
      </c>
      <c r="BP95" s="29">
        <f t="shared" si="13"/>
        <v>0</v>
      </c>
      <c r="BQ95" s="29">
        <f t="shared" si="13"/>
        <v>0</v>
      </c>
      <c r="BR95" s="29">
        <f t="shared" si="13"/>
        <v>0</v>
      </c>
      <c r="BS95" s="29">
        <f t="shared" si="13"/>
        <v>0</v>
      </c>
      <c r="BT95" s="29">
        <f>(BT89+BT90+BT91+BT92+BT93+BT94)/6</f>
        <v>0</v>
      </c>
      <c r="BU95" s="29">
        <f t="shared" ref="BU95" si="14">(BU89+BU90+BU91+BU92+BU93+BU94)/6</f>
        <v>0</v>
      </c>
      <c r="BV95" s="118"/>
      <c r="BW95" s="119"/>
      <c r="BX95" s="12"/>
      <c r="BY95" s="12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4"/>
      <c r="CK95" s="14"/>
      <c r="CL95"/>
    </row>
    <row r="96" spans="2:90" ht="15.75" customHeight="1" thickBot="1" x14ac:dyDescent="0.3">
      <c r="B96" s="128" t="s">
        <v>68</v>
      </c>
      <c r="C96" s="15" t="s">
        <v>69</v>
      </c>
      <c r="D96" s="16"/>
      <c r="E96" s="17"/>
      <c r="F96" s="17"/>
      <c r="G96" s="17"/>
      <c r="H96" s="17"/>
      <c r="I96" s="17"/>
      <c r="J96" s="17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9"/>
      <c r="AM96" s="19"/>
      <c r="AN96" s="19"/>
      <c r="AO96" s="19"/>
      <c r="AP96" s="19"/>
      <c r="AQ96" s="19"/>
      <c r="AR96" s="19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21">
        <f>SUM(D96:BU96)/B86</f>
        <v>0</v>
      </c>
      <c r="BW96" s="115">
        <f>SUM(BV96+BV97+BV98+BV99+BV100)/5</f>
        <v>0</v>
      </c>
      <c r="BX96" s="12"/>
      <c r="BY96" s="30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4"/>
      <c r="CK96" s="14"/>
      <c r="CL96"/>
    </row>
    <row r="97" spans="2:90" ht="15.75" thickBot="1" x14ac:dyDescent="0.3">
      <c r="B97" s="129"/>
      <c r="C97" s="22" t="s">
        <v>70</v>
      </c>
      <c r="D97" s="31"/>
      <c r="E97" s="32"/>
      <c r="F97" s="32"/>
      <c r="G97" s="32"/>
      <c r="H97" s="32"/>
      <c r="I97" s="32"/>
      <c r="J97" s="32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21">
        <f>SUM(D97:BU97)/B86</f>
        <v>0</v>
      </c>
      <c r="BW97" s="116"/>
      <c r="BX97" s="12"/>
      <c r="BY97" s="12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4"/>
      <c r="CK97" s="14"/>
      <c r="CL97"/>
    </row>
    <row r="98" spans="2:90" ht="15.75" customHeight="1" thickBot="1" x14ac:dyDescent="0.3">
      <c r="B98" s="129"/>
      <c r="C98" s="22" t="s">
        <v>71</v>
      </c>
      <c r="D98" s="31"/>
      <c r="E98" s="32"/>
      <c r="F98" s="32"/>
      <c r="G98" s="32"/>
      <c r="H98" s="32"/>
      <c r="I98" s="32"/>
      <c r="J98" s="32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19"/>
      <c r="BU98" s="19"/>
      <c r="BV98" s="21">
        <f>SUM(D98:BU98)/B86</f>
        <v>0</v>
      </c>
      <c r="BW98" s="116"/>
      <c r="BX98" s="12"/>
      <c r="BY98" s="12"/>
      <c r="BZ98" s="136" t="str">
        <f>B89</f>
        <v>Relaciones interpersonales</v>
      </c>
      <c r="CA98" s="136" t="s">
        <v>68</v>
      </c>
      <c r="CB98" s="173" t="s">
        <v>72</v>
      </c>
      <c r="CC98" s="136" t="s">
        <v>73</v>
      </c>
      <c r="CD98" s="136" t="s">
        <v>74</v>
      </c>
      <c r="CE98" s="136" t="s">
        <v>75</v>
      </c>
      <c r="CF98" s="136" t="s">
        <v>76</v>
      </c>
      <c r="CG98" s="136" t="s">
        <v>77</v>
      </c>
      <c r="CH98" s="136" t="s">
        <v>78</v>
      </c>
      <c r="CI98" s="136" t="s">
        <v>79</v>
      </c>
      <c r="CJ98" s="14"/>
      <c r="CK98" s="14"/>
      <c r="CL98"/>
    </row>
    <row r="99" spans="2:90" ht="15.75" thickBot="1" x14ac:dyDescent="0.3">
      <c r="B99" s="129"/>
      <c r="C99" s="22" t="s">
        <v>80</v>
      </c>
      <c r="D99" s="31"/>
      <c r="E99" s="32"/>
      <c r="F99" s="32"/>
      <c r="G99" s="32"/>
      <c r="H99" s="32"/>
      <c r="I99" s="32"/>
      <c r="J99" s="32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19"/>
      <c r="BU99" s="19"/>
      <c r="BV99" s="21">
        <f>SUM(D99:BU99)/B86</f>
        <v>0</v>
      </c>
      <c r="BW99" s="116"/>
      <c r="BX99" s="12"/>
      <c r="BY99" s="12"/>
      <c r="BZ99" s="171"/>
      <c r="CA99" s="137"/>
      <c r="CB99" s="174"/>
      <c r="CC99" s="137"/>
      <c r="CD99" s="137"/>
      <c r="CE99" s="137"/>
      <c r="CF99" s="137"/>
      <c r="CG99" s="137"/>
      <c r="CH99" s="137"/>
      <c r="CI99" s="137"/>
      <c r="CJ99" s="14"/>
      <c r="CK99" s="14"/>
      <c r="CL99"/>
    </row>
    <row r="100" spans="2:90" ht="15.75" thickBot="1" x14ac:dyDescent="0.3">
      <c r="B100" s="130"/>
      <c r="C100" s="23" t="s">
        <v>81</v>
      </c>
      <c r="D100" s="31"/>
      <c r="E100" s="32"/>
      <c r="F100" s="32"/>
      <c r="G100" s="32"/>
      <c r="H100" s="32"/>
      <c r="I100" s="32"/>
      <c r="J100" s="32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1">
        <f>SUM(D100:BU100)/B86</f>
        <v>0</v>
      </c>
      <c r="BW100" s="117"/>
      <c r="BX100" s="12"/>
      <c r="BY100" s="12"/>
      <c r="BZ100" s="171"/>
      <c r="CA100" s="137"/>
      <c r="CB100" s="174"/>
      <c r="CC100" s="137"/>
      <c r="CD100" s="137"/>
      <c r="CE100" s="137"/>
      <c r="CF100" s="137"/>
      <c r="CG100" s="137"/>
      <c r="CH100" s="137"/>
      <c r="CI100" s="137"/>
      <c r="CJ100" s="14"/>
      <c r="CK100" s="14"/>
      <c r="CL100"/>
    </row>
    <row r="101" spans="2:90" ht="15.75" thickBot="1" x14ac:dyDescent="0.3">
      <c r="B101" s="26"/>
      <c r="C101" s="27" t="s">
        <v>67</v>
      </c>
      <c r="D101" s="28">
        <f t="shared" ref="D101:O101" si="15">(D96+D97+D98+D99+D100)/5</f>
        <v>0</v>
      </c>
      <c r="E101" s="29">
        <f t="shared" si="15"/>
        <v>0</v>
      </c>
      <c r="F101" s="29">
        <f t="shared" si="15"/>
        <v>0</v>
      </c>
      <c r="G101" s="29">
        <f t="shared" si="15"/>
        <v>0</v>
      </c>
      <c r="H101" s="29">
        <f t="shared" si="15"/>
        <v>0</v>
      </c>
      <c r="I101" s="29">
        <f t="shared" si="15"/>
        <v>0</v>
      </c>
      <c r="J101" s="29">
        <f t="shared" si="15"/>
        <v>0</v>
      </c>
      <c r="K101" s="29">
        <f t="shared" si="15"/>
        <v>0</v>
      </c>
      <c r="L101" s="29">
        <f t="shared" si="15"/>
        <v>0</v>
      </c>
      <c r="M101" s="29">
        <f t="shared" si="15"/>
        <v>0</v>
      </c>
      <c r="N101" s="29">
        <f t="shared" si="15"/>
        <v>0</v>
      </c>
      <c r="O101" s="29">
        <f t="shared" si="15"/>
        <v>0</v>
      </c>
      <c r="P101" s="29">
        <f>(P96+P97+P98+P99+P100)/5</f>
        <v>0</v>
      </c>
      <c r="Q101" s="29">
        <f t="shared" ref="Q101:BS101" si="16">(Q96+Q97+Q98+Q99+Q100)/5</f>
        <v>0</v>
      </c>
      <c r="R101" s="29">
        <f t="shared" si="16"/>
        <v>0</v>
      </c>
      <c r="S101" s="29">
        <f t="shared" si="16"/>
        <v>0</v>
      </c>
      <c r="T101" s="29">
        <f t="shared" si="16"/>
        <v>0</v>
      </c>
      <c r="U101" s="29">
        <f t="shared" si="16"/>
        <v>0</v>
      </c>
      <c r="V101" s="29">
        <f t="shared" si="16"/>
        <v>0</v>
      </c>
      <c r="W101" s="29">
        <f t="shared" si="16"/>
        <v>0</v>
      </c>
      <c r="X101" s="29">
        <f t="shared" si="16"/>
        <v>0</v>
      </c>
      <c r="Y101" s="29">
        <f t="shared" si="16"/>
        <v>0</v>
      </c>
      <c r="Z101" s="29">
        <f t="shared" si="16"/>
        <v>0</v>
      </c>
      <c r="AA101" s="29"/>
      <c r="AB101" s="29"/>
      <c r="AC101" s="29"/>
      <c r="AD101" s="29"/>
      <c r="AE101" s="29"/>
      <c r="AF101" s="29"/>
      <c r="AG101" s="29"/>
      <c r="AH101" s="29"/>
      <c r="AI101" s="29"/>
      <c r="AJ101" s="29">
        <f t="shared" si="16"/>
        <v>0</v>
      </c>
      <c r="AK101" s="29">
        <f t="shared" si="16"/>
        <v>0</v>
      </c>
      <c r="AL101" s="29">
        <f t="shared" si="16"/>
        <v>0</v>
      </c>
      <c r="AM101" s="29">
        <f t="shared" si="16"/>
        <v>0</v>
      </c>
      <c r="AN101" s="29">
        <f t="shared" si="16"/>
        <v>0</v>
      </c>
      <c r="AO101" s="29">
        <f t="shared" si="16"/>
        <v>0</v>
      </c>
      <c r="AP101" s="29">
        <f t="shared" si="16"/>
        <v>0</v>
      </c>
      <c r="AQ101" s="29">
        <f t="shared" si="16"/>
        <v>0</v>
      </c>
      <c r="AR101" s="29">
        <f t="shared" si="16"/>
        <v>0</v>
      </c>
      <c r="AS101" s="29">
        <f t="shared" si="16"/>
        <v>0</v>
      </c>
      <c r="AT101" s="29">
        <f t="shared" si="16"/>
        <v>0</v>
      </c>
      <c r="AU101" s="29">
        <f t="shared" si="16"/>
        <v>0</v>
      </c>
      <c r="AV101" s="29">
        <f t="shared" si="16"/>
        <v>0</v>
      </c>
      <c r="AW101" s="29">
        <f t="shared" si="16"/>
        <v>0</v>
      </c>
      <c r="AX101" s="29">
        <f t="shared" si="16"/>
        <v>0</v>
      </c>
      <c r="AY101" s="29">
        <f t="shared" si="16"/>
        <v>0</v>
      </c>
      <c r="AZ101" s="29">
        <f t="shared" si="16"/>
        <v>0</v>
      </c>
      <c r="BA101" s="29">
        <f t="shared" si="16"/>
        <v>0</v>
      </c>
      <c r="BB101" s="29">
        <f t="shared" si="16"/>
        <v>0</v>
      </c>
      <c r="BC101" s="29">
        <f t="shared" si="16"/>
        <v>0</v>
      </c>
      <c r="BD101" s="29">
        <f t="shared" si="16"/>
        <v>0</v>
      </c>
      <c r="BE101" s="29">
        <f t="shared" si="16"/>
        <v>0</v>
      </c>
      <c r="BF101" s="29">
        <f t="shared" si="16"/>
        <v>0</v>
      </c>
      <c r="BG101" s="29">
        <f t="shared" si="16"/>
        <v>0</v>
      </c>
      <c r="BH101" s="29">
        <f t="shared" si="16"/>
        <v>0</v>
      </c>
      <c r="BI101" s="29">
        <f t="shared" si="16"/>
        <v>0</v>
      </c>
      <c r="BJ101" s="29">
        <f t="shared" si="16"/>
        <v>0</v>
      </c>
      <c r="BK101" s="29">
        <f t="shared" si="16"/>
        <v>0</v>
      </c>
      <c r="BL101" s="29">
        <f t="shared" si="16"/>
        <v>0</v>
      </c>
      <c r="BM101" s="29">
        <f t="shared" si="16"/>
        <v>0</v>
      </c>
      <c r="BN101" s="29">
        <f t="shared" si="16"/>
        <v>0</v>
      </c>
      <c r="BO101" s="29">
        <f t="shared" si="16"/>
        <v>0</v>
      </c>
      <c r="BP101" s="29">
        <f t="shared" si="16"/>
        <v>0</v>
      </c>
      <c r="BQ101" s="29">
        <f t="shared" si="16"/>
        <v>0</v>
      </c>
      <c r="BR101" s="29">
        <f t="shared" si="16"/>
        <v>0</v>
      </c>
      <c r="BS101" s="29">
        <f t="shared" si="16"/>
        <v>0</v>
      </c>
      <c r="BT101" s="29">
        <f>(BT96+BT97+BT98+BT99+BT100)/5</f>
        <v>0</v>
      </c>
      <c r="BU101" s="29">
        <f t="shared" ref="BU101" si="17">(BU96+BU97+BU98+BU99+BU100)/5</f>
        <v>0</v>
      </c>
      <c r="BV101" s="118"/>
      <c r="BW101" s="119"/>
      <c r="BX101" s="12"/>
      <c r="BY101" s="12"/>
      <c r="BZ101" s="171"/>
      <c r="CA101" s="137"/>
      <c r="CB101" s="174"/>
      <c r="CC101" s="137"/>
      <c r="CD101" s="137"/>
      <c r="CE101" s="137"/>
      <c r="CF101" s="137"/>
      <c r="CG101" s="137"/>
      <c r="CH101" s="137"/>
      <c r="CI101" s="137"/>
      <c r="CJ101" s="14"/>
      <c r="CK101" s="14"/>
      <c r="CL101"/>
    </row>
    <row r="102" spans="2:90" ht="15.75" thickBot="1" x14ac:dyDescent="0.3">
      <c r="B102" s="108" t="s">
        <v>72</v>
      </c>
      <c r="C102" s="15" t="s">
        <v>82</v>
      </c>
      <c r="D102" s="16"/>
      <c r="E102" s="17"/>
      <c r="F102" s="17"/>
      <c r="G102" s="17"/>
      <c r="H102" s="17"/>
      <c r="I102" s="17"/>
      <c r="J102" s="17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9"/>
      <c r="AM102" s="19"/>
      <c r="AN102" s="19"/>
      <c r="AO102" s="19"/>
      <c r="AP102" s="19"/>
      <c r="AQ102" s="19"/>
      <c r="AR102" s="19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21">
        <f>SUM(D102:BU102)/B86</f>
        <v>0</v>
      </c>
      <c r="BW102" s="115">
        <f>SUM(BV102+BV103+BV104+BV105+BV106)/5</f>
        <v>0</v>
      </c>
      <c r="BX102" s="12"/>
      <c r="BY102" s="12"/>
      <c r="BZ102" s="172"/>
      <c r="CA102" s="138"/>
      <c r="CB102" s="175"/>
      <c r="CC102" s="138"/>
      <c r="CD102" s="138"/>
      <c r="CE102" s="138"/>
      <c r="CF102" s="138"/>
      <c r="CG102" s="138"/>
      <c r="CH102" s="138"/>
      <c r="CI102" s="138"/>
      <c r="CJ102" s="14"/>
      <c r="CK102" s="14"/>
      <c r="CL102"/>
    </row>
    <row r="103" spans="2:90" ht="15.75" thickBot="1" x14ac:dyDescent="0.3">
      <c r="B103" s="109"/>
      <c r="C103" s="22" t="s">
        <v>83</v>
      </c>
      <c r="D103" s="31"/>
      <c r="E103" s="32"/>
      <c r="F103" s="32"/>
      <c r="G103" s="32"/>
      <c r="H103" s="32"/>
      <c r="I103" s="32"/>
      <c r="J103" s="32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/>
      <c r="BU103" s="19"/>
      <c r="BV103" s="21">
        <f>SUM(D103:BU103)/B86</f>
        <v>0</v>
      </c>
      <c r="BW103" s="116"/>
      <c r="BX103" s="12"/>
      <c r="BY103" s="12"/>
      <c r="BZ103" s="33">
        <f>BW89</f>
        <v>0</v>
      </c>
      <c r="CA103" s="33">
        <f>BW96</f>
        <v>0</v>
      </c>
      <c r="CB103" s="33">
        <f>BW102</f>
        <v>0</v>
      </c>
      <c r="CC103" s="33">
        <f>BW108</f>
        <v>0</v>
      </c>
      <c r="CD103" s="34">
        <f>BW114</f>
        <v>0</v>
      </c>
      <c r="CE103" s="35">
        <f>BW121</f>
        <v>0</v>
      </c>
      <c r="CF103" s="33">
        <f>BW128</f>
        <v>0</v>
      </c>
      <c r="CG103" s="33">
        <f>BW136</f>
        <v>0</v>
      </c>
      <c r="CH103" s="33">
        <f>BW142</f>
        <v>0</v>
      </c>
      <c r="CI103" s="36">
        <f>BW149</f>
        <v>0</v>
      </c>
      <c r="CJ103" s="14"/>
      <c r="CK103" s="14"/>
      <c r="CL103"/>
    </row>
    <row r="104" spans="2:90" ht="15.75" thickBot="1" x14ac:dyDescent="0.3">
      <c r="B104" s="109"/>
      <c r="C104" s="22" t="s">
        <v>84</v>
      </c>
      <c r="D104" s="31"/>
      <c r="E104" s="32"/>
      <c r="F104" s="32"/>
      <c r="G104" s="32"/>
      <c r="H104" s="32"/>
      <c r="I104" s="32"/>
      <c r="J104" s="32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21">
        <f>SUM(D104:BU104)/B86</f>
        <v>0</v>
      </c>
      <c r="BW104" s="116"/>
      <c r="BX104" s="12"/>
      <c r="BY104" s="12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4"/>
      <c r="CK104" s="14"/>
      <c r="CL104"/>
    </row>
    <row r="105" spans="2:90" ht="15.75" thickBot="1" x14ac:dyDescent="0.3">
      <c r="B105" s="109"/>
      <c r="C105" s="22" t="s">
        <v>85</v>
      </c>
      <c r="D105" s="31"/>
      <c r="E105" s="32"/>
      <c r="F105" s="32"/>
      <c r="G105" s="32"/>
      <c r="H105" s="32"/>
      <c r="I105" s="32"/>
      <c r="J105" s="32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21">
        <f>SUM(D105:BU105)/B86</f>
        <v>0</v>
      </c>
      <c r="BW105" s="116"/>
      <c r="BX105" s="12"/>
      <c r="BY105" s="12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4"/>
      <c r="CK105" s="14"/>
      <c r="CL105"/>
    </row>
    <row r="106" spans="2:90" ht="15" customHeight="1" thickBot="1" x14ac:dyDescent="0.3">
      <c r="B106" s="110"/>
      <c r="C106" s="23" t="s">
        <v>86</v>
      </c>
      <c r="D106" s="31"/>
      <c r="E106" s="32"/>
      <c r="F106" s="32"/>
      <c r="G106" s="32"/>
      <c r="H106" s="32"/>
      <c r="I106" s="32"/>
      <c r="J106" s="32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18"/>
      <c r="BU106" s="24"/>
      <c r="BV106" s="21">
        <f>SUM(D106:BU106)/B86</f>
        <v>0</v>
      </c>
      <c r="BW106" s="117"/>
      <c r="BX106" s="12"/>
      <c r="BY106" s="12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4"/>
      <c r="CK106" s="14"/>
      <c r="CL106"/>
    </row>
    <row r="107" spans="2:90" ht="15" customHeight="1" thickBot="1" x14ac:dyDescent="0.3">
      <c r="B107" s="37"/>
      <c r="C107" s="27" t="s">
        <v>67</v>
      </c>
      <c r="D107" s="28">
        <f t="shared" ref="D107:BS107" si="18">(D102+D103+D104+D105+D106)/5</f>
        <v>0</v>
      </c>
      <c r="E107" s="29">
        <f t="shared" si="18"/>
        <v>0</v>
      </c>
      <c r="F107" s="29">
        <f t="shared" si="18"/>
        <v>0</v>
      </c>
      <c r="G107" s="29">
        <f t="shared" si="18"/>
        <v>0</v>
      </c>
      <c r="H107" s="29">
        <f t="shared" si="18"/>
        <v>0</v>
      </c>
      <c r="I107" s="29">
        <f t="shared" si="18"/>
        <v>0</v>
      </c>
      <c r="J107" s="29">
        <f t="shared" si="18"/>
        <v>0</v>
      </c>
      <c r="K107" s="29">
        <f t="shared" si="18"/>
        <v>0</v>
      </c>
      <c r="L107" s="29">
        <f t="shared" si="18"/>
        <v>0</v>
      </c>
      <c r="M107" s="29">
        <f t="shared" si="18"/>
        <v>0</v>
      </c>
      <c r="N107" s="29">
        <f t="shared" si="18"/>
        <v>0</v>
      </c>
      <c r="O107" s="29">
        <f t="shared" si="18"/>
        <v>0</v>
      </c>
      <c r="P107" s="29">
        <f t="shared" si="18"/>
        <v>0</v>
      </c>
      <c r="Q107" s="29">
        <f t="shared" si="18"/>
        <v>0</v>
      </c>
      <c r="R107" s="29">
        <f t="shared" si="18"/>
        <v>0</v>
      </c>
      <c r="S107" s="29">
        <f t="shared" si="18"/>
        <v>0</v>
      </c>
      <c r="T107" s="29">
        <f t="shared" si="18"/>
        <v>0</v>
      </c>
      <c r="U107" s="29">
        <f t="shared" si="18"/>
        <v>0</v>
      </c>
      <c r="V107" s="29">
        <f t="shared" si="18"/>
        <v>0</v>
      </c>
      <c r="W107" s="29">
        <f t="shared" si="18"/>
        <v>0</v>
      </c>
      <c r="X107" s="29">
        <f t="shared" si="18"/>
        <v>0</v>
      </c>
      <c r="Y107" s="29">
        <f t="shared" si="18"/>
        <v>0</v>
      </c>
      <c r="Z107" s="29">
        <f t="shared" si="18"/>
        <v>0</v>
      </c>
      <c r="AA107" s="29"/>
      <c r="AB107" s="29"/>
      <c r="AC107" s="29"/>
      <c r="AD107" s="29"/>
      <c r="AE107" s="29"/>
      <c r="AF107" s="29"/>
      <c r="AG107" s="29"/>
      <c r="AH107" s="29"/>
      <c r="AI107" s="29"/>
      <c r="AJ107" s="29">
        <f t="shared" si="18"/>
        <v>0</v>
      </c>
      <c r="AK107" s="29">
        <f t="shared" si="18"/>
        <v>0</v>
      </c>
      <c r="AL107" s="29">
        <f t="shared" si="18"/>
        <v>0</v>
      </c>
      <c r="AM107" s="29">
        <f t="shared" si="18"/>
        <v>0</v>
      </c>
      <c r="AN107" s="29">
        <f t="shared" si="18"/>
        <v>0</v>
      </c>
      <c r="AO107" s="29">
        <f t="shared" si="18"/>
        <v>0</v>
      </c>
      <c r="AP107" s="29">
        <f t="shared" si="18"/>
        <v>0</v>
      </c>
      <c r="AQ107" s="29">
        <f t="shared" si="18"/>
        <v>0</v>
      </c>
      <c r="AR107" s="29">
        <f t="shared" si="18"/>
        <v>0</v>
      </c>
      <c r="AS107" s="29">
        <f t="shared" si="18"/>
        <v>0</v>
      </c>
      <c r="AT107" s="29">
        <f t="shared" si="18"/>
        <v>0</v>
      </c>
      <c r="AU107" s="29">
        <f t="shared" si="18"/>
        <v>0</v>
      </c>
      <c r="AV107" s="29">
        <f t="shared" si="18"/>
        <v>0</v>
      </c>
      <c r="AW107" s="29">
        <f t="shared" si="18"/>
        <v>0</v>
      </c>
      <c r="AX107" s="29">
        <f t="shared" si="18"/>
        <v>0</v>
      </c>
      <c r="AY107" s="29">
        <f t="shared" si="18"/>
        <v>0</v>
      </c>
      <c r="AZ107" s="29">
        <f t="shared" si="18"/>
        <v>0</v>
      </c>
      <c r="BA107" s="29">
        <f t="shared" si="18"/>
        <v>0</v>
      </c>
      <c r="BB107" s="29">
        <f t="shared" si="18"/>
        <v>0</v>
      </c>
      <c r="BC107" s="29">
        <f t="shared" si="18"/>
        <v>0</v>
      </c>
      <c r="BD107" s="29">
        <f t="shared" si="18"/>
        <v>0</v>
      </c>
      <c r="BE107" s="29">
        <f t="shared" si="18"/>
        <v>0</v>
      </c>
      <c r="BF107" s="29">
        <f t="shared" si="18"/>
        <v>0</v>
      </c>
      <c r="BG107" s="29">
        <f t="shared" si="18"/>
        <v>0</v>
      </c>
      <c r="BH107" s="29">
        <f t="shared" si="18"/>
        <v>0</v>
      </c>
      <c r="BI107" s="29">
        <f t="shared" si="18"/>
        <v>0</v>
      </c>
      <c r="BJ107" s="29">
        <f t="shared" si="18"/>
        <v>0</v>
      </c>
      <c r="BK107" s="29">
        <f t="shared" si="18"/>
        <v>0</v>
      </c>
      <c r="BL107" s="29">
        <f t="shared" si="18"/>
        <v>0</v>
      </c>
      <c r="BM107" s="29">
        <f t="shared" si="18"/>
        <v>0</v>
      </c>
      <c r="BN107" s="29">
        <f t="shared" si="18"/>
        <v>0</v>
      </c>
      <c r="BO107" s="29">
        <f t="shared" si="18"/>
        <v>0</v>
      </c>
      <c r="BP107" s="29">
        <f t="shared" si="18"/>
        <v>0</v>
      </c>
      <c r="BQ107" s="29">
        <f t="shared" si="18"/>
        <v>0</v>
      </c>
      <c r="BR107" s="29">
        <f t="shared" si="18"/>
        <v>0</v>
      </c>
      <c r="BS107" s="29">
        <f t="shared" si="18"/>
        <v>0</v>
      </c>
      <c r="BT107" s="29">
        <f>(BT102+BT103+BT104+BT105+BT106)/5</f>
        <v>0</v>
      </c>
      <c r="BU107" s="29">
        <f t="shared" ref="BU107" si="19">(BU102+BU103+BU104+BU105+BU106)/5</f>
        <v>0</v>
      </c>
      <c r="BV107" s="118"/>
      <c r="BW107" s="119"/>
      <c r="BX107" s="12"/>
      <c r="BY107" s="12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4"/>
      <c r="CK107" s="14"/>
      <c r="CL107"/>
    </row>
    <row r="108" spans="2:90" ht="15" customHeight="1" x14ac:dyDescent="0.25">
      <c r="B108" s="128" t="s">
        <v>73</v>
      </c>
      <c r="C108" s="15" t="s">
        <v>87</v>
      </c>
      <c r="D108" s="16"/>
      <c r="E108" s="17"/>
      <c r="F108" s="17"/>
      <c r="G108" s="17"/>
      <c r="H108" s="17"/>
      <c r="I108" s="17"/>
      <c r="J108" s="17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9"/>
      <c r="AM108" s="19"/>
      <c r="AN108" s="19"/>
      <c r="AO108" s="19"/>
      <c r="AP108" s="19"/>
      <c r="AQ108" s="19"/>
      <c r="AR108" s="19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21">
        <f>SUM(D108:BU108)/B86</f>
        <v>0</v>
      </c>
      <c r="BW108" s="115">
        <f>SUM(BV108+BV109+BV110+BV111+BV112)/5</f>
        <v>0</v>
      </c>
      <c r="BX108" s="12"/>
      <c r="BY108" s="12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4"/>
      <c r="CK108" s="14"/>
      <c r="CL108"/>
    </row>
    <row r="109" spans="2:90" x14ac:dyDescent="0.25">
      <c r="B109" s="129"/>
      <c r="C109" s="22" t="s">
        <v>88</v>
      </c>
      <c r="D109" s="31"/>
      <c r="E109" s="32"/>
      <c r="F109" s="32"/>
      <c r="G109" s="32"/>
      <c r="H109" s="32"/>
      <c r="I109" s="32"/>
      <c r="J109" s="32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19"/>
      <c r="BU109" s="19"/>
      <c r="BV109" s="38">
        <f>SUM(D109:BU109)/B86</f>
        <v>0</v>
      </c>
      <c r="BW109" s="116"/>
      <c r="BX109" s="12"/>
      <c r="BY109" s="12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4"/>
      <c r="CK109" s="14"/>
      <c r="CL109"/>
    </row>
    <row r="110" spans="2:90" x14ac:dyDescent="0.25">
      <c r="B110" s="129"/>
      <c r="C110" s="22" t="s">
        <v>89</v>
      </c>
      <c r="D110" s="31"/>
      <c r="E110" s="32"/>
      <c r="F110" s="32"/>
      <c r="G110" s="32"/>
      <c r="H110" s="32"/>
      <c r="I110" s="32"/>
      <c r="J110" s="32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38">
        <f>SUM(D110:BU110)/B86</f>
        <v>0</v>
      </c>
      <c r="BW110" s="116"/>
      <c r="BX110" s="12"/>
      <c r="BY110" s="12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4"/>
      <c r="CK110" s="14"/>
      <c r="CL110"/>
    </row>
    <row r="111" spans="2:90" ht="15.75" thickBot="1" x14ac:dyDescent="0.3">
      <c r="B111" s="129"/>
      <c r="C111" s="22" t="s">
        <v>90</v>
      </c>
      <c r="D111" s="31"/>
      <c r="E111" s="32"/>
      <c r="F111" s="32"/>
      <c r="G111" s="32"/>
      <c r="H111" s="32"/>
      <c r="I111" s="32"/>
      <c r="J111" s="32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38">
        <f>SUM(D111:BU111)/B86</f>
        <v>0</v>
      </c>
      <c r="BW111" s="116"/>
      <c r="BX111" s="12"/>
      <c r="BY111" s="12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4"/>
      <c r="CK111" s="14"/>
      <c r="CL111"/>
    </row>
    <row r="112" spans="2:90" ht="15" customHeight="1" thickBot="1" x14ac:dyDescent="0.3">
      <c r="B112" s="130"/>
      <c r="C112" s="23" t="s">
        <v>91</v>
      </c>
      <c r="D112" s="31"/>
      <c r="E112" s="32"/>
      <c r="F112" s="32"/>
      <c r="G112" s="32"/>
      <c r="H112" s="32"/>
      <c r="I112" s="32"/>
      <c r="J112" s="32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38">
        <f>SUM(D112:BU112)/B86</f>
        <v>0</v>
      </c>
      <c r="BW112" s="117"/>
      <c r="BX112" s="12"/>
      <c r="BY112" s="12"/>
      <c r="BZ112" s="156" t="s">
        <v>92</v>
      </c>
      <c r="CA112" s="157"/>
      <c r="CB112" s="157"/>
      <c r="CC112" s="157"/>
      <c r="CD112" s="157"/>
      <c r="CE112" s="158"/>
      <c r="CF112" s="13"/>
      <c r="CG112" s="13"/>
      <c r="CH112" s="13"/>
      <c r="CI112" s="13"/>
      <c r="CJ112" s="14"/>
      <c r="CK112" s="14"/>
      <c r="CL112"/>
    </row>
    <row r="113" spans="2:90" ht="15" customHeight="1" thickBot="1" x14ac:dyDescent="0.3">
      <c r="B113" s="26"/>
      <c r="C113" s="27" t="s">
        <v>67</v>
      </c>
      <c r="D113" s="28">
        <f t="shared" ref="D113:BS113" si="20">(D108+D109+D110+D111+D112)/5</f>
        <v>0</v>
      </c>
      <c r="E113" s="29">
        <f t="shared" si="20"/>
        <v>0</v>
      </c>
      <c r="F113" s="29">
        <f t="shared" si="20"/>
        <v>0</v>
      </c>
      <c r="G113" s="29">
        <f t="shared" si="20"/>
        <v>0</v>
      </c>
      <c r="H113" s="29">
        <f t="shared" si="20"/>
        <v>0</v>
      </c>
      <c r="I113" s="29">
        <f t="shared" si="20"/>
        <v>0</v>
      </c>
      <c r="J113" s="29">
        <f t="shared" si="20"/>
        <v>0</v>
      </c>
      <c r="K113" s="29">
        <f t="shared" si="20"/>
        <v>0</v>
      </c>
      <c r="L113" s="29">
        <f t="shared" si="20"/>
        <v>0</v>
      </c>
      <c r="M113" s="29">
        <f t="shared" si="20"/>
        <v>0</v>
      </c>
      <c r="N113" s="29">
        <f t="shared" si="20"/>
        <v>0</v>
      </c>
      <c r="O113" s="29">
        <f t="shared" si="20"/>
        <v>0</v>
      </c>
      <c r="P113" s="29">
        <f t="shared" si="20"/>
        <v>0</v>
      </c>
      <c r="Q113" s="29">
        <f t="shared" si="20"/>
        <v>0</v>
      </c>
      <c r="R113" s="29">
        <f t="shared" si="20"/>
        <v>0</v>
      </c>
      <c r="S113" s="29">
        <f t="shared" si="20"/>
        <v>0</v>
      </c>
      <c r="T113" s="29">
        <f t="shared" si="20"/>
        <v>0</v>
      </c>
      <c r="U113" s="29">
        <f t="shared" si="20"/>
        <v>0</v>
      </c>
      <c r="V113" s="29">
        <f t="shared" si="20"/>
        <v>0</v>
      </c>
      <c r="W113" s="29">
        <f t="shared" si="20"/>
        <v>0</v>
      </c>
      <c r="X113" s="29">
        <f t="shared" si="20"/>
        <v>0</v>
      </c>
      <c r="Y113" s="29">
        <f t="shared" si="20"/>
        <v>0</v>
      </c>
      <c r="Z113" s="29">
        <f t="shared" si="20"/>
        <v>0</v>
      </c>
      <c r="AA113" s="29"/>
      <c r="AB113" s="29"/>
      <c r="AC113" s="29"/>
      <c r="AD113" s="29"/>
      <c r="AE113" s="29"/>
      <c r="AF113" s="29"/>
      <c r="AG113" s="29"/>
      <c r="AH113" s="29"/>
      <c r="AI113" s="29"/>
      <c r="AJ113" s="29">
        <f t="shared" si="20"/>
        <v>0</v>
      </c>
      <c r="AK113" s="29">
        <f t="shared" si="20"/>
        <v>0</v>
      </c>
      <c r="AL113" s="29">
        <f t="shared" si="20"/>
        <v>0</v>
      </c>
      <c r="AM113" s="29">
        <f t="shared" si="20"/>
        <v>0</v>
      </c>
      <c r="AN113" s="29">
        <f t="shared" si="20"/>
        <v>0</v>
      </c>
      <c r="AO113" s="29">
        <f t="shared" si="20"/>
        <v>0</v>
      </c>
      <c r="AP113" s="29">
        <f t="shared" si="20"/>
        <v>0</v>
      </c>
      <c r="AQ113" s="29">
        <f t="shared" si="20"/>
        <v>0</v>
      </c>
      <c r="AR113" s="29">
        <f t="shared" si="20"/>
        <v>0</v>
      </c>
      <c r="AS113" s="29">
        <f t="shared" si="20"/>
        <v>0</v>
      </c>
      <c r="AT113" s="29">
        <f t="shared" si="20"/>
        <v>0</v>
      </c>
      <c r="AU113" s="29">
        <f t="shared" si="20"/>
        <v>0</v>
      </c>
      <c r="AV113" s="29">
        <f t="shared" si="20"/>
        <v>0</v>
      </c>
      <c r="AW113" s="29">
        <f t="shared" si="20"/>
        <v>0</v>
      </c>
      <c r="AX113" s="29">
        <f t="shared" si="20"/>
        <v>0</v>
      </c>
      <c r="AY113" s="29">
        <f t="shared" si="20"/>
        <v>0</v>
      </c>
      <c r="AZ113" s="29">
        <f t="shared" si="20"/>
        <v>0</v>
      </c>
      <c r="BA113" s="29">
        <f t="shared" si="20"/>
        <v>0</v>
      </c>
      <c r="BB113" s="29">
        <f t="shared" si="20"/>
        <v>0</v>
      </c>
      <c r="BC113" s="29">
        <f t="shared" si="20"/>
        <v>0</v>
      </c>
      <c r="BD113" s="29">
        <f t="shared" si="20"/>
        <v>0</v>
      </c>
      <c r="BE113" s="29">
        <f t="shared" si="20"/>
        <v>0</v>
      </c>
      <c r="BF113" s="29">
        <f t="shared" si="20"/>
        <v>0</v>
      </c>
      <c r="BG113" s="29">
        <f t="shared" si="20"/>
        <v>0</v>
      </c>
      <c r="BH113" s="29">
        <f t="shared" si="20"/>
        <v>0</v>
      </c>
      <c r="BI113" s="29">
        <f t="shared" si="20"/>
        <v>0</v>
      </c>
      <c r="BJ113" s="29">
        <f t="shared" si="20"/>
        <v>0</v>
      </c>
      <c r="BK113" s="29">
        <f t="shared" si="20"/>
        <v>0</v>
      </c>
      <c r="BL113" s="29">
        <f t="shared" si="20"/>
        <v>0</v>
      </c>
      <c r="BM113" s="29">
        <f t="shared" si="20"/>
        <v>0</v>
      </c>
      <c r="BN113" s="29">
        <f t="shared" si="20"/>
        <v>0</v>
      </c>
      <c r="BO113" s="29">
        <f t="shared" si="20"/>
        <v>0</v>
      </c>
      <c r="BP113" s="29">
        <f t="shared" si="20"/>
        <v>0</v>
      </c>
      <c r="BQ113" s="29">
        <f t="shared" si="20"/>
        <v>0</v>
      </c>
      <c r="BR113" s="29">
        <f t="shared" si="20"/>
        <v>0</v>
      </c>
      <c r="BS113" s="29">
        <f t="shared" si="20"/>
        <v>0</v>
      </c>
      <c r="BT113" s="29">
        <f>(BT108+BT109+BT110+BT111+BT112)/5</f>
        <v>0</v>
      </c>
      <c r="BU113" s="29">
        <f t="shared" ref="BU113" si="21">(BU108+BU109+BU110+BU111+BU112)/5</f>
        <v>0</v>
      </c>
      <c r="BV113" s="118"/>
      <c r="BW113" s="119"/>
      <c r="BX113" s="12"/>
      <c r="BY113" s="12"/>
      <c r="BZ113" s="159"/>
      <c r="CA113" s="160"/>
      <c r="CB113" s="160"/>
      <c r="CC113" s="160"/>
      <c r="CD113" s="160"/>
      <c r="CE113" s="161"/>
      <c r="CF113" s="13"/>
      <c r="CG113" s="13"/>
      <c r="CH113" s="13"/>
      <c r="CI113" s="13"/>
      <c r="CJ113" s="14"/>
      <c r="CK113" s="14"/>
      <c r="CL113"/>
    </row>
    <row r="114" spans="2:90" ht="15" customHeight="1" thickBot="1" x14ac:dyDescent="0.3">
      <c r="B114" s="128" t="s">
        <v>74</v>
      </c>
      <c r="C114" s="15" t="s">
        <v>93</v>
      </c>
      <c r="D114" s="16"/>
      <c r="E114" s="17"/>
      <c r="F114" s="17"/>
      <c r="G114" s="17"/>
      <c r="H114" s="17"/>
      <c r="I114" s="17"/>
      <c r="J114" s="17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9"/>
      <c r="AM114" s="19"/>
      <c r="AN114" s="19"/>
      <c r="AO114" s="19"/>
      <c r="AP114" s="19"/>
      <c r="AQ114" s="19"/>
      <c r="AR114" s="19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21">
        <f>SUM(D114:BU114)/B86</f>
        <v>0</v>
      </c>
      <c r="BW114" s="149">
        <f>SUM(BV114+BV115+BV116+BV117+BV118+BV119)/6</f>
        <v>0</v>
      </c>
      <c r="BX114" s="12"/>
      <c r="BY114" s="12"/>
      <c r="BZ114" s="111" t="s">
        <v>94</v>
      </c>
      <c r="CA114" s="112"/>
      <c r="CB114" s="111" t="s">
        <v>95</v>
      </c>
      <c r="CC114" s="112"/>
      <c r="CD114" s="111" t="s">
        <v>96</v>
      </c>
      <c r="CE114" s="139"/>
      <c r="CF114" s="13"/>
      <c r="CG114" s="13"/>
      <c r="CH114" s="13"/>
      <c r="CI114" s="13"/>
      <c r="CJ114" s="14"/>
      <c r="CK114" s="14"/>
      <c r="CL114"/>
    </row>
    <row r="115" spans="2:90" ht="15.75" thickBot="1" x14ac:dyDescent="0.3">
      <c r="B115" s="129"/>
      <c r="C115" s="22" t="s">
        <v>97</v>
      </c>
      <c r="D115" s="31"/>
      <c r="E115" s="32"/>
      <c r="F115" s="32"/>
      <c r="G115" s="32"/>
      <c r="H115" s="32"/>
      <c r="I115" s="32"/>
      <c r="J115" s="32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/>
      <c r="BU115" s="19"/>
      <c r="BV115" s="21">
        <f>SUM(D115:BU115)/B86</f>
        <v>0</v>
      </c>
      <c r="BW115" s="150"/>
      <c r="BX115" s="12"/>
      <c r="BY115" s="12"/>
      <c r="BZ115" s="113"/>
      <c r="CA115" s="114"/>
      <c r="CB115" s="113"/>
      <c r="CC115" s="114"/>
      <c r="CD115" s="113"/>
      <c r="CE115" s="142"/>
      <c r="CF115" s="13"/>
      <c r="CG115" s="13"/>
      <c r="CH115" s="13"/>
      <c r="CI115" s="13"/>
      <c r="CJ115" s="14"/>
      <c r="CK115" s="14"/>
      <c r="CL115"/>
    </row>
    <row r="116" spans="2:90" ht="15.75" thickBot="1" x14ac:dyDescent="0.3">
      <c r="B116" s="129"/>
      <c r="C116" s="22" t="s">
        <v>98</v>
      </c>
      <c r="D116" s="31"/>
      <c r="E116" s="32"/>
      <c r="F116" s="32"/>
      <c r="G116" s="32"/>
      <c r="H116" s="32"/>
      <c r="I116" s="32"/>
      <c r="J116" s="32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21">
        <f>SUM(D116:BU116)/B86</f>
        <v>0</v>
      </c>
      <c r="BW116" s="150"/>
      <c r="BX116" s="12"/>
      <c r="BY116" s="12"/>
      <c r="BZ116" s="152">
        <f>(BV89+BV100+BV102+BV106+BV152)/5</f>
        <v>0</v>
      </c>
      <c r="CA116" s="153"/>
      <c r="CB116" s="152">
        <f>(BV94+BV112+BV125+BV126+BV134)/5</f>
        <v>0</v>
      </c>
      <c r="CC116" s="153"/>
      <c r="CD116" s="152">
        <f>(BV96+BV97+BV111+BV116+BV118+BV149)/6</f>
        <v>0</v>
      </c>
      <c r="CE116" s="153"/>
      <c r="CF116" s="13"/>
      <c r="CG116" s="13"/>
      <c r="CH116" s="13"/>
      <c r="CI116" s="13"/>
      <c r="CJ116" s="14"/>
      <c r="CK116" s="14"/>
      <c r="CL116"/>
    </row>
    <row r="117" spans="2:90" ht="15.75" thickBot="1" x14ac:dyDescent="0.3">
      <c r="B117" s="129"/>
      <c r="C117" s="22" t="s">
        <v>99</v>
      </c>
      <c r="D117" s="31"/>
      <c r="E117" s="32"/>
      <c r="F117" s="32"/>
      <c r="G117" s="32"/>
      <c r="H117" s="32"/>
      <c r="I117" s="32"/>
      <c r="J117" s="32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21">
        <f>SUM(D117:BU117)/B86</f>
        <v>0</v>
      </c>
      <c r="BW117" s="150"/>
      <c r="BX117" s="12"/>
      <c r="BY117" s="12"/>
      <c r="BZ117" s="154"/>
      <c r="CA117" s="155"/>
      <c r="CB117" s="154"/>
      <c r="CC117" s="155"/>
      <c r="CD117" s="154"/>
      <c r="CE117" s="155"/>
      <c r="CF117" s="13"/>
      <c r="CG117" s="13"/>
      <c r="CH117" s="13"/>
      <c r="CI117" s="13"/>
      <c r="CJ117" s="14"/>
      <c r="CK117" s="14"/>
      <c r="CL117"/>
    </row>
    <row r="118" spans="2:90" ht="15.75" thickBot="1" x14ac:dyDescent="0.3">
      <c r="B118" s="129"/>
      <c r="C118" s="22" t="s">
        <v>100</v>
      </c>
      <c r="D118" s="31"/>
      <c r="E118" s="32"/>
      <c r="F118" s="32"/>
      <c r="G118" s="32"/>
      <c r="H118" s="32"/>
      <c r="I118" s="32"/>
      <c r="J118" s="32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21">
        <f>SUM(D118:BU118)/B86</f>
        <v>0</v>
      </c>
      <c r="BW118" s="150"/>
      <c r="BX118" s="12"/>
      <c r="BY118" s="12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4"/>
      <c r="CK118" s="14"/>
      <c r="CL118"/>
    </row>
    <row r="119" spans="2:90" ht="15" customHeight="1" thickBot="1" x14ac:dyDescent="0.3">
      <c r="B119" s="130"/>
      <c r="C119" s="23" t="s">
        <v>101</v>
      </c>
      <c r="D119" s="39"/>
      <c r="E119" s="40"/>
      <c r="F119" s="40"/>
      <c r="G119" s="40"/>
      <c r="H119" s="40"/>
      <c r="I119" s="40"/>
      <c r="J119" s="40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19"/>
      <c r="AM119" s="19"/>
      <c r="AN119" s="19"/>
      <c r="AO119" s="19"/>
      <c r="AP119" s="19"/>
      <c r="AQ119" s="19"/>
      <c r="AR119" s="19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1">
        <f>SUM(D119:BU119)/B86</f>
        <v>0</v>
      </c>
      <c r="BW119" s="151"/>
      <c r="BX119" s="12"/>
      <c r="BY119" s="12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4"/>
      <c r="CK119" s="14"/>
      <c r="CL119"/>
    </row>
    <row r="120" spans="2:90" ht="15" customHeight="1" thickBot="1" x14ac:dyDescent="0.3">
      <c r="B120" s="26"/>
      <c r="C120" s="41" t="s">
        <v>67</v>
      </c>
      <c r="D120" s="28">
        <f t="shared" ref="D120:BS120" si="22">(D114+D115+D116+D117+D118+D119)/6</f>
        <v>0</v>
      </c>
      <c r="E120" s="29">
        <f t="shared" si="22"/>
        <v>0</v>
      </c>
      <c r="F120" s="29">
        <f t="shared" si="22"/>
        <v>0</v>
      </c>
      <c r="G120" s="29">
        <f t="shared" si="22"/>
        <v>0</v>
      </c>
      <c r="H120" s="29">
        <f t="shared" si="22"/>
        <v>0</v>
      </c>
      <c r="I120" s="29">
        <f t="shared" si="22"/>
        <v>0</v>
      </c>
      <c r="J120" s="29">
        <f t="shared" si="22"/>
        <v>0</v>
      </c>
      <c r="K120" s="29">
        <f t="shared" si="22"/>
        <v>0</v>
      </c>
      <c r="L120" s="29">
        <f t="shared" si="22"/>
        <v>0</v>
      </c>
      <c r="M120" s="29">
        <f t="shared" si="22"/>
        <v>0</v>
      </c>
      <c r="N120" s="29">
        <f t="shared" si="22"/>
        <v>0</v>
      </c>
      <c r="O120" s="29">
        <f t="shared" si="22"/>
        <v>0</v>
      </c>
      <c r="P120" s="29">
        <f t="shared" si="22"/>
        <v>0</v>
      </c>
      <c r="Q120" s="29">
        <f t="shared" si="22"/>
        <v>0</v>
      </c>
      <c r="R120" s="29">
        <f t="shared" si="22"/>
        <v>0</v>
      </c>
      <c r="S120" s="29">
        <f t="shared" si="22"/>
        <v>0</v>
      </c>
      <c r="T120" s="29">
        <f t="shared" si="22"/>
        <v>0</v>
      </c>
      <c r="U120" s="29">
        <f t="shared" si="22"/>
        <v>0</v>
      </c>
      <c r="V120" s="29">
        <f t="shared" si="22"/>
        <v>0</v>
      </c>
      <c r="W120" s="29">
        <f t="shared" si="22"/>
        <v>0</v>
      </c>
      <c r="X120" s="29">
        <f t="shared" si="22"/>
        <v>0</v>
      </c>
      <c r="Y120" s="29">
        <f t="shared" si="22"/>
        <v>0</v>
      </c>
      <c r="Z120" s="29">
        <f t="shared" si="22"/>
        <v>0</v>
      </c>
      <c r="AA120" s="29"/>
      <c r="AB120" s="29"/>
      <c r="AC120" s="29"/>
      <c r="AD120" s="29"/>
      <c r="AE120" s="29"/>
      <c r="AF120" s="29"/>
      <c r="AG120" s="29"/>
      <c r="AH120" s="29"/>
      <c r="AI120" s="29"/>
      <c r="AJ120" s="29">
        <f t="shared" si="22"/>
        <v>0</v>
      </c>
      <c r="AK120" s="29">
        <f t="shared" si="22"/>
        <v>0</v>
      </c>
      <c r="AL120" s="29">
        <f t="shared" si="22"/>
        <v>0</v>
      </c>
      <c r="AM120" s="29">
        <f t="shared" si="22"/>
        <v>0</v>
      </c>
      <c r="AN120" s="29">
        <f t="shared" si="22"/>
        <v>0</v>
      </c>
      <c r="AO120" s="29">
        <f t="shared" si="22"/>
        <v>0</v>
      </c>
      <c r="AP120" s="29">
        <f t="shared" si="22"/>
        <v>0</v>
      </c>
      <c r="AQ120" s="29">
        <f t="shared" si="22"/>
        <v>0</v>
      </c>
      <c r="AR120" s="29">
        <f t="shared" si="22"/>
        <v>0</v>
      </c>
      <c r="AS120" s="29">
        <f t="shared" si="22"/>
        <v>0</v>
      </c>
      <c r="AT120" s="29">
        <f t="shared" si="22"/>
        <v>0</v>
      </c>
      <c r="AU120" s="29">
        <f t="shared" si="22"/>
        <v>0</v>
      </c>
      <c r="AV120" s="29">
        <f t="shared" si="22"/>
        <v>0</v>
      </c>
      <c r="AW120" s="29">
        <f t="shared" si="22"/>
        <v>0</v>
      </c>
      <c r="AX120" s="29">
        <f t="shared" si="22"/>
        <v>0</v>
      </c>
      <c r="AY120" s="29">
        <f t="shared" si="22"/>
        <v>0</v>
      </c>
      <c r="AZ120" s="29">
        <f t="shared" si="22"/>
        <v>0</v>
      </c>
      <c r="BA120" s="29">
        <f t="shared" si="22"/>
        <v>0</v>
      </c>
      <c r="BB120" s="29">
        <f t="shared" si="22"/>
        <v>0</v>
      </c>
      <c r="BC120" s="29">
        <f t="shared" si="22"/>
        <v>0</v>
      </c>
      <c r="BD120" s="29">
        <f t="shared" si="22"/>
        <v>0</v>
      </c>
      <c r="BE120" s="29">
        <f t="shared" si="22"/>
        <v>0</v>
      </c>
      <c r="BF120" s="29">
        <f t="shared" si="22"/>
        <v>0</v>
      </c>
      <c r="BG120" s="29">
        <f t="shared" si="22"/>
        <v>0</v>
      </c>
      <c r="BH120" s="29">
        <f t="shared" si="22"/>
        <v>0</v>
      </c>
      <c r="BI120" s="29">
        <f t="shared" si="22"/>
        <v>0</v>
      </c>
      <c r="BJ120" s="29">
        <f t="shared" si="22"/>
        <v>0</v>
      </c>
      <c r="BK120" s="29">
        <f t="shared" si="22"/>
        <v>0</v>
      </c>
      <c r="BL120" s="29">
        <f t="shared" si="22"/>
        <v>0</v>
      </c>
      <c r="BM120" s="29">
        <f t="shared" si="22"/>
        <v>0</v>
      </c>
      <c r="BN120" s="29">
        <f t="shared" si="22"/>
        <v>0</v>
      </c>
      <c r="BO120" s="29">
        <f t="shared" si="22"/>
        <v>0</v>
      </c>
      <c r="BP120" s="29">
        <f t="shared" si="22"/>
        <v>0</v>
      </c>
      <c r="BQ120" s="29">
        <f t="shared" si="22"/>
        <v>0</v>
      </c>
      <c r="BR120" s="29">
        <f t="shared" si="22"/>
        <v>0</v>
      </c>
      <c r="BS120" s="29">
        <f t="shared" si="22"/>
        <v>0</v>
      </c>
      <c r="BT120" s="29">
        <f>(BT114+BT115+BT116+BT117+BT118+BT119)/6</f>
        <v>0</v>
      </c>
      <c r="BU120" s="29">
        <f t="shared" ref="BU120" si="23">(BU114+BU115+BU116+BU117+BU118+BU119)/6</f>
        <v>0</v>
      </c>
      <c r="BV120" s="127"/>
      <c r="BW120" s="119"/>
      <c r="BX120" s="12"/>
      <c r="BY120" s="12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4"/>
      <c r="CK120" s="14"/>
      <c r="CL120"/>
    </row>
    <row r="121" spans="2:90" ht="15" customHeight="1" thickBot="1" x14ac:dyDescent="0.3">
      <c r="B121" s="128" t="s">
        <v>75</v>
      </c>
      <c r="C121" s="15" t="s">
        <v>102</v>
      </c>
      <c r="D121" s="16"/>
      <c r="E121" s="17"/>
      <c r="F121" s="17"/>
      <c r="G121" s="17"/>
      <c r="H121" s="17"/>
      <c r="I121" s="17"/>
      <c r="J121" s="17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9"/>
      <c r="AM121" s="19"/>
      <c r="AN121" s="19"/>
      <c r="AO121" s="19"/>
      <c r="AP121" s="19"/>
      <c r="AQ121" s="19"/>
      <c r="AR121" s="19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42">
        <f>SUM(D121:BU121)/B86</f>
        <v>0</v>
      </c>
      <c r="BW121" s="115">
        <f>SUM(BV121+BV122+BV123+BV124+BV126+BV125)/6</f>
        <v>0</v>
      </c>
      <c r="BX121" s="12"/>
      <c r="BY121" s="12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4"/>
      <c r="CK121" s="14"/>
      <c r="CL121"/>
    </row>
    <row r="122" spans="2:90" ht="15.75" thickBot="1" x14ac:dyDescent="0.3">
      <c r="B122" s="129"/>
      <c r="C122" s="22" t="s">
        <v>103</v>
      </c>
      <c r="D122" s="31"/>
      <c r="E122" s="32"/>
      <c r="F122" s="32"/>
      <c r="G122" s="32"/>
      <c r="H122" s="32"/>
      <c r="I122" s="32"/>
      <c r="J122" s="32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/>
      <c r="BU122" s="19"/>
      <c r="BV122" s="42">
        <f>SUM(D122:BU122)/B86</f>
        <v>0</v>
      </c>
      <c r="BW122" s="116"/>
      <c r="BX122" s="12"/>
      <c r="BY122" s="12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4"/>
      <c r="CK122" s="14"/>
      <c r="CL122"/>
    </row>
    <row r="123" spans="2:90" ht="15.75" thickBot="1" x14ac:dyDescent="0.3">
      <c r="B123" s="129"/>
      <c r="C123" s="22" t="s">
        <v>104</v>
      </c>
      <c r="D123" s="31"/>
      <c r="E123" s="32"/>
      <c r="F123" s="32"/>
      <c r="G123" s="32"/>
      <c r="H123" s="32"/>
      <c r="I123" s="32"/>
      <c r="J123" s="32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/>
      <c r="BU123" s="19"/>
      <c r="BV123" s="42">
        <f>SUM(D123:BU123)/B86</f>
        <v>0</v>
      </c>
      <c r="BW123" s="116"/>
      <c r="BX123" s="12"/>
      <c r="BY123" s="12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4"/>
      <c r="CK123" s="14"/>
      <c r="CL123"/>
    </row>
    <row r="124" spans="2:90" ht="15.75" thickBot="1" x14ac:dyDescent="0.3">
      <c r="B124" s="129"/>
      <c r="C124" s="22" t="s">
        <v>105</v>
      </c>
      <c r="D124" s="31"/>
      <c r="E124" s="32"/>
      <c r="F124" s="32"/>
      <c r="G124" s="32"/>
      <c r="H124" s="32"/>
      <c r="I124" s="32"/>
      <c r="J124" s="32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/>
      <c r="BU124" s="19"/>
      <c r="BV124" s="42">
        <f>SUM(D124:BU124)/B86</f>
        <v>0</v>
      </c>
      <c r="BW124" s="116"/>
      <c r="BX124" s="12"/>
      <c r="BY124" s="12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4"/>
      <c r="CK124" s="14"/>
      <c r="CL124"/>
    </row>
    <row r="125" spans="2:90" ht="15.75" thickBot="1" x14ac:dyDescent="0.3">
      <c r="B125" s="129"/>
      <c r="C125" s="22" t="s">
        <v>106</v>
      </c>
      <c r="D125" s="31"/>
      <c r="E125" s="32"/>
      <c r="F125" s="32"/>
      <c r="G125" s="32"/>
      <c r="H125" s="32"/>
      <c r="I125" s="32"/>
      <c r="J125" s="32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/>
      <c r="BU125" s="19"/>
      <c r="BV125" s="42">
        <f>SUM(D125:BU125)/B86</f>
        <v>0</v>
      </c>
      <c r="BW125" s="116"/>
      <c r="BX125" s="12"/>
      <c r="BY125" s="12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4"/>
      <c r="CK125" s="14"/>
      <c r="CL125"/>
    </row>
    <row r="126" spans="2:90" ht="15" customHeight="1" thickBot="1" x14ac:dyDescent="0.3">
      <c r="B126" s="130"/>
      <c r="C126" s="23" t="s">
        <v>107</v>
      </c>
      <c r="D126" s="39"/>
      <c r="E126" s="40"/>
      <c r="F126" s="40"/>
      <c r="G126" s="40"/>
      <c r="H126" s="40"/>
      <c r="I126" s="40"/>
      <c r="J126" s="40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19"/>
      <c r="AM126" s="19"/>
      <c r="AN126" s="19"/>
      <c r="AO126" s="19"/>
      <c r="AP126" s="19"/>
      <c r="AQ126" s="19"/>
      <c r="AR126" s="19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42">
        <f>SUM(D126:BU126)/B86</f>
        <v>0</v>
      </c>
      <c r="BW126" s="117"/>
      <c r="BX126" s="12"/>
      <c r="BY126" s="12"/>
      <c r="BZ126" s="111" t="s">
        <v>178</v>
      </c>
      <c r="CA126" s="139"/>
      <c r="CB126" s="111" t="s">
        <v>179</v>
      </c>
      <c r="CC126" s="139"/>
      <c r="CD126" s="111" t="s">
        <v>180</v>
      </c>
      <c r="CE126" s="139"/>
      <c r="CF126" s="13"/>
      <c r="CG126" s="13"/>
      <c r="CH126" s="13"/>
      <c r="CI126" s="13"/>
      <c r="CJ126" s="14"/>
      <c r="CK126" s="14"/>
      <c r="CL126"/>
    </row>
    <row r="127" spans="2:90" ht="15" customHeight="1" thickBot="1" x14ac:dyDescent="0.3">
      <c r="B127" s="26"/>
      <c r="C127" s="41" t="s">
        <v>67</v>
      </c>
      <c r="D127" s="28">
        <f t="shared" ref="D127:BU127" si="24">(D121+D122+D123+D124+D125+D126)/6</f>
        <v>0</v>
      </c>
      <c r="E127" s="29">
        <f t="shared" si="24"/>
        <v>0</v>
      </c>
      <c r="F127" s="29">
        <f t="shared" si="24"/>
        <v>0</v>
      </c>
      <c r="G127" s="29">
        <f t="shared" si="24"/>
        <v>0</v>
      </c>
      <c r="H127" s="29">
        <f t="shared" si="24"/>
        <v>0</v>
      </c>
      <c r="I127" s="29">
        <f t="shared" si="24"/>
        <v>0</v>
      </c>
      <c r="J127" s="29">
        <f t="shared" si="24"/>
        <v>0</v>
      </c>
      <c r="K127" s="29">
        <f t="shared" si="24"/>
        <v>0</v>
      </c>
      <c r="L127" s="29">
        <f t="shared" si="24"/>
        <v>0</v>
      </c>
      <c r="M127" s="29">
        <f t="shared" si="24"/>
        <v>0</v>
      </c>
      <c r="N127" s="29">
        <f t="shared" si="24"/>
        <v>0</v>
      </c>
      <c r="O127" s="29">
        <f t="shared" si="24"/>
        <v>0</v>
      </c>
      <c r="P127" s="29">
        <f t="shared" si="24"/>
        <v>0</v>
      </c>
      <c r="Q127" s="29">
        <f t="shared" si="24"/>
        <v>0</v>
      </c>
      <c r="R127" s="29">
        <f t="shared" si="24"/>
        <v>0</v>
      </c>
      <c r="S127" s="29">
        <f t="shared" si="24"/>
        <v>0</v>
      </c>
      <c r="T127" s="29">
        <f t="shared" si="24"/>
        <v>0</v>
      </c>
      <c r="U127" s="29">
        <f t="shared" si="24"/>
        <v>0</v>
      </c>
      <c r="V127" s="29">
        <f t="shared" si="24"/>
        <v>0</v>
      </c>
      <c r="W127" s="29">
        <f t="shared" si="24"/>
        <v>0</v>
      </c>
      <c r="X127" s="29">
        <f t="shared" si="24"/>
        <v>0</v>
      </c>
      <c r="Y127" s="29">
        <f t="shared" si="24"/>
        <v>0</v>
      </c>
      <c r="Z127" s="29">
        <f t="shared" si="24"/>
        <v>0</v>
      </c>
      <c r="AA127" s="29"/>
      <c r="AB127" s="29"/>
      <c r="AC127" s="29"/>
      <c r="AD127" s="29"/>
      <c r="AE127" s="29"/>
      <c r="AF127" s="29"/>
      <c r="AG127" s="29"/>
      <c r="AH127" s="29"/>
      <c r="AI127" s="29"/>
      <c r="AJ127" s="29">
        <f t="shared" si="24"/>
        <v>0</v>
      </c>
      <c r="AK127" s="29">
        <f t="shared" si="24"/>
        <v>0</v>
      </c>
      <c r="AL127" s="29">
        <f t="shared" si="24"/>
        <v>0</v>
      </c>
      <c r="AM127" s="29">
        <f t="shared" si="24"/>
        <v>0</v>
      </c>
      <c r="AN127" s="29">
        <f t="shared" si="24"/>
        <v>0</v>
      </c>
      <c r="AO127" s="29">
        <f t="shared" si="24"/>
        <v>0</v>
      </c>
      <c r="AP127" s="29">
        <f t="shared" si="24"/>
        <v>0</v>
      </c>
      <c r="AQ127" s="29">
        <f t="shared" si="24"/>
        <v>0</v>
      </c>
      <c r="AR127" s="29">
        <f t="shared" si="24"/>
        <v>0</v>
      </c>
      <c r="AS127" s="29">
        <f t="shared" si="24"/>
        <v>0</v>
      </c>
      <c r="AT127" s="29">
        <f t="shared" si="24"/>
        <v>0</v>
      </c>
      <c r="AU127" s="29">
        <f t="shared" si="24"/>
        <v>0</v>
      </c>
      <c r="AV127" s="29">
        <f t="shared" si="24"/>
        <v>0</v>
      </c>
      <c r="AW127" s="29">
        <f t="shared" si="24"/>
        <v>0</v>
      </c>
      <c r="AX127" s="29">
        <f t="shared" si="24"/>
        <v>0</v>
      </c>
      <c r="AY127" s="29">
        <f t="shared" si="24"/>
        <v>0</v>
      </c>
      <c r="AZ127" s="29">
        <f t="shared" si="24"/>
        <v>0</v>
      </c>
      <c r="BA127" s="29">
        <f t="shared" si="24"/>
        <v>0</v>
      </c>
      <c r="BB127" s="29">
        <f t="shared" si="24"/>
        <v>0</v>
      </c>
      <c r="BC127" s="29">
        <f t="shared" si="24"/>
        <v>0</v>
      </c>
      <c r="BD127" s="29">
        <f t="shared" si="24"/>
        <v>0</v>
      </c>
      <c r="BE127" s="29">
        <f t="shared" si="24"/>
        <v>0</v>
      </c>
      <c r="BF127" s="29">
        <f t="shared" si="24"/>
        <v>0</v>
      </c>
      <c r="BG127" s="29">
        <f t="shared" si="24"/>
        <v>0</v>
      </c>
      <c r="BH127" s="29">
        <f t="shared" si="24"/>
        <v>0</v>
      </c>
      <c r="BI127" s="29">
        <f t="shared" si="24"/>
        <v>0</v>
      </c>
      <c r="BJ127" s="29">
        <f t="shared" si="24"/>
        <v>0</v>
      </c>
      <c r="BK127" s="29">
        <f t="shared" si="24"/>
        <v>0</v>
      </c>
      <c r="BL127" s="29">
        <f t="shared" si="24"/>
        <v>0</v>
      </c>
      <c r="BM127" s="29">
        <f t="shared" si="24"/>
        <v>0</v>
      </c>
      <c r="BN127" s="29">
        <f t="shared" si="24"/>
        <v>0</v>
      </c>
      <c r="BO127" s="29">
        <f t="shared" si="24"/>
        <v>0</v>
      </c>
      <c r="BP127" s="29">
        <f t="shared" si="24"/>
        <v>0</v>
      </c>
      <c r="BQ127" s="29">
        <f t="shared" si="24"/>
        <v>0</v>
      </c>
      <c r="BR127" s="29">
        <f t="shared" si="24"/>
        <v>0</v>
      </c>
      <c r="BS127" s="29">
        <f t="shared" si="24"/>
        <v>0</v>
      </c>
      <c r="BT127" s="29">
        <f t="shared" si="24"/>
        <v>0</v>
      </c>
      <c r="BU127" s="29">
        <f t="shared" si="24"/>
        <v>0</v>
      </c>
      <c r="BV127" s="127"/>
      <c r="BW127" s="119"/>
      <c r="BX127" s="12"/>
      <c r="BY127" s="12"/>
      <c r="BZ127" s="140"/>
      <c r="CA127" s="141"/>
      <c r="CB127" s="140"/>
      <c r="CC127" s="141"/>
      <c r="CD127" s="140"/>
      <c r="CE127" s="141"/>
      <c r="CF127" s="13"/>
      <c r="CG127" s="13"/>
      <c r="CH127" s="13"/>
      <c r="CI127" s="13"/>
      <c r="CJ127" s="14"/>
      <c r="CK127" s="14"/>
      <c r="CL127"/>
    </row>
    <row r="128" spans="2:90" ht="15" customHeight="1" thickBot="1" x14ac:dyDescent="0.3">
      <c r="B128" s="128" t="s">
        <v>108</v>
      </c>
      <c r="C128" s="15" t="s">
        <v>109</v>
      </c>
      <c r="D128" s="16"/>
      <c r="E128" s="17"/>
      <c r="F128" s="17"/>
      <c r="G128" s="17"/>
      <c r="H128" s="17"/>
      <c r="I128" s="17"/>
      <c r="J128" s="17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9"/>
      <c r="AM128" s="19"/>
      <c r="AN128" s="19"/>
      <c r="AO128" s="19"/>
      <c r="AP128" s="19"/>
      <c r="AQ128" s="19"/>
      <c r="AR128" s="19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21">
        <f>SUM(D128:BU128)/B86</f>
        <v>0</v>
      </c>
      <c r="BW128" s="115">
        <f>SUM(BV128:BV134)/7</f>
        <v>0</v>
      </c>
      <c r="BX128" s="12"/>
      <c r="BY128" s="12"/>
      <c r="BZ128" s="140"/>
      <c r="CA128" s="141"/>
      <c r="CB128" s="140"/>
      <c r="CC128" s="141"/>
      <c r="CD128" s="140"/>
      <c r="CE128" s="141"/>
      <c r="CF128" s="13"/>
      <c r="CG128" s="13"/>
      <c r="CH128" s="13"/>
      <c r="CI128" s="13"/>
      <c r="CJ128" s="14"/>
      <c r="CK128" s="14"/>
      <c r="CL128"/>
    </row>
    <row r="129" spans="2:90" ht="15.75" thickBot="1" x14ac:dyDescent="0.3">
      <c r="B129" s="129"/>
      <c r="C129" s="22" t="s">
        <v>110</v>
      </c>
      <c r="D129" s="31"/>
      <c r="E129" s="32"/>
      <c r="F129" s="32"/>
      <c r="G129" s="32"/>
      <c r="H129" s="32"/>
      <c r="I129" s="32"/>
      <c r="J129" s="32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19"/>
      <c r="BU129" s="19"/>
      <c r="BV129" s="21">
        <f>SUM(D129:BU129)/B86</f>
        <v>0</v>
      </c>
      <c r="BW129" s="116"/>
      <c r="BX129" s="12"/>
      <c r="BY129" s="12"/>
      <c r="BZ129" s="140"/>
      <c r="CA129" s="141"/>
      <c r="CB129" s="140"/>
      <c r="CC129" s="141"/>
      <c r="CD129" s="140"/>
      <c r="CE129" s="141"/>
      <c r="CF129" s="13"/>
      <c r="CG129" s="13"/>
      <c r="CH129" s="13"/>
      <c r="CI129" s="13"/>
      <c r="CJ129" s="14"/>
      <c r="CK129" s="14"/>
      <c r="CL129"/>
    </row>
    <row r="130" spans="2:90" ht="15.75" thickBot="1" x14ac:dyDescent="0.3">
      <c r="B130" s="129"/>
      <c r="C130" s="22" t="s">
        <v>111</v>
      </c>
      <c r="D130" s="31"/>
      <c r="E130" s="32"/>
      <c r="F130" s="32"/>
      <c r="G130" s="32"/>
      <c r="H130" s="32"/>
      <c r="I130" s="32"/>
      <c r="J130" s="32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19"/>
      <c r="BU130" s="19"/>
      <c r="BV130" s="21">
        <f>SUM(D130:BU130)/B86</f>
        <v>0</v>
      </c>
      <c r="BW130" s="116"/>
      <c r="BX130" s="12"/>
      <c r="BY130" s="12"/>
      <c r="BZ130" s="113"/>
      <c r="CA130" s="142"/>
      <c r="CB130" s="113"/>
      <c r="CC130" s="142"/>
      <c r="CD130" s="113"/>
      <c r="CE130" s="142"/>
      <c r="CF130" s="13"/>
      <c r="CG130" s="13"/>
      <c r="CH130" s="13"/>
      <c r="CI130" s="13"/>
      <c r="CJ130" s="14"/>
      <c r="CK130" s="14"/>
      <c r="CL130"/>
    </row>
    <row r="131" spans="2:90" ht="15.75" thickBot="1" x14ac:dyDescent="0.3">
      <c r="B131" s="129"/>
      <c r="C131" s="22" t="s">
        <v>112</v>
      </c>
      <c r="D131" s="31"/>
      <c r="E131" s="32"/>
      <c r="F131" s="32"/>
      <c r="G131" s="32"/>
      <c r="H131" s="32"/>
      <c r="I131" s="32"/>
      <c r="J131" s="32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/>
      <c r="BU131" s="19"/>
      <c r="BV131" s="21">
        <f>SUM(D131:BU131)/B86</f>
        <v>0</v>
      </c>
      <c r="BW131" s="116"/>
      <c r="BX131" s="12"/>
      <c r="BY131" s="12"/>
      <c r="BZ131" s="143">
        <f>(BZ103+CC103+CH103)/3</f>
        <v>0</v>
      </c>
      <c r="CA131" s="144"/>
      <c r="CB131" s="143">
        <f>(CB103+CE103+CD103+CG103+CF103)/5</f>
        <v>0</v>
      </c>
      <c r="CC131" s="144"/>
      <c r="CD131" s="143">
        <f>(CA103+CI103)/2</f>
        <v>0</v>
      </c>
      <c r="CE131" s="144"/>
      <c r="CF131" s="13"/>
      <c r="CG131" s="13"/>
      <c r="CH131" s="13"/>
      <c r="CI131" s="13"/>
      <c r="CJ131" s="14"/>
      <c r="CK131" s="14"/>
      <c r="CL131"/>
    </row>
    <row r="132" spans="2:90" ht="15.75" thickBot="1" x14ac:dyDescent="0.3">
      <c r="B132" s="129"/>
      <c r="C132" s="22" t="s">
        <v>113</v>
      </c>
      <c r="D132" s="31"/>
      <c r="E132" s="32"/>
      <c r="F132" s="32"/>
      <c r="G132" s="32"/>
      <c r="H132" s="32"/>
      <c r="I132" s="32"/>
      <c r="J132" s="32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19"/>
      <c r="BU132" s="19"/>
      <c r="BV132" s="21">
        <f>SUM(D132:BU132)/B86</f>
        <v>0</v>
      </c>
      <c r="BW132" s="116"/>
      <c r="BX132" s="12"/>
      <c r="BY132" s="12"/>
      <c r="BZ132" s="145"/>
      <c r="CA132" s="146"/>
      <c r="CB132" s="145"/>
      <c r="CC132" s="146"/>
      <c r="CD132" s="145"/>
      <c r="CE132" s="146"/>
      <c r="CF132" s="13"/>
      <c r="CG132" s="13"/>
      <c r="CH132" s="13"/>
      <c r="CI132" s="13"/>
      <c r="CJ132" s="14"/>
      <c r="CK132" s="14"/>
      <c r="CL132"/>
    </row>
    <row r="133" spans="2:90" ht="15.75" thickBot="1" x14ac:dyDescent="0.3">
      <c r="B133" s="129"/>
      <c r="C133" s="22" t="s">
        <v>114</v>
      </c>
      <c r="D133" s="39"/>
      <c r="E133" s="40"/>
      <c r="F133" s="40"/>
      <c r="G133" s="40"/>
      <c r="H133" s="40"/>
      <c r="I133" s="40"/>
      <c r="J133" s="40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19"/>
      <c r="BT133" s="19"/>
      <c r="BU133" s="19"/>
      <c r="BV133" s="21">
        <f>SUM(D133:BU133)/B86</f>
        <v>0</v>
      </c>
      <c r="BW133" s="116"/>
      <c r="BX133" s="12"/>
      <c r="BY133" s="12"/>
      <c r="BZ133" s="145"/>
      <c r="CA133" s="146"/>
      <c r="CB133" s="145"/>
      <c r="CC133" s="146"/>
      <c r="CD133" s="145"/>
      <c r="CE133" s="146"/>
      <c r="CF133" s="13"/>
      <c r="CG133" s="13"/>
      <c r="CH133" s="13"/>
      <c r="CI133" s="13"/>
      <c r="CJ133" s="14"/>
      <c r="CK133" s="14"/>
      <c r="CL133"/>
    </row>
    <row r="134" spans="2:90" ht="15" customHeight="1" thickBot="1" x14ac:dyDescent="0.3">
      <c r="B134" s="130"/>
      <c r="C134" s="23" t="s">
        <v>115</v>
      </c>
      <c r="D134" s="32"/>
      <c r="E134" s="32"/>
      <c r="F134" s="32"/>
      <c r="G134" s="32"/>
      <c r="H134" s="32"/>
      <c r="I134" s="32"/>
      <c r="J134" s="32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1">
        <f>SUM(D134:BU134)/B86</f>
        <v>0</v>
      </c>
      <c r="BW134" s="117"/>
      <c r="BX134" s="12"/>
      <c r="BY134" s="12"/>
      <c r="BZ134" s="147"/>
      <c r="CA134" s="148"/>
      <c r="CB134" s="147"/>
      <c r="CC134" s="148"/>
      <c r="CD134" s="147"/>
      <c r="CE134" s="148"/>
      <c r="CF134" s="13"/>
      <c r="CG134" s="13"/>
      <c r="CH134" s="13"/>
      <c r="CI134" s="13"/>
      <c r="CJ134" s="14"/>
      <c r="CK134" s="14"/>
      <c r="CL134"/>
    </row>
    <row r="135" spans="2:90" ht="15" customHeight="1" thickBot="1" x14ac:dyDescent="0.3">
      <c r="B135" s="26"/>
      <c r="C135" s="41" t="s">
        <v>67</v>
      </c>
      <c r="D135" s="28">
        <f t="shared" ref="D135:BS135" si="25">(D128+D129+D130+D131+D132+D133+D134)/7</f>
        <v>0</v>
      </c>
      <c r="E135" s="29">
        <f t="shared" si="25"/>
        <v>0</v>
      </c>
      <c r="F135" s="29">
        <f t="shared" si="25"/>
        <v>0</v>
      </c>
      <c r="G135" s="29">
        <f t="shared" si="25"/>
        <v>0</v>
      </c>
      <c r="H135" s="29">
        <f t="shared" si="25"/>
        <v>0</v>
      </c>
      <c r="I135" s="29">
        <f t="shared" si="25"/>
        <v>0</v>
      </c>
      <c r="J135" s="29">
        <f t="shared" si="25"/>
        <v>0</v>
      </c>
      <c r="K135" s="29">
        <f t="shared" si="25"/>
        <v>0</v>
      </c>
      <c r="L135" s="29">
        <f t="shared" si="25"/>
        <v>0</v>
      </c>
      <c r="M135" s="29">
        <f t="shared" si="25"/>
        <v>0</v>
      </c>
      <c r="N135" s="29">
        <f t="shared" si="25"/>
        <v>0</v>
      </c>
      <c r="O135" s="29">
        <f t="shared" si="25"/>
        <v>0</v>
      </c>
      <c r="P135" s="29">
        <f t="shared" si="25"/>
        <v>0</v>
      </c>
      <c r="Q135" s="29">
        <f t="shared" si="25"/>
        <v>0</v>
      </c>
      <c r="R135" s="29">
        <f t="shared" si="25"/>
        <v>0</v>
      </c>
      <c r="S135" s="29">
        <f t="shared" si="25"/>
        <v>0</v>
      </c>
      <c r="T135" s="29">
        <f t="shared" si="25"/>
        <v>0</v>
      </c>
      <c r="U135" s="29">
        <f t="shared" si="25"/>
        <v>0</v>
      </c>
      <c r="V135" s="29">
        <f t="shared" si="25"/>
        <v>0</v>
      </c>
      <c r="W135" s="29">
        <f t="shared" si="25"/>
        <v>0</v>
      </c>
      <c r="X135" s="29">
        <f t="shared" si="25"/>
        <v>0</v>
      </c>
      <c r="Y135" s="29">
        <f t="shared" si="25"/>
        <v>0</v>
      </c>
      <c r="Z135" s="29">
        <f t="shared" si="25"/>
        <v>0</v>
      </c>
      <c r="AA135" s="29"/>
      <c r="AB135" s="29"/>
      <c r="AC135" s="29"/>
      <c r="AD135" s="29"/>
      <c r="AE135" s="29"/>
      <c r="AF135" s="29"/>
      <c r="AG135" s="29"/>
      <c r="AH135" s="29"/>
      <c r="AI135" s="29"/>
      <c r="AJ135" s="29">
        <f t="shared" si="25"/>
        <v>0</v>
      </c>
      <c r="AK135" s="29">
        <f t="shared" si="25"/>
        <v>0</v>
      </c>
      <c r="AL135" s="29">
        <f t="shared" si="25"/>
        <v>0</v>
      </c>
      <c r="AM135" s="29">
        <f t="shared" si="25"/>
        <v>0</v>
      </c>
      <c r="AN135" s="29">
        <f t="shared" si="25"/>
        <v>0</v>
      </c>
      <c r="AO135" s="29">
        <f t="shared" si="25"/>
        <v>0</v>
      </c>
      <c r="AP135" s="29">
        <f t="shared" si="25"/>
        <v>0</v>
      </c>
      <c r="AQ135" s="29">
        <f t="shared" si="25"/>
        <v>0</v>
      </c>
      <c r="AR135" s="29">
        <f t="shared" si="25"/>
        <v>0</v>
      </c>
      <c r="AS135" s="29">
        <f t="shared" si="25"/>
        <v>0</v>
      </c>
      <c r="AT135" s="29">
        <f t="shared" si="25"/>
        <v>0</v>
      </c>
      <c r="AU135" s="29">
        <f t="shared" si="25"/>
        <v>0</v>
      </c>
      <c r="AV135" s="29">
        <f t="shared" si="25"/>
        <v>0</v>
      </c>
      <c r="AW135" s="29">
        <f t="shared" si="25"/>
        <v>0</v>
      </c>
      <c r="AX135" s="29">
        <f t="shared" si="25"/>
        <v>0</v>
      </c>
      <c r="AY135" s="29">
        <f t="shared" si="25"/>
        <v>0</v>
      </c>
      <c r="AZ135" s="29">
        <f t="shared" si="25"/>
        <v>0</v>
      </c>
      <c r="BA135" s="29">
        <f t="shared" si="25"/>
        <v>0</v>
      </c>
      <c r="BB135" s="29">
        <f t="shared" si="25"/>
        <v>0</v>
      </c>
      <c r="BC135" s="29">
        <f t="shared" si="25"/>
        <v>0</v>
      </c>
      <c r="BD135" s="29">
        <f t="shared" si="25"/>
        <v>0</v>
      </c>
      <c r="BE135" s="29">
        <f t="shared" si="25"/>
        <v>0</v>
      </c>
      <c r="BF135" s="29">
        <f t="shared" si="25"/>
        <v>0</v>
      </c>
      <c r="BG135" s="29">
        <f t="shared" si="25"/>
        <v>0</v>
      </c>
      <c r="BH135" s="29">
        <f t="shared" si="25"/>
        <v>0</v>
      </c>
      <c r="BI135" s="29">
        <f t="shared" si="25"/>
        <v>0</v>
      </c>
      <c r="BJ135" s="29">
        <f t="shared" si="25"/>
        <v>0</v>
      </c>
      <c r="BK135" s="29">
        <f t="shared" si="25"/>
        <v>0</v>
      </c>
      <c r="BL135" s="29">
        <f t="shared" si="25"/>
        <v>0</v>
      </c>
      <c r="BM135" s="29">
        <f t="shared" si="25"/>
        <v>0</v>
      </c>
      <c r="BN135" s="29">
        <f t="shared" si="25"/>
        <v>0</v>
      </c>
      <c r="BO135" s="29">
        <f t="shared" si="25"/>
        <v>0</v>
      </c>
      <c r="BP135" s="29">
        <f t="shared" si="25"/>
        <v>0</v>
      </c>
      <c r="BQ135" s="29">
        <f t="shared" si="25"/>
        <v>0</v>
      </c>
      <c r="BR135" s="29">
        <f t="shared" si="25"/>
        <v>0</v>
      </c>
      <c r="BS135" s="29">
        <f t="shared" si="25"/>
        <v>0</v>
      </c>
      <c r="BT135" s="29">
        <f>(BT128+BT129+BT130+BT131+BT132+BT133+BT134)/7</f>
        <v>0</v>
      </c>
      <c r="BU135" s="29">
        <f t="shared" ref="BU135" si="26">(BU128+BU129+BU130+BU131+BU132+BU133+BU134)/7</f>
        <v>0</v>
      </c>
      <c r="BV135" s="127"/>
      <c r="BW135" s="119"/>
      <c r="BX135" s="12"/>
      <c r="BY135" s="12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4"/>
      <c r="CK135" s="14"/>
      <c r="CL135"/>
    </row>
    <row r="136" spans="2:90" ht="15" customHeight="1" thickBot="1" x14ac:dyDescent="0.3">
      <c r="B136" s="128" t="s">
        <v>77</v>
      </c>
      <c r="C136" s="15" t="s">
        <v>116</v>
      </c>
      <c r="D136" s="16"/>
      <c r="E136" s="17"/>
      <c r="F136" s="17"/>
      <c r="G136" s="17"/>
      <c r="H136" s="17"/>
      <c r="I136" s="17"/>
      <c r="J136" s="17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9"/>
      <c r="AM136" s="19"/>
      <c r="AN136" s="19"/>
      <c r="AO136" s="19"/>
      <c r="AP136" s="19"/>
      <c r="AQ136" s="19"/>
      <c r="AR136" s="19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21">
        <f>SUM(D136:BU136)/B86</f>
        <v>0</v>
      </c>
      <c r="BW136" s="115">
        <f>SUM(BV136:BV140)/5</f>
        <v>0</v>
      </c>
      <c r="BX136" s="12"/>
      <c r="BY136" s="12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4"/>
      <c r="CK136" s="14"/>
      <c r="CL136"/>
    </row>
    <row r="137" spans="2:90" ht="15.75" thickBot="1" x14ac:dyDescent="0.3">
      <c r="B137" s="129"/>
      <c r="C137" s="22" t="s">
        <v>117</v>
      </c>
      <c r="D137" s="31"/>
      <c r="E137" s="32"/>
      <c r="F137" s="32"/>
      <c r="G137" s="32"/>
      <c r="H137" s="32"/>
      <c r="I137" s="32"/>
      <c r="J137" s="32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9"/>
      <c r="BR137" s="19"/>
      <c r="BS137" s="19"/>
      <c r="BT137" s="19"/>
      <c r="BU137" s="19"/>
      <c r="BV137" s="21">
        <f>SUM(D137:BU137)/B86</f>
        <v>0</v>
      </c>
      <c r="BW137" s="116"/>
      <c r="BX137" s="12"/>
      <c r="BY137" s="12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4"/>
      <c r="CK137" s="14"/>
      <c r="CL137"/>
    </row>
    <row r="138" spans="2:90" ht="15.75" thickBot="1" x14ac:dyDescent="0.3">
      <c r="B138" s="129"/>
      <c r="C138" s="22" t="s">
        <v>118</v>
      </c>
      <c r="D138" s="31"/>
      <c r="E138" s="32"/>
      <c r="F138" s="32"/>
      <c r="G138" s="32"/>
      <c r="H138" s="32"/>
      <c r="I138" s="32"/>
      <c r="J138" s="32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/>
      <c r="BU138" s="19"/>
      <c r="BV138" s="21">
        <f>SUM(D138:BU138)/B86</f>
        <v>0</v>
      </c>
      <c r="BW138" s="116"/>
      <c r="BX138" s="12"/>
      <c r="BY138" s="12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4"/>
      <c r="CK138" s="14"/>
      <c r="CL138"/>
    </row>
    <row r="139" spans="2:90" ht="15.75" thickBot="1" x14ac:dyDescent="0.3">
      <c r="B139" s="129"/>
      <c r="C139" s="22" t="s">
        <v>119</v>
      </c>
      <c r="D139" s="31"/>
      <c r="E139" s="32"/>
      <c r="F139" s="32"/>
      <c r="G139" s="32"/>
      <c r="H139" s="32"/>
      <c r="I139" s="32"/>
      <c r="J139" s="32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21">
        <f>SUM(D139:BU139)/B86</f>
        <v>0</v>
      </c>
      <c r="BW139" s="116"/>
      <c r="BX139" s="12"/>
      <c r="BY139" s="12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4"/>
      <c r="CK139" s="14"/>
      <c r="CL139"/>
    </row>
    <row r="140" spans="2:90" ht="15.75" thickBot="1" x14ac:dyDescent="0.3">
      <c r="B140" s="130"/>
      <c r="C140" s="23" t="s">
        <v>120</v>
      </c>
      <c r="D140" s="31"/>
      <c r="E140" s="32"/>
      <c r="F140" s="32"/>
      <c r="G140" s="32"/>
      <c r="H140" s="32"/>
      <c r="I140" s="32"/>
      <c r="J140" s="32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4"/>
      <c r="BU140" s="24"/>
      <c r="BV140" s="21">
        <f>SUM(D140:BU140)/B86</f>
        <v>0</v>
      </c>
      <c r="BW140" s="117"/>
      <c r="BX140" s="12"/>
      <c r="BY140" s="12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4"/>
      <c r="CK140" s="14"/>
      <c r="CL140"/>
    </row>
    <row r="141" spans="2:90" ht="15.75" thickBot="1" x14ac:dyDescent="0.3">
      <c r="B141" s="26"/>
      <c r="C141" s="41" t="s">
        <v>67</v>
      </c>
      <c r="D141" s="28">
        <f t="shared" ref="D141:BS141" si="27">(D136+D137+D138+D139+D140)/5</f>
        <v>0</v>
      </c>
      <c r="E141" s="29">
        <f t="shared" si="27"/>
        <v>0</v>
      </c>
      <c r="F141" s="29">
        <f t="shared" si="27"/>
        <v>0</v>
      </c>
      <c r="G141" s="29">
        <f t="shared" si="27"/>
        <v>0</v>
      </c>
      <c r="H141" s="29">
        <f t="shared" si="27"/>
        <v>0</v>
      </c>
      <c r="I141" s="29">
        <f t="shared" si="27"/>
        <v>0</v>
      </c>
      <c r="J141" s="29">
        <f t="shared" si="27"/>
        <v>0</v>
      </c>
      <c r="K141" s="29">
        <f t="shared" si="27"/>
        <v>0</v>
      </c>
      <c r="L141" s="29">
        <f t="shared" si="27"/>
        <v>0</v>
      </c>
      <c r="M141" s="29">
        <f t="shared" si="27"/>
        <v>0</v>
      </c>
      <c r="N141" s="29">
        <f t="shared" si="27"/>
        <v>0</v>
      </c>
      <c r="O141" s="29">
        <f t="shared" si="27"/>
        <v>0</v>
      </c>
      <c r="P141" s="29">
        <f t="shared" si="27"/>
        <v>0</v>
      </c>
      <c r="Q141" s="29">
        <f t="shared" si="27"/>
        <v>0</v>
      </c>
      <c r="R141" s="29">
        <f t="shared" si="27"/>
        <v>0</v>
      </c>
      <c r="S141" s="29">
        <f t="shared" si="27"/>
        <v>0</v>
      </c>
      <c r="T141" s="29">
        <f t="shared" si="27"/>
        <v>0</v>
      </c>
      <c r="U141" s="29">
        <f t="shared" si="27"/>
        <v>0</v>
      </c>
      <c r="V141" s="29">
        <f t="shared" si="27"/>
        <v>0</v>
      </c>
      <c r="W141" s="29">
        <f t="shared" si="27"/>
        <v>0</v>
      </c>
      <c r="X141" s="29">
        <f t="shared" si="27"/>
        <v>0</v>
      </c>
      <c r="Y141" s="29">
        <f t="shared" si="27"/>
        <v>0</v>
      </c>
      <c r="Z141" s="29">
        <f t="shared" si="27"/>
        <v>0</v>
      </c>
      <c r="AA141" s="29"/>
      <c r="AB141" s="29"/>
      <c r="AC141" s="29"/>
      <c r="AD141" s="29"/>
      <c r="AE141" s="29"/>
      <c r="AF141" s="29"/>
      <c r="AG141" s="29"/>
      <c r="AH141" s="29"/>
      <c r="AI141" s="29"/>
      <c r="AJ141" s="29">
        <f t="shared" si="27"/>
        <v>0</v>
      </c>
      <c r="AK141" s="29">
        <f t="shared" si="27"/>
        <v>0</v>
      </c>
      <c r="AL141" s="29">
        <f t="shared" si="27"/>
        <v>0</v>
      </c>
      <c r="AM141" s="29">
        <f t="shared" si="27"/>
        <v>0</v>
      </c>
      <c r="AN141" s="29">
        <f t="shared" si="27"/>
        <v>0</v>
      </c>
      <c r="AO141" s="29">
        <f t="shared" si="27"/>
        <v>0</v>
      </c>
      <c r="AP141" s="29">
        <f t="shared" si="27"/>
        <v>0</v>
      </c>
      <c r="AQ141" s="29">
        <f t="shared" si="27"/>
        <v>0</v>
      </c>
      <c r="AR141" s="29">
        <f t="shared" si="27"/>
        <v>0</v>
      </c>
      <c r="AS141" s="29">
        <f t="shared" si="27"/>
        <v>0</v>
      </c>
      <c r="AT141" s="29">
        <f t="shared" si="27"/>
        <v>0</v>
      </c>
      <c r="AU141" s="29">
        <f t="shared" si="27"/>
        <v>0</v>
      </c>
      <c r="AV141" s="29">
        <f t="shared" si="27"/>
        <v>0</v>
      </c>
      <c r="AW141" s="29">
        <f t="shared" si="27"/>
        <v>0</v>
      </c>
      <c r="AX141" s="29">
        <f t="shared" si="27"/>
        <v>0</v>
      </c>
      <c r="AY141" s="29">
        <f t="shared" si="27"/>
        <v>0</v>
      </c>
      <c r="AZ141" s="29">
        <f t="shared" si="27"/>
        <v>0</v>
      </c>
      <c r="BA141" s="29">
        <f t="shared" si="27"/>
        <v>0</v>
      </c>
      <c r="BB141" s="29">
        <f t="shared" si="27"/>
        <v>0</v>
      </c>
      <c r="BC141" s="29">
        <f t="shared" si="27"/>
        <v>0</v>
      </c>
      <c r="BD141" s="29">
        <f t="shared" si="27"/>
        <v>0</v>
      </c>
      <c r="BE141" s="29">
        <f t="shared" si="27"/>
        <v>0</v>
      </c>
      <c r="BF141" s="29">
        <f t="shared" si="27"/>
        <v>0</v>
      </c>
      <c r="BG141" s="29">
        <f t="shared" si="27"/>
        <v>0</v>
      </c>
      <c r="BH141" s="29">
        <f t="shared" si="27"/>
        <v>0</v>
      </c>
      <c r="BI141" s="29">
        <f t="shared" si="27"/>
        <v>0</v>
      </c>
      <c r="BJ141" s="29">
        <f t="shared" si="27"/>
        <v>0</v>
      </c>
      <c r="BK141" s="29">
        <f t="shared" si="27"/>
        <v>0</v>
      </c>
      <c r="BL141" s="29">
        <f t="shared" si="27"/>
        <v>0</v>
      </c>
      <c r="BM141" s="29">
        <f t="shared" si="27"/>
        <v>0</v>
      </c>
      <c r="BN141" s="29">
        <f t="shared" si="27"/>
        <v>0</v>
      </c>
      <c r="BO141" s="29">
        <f t="shared" si="27"/>
        <v>0</v>
      </c>
      <c r="BP141" s="29">
        <f t="shared" si="27"/>
        <v>0</v>
      </c>
      <c r="BQ141" s="29">
        <f t="shared" si="27"/>
        <v>0</v>
      </c>
      <c r="BR141" s="29">
        <f t="shared" si="27"/>
        <v>0</v>
      </c>
      <c r="BS141" s="29">
        <f t="shared" si="27"/>
        <v>0</v>
      </c>
      <c r="BT141" s="29">
        <f>(BT136+BT137+BT138+BT139+BT140)/5</f>
        <v>0</v>
      </c>
      <c r="BU141" s="29">
        <f t="shared" ref="BU141" si="28">(BU136+BU137+BU138+BU139+BU140)/5</f>
        <v>0</v>
      </c>
      <c r="BV141" s="127"/>
      <c r="BW141" s="119"/>
      <c r="BX141" s="12"/>
      <c r="BY141" s="12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4"/>
      <c r="CK141" s="14"/>
      <c r="CL141"/>
    </row>
    <row r="142" spans="2:90" ht="15.75" thickBot="1" x14ac:dyDescent="0.3">
      <c r="B142" s="124" t="s">
        <v>121</v>
      </c>
      <c r="C142" s="15" t="s">
        <v>122</v>
      </c>
      <c r="D142" s="16"/>
      <c r="E142" s="17"/>
      <c r="F142" s="17"/>
      <c r="G142" s="17"/>
      <c r="H142" s="17"/>
      <c r="I142" s="17"/>
      <c r="J142" s="17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9"/>
      <c r="AM142" s="19"/>
      <c r="AN142" s="19"/>
      <c r="AO142" s="19"/>
      <c r="AP142" s="19"/>
      <c r="AQ142" s="19"/>
      <c r="AR142" s="19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21">
        <f>SUM(D142:BU142)/B86</f>
        <v>0</v>
      </c>
      <c r="BW142" s="115">
        <f>SUM(BV142:BV147)/6</f>
        <v>0</v>
      </c>
      <c r="BX142" s="12"/>
      <c r="BY142" s="12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4"/>
      <c r="CK142" s="14"/>
      <c r="CL142"/>
    </row>
    <row r="143" spans="2:90" ht="15.75" thickBot="1" x14ac:dyDescent="0.3">
      <c r="B143" s="125"/>
      <c r="C143" s="22" t="s">
        <v>123</v>
      </c>
      <c r="D143" s="31"/>
      <c r="E143" s="32"/>
      <c r="F143" s="32"/>
      <c r="G143" s="32"/>
      <c r="H143" s="32"/>
      <c r="I143" s="32"/>
      <c r="J143" s="32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21">
        <f>SUM(D143:BU143)/B86</f>
        <v>0</v>
      </c>
      <c r="BW143" s="116"/>
      <c r="BX143" s="12"/>
      <c r="BY143" s="12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4"/>
      <c r="CK143" s="14"/>
      <c r="CL143"/>
    </row>
    <row r="144" spans="2:90" ht="15.75" thickBot="1" x14ac:dyDescent="0.3">
      <c r="B144" s="125"/>
      <c r="C144" s="22" t="s">
        <v>124</v>
      </c>
      <c r="D144" s="31"/>
      <c r="E144" s="32"/>
      <c r="F144" s="32"/>
      <c r="G144" s="32"/>
      <c r="H144" s="32"/>
      <c r="I144" s="32"/>
      <c r="J144" s="32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21">
        <f>SUM(D144:BU144)/B86</f>
        <v>0</v>
      </c>
      <c r="BW144" s="116"/>
      <c r="BX144" s="12"/>
      <c r="BY144" s="12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4"/>
      <c r="CK144" s="14"/>
      <c r="CL144"/>
    </row>
    <row r="145" spans="1:90" ht="15.75" thickBot="1" x14ac:dyDescent="0.3">
      <c r="B145" s="125"/>
      <c r="C145" s="22" t="s">
        <v>125</v>
      </c>
      <c r="D145" s="31"/>
      <c r="E145" s="32"/>
      <c r="F145" s="32"/>
      <c r="G145" s="32"/>
      <c r="H145" s="32"/>
      <c r="I145" s="32"/>
      <c r="J145" s="32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20"/>
      <c r="BU145" s="19"/>
      <c r="BV145" s="21">
        <f>SUM(D145:BU145)/B86</f>
        <v>0</v>
      </c>
      <c r="BW145" s="116"/>
      <c r="BX145" s="12"/>
      <c r="BY145" s="44"/>
      <c r="BZ145" s="45"/>
      <c r="CA145" s="45"/>
      <c r="CB145" s="45"/>
      <c r="CC145" s="45"/>
      <c r="CD145" s="45"/>
      <c r="CE145" s="45"/>
      <c r="CF145" s="45"/>
      <c r="CG145" s="45"/>
      <c r="CH145" s="45"/>
      <c r="CI145" s="45"/>
      <c r="CJ145" s="46"/>
      <c r="CK145" s="14"/>
      <c r="CL145"/>
    </row>
    <row r="146" spans="1:90" ht="15.75" thickBot="1" x14ac:dyDescent="0.3">
      <c r="B146" s="125"/>
      <c r="C146" s="22" t="s">
        <v>126</v>
      </c>
      <c r="D146" s="31"/>
      <c r="E146" s="32"/>
      <c r="F146" s="32"/>
      <c r="G146" s="32"/>
      <c r="H146" s="32"/>
      <c r="I146" s="32"/>
      <c r="J146" s="32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21">
        <f>SUM(D146:BU146)/B86</f>
        <v>0</v>
      </c>
      <c r="BW146" s="116"/>
      <c r="BX146" s="12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4"/>
      <c r="CL146"/>
    </row>
    <row r="147" spans="1:90" ht="15" customHeight="1" thickBot="1" x14ac:dyDescent="0.3">
      <c r="B147" s="126"/>
      <c r="C147" s="23" t="s">
        <v>127</v>
      </c>
      <c r="D147" s="39"/>
      <c r="E147" s="40"/>
      <c r="F147" s="40"/>
      <c r="G147" s="40"/>
      <c r="H147" s="40"/>
      <c r="I147" s="40"/>
      <c r="J147" s="40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19"/>
      <c r="AM147" s="19"/>
      <c r="AN147" s="19"/>
      <c r="AO147" s="19"/>
      <c r="AP147" s="19"/>
      <c r="AQ147" s="19"/>
      <c r="AR147" s="19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1">
        <f>SUM(D147:BU147)/B86</f>
        <v>0</v>
      </c>
      <c r="BW147" s="117"/>
      <c r="BX147" s="12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4"/>
      <c r="CL147"/>
    </row>
    <row r="148" spans="1:90" ht="15" customHeight="1" thickBot="1" x14ac:dyDescent="0.3">
      <c r="B148" s="47"/>
      <c r="C148" s="41" t="s">
        <v>67</v>
      </c>
      <c r="D148" s="28">
        <f t="shared" ref="D148:BR148" si="29">(D142+D143+D144+D145+D147+D146)/6</f>
        <v>0</v>
      </c>
      <c r="E148" s="29">
        <f t="shared" si="29"/>
        <v>0</v>
      </c>
      <c r="F148" s="29">
        <f t="shared" si="29"/>
        <v>0</v>
      </c>
      <c r="G148" s="29">
        <f t="shared" si="29"/>
        <v>0</v>
      </c>
      <c r="H148" s="29">
        <f t="shared" si="29"/>
        <v>0</v>
      </c>
      <c r="I148" s="29">
        <f t="shared" si="29"/>
        <v>0</v>
      </c>
      <c r="J148" s="29">
        <f t="shared" si="29"/>
        <v>0</v>
      </c>
      <c r="K148" s="29">
        <f t="shared" si="29"/>
        <v>0</v>
      </c>
      <c r="L148" s="29">
        <f t="shared" si="29"/>
        <v>0</v>
      </c>
      <c r="M148" s="29">
        <f t="shared" si="29"/>
        <v>0</v>
      </c>
      <c r="N148" s="29">
        <f t="shared" si="29"/>
        <v>0</v>
      </c>
      <c r="O148" s="29">
        <f t="shared" si="29"/>
        <v>0</v>
      </c>
      <c r="P148" s="29">
        <f t="shared" si="29"/>
        <v>0</v>
      </c>
      <c r="Q148" s="29">
        <f t="shared" si="29"/>
        <v>0</v>
      </c>
      <c r="R148" s="29">
        <f t="shared" si="29"/>
        <v>0</v>
      </c>
      <c r="S148" s="29">
        <f t="shared" si="29"/>
        <v>0</v>
      </c>
      <c r="T148" s="29">
        <f t="shared" si="29"/>
        <v>0</v>
      </c>
      <c r="U148" s="29">
        <f t="shared" si="29"/>
        <v>0</v>
      </c>
      <c r="V148" s="29">
        <f t="shared" si="29"/>
        <v>0</v>
      </c>
      <c r="W148" s="29">
        <f t="shared" si="29"/>
        <v>0</v>
      </c>
      <c r="X148" s="29">
        <f t="shared" si="29"/>
        <v>0</v>
      </c>
      <c r="Y148" s="29">
        <f t="shared" si="29"/>
        <v>0</v>
      </c>
      <c r="Z148" s="29">
        <f t="shared" si="29"/>
        <v>0</v>
      </c>
      <c r="AA148" s="29"/>
      <c r="AB148" s="29"/>
      <c r="AC148" s="29"/>
      <c r="AD148" s="29"/>
      <c r="AE148" s="29"/>
      <c r="AF148" s="29"/>
      <c r="AG148" s="29"/>
      <c r="AH148" s="29"/>
      <c r="AI148" s="29"/>
      <c r="AJ148" s="29">
        <f t="shared" si="29"/>
        <v>0</v>
      </c>
      <c r="AK148" s="29">
        <f t="shared" si="29"/>
        <v>0</v>
      </c>
      <c r="AL148" s="29">
        <f t="shared" si="29"/>
        <v>0</v>
      </c>
      <c r="AM148" s="29">
        <f t="shared" si="29"/>
        <v>0</v>
      </c>
      <c r="AN148" s="29">
        <f t="shared" si="29"/>
        <v>0</v>
      </c>
      <c r="AO148" s="29">
        <f t="shared" si="29"/>
        <v>0</v>
      </c>
      <c r="AP148" s="29">
        <f t="shared" si="29"/>
        <v>0</v>
      </c>
      <c r="AQ148" s="29">
        <f t="shared" si="29"/>
        <v>0</v>
      </c>
      <c r="AR148" s="29">
        <f t="shared" si="29"/>
        <v>0</v>
      </c>
      <c r="AS148" s="29">
        <f t="shared" si="29"/>
        <v>0</v>
      </c>
      <c r="AT148" s="29">
        <f t="shared" si="29"/>
        <v>0</v>
      </c>
      <c r="AU148" s="29">
        <f t="shared" si="29"/>
        <v>0</v>
      </c>
      <c r="AV148" s="29">
        <f t="shared" si="29"/>
        <v>0</v>
      </c>
      <c r="AW148" s="29">
        <f t="shared" si="29"/>
        <v>0</v>
      </c>
      <c r="AX148" s="29">
        <f t="shared" si="29"/>
        <v>0</v>
      </c>
      <c r="AY148" s="29">
        <f t="shared" si="29"/>
        <v>0</v>
      </c>
      <c r="AZ148" s="29">
        <f t="shared" si="29"/>
        <v>0</v>
      </c>
      <c r="BA148" s="29">
        <f t="shared" si="29"/>
        <v>0</v>
      </c>
      <c r="BB148" s="29">
        <f t="shared" si="29"/>
        <v>0</v>
      </c>
      <c r="BC148" s="29">
        <f t="shared" si="29"/>
        <v>0</v>
      </c>
      <c r="BD148" s="29">
        <f t="shared" si="29"/>
        <v>0</v>
      </c>
      <c r="BE148" s="29">
        <f t="shared" si="29"/>
        <v>0</v>
      </c>
      <c r="BF148" s="29">
        <f t="shared" si="29"/>
        <v>0</v>
      </c>
      <c r="BG148" s="29">
        <f t="shared" si="29"/>
        <v>0</v>
      </c>
      <c r="BH148" s="29">
        <f t="shared" si="29"/>
        <v>0</v>
      </c>
      <c r="BI148" s="29">
        <f t="shared" si="29"/>
        <v>0</v>
      </c>
      <c r="BJ148" s="29">
        <f t="shared" si="29"/>
        <v>0</v>
      </c>
      <c r="BK148" s="29">
        <f t="shared" si="29"/>
        <v>0</v>
      </c>
      <c r="BL148" s="29">
        <f t="shared" si="29"/>
        <v>0</v>
      </c>
      <c r="BM148" s="29">
        <f t="shared" si="29"/>
        <v>0</v>
      </c>
      <c r="BN148" s="29">
        <f t="shared" si="29"/>
        <v>0</v>
      </c>
      <c r="BO148" s="29">
        <f t="shared" si="29"/>
        <v>0</v>
      </c>
      <c r="BP148" s="29">
        <f t="shared" si="29"/>
        <v>0</v>
      </c>
      <c r="BQ148" s="29">
        <f t="shared" si="29"/>
        <v>0</v>
      </c>
      <c r="BR148" s="29">
        <f t="shared" si="29"/>
        <v>0</v>
      </c>
      <c r="BS148" s="29">
        <f>(BS142+BS143+BS144+BS145+BS147+BS146)/6</f>
        <v>0</v>
      </c>
      <c r="BT148" s="29">
        <f>(BT142+BT143+BT144+BT145+BT147+BT146)/6</f>
        <v>0</v>
      </c>
      <c r="BU148" s="29">
        <f t="shared" ref="BU148" si="30">(BU142+BU143+BU144+BU145+BU147+BU146)/6</f>
        <v>0</v>
      </c>
      <c r="BV148" s="127"/>
      <c r="BW148" s="119"/>
      <c r="BX148" s="12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4"/>
      <c r="CL148"/>
    </row>
    <row r="149" spans="1:90" ht="15" customHeight="1" thickBot="1" x14ac:dyDescent="0.3">
      <c r="B149" s="128" t="s">
        <v>79</v>
      </c>
      <c r="C149" s="15" t="s">
        <v>128</v>
      </c>
      <c r="D149" s="16"/>
      <c r="E149" s="17"/>
      <c r="F149" s="17"/>
      <c r="G149" s="17"/>
      <c r="H149" s="17"/>
      <c r="I149" s="17"/>
      <c r="J149" s="17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9"/>
      <c r="AM149" s="19"/>
      <c r="AN149" s="19"/>
      <c r="AO149" s="19"/>
      <c r="AP149" s="19"/>
      <c r="AQ149" s="19"/>
      <c r="AR149" s="19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21">
        <f>SUM(D149:BU149)/B86</f>
        <v>0</v>
      </c>
      <c r="BW149" s="115">
        <f>SUM(BV149:BV154)/6</f>
        <v>0</v>
      </c>
      <c r="BX149" s="12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4"/>
      <c r="CL149"/>
    </row>
    <row r="150" spans="1:90" ht="15.75" thickBot="1" x14ac:dyDescent="0.3">
      <c r="B150" s="129"/>
      <c r="C150" s="22" t="s">
        <v>129</v>
      </c>
      <c r="D150" s="31"/>
      <c r="E150" s="32"/>
      <c r="F150" s="32"/>
      <c r="G150" s="32"/>
      <c r="H150" s="32"/>
      <c r="I150" s="32"/>
      <c r="J150" s="32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21">
        <f>SUM(D150:BU150)/B86</f>
        <v>0</v>
      </c>
      <c r="BW150" s="116"/>
      <c r="BX150" s="12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4"/>
      <c r="CL150"/>
    </row>
    <row r="151" spans="1:90" ht="15.75" thickBot="1" x14ac:dyDescent="0.3">
      <c r="B151" s="129"/>
      <c r="C151" s="22" t="s">
        <v>130</v>
      </c>
      <c r="D151" s="31"/>
      <c r="E151" s="32"/>
      <c r="F151" s="32"/>
      <c r="G151" s="32"/>
      <c r="H151" s="32"/>
      <c r="I151" s="32"/>
      <c r="J151" s="32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19"/>
      <c r="BU151" s="19"/>
      <c r="BV151" s="21">
        <f>SUM(D151:BU151)/B86</f>
        <v>0</v>
      </c>
      <c r="BW151" s="116"/>
      <c r="BX151" s="12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4"/>
      <c r="CL151"/>
    </row>
    <row r="152" spans="1:90" ht="15.75" thickBot="1" x14ac:dyDescent="0.3">
      <c r="B152" s="129"/>
      <c r="C152" s="22" t="s">
        <v>131</v>
      </c>
      <c r="D152" s="31"/>
      <c r="E152" s="32"/>
      <c r="F152" s="32"/>
      <c r="G152" s="32"/>
      <c r="H152" s="32"/>
      <c r="I152" s="32"/>
      <c r="J152" s="32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19"/>
      <c r="BU152" s="19"/>
      <c r="BV152" s="21">
        <f>SUM(D152:BU152)/B86</f>
        <v>0</v>
      </c>
      <c r="BW152" s="116"/>
      <c r="BX152" s="12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4"/>
      <c r="CL152"/>
    </row>
    <row r="153" spans="1:90" ht="15.75" thickBot="1" x14ac:dyDescent="0.3">
      <c r="B153" s="129"/>
      <c r="C153" s="23" t="s">
        <v>132</v>
      </c>
      <c r="D153" s="31"/>
      <c r="E153" s="32"/>
      <c r="F153" s="32"/>
      <c r="G153" s="32"/>
      <c r="H153" s="32"/>
      <c r="I153" s="32"/>
      <c r="J153" s="32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19"/>
      <c r="BU153" s="24"/>
      <c r="BV153" s="21">
        <f>SUM(D153:BU153)/B9</f>
        <v>0</v>
      </c>
      <c r="BW153" s="131"/>
      <c r="BX153" s="12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4"/>
      <c r="CL153"/>
    </row>
    <row r="154" spans="1:90" ht="15.75" thickBot="1" x14ac:dyDescent="0.3">
      <c r="B154" s="130"/>
      <c r="C154" s="23" t="s">
        <v>133</v>
      </c>
      <c r="D154" s="31"/>
      <c r="E154" s="32"/>
      <c r="F154" s="32"/>
      <c r="G154" s="32"/>
      <c r="H154" s="32"/>
      <c r="I154" s="32"/>
      <c r="J154" s="32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19"/>
      <c r="BU154" s="24"/>
      <c r="BV154" s="21">
        <f>SUM(D154:BU154)/B86</f>
        <v>0</v>
      </c>
      <c r="BW154" s="117"/>
      <c r="BX154" s="12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4"/>
      <c r="CL154"/>
    </row>
    <row r="155" spans="1:90" ht="15.75" thickBot="1" x14ac:dyDescent="0.3">
      <c r="B155" s="132" t="s">
        <v>67</v>
      </c>
      <c r="C155" s="133"/>
      <c r="D155" s="29">
        <f t="shared" ref="D155:BO155" si="31">(D149+D150+D151+D152+D153+D154)/6</f>
        <v>0</v>
      </c>
      <c r="E155" s="29">
        <f t="shared" si="31"/>
        <v>0</v>
      </c>
      <c r="F155" s="29">
        <f t="shared" si="31"/>
        <v>0</v>
      </c>
      <c r="G155" s="29">
        <f t="shared" si="31"/>
        <v>0</v>
      </c>
      <c r="H155" s="29">
        <f t="shared" si="31"/>
        <v>0</v>
      </c>
      <c r="I155" s="29">
        <f t="shared" si="31"/>
        <v>0</v>
      </c>
      <c r="J155" s="29">
        <f t="shared" si="31"/>
        <v>0</v>
      </c>
      <c r="K155" s="29">
        <f t="shared" si="31"/>
        <v>0</v>
      </c>
      <c r="L155" s="29">
        <f t="shared" si="31"/>
        <v>0</v>
      </c>
      <c r="M155" s="29">
        <f t="shared" si="31"/>
        <v>0</v>
      </c>
      <c r="N155" s="29">
        <f t="shared" si="31"/>
        <v>0</v>
      </c>
      <c r="O155" s="29">
        <f t="shared" si="31"/>
        <v>0</v>
      </c>
      <c r="P155" s="29">
        <f t="shared" si="31"/>
        <v>0</v>
      </c>
      <c r="Q155" s="29">
        <f t="shared" si="31"/>
        <v>0</v>
      </c>
      <c r="R155" s="29">
        <f t="shared" si="31"/>
        <v>0</v>
      </c>
      <c r="S155" s="29">
        <f t="shared" si="31"/>
        <v>0</v>
      </c>
      <c r="T155" s="29">
        <f t="shared" si="31"/>
        <v>0</v>
      </c>
      <c r="U155" s="29">
        <f t="shared" si="31"/>
        <v>0</v>
      </c>
      <c r="V155" s="29">
        <f t="shared" si="31"/>
        <v>0</v>
      </c>
      <c r="W155" s="29">
        <f t="shared" si="31"/>
        <v>0</v>
      </c>
      <c r="X155" s="29">
        <f t="shared" si="31"/>
        <v>0</v>
      </c>
      <c r="Y155" s="29">
        <f t="shared" si="31"/>
        <v>0</v>
      </c>
      <c r="Z155" s="29">
        <f t="shared" si="31"/>
        <v>0</v>
      </c>
      <c r="AA155" s="29"/>
      <c r="AB155" s="29"/>
      <c r="AC155" s="29"/>
      <c r="AD155" s="29"/>
      <c r="AE155" s="29"/>
      <c r="AF155" s="29"/>
      <c r="AG155" s="29"/>
      <c r="AH155" s="29"/>
      <c r="AI155" s="29"/>
      <c r="AJ155" s="29">
        <f t="shared" si="31"/>
        <v>0</v>
      </c>
      <c r="AK155" s="29">
        <f t="shared" si="31"/>
        <v>0</v>
      </c>
      <c r="AL155" s="29">
        <f t="shared" si="31"/>
        <v>0</v>
      </c>
      <c r="AM155" s="29">
        <f t="shared" si="31"/>
        <v>0</v>
      </c>
      <c r="AN155" s="29">
        <f t="shared" si="31"/>
        <v>0</v>
      </c>
      <c r="AO155" s="29">
        <f t="shared" si="31"/>
        <v>0</v>
      </c>
      <c r="AP155" s="29">
        <f t="shared" si="31"/>
        <v>0</v>
      </c>
      <c r="AQ155" s="29">
        <f t="shared" si="31"/>
        <v>0</v>
      </c>
      <c r="AR155" s="29">
        <f t="shared" si="31"/>
        <v>0</v>
      </c>
      <c r="AS155" s="29">
        <f t="shared" si="31"/>
        <v>0</v>
      </c>
      <c r="AT155" s="29">
        <f t="shared" si="31"/>
        <v>0</v>
      </c>
      <c r="AU155" s="29">
        <f t="shared" si="31"/>
        <v>0</v>
      </c>
      <c r="AV155" s="29">
        <f t="shared" si="31"/>
        <v>0</v>
      </c>
      <c r="AW155" s="29">
        <f t="shared" si="31"/>
        <v>0</v>
      </c>
      <c r="AX155" s="29">
        <f t="shared" si="31"/>
        <v>0</v>
      </c>
      <c r="AY155" s="29">
        <f t="shared" si="31"/>
        <v>0</v>
      </c>
      <c r="AZ155" s="29">
        <f t="shared" si="31"/>
        <v>0</v>
      </c>
      <c r="BA155" s="29">
        <f t="shared" si="31"/>
        <v>0</v>
      </c>
      <c r="BB155" s="29">
        <f t="shared" si="31"/>
        <v>0</v>
      </c>
      <c r="BC155" s="29">
        <f t="shared" si="31"/>
        <v>0</v>
      </c>
      <c r="BD155" s="29">
        <f t="shared" si="31"/>
        <v>0</v>
      </c>
      <c r="BE155" s="29">
        <f t="shared" si="31"/>
        <v>0</v>
      </c>
      <c r="BF155" s="29">
        <f t="shared" si="31"/>
        <v>0</v>
      </c>
      <c r="BG155" s="29">
        <f t="shared" si="31"/>
        <v>0</v>
      </c>
      <c r="BH155" s="29">
        <f t="shared" si="31"/>
        <v>0</v>
      </c>
      <c r="BI155" s="29">
        <f>(BI149+BI150+BI151+BI152+BI153+BI154)/6</f>
        <v>0</v>
      </c>
      <c r="BJ155" s="29">
        <f t="shared" si="31"/>
        <v>0</v>
      </c>
      <c r="BK155" s="29">
        <f t="shared" si="31"/>
        <v>0</v>
      </c>
      <c r="BL155" s="29">
        <f>(BL149+BL150+BL151+BL152+BL153+BL154)/6</f>
        <v>0</v>
      </c>
      <c r="BM155" s="29">
        <f t="shared" si="31"/>
        <v>0</v>
      </c>
      <c r="BN155" s="29">
        <f t="shared" si="31"/>
        <v>0</v>
      </c>
      <c r="BO155" s="29">
        <f t="shared" si="31"/>
        <v>0</v>
      </c>
      <c r="BP155" s="29">
        <f t="shared" ref="BP155:BS155" si="32">(BP149+BP150+BP151+BP152+BP153+BP154)/6</f>
        <v>0</v>
      </c>
      <c r="BQ155" s="29">
        <f t="shared" si="32"/>
        <v>0</v>
      </c>
      <c r="BR155" s="29">
        <f t="shared" si="32"/>
        <v>0</v>
      </c>
      <c r="BS155" s="29">
        <f t="shared" si="32"/>
        <v>0</v>
      </c>
      <c r="BT155" s="29">
        <f>(BT149+BT150+BT151+BT152+BT153+BT154)/6</f>
        <v>0</v>
      </c>
      <c r="BU155" s="29">
        <f>(BU149+BU150+BU151+BU152+BU153+BU154)/6</f>
        <v>0</v>
      </c>
      <c r="BV155" s="134"/>
      <c r="BW155" s="135"/>
      <c r="BX155" s="12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4"/>
      <c r="CL155"/>
    </row>
    <row r="156" spans="1:90" ht="15.75" thickBot="1" x14ac:dyDescent="0.3">
      <c r="B156" s="120" t="s">
        <v>134</v>
      </c>
      <c r="C156" s="121"/>
      <c r="D156" s="48">
        <f t="shared" ref="D156:X156" si="33">(+D155+D148+D141+D135+D127+D120+D113+D107+D101+D95)/10</f>
        <v>0</v>
      </c>
      <c r="E156" s="49">
        <f t="shared" si="33"/>
        <v>0</v>
      </c>
      <c r="F156" s="49">
        <f t="shared" si="33"/>
        <v>0</v>
      </c>
      <c r="G156" s="49">
        <f t="shared" si="33"/>
        <v>0</v>
      </c>
      <c r="H156" s="49">
        <f t="shared" si="33"/>
        <v>0</v>
      </c>
      <c r="I156" s="49">
        <f t="shared" si="33"/>
        <v>0</v>
      </c>
      <c r="J156" s="49">
        <f t="shared" si="33"/>
        <v>0</v>
      </c>
      <c r="K156" s="49">
        <f t="shared" si="33"/>
        <v>0</v>
      </c>
      <c r="L156" s="49">
        <f t="shared" si="33"/>
        <v>0</v>
      </c>
      <c r="M156" s="49">
        <f t="shared" si="33"/>
        <v>0</v>
      </c>
      <c r="N156" s="49">
        <f t="shared" si="33"/>
        <v>0</v>
      </c>
      <c r="O156" s="49">
        <f t="shared" si="33"/>
        <v>0</v>
      </c>
      <c r="P156" s="49">
        <f t="shared" si="33"/>
        <v>0</v>
      </c>
      <c r="Q156" s="49">
        <f t="shared" si="33"/>
        <v>0</v>
      </c>
      <c r="R156" s="49">
        <f t="shared" si="33"/>
        <v>0</v>
      </c>
      <c r="S156" s="49">
        <f t="shared" si="33"/>
        <v>0</v>
      </c>
      <c r="T156" s="49">
        <f t="shared" si="33"/>
        <v>0</v>
      </c>
      <c r="U156" s="49">
        <f t="shared" si="33"/>
        <v>0</v>
      </c>
      <c r="V156" s="49">
        <f t="shared" si="33"/>
        <v>0</v>
      </c>
      <c r="W156" s="49">
        <f t="shared" si="33"/>
        <v>0</v>
      </c>
      <c r="X156" s="49">
        <f t="shared" si="33"/>
        <v>0</v>
      </c>
      <c r="Y156" s="49">
        <f>(+Y155+Y148+Y141+Y135+Y127+Y120+Y113+Y107+Y101+Y95)/10</f>
        <v>0</v>
      </c>
      <c r="Z156" s="49">
        <f t="shared" ref="Z156:BU156" si="34">(+Z155+Z148+Z141+Z135+Z127+Z120+Z113+Z107+Z101+Z95)/10</f>
        <v>0</v>
      </c>
      <c r="AA156" s="49"/>
      <c r="AB156" s="49"/>
      <c r="AC156" s="49"/>
      <c r="AD156" s="49"/>
      <c r="AE156" s="49"/>
      <c r="AF156" s="49"/>
      <c r="AG156" s="49"/>
      <c r="AH156" s="49"/>
      <c r="AI156" s="49"/>
      <c r="AJ156" s="49">
        <f t="shared" si="34"/>
        <v>0</v>
      </c>
      <c r="AK156" s="49">
        <f t="shared" si="34"/>
        <v>0</v>
      </c>
      <c r="AL156" s="49">
        <f t="shared" si="34"/>
        <v>0</v>
      </c>
      <c r="AM156" s="49">
        <f t="shared" si="34"/>
        <v>0</v>
      </c>
      <c r="AN156" s="49">
        <f t="shared" si="34"/>
        <v>0</v>
      </c>
      <c r="AO156" s="49">
        <f t="shared" si="34"/>
        <v>0</v>
      </c>
      <c r="AP156" s="49">
        <f t="shared" si="34"/>
        <v>0</v>
      </c>
      <c r="AQ156" s="49">
        <f t="shared" si="34"/>
        <v>0</v>
      </c>
      <c r="AR156" s="49">
        <f t="shared" si="34"/>
        <v>0</v>
      </c>
      <c r="AS156" s="49">
        <f t="shared" si="34"/>
        <v>0</v>
      </c>
      <c r="AT156" s="49">
        <f t="shared" si="34"/>
        <v>0</v>
      </c>
      <c r="AU156" s="49">
        <f t="shared" si="34"/>
        <v>0</v>
      </c>
      <c r="AV156" s="49">
        <f t="shared" si="34"/>
        <v>0</v>
      </c>
      <c r="AW156" s="49">
        <f t="shared" si="34"/>
        <v>0</v>
      </c>
      <c r="AX156" s="49">
        <f t="shared" si="34"/>
        <v>0</v>
      </c>
      <c r="AY156" s="49">
        <f t="shared" si="34"/>
        <v>0</v>
      </c>
      <c r="AZ156" s="49">
        <f t="shared" si="34"/>
        <v>0</v>
      </c>
      <c r="BA156" s="49">
        <f t="shared" si="34"/>
        <v>0</v>
      </c>
      <c r="BB156" s="49">
        <f t="shared" si="34"/>
        <v>0</v>
      </c>
      <c r="BC156" s="49">
        <f t="shared" si="34"/>
        <v>0</v>
      </c>
      <c r="BD156" s="49">
        <f t="shared" si="34"/>
        <v>0</v>
      </c>
      <c r="BE156" s="49">
        <f t="shared" si="34"/>
        <v>0</v>
      </c>
      <c r="BF156" s="49">
        <f t="shared" si="34"/>
        <v>0</v>
      </c>
      <c r="BG156" s="49">
        <f t="shared" si="34"/>
        <v>0</v>
      </c>
      <c r="BH156" s="49">
        <f t="shared" si="34"/>
        <v>0</v>
      </c>
      <c r="BI156" s="49">
        <f t="shared" si="34"/>
        <v>0</v>
      </c>
      <c r="BJ156" s="49">
        <f t="shared" si="34"/>
        <v>0</v>
      </c>
      <c r="BK156" s="49">
        <f t="shared" si="34"/>
        <v>0</v>
      </c>
      <c r="BL156" s="49">
        <f t="shared" si="34"/>
        <v>0</v>
      </c>
      <c r="BM156" s="49">
        <f>(+BM155+BM148+BM141+BM135+BM127+BM120+BM113+BM107+BM101+BM95)/10</f>
        <v>0</v>
      </c>
      <c r="BN156" s="49">
        <f t="shared" si="34"/>
        <v>0</v>
      </c>
      <c r="BO156" s="49">
        <f t="shared" si="34"/>
        <v>0</v>
      </c>
      <c r="BP156" s="49">
        <f t="shared" si="34"/>
        <v>0</v>
      </c>
      <c r="BQ156" s="49">
        <f t="shared" si="34"/>
        <v>0</v>
      </c>
      <c r="BR156" s="49">
        <f t="shared" si="34"/>
        <v>0</v>
      </c>
      <c r="BS156" s="49">
        <f t="shared" si="34"/>
        <v>0</v>
      </c>
      <c r="BT156" s="49">
        <f>(+BT155+BT148+BT141+BT135+BT127+BT120+BT113+BT107+BT101+BT95)/10</f>
        <v>0</v>
      </c>
      <c r="BU156" s="49">
        <f t="shared" si="34"/>
        <v>0</v>
      </c>
      <c r="BV156" s="122">
        <f>(BW149+BW142+BW136+BW128+BW121+BW114+BW108+BW102+BW96+BW89)/10</f>
        <v>0</v>
      </c>
      <c r="BW156" s="123"/>
      <c r="BX156" s="44"/>
      <c r="BY156" s="45"/>
      <c r="BZ156" s="45"/>
      <c r="CA156" s="45"/>
      <c r="CB156" s="45"/>
      <c r="CC156" s="45"/>
      <c r="CD156" s="45"/>
      <c r="CE156" s="45"/>
      <c r="CF156" s="45"/>
      <c r="CG156" s="45"/>
      <c r="CH156" s="45"/>
      <c r="CI156" s="45"/>
      <c r="CJ156" s="45"/>
      <c r="CK156" s="46"/>
      <c r="CL156"/>
    </row>
    <row r="159" spans="1:90" ht="15.7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/>
    </row>
    <row r="160" spans="1:90" x14ac:dyDescent="0.25">
      <c r="B160" s="136" t="s">
        <v>2</v>
      </c>
      <c r="C160" s="178" t="str">
        <f>("Control 1 "&amp;C3&amp;"- I")</f>
        <v>Control 1 2016- I</v>
      </c>
      <c r="D160" s="179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79"/>
      <c r="P160" s="179"/>
      <c r="Q160" s="179"/>
      <c r="R160" s="179"/>
      <c r="S160" s="179"/>
      <c r="T160" s="179"/>
      <c r="U160" s="179"/>
      <c r="V160" s="179"/>
      <c r="W160" s="179"/>
      <c r="X160" s="179"/>
      <c r="Y160" s="179"/>
      <c r="Z160" s="179"/>
      <c r="AA160" s="179"/>
      <c r="AB160" s="179"/>
      <c r="AC160" s="179"/>
      <c r="AD160" s="179"/>
      <c r="AE160" s="179"/>
      <c r="AF160" s="179"/>
      <c r="AG160" s="179"/>
      <c r="AH160" s="179"/>
      <c r="AI160" s="179"/>
      <c r="AJ160" s="179"/>
      <c r="AK160" s="179"/>
      <c r="AL160" s="179"/>
      <c r="AM160" s="179"/>
      <c r="AN160" s="179"/>
      <c r="AO160" s="179"/>
      <c r="AP160" s="179"/>
      <c r="AQ160" s="179"/>
      <c r="AR160" s="179"/>
      <c r="AS160" s="179"/>
      <c r="AT160" s="179"/>
      <c r="AU160" s="179"/>
      <c r="AV160" s="179"/>
      <c r="AW160" s="179"/>
      <c r="AX160" s="179"/>
      <c r="AY160" s="179"/>
      <c r="AZ160" s="179"/>
      <c r="BA160" s="179"/>
      <c r="BB160" s="179"/>
      <c r="BC160" s="179"/>
      <c r="BD160" s="179"/>
      <c r="BE160" s="179"/>
      <c r="BF160" s="179"/>
      <c r="BG160" s="179"/>
      <c r="BH160" s="179"/>
      <c r="BI160" s="179"/>
      <c r="BJ160" s="179"/>
      <c r="BK160" s="179"/>
      <c r="BL160" s="179"/>
      <c r="BM160" s="179"/>
      <c r="BN160" s="179"/>
      <c r="BO160" s="179"/>
      <c r="BP160" s="179"/>
      <c r="BQ160" s="179"/>
      <c r="BR160" s="179"/>
      <c r="BS160" s="179"/>
      <c r="BT160" s="179"/>
      <c r="BU160" s="179"/>
      <c r="BV160" s="179"/>
      <c r="BW160" s="179"/>
      <c r="BX160" s="179"/>
      <c r="BY160" s="179"/>
      <c r="BZ160" s="179"/>
      <c r="CA160" s="179"/>
      <c r="CB160" s="179"/>
      <c r="CC160" s="179"/>
      <c r="CD160" s="179"/>
      <c r="CE160" s="179"/>
      <c r="CF160" s="179"/>
      <c r="CG160" s="179"/>
      <c r="CH160" s="179"/>
      <c r="CI160" s="179"/>
      <c r="CJ160" s="179"/>
      <c r="CK160" s="180"/>
      <c r="CL160"/>
    </row>
    <row r="161" spans="2:90" x14ac:dyDescent="0.25">
      <c r="B161" s="137"/>
      <c r="C161" s="181"/>
      <c r="D161" s="182"/>
      <c r="E161" s="182"/>
      <c r="F161" s="182"/>
      <c r="G161" s="182"/>
      <c r="H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2"/>
      <c r="AH161" s="182"/>
      <c r="AI161" s="182"/>
      <c r="AJ161" s="182"/>
      <c r="AK161" s="182"/>
      <c r="AL161" s="182"/>
      <c r="AM161" s="182"/>
      <c r="AN161" s="182"/>
      <c r="AO161" s="182"/>
      <c r="AP161" s="182"/>
      <c r="AQ161" s="182"/>
      <c r="AR161" s="182"/>
      <c r="AS161" s="182"/>
      <c r="AT161" s="182"/>
      <c r="AU161" s="182"/>
      <c r="AV161" s="182"/>
      <c r="AW161" s="182"/>
      <c r="AX161" s="182"/>
      <c r="AY161" s="182"/>
      <c r="AZ161" s="182"/>
      <c r="BA161" s="182"/>
      <c r="BB161" s="182"/>
      <c r="BC161" s="182"/>
      <c r="BD161" s="182"/>
      <c r="BE161" s="182"/>
      <c r="BF161" s="182"/>
      <c r="BG161" s="182"/>
      <c r="BH161" s="182"/>
      <c r="BI161" s="182"/>
      <c r="BJ161" s="182"/>
      <c r="BK161" s="182"/>
      <c r="BL161" s="182"/>
      <c r="BM161" s="182"/>
      <c r="BN161" s="182"/>
      <c r="BO161" s="182"/>
      <c r="BP161" s="182"/>
      <c r="BQ161" s="182"/>
      <c r="BR161" s="182"/>
      <c r="BS161" s="182"/>
      <c r="BT161" s="182"/>
      <c r="BU161" s="182"/>
      <c r="BV161" s="182"/>
      <c r="BW161" s="182"/>
      <c r="BX161" s="182"/>
      <c r="BY161" s="182"/>
      <c r="BZ161" s="182"/>
      <c r="CA161" s="182"/>
      <c r="CB161" s="182"/>
      <c r="CC161" s="182"/>
      <c r="CD161" s="182"/>
      <c r="CE161" s="182"/>
      <c r="CF161" s="182"/>
      <c r="CG161" s="182"/>
      <c r="CH161" s="182"/>
      <c r="CI161" s="182"/>
      <c r="CJ161" s="182"/>
      <c r="CK161" s="183"/>
      <c r="CL161"/>
    </row>
    <row r="162" spans="2:90" ht="15.75" thickBot="1" x14ac:dyDescent="0.3">
      <c r="B162" s="138"/>
      <c r="C162" s="184"/>
      <c r="D162" s="185"/>
      <c r="E162" s="185"/>
      <c r="F162" s="185"/>
      <c r="G162" s="185"/>
      <c r="H162" s="185"/>
      <c r="I162" s="185"/>
      <c r="J162" s="185"/>
      <c r="K162" s="185"/>
      <c r="L162" s="185"/>
      <c r="M162" s="185"/>
      <c r="N162" s="185"/>
      <c r="O162" s="185"/>
      <c r="P162" s="185"/>
      <c r="Q162" s="185"/>
      <c r="R162" s="185"/>
      <c r="S162" s="185"/>
      <c r="T162" s="185"/>
      <c r="U162" s="185"/>
      <c r="V162" s="185"/>
      <c r="W162" s="185"/>
      <c r="X162" s="185"/>
      <c r="Y162" s="185"/>
      <c r="Z162" s="185"/>
      <c r="AA162" s="185"/>
      <c r="AB162" s="185"/>
      <c r="AC162" s="185"/>
      <c r="AD162" s="185"/>
      <c r="AE162" s="185"/>
      <c r="AF162" s="185"/>
      <c r="AG162" s="185"/>
      <c r="AH162" s="185"/>
      <c r="AI162" s="185"/>
      <c r="AJ162" s="185"/>
      <c r="AK162" s="185"/>
      <c r="AL162" s="185"/>
      <c r="AM162" s="185"/>
      <c r="AN162" s="185"/>
      <c r="AO162" s="185"/>
      <c r="AP162" s="185"/>
      <c r="AQ162" s="185"/>
      <c r="AR162" s="185"/>
      <c r="AS162" s="185"/>
      <c r="AT162" s="185"/>
      <c r="AU162" s="185"/>
      <c r="AV162" s="185"/>
      <c r="AW162" s="185"/>
      <c r="AX162" s="185"/>
      <c r="AY162" s="185"/>
      <c r="AZ162" s="185"/>
      <c r="BA162" s="185"/>
      <c r="BB162" s="185"/>
      <c r="BC162" s="185"/>
      <c r="BD162" s="185"/>
      <c r="BE162" s="185"/>
      <c r="BF162" s="185"/>
      <c r="BG162" s="185"/>
      <c r="BH162" s="185"/>
      <c r="BI162" s="185"/>
      <c r="BJ162" s="185"/>
      <c r="BK162" s="185"/>
      <c r="BL162" s="185"/>
      <c r="BM162" s="185"/>
      <c r="BN162" s="185"/>
      <c r="BO162" s="185"/>
      <c r="BP162" s="185"/>
      <c r="BQ162" s="185"/>
      <c r="BR162" s="185"/>
      <c r="BS162" s="185"/>
      <c r="BT162" s="185"/>
      <c r="BU162" s="185"/>
      <c r="BV162" s="185"/>
      <c r="BW162" s="185"/>
      <c r="BX162" s="185"/>
      <c r="BY162" s="185"/>
      <c r="BZ162" s="185"/>
      <c r="CA162" s="185"/>
      <c r="CB162" s="185"/>
      <c r="CC162" s="185"/>
      <c r="CD162" s="185"/>
      <c r="CE162" s="185"/>
      <c r="CF162" s="185"/>
      <c r="CG162" s="185"/>
      <c r="CH162" s="185"/>
      <c r="CI162" s="185"/>
      <c r="CJ162" s="185"/>
      <c r="CK162" s="186"/>
      <c r="CL162"/>
    </row>
    <row r="163" spans="2:90" ht="21.75" customHeight="1" thickBot="1" x14ac:dyDescent="0.3">
      <c r="B163" s="5">
        <v>1</v>
      </c>
      <c r="C163" s="6">
        <f>C86</f>
        <v>0</v>
      </c>
      <c r="D163" s="7">
        <v>1</v>
      </c>
      <c r="E163" s="8">
        <v>2</v>
      </c>
      <c r="F163" s="8">
        <v>4</v>
      </c>
      <c r="G163" s="8">
        <v>5</v>
      </c>
      <c r="H163" s="8">
        <v>7</v>
      </c>
      <c r="I163" s="8">
        <v>8</v>
      </c>
      <c r="J163" s="8">
        <v>9</v>
      </c>
      <c r="K163" s="8">
        <v>11</v>
      </c>
      <c r="L163" s="8">
        <v>12</v>
      </c>
      <c r="M163" s="8">
        <v>13</v>
      </c>
      <c r="N163" s="8">
        <v>16</v>
      </c>
      <c r="O163" s="8">
        <v>17</v>
      </c>
      <c r="P163" s="8">
        <v>18</v>
      </c>
      <c r="Q163" s="8">
        <v>19</v>
      </c>
      <c r="R163" s="8">
        <v>20</v>
      </c>
      <c r="S163" s="8">
        <v>22</v>
      </c>
      <c r="T163" s="8">
        <v>23</v>
      </c>
      <c r="U163" s="8">
        <v>24</v>
      </c>
      <c r="V163" s="8">
        <v>26</v>
      </c>
      <c r="W163" s="8">
        <v>27</v>
      </c>
      <c r="X163" s="8">
        <v>28</v>
      </c>
      <c r="Y163" s="8">
        <v>29</v>
      </c>
      <c r="Z163" s="8">
        <v>30</v>
      </c>
      <c r="AA163" s="8"/>
      <c r="AB163" s="8"/>
      <c r="AC163" s="8"/>
      <c r="AD163" s="8"/>
      <c r="AE163" s="8"/>
      <c r="AF163" s="8"/>
      <c r="AG163" s="8"/>
      <c r="AH163" s="8"/>
      <c r="AI163" s="8"/>
      <c r="AJ163" s="8">
        <v>31</v>
      </c>
      <c r="AK163" s="8">
        <v>34</v>
      </c>
      <c r="AL163" s="8">
        <v>35</v>
      </c>
      <c r="AM163" s="8">
        <v>36</v>
      </c>
      <c r="AN163" s="8">
        <v>37</v>
      </c>
      <c r="AO163" s="8">
        <v>38</v>
      </c>
      <c r="AP163" s="8">
        <v>39</v>
      </c>
      <c r="AQ163" s="8">
        <v>40</v>
      </c>
      <c r="AR163" s="8">
        <v>41</v>
      </c>
      <c r="AS163" s="8">
        <v>42</v>
      </c>
      <c r="AT163" s="8">
        <v>43</v>
      </c>
      <c r="AU163" s="8">
        <v>44</v>
      </c>
      <c r="AV163" s="8">
        <v>45</v>
      </c>
      <c r="AW163" s="8">
        <v>46</v>
      </c>
      <c r="AX163" s="8">
        <v>47</v>
      </c>
      <c r="AY163" s="8">
        <v>48</v>
      </c>
      <c r="AZ163" s="8">
        <v>49</v>
      </c>
      <c r="BA163" s="8">
        <v>50</v>
      </c>
      <c r="BB163" s="8">
        <v>51</v>
      </c>
      <c r="BC163" s="8">
        <v>52</v>
      </c>
      <c r="BD163" s="8">
        <v>53</v>
      </c>
      <c r="BE163" s="8">
        <v>54</v>
      </c>
      <c r="BF163" s="8">
        <v>55</v>
      </c>
      <c r="BG163" s="8">
        <v>56</v>
      </c>
      <c r="BH163" s="8">
        <v>57</v>
      </c>
      <c r="BI163" s="8">
        <v>58</v>
      </c>
      <c r="BJ163" s="8">
        <v>59</v>
      </c>
      <c r="BK163" s="8">
        <v>60</v>
      </c>
      <c r="BL163" s="8">
        <v>61</v>
      </c>
      <c r="BM163" s="8">
        <v>62</v>
      </c>
      <c r="BN163" s="8">
        <v>63</v>
      </c>
      <c r="BO163" s="8">
        <v>64</v>
      </c>
      <c r="BP163" s="8">
        <v>65</v>
      </c>
      <c r="BQ163" s="8">
        <v>66</v>
      </c>
      <c r="BR163" s="8">
        <v>67</v>
      </c>
      <c r="BS163" s="8">
        <v>68</v>
      </c>
      <c r="BT163" s="8">
        <v>69</v>
      </c>
      <c r="BU163" s="8">
        <v>70</v>
      </c>
      <c r="BV163" s="174" t="s">
        <v>4</v>
      </c>
      <c r="BW163" s="137" t="s">
        <v>5</v>
      </c>
      <c r="BX163" s="9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1"/>
      <c r="CL163"/>
    </row>
    <row r="164" spans="2:90" ht="15" customHeight="1" thickBot="1" x14ac:dyDescent="0.3">
      <c r="B164" s="187" t="s">
        <v>13</v>
      </c>
      <c r="C164" s="189" t="s">
        <v>14</v>
      </c>
      <c r="D164" s="106" t="s">
        <v>135</v>
      </c>
      <c r="E164" s="176" t="s">
        <v>136</v>
      </c>
      <c r="F164" s="106" t="s">
        <v>138</v>
      </c>
      <c r="G164" s="106" t="s">
        <v>139</v>
      </c>
      <c r="H164" s="106" t="s">
        <v>141</v>
      </c>
      <c r="I164" s="106" t="s">
        <v>142</v>
      </c>
      <c r="J164" s="106" t="s">
        <v>143</v>
      </c>
      <c r="K164" s="106" t="s">
        <v>145</v>
      </c>
      <c r="L164" s="106" t="s">
        <v>146</v>
      </c>
      <c r="M164" s="106" t="s">
        <v>147</v>
      </c>
      <c r="N164" s="106" t="s">
        <v>150</v>
      </c>
      <c r="O164" s="106" t="s">
        <v>151</v>
      </c>
      <c r="P164" s="106" t="s">
        <v>152</v>
      </c>
      <c r="Q164" s="106" t="s">
        <v>153</v>
      </c>
      <c r="R164" s="106" t="s">
        <v>154</v>
      </c>
      <c r="S164" s="106" t="s">
        <v>156</v>
      </c>
      <c r="T164" s="106" t="s">
        <v>157</v>
      </c>
      <c r="U164" s="106" t="s">
        <v>158</v>
      </c>
      <c r="V164" s="176" t="s">
        <v>160</v>
      </c>
      <c r="W164" s="106" t="s">
        <v>161</v>
      </c>
      <c r="X164" s="106" t="s">
        <v>162</v>
      </c>
      <c r="Y164" s="106" t="s">
        <v>163</v>
      </c>
      <c r="Z164" s="106" t="s">
        <v>164</v>
      </c>
      <c r="AA164" s="55"/>
      <c r="AB164" s="55"/>
      <c r="AC164" s="55"/>
      <c r="AD164" s="55"/>
      <c r="AE164" s="55"/>
      <c r="AF164" s="55"/>
      <c r="AG164" s="55"/>
      <c r="AH164" s="55"/>
      <c r="AI164" s="55"/>
      <c r="AJ164" s="106" t="s">
        <v>165</v>
      </c>
      <c r="AK164" s="106" t="s">
        <v>168</v>
      </c>
      <c r="AL164" s="106" t="s">
        <v>169</v>
      </c>
      <c r="AM164" s="106" t="s">
        <v>170</v>
      </c>
      <c r="AN164" s="106" t="s">
        <v>171</v>
      </c>
      <c r="AO164" s="176" t="s">
        <v>172</v>
      </c>
      <c r="AP164" s="106" t="s">
        <v>173</v>
      </c>
      <c r="AQ164" s="106" t="s">
        <v>174</v>
      </c>
      <c r="AR164" s="106" t="s">
        <v>175</v>
      </c>
      <c r="AS164" s="106" t="s">
        <v>176</v>
      </c>
      <c r="AT164" s="106" t="s">
        <v>177</v>
      </c>
      <c r="AU164" s="106" t="s">
        <v>28</v>
      </c>
      <c r="AV164" s="106" t="s">
        <v>29</v>
      </c>
      <c r="AW164" s="106" t="s">
        <v>30</v>
      </c>
      <c r="AX164" s="106" t="s">
        <v>31</v>
      </c>
      <c r="AY164" s="106" t="s">
        <v>32</v>
      </c>
      <c r="AZ164" s="106" t="s">
        <v>33</v>
      </c>
      <c r="BA164" s="106" t="s">
        <v>34</v>
      </c>
      <c r="BB164" s="106" t="s">
        <v>35</v>
      </c>
      <c r="BC164" s="106" t="s">
        <v>36</v>
      </c>
      <c r="BD164" s="106" t="s">
        <v>37</v>
      </c>
      <c r="BE164" s="106" t="s">
        <v>38</v>
      </c>
      <c r="BF164" s="106" t="s">
        <v>39</v>
      </c>
      <c r="BG164" s="106" t="s">
        <v>40</v>
      </c>
      <c r="BH164" s="106" t="s">
        <v>41</v>
      </c>
      <c r="BI164" s="106" t="s">
        <v>42</v>
      </c>
      <c r="BJ164" s="106" t="s">
        <v>43</v>
      </c>
      <c r="BK164" s="106" t="s">
        <v>44</v>
      </c>
      <c r="BL164" s="106" t="s">
        <v>45</v>
      </c>
      <c r="BM164" s="106" t="s">
        <v>46</v>
      </c>
      <c r="BN164" s="106" t="s">
        <v>47</v>
      </c>
      <c r="BO164" s="106" t="s">
        <v>48</v>
      </c>
      <c r="BP164" s="106" t="s">
        <v>49</v>
      </c>
      <c r="BQ164" s="106" t="s">
        <v>50</v>
      </c>
      <c r="BR164" s="106" t="s">
        <v>51</v>
      </c>
      <c r="BS164" s="106" t="s">
        <v>52</v>
      </c>
      <c r="BT164" s="106" t="s">
        <v>53</v>
      </c>
      <c r="BU164" s="106" t="s">
        <v>54</v>
      </c>
      <c r="BV164" s="174"/>
      <c r="BW164" s="137"/>
      <c r="BX164" s="12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4"/>
      <c r="CL164"/>
    </row>
    <row r="165" spans="2:90" ht="15.75" thickBot="1" x14ac:dyDescent="0.3">
      <c r="B165" s="188"/>
      <c r="C165" s="190"/>
      <c r="D165" s="107"/>
      <c r="E165" s="17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77"/>
      <c r="W165" s="107"/>
      <c r="X165" s="107"/>
      <c r="Y165" s="107"/>
      <c r="Z165" s="107"/>
      <c r="AA165" s="56"/>
      <c r="AB165" s="56"/>
      <c r="AC165" s="56"/>
      <c r="AD165" s="56"/>
      <c r="AE165" s="56"/>
      <c r="AF165" s="56"/>
      <c r="AG165" s="56"/>
      <c r="AH165" s="56"/>
      <c r="AI165" s="56"/>
      <c r="AJ165" s="107"/>
      <c r="AK165" s="107"/>
      <c r="AL165" s="107"/>
      <c r="AM165" s="107"/>
      <c r="AN165" s="107"/>
      <c r="AO165" s="177"/>
      <c r="AP165" s="107"/>
      <c r="AQ165" s="107"/>
      <c r="AR165" s="107"/>
      <c r="AS165" s="107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07"/>
      <c r="BD165" s="107"/>
      <c r="BE165" s="107"/>
      <c r="BF165" s="107"/>
      <c r="BG165" s="107"/>
      <c r="BH165" s="107"/>
      <c r="BI165" s="107"/>
      <c r="BJ165" s="107"/>
      <c r="BK165" s="107"/>
      <c r="BL165" s="107"/>
      <c r="BM165" s="107"/>
      <c r="BN165" s="107"/>
      <c r="BO165" s="107"/>
      <c r="BP165" s="107"/>
      <c r="BQ165" s="107"/>
      <c r="BR165" s="107"/>
      <c r="BS165" s="107"/>
      <c r="BT165" s="107"/>
      <c r="BU165" s="107"/>
      <c r="BV165" s="174"/>
      <c r="BW165" s="137"/>
      <c r="BX165" s="12"/>
      <c r="BY165" s="162" t="s">
        <v>55</v>
      </c>
      <c r="BZ165" s="163"/>
      <c r="CA165" s="163"/>
      <c r="CB165" s="163"/>
      <c r="CC165" s="163"/>
      <c r="CD165" s="163"/>
      <c r="CE165" s="163"/>
      <c r="CF165" s="163"/>
      <c r="CG165" s="163"/>
      <c r="CH165" s="163"/>
      <c r="CI165" s="163"/>
      <c r="CJ165" s="164"/>
      <c r="CK165" s="14"/>
      <c r="CL165"/>
    </row>
    <row r="166" spans="2:90" ht="15.75" customHeight="1" thickBot="1" x14ac:dyDescent="0.3">
      <c r="B166" s="128" t="s">
        <v>56</v>
      </c>
      <c r="C166" s="15" t="s">
        <v>57</v>
      </c>
      <c r="D166" s="16"/>
      <c r="E166" s="17"/>
      <c r="F166" s="17"/>
      <c r="G166" s="17"/>
      <c r="H166" s="17"/>
      <c r="I166" s="17"/>
      <c r="J166" s="17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9"/>
      <c r="AM166" s="19"/>
      <c r="AN166" s="19"/>
      <c r="AO166" s="19"/>
      <c r="AP166" s="19"/>
      <c r="AQ166" s="19"/>
      <c r="AR166" s="19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20"/>
      <c r="BU166" s="18"/>
      <c r="BV166" s="21">
        <f>SUM(D166:BU166)/B163</f>
        <v>0</v>
      </c>
      <c r="BW166" s="115">
        <f>SUM(BV166+BV167+BV168+BV169+BV170+BV171)/6</f>
        <v>0</v>
      </c>
      <c r="BX166" s="12"/>
      <c r="BY166" s="165"/>
      <c r="BZ166" s="166"/>
      <c r="CA166" s="166"/>
      <c r="CB166" s="166"/>
      <c r="CC166" s="166"/>
      <c r="CD166" s="166"/>
      <c r="CE166" s="166"/>
      <c r="CF166" s="166"/>
      <c r="CG166" s="166"/>
      <c r="CH166" s="166"/>
      <c r="CI166" s="166"/>
      <c r="CJ166" s="167"/>
      <c r="CK166" s="14"/>
      <c r="CL166"/>
    </row>
    <row r="167" spans="2:90" ht="15.75" thickBot="1" x14ac:dyDescent="0.3">
      <c r="B167" s="129"/>
      <c r="C167" s="22" t="s">
        <v>58</v>
      </c>
      <c r="D167" s="31"/>
      <c r="E167" s="32"/>
      <c r="F167" s="32"/>
      <c r="G167" s="32"/>
      <c r="H167" s="32"/>
      <c r="I167" s="32"/>
      <c r="J167" s="32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19"/>
      <c r="BU167" s="19"/>
      <c r="BV167" s="21">
        <f>SUM(D167:BU167)/B163</f>
        <v>0</v>
      </c>
      <c r="BW167" s="116"/>
      <c r="BX167" s="12"/>
      <c r="BY167" s="165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7"/>
      <c r="CK167" s="14"/>
      <c r="CL167"/>
    </row>
    <row r="168" spans="2:90" ht="15.75" thickBot="1" x14ac:dyDescent="0.3">
      <c r="B168" s="129"/>
      <c r="C168" s="22" t="s">
        <v>59</v>
      </c>
      <c r="D168" s="31"/>
      <c r="E168" s="32"/>
      <c r="F168" s="32"/>
      <c r="G168" s="32"/>
      <c r="H168" s="32"/>
      <c r="I168" s="32"/>
      <c r="J168" s="32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19"/>
      <c r="BU168" s="19"/>
      <c r="BV168" s="21">
        <f>SUM(D168:BU168)/B163</f>
        <v>0</v>
      </c>
      <c r="BW168" s="116"/>
      <c r="BX168" s="12"/>
      <c r="BY168" s="168"/>
      <c r="BZ168" s="169"/>
      <c r="CA168" s="169"/>
      <c r="CB168" s="169"/>
      <c r="CC168" s="169"/>
      <c r="CD168" s="169"/>
      <c r="CE168" s="169"/>
      <c r="CF168" s="169"/>
      <c r="CG168" s="169"/>
      <c r="CH168" s="169"/>
      <c r="CI168" s="169"/>
      <c r="CJ168" s="170"/>
      <c r="CK168" s="14"/>
      <c r="CL168"/>
    </row>
    <row r="169" spans="2:90" ht="15.75" thickBot="1" x14ac:dyDescent="0.3">
      <c r="B169" s="129"/>
      <c r="C169" s="22" t="s">
        <v>61</v>
      </c>
      <c r="D169" s="31"/>
      <c r="E169" s="32"/>
      <c r="F169" s="32"/>
      <c r="G169" s="32"/>
      <c r="H169" s="32"/>
      <c r="I169" s="32"/>
      <c r="J169" s="32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19"/>
      <c r="BU169" s="19"/>
      <c r="BV169" s="21">
        <f>SUM(D169:BU169)/B163</f>
        <v>0</v>
      </c>
      <c r="BW169" s="116"/>
      <c r="BX169" s="12"/>
      <c r="BY169" s="9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1"/>
      <c r="CK169" s="14"/>
      <c r="CL169"/>
    </row>
    <row r="170" spans="2:90" ht="15.75" thickBot="1" x14ac:dyDescent="0.3">
      <c r="B170" s="129"/>
      <c r="C170" s="22" t="s">
        <v>63</v>
      </c>
      <c r="D170" s="31"/>
      <c r="E170" s="32"/>
      <c r="F170" s="32"/>
      <c r="G170" s="32"/>
      <c r="H170" s="32"/>
      <c r="I170" s="32"/>
      <c r="J170" s="32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19"/>
      <c r="BU170" s="19"/>
      <c r="BV170" s="21">
        <f>SUM(D170:BU170)/B163</f>
        <v>0</v>
      </c>
      <c r="BW170" s="116"/>
      <c r="BX170" s="12"/>
      <c r="BY170" s="12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4"/>
      <c r="CK170" s="14"/>
      <c r="CL170"/>
    </row>
    <row r="171" spans="2:90" ht="15.75" thickBot="1" x14ac:dyDescent="0.3">
      <c r="B171" s="130"/>
      <c r="C171" s="23" t="s">
        <v>65</v>
      </c>
      <c r="D171" s="39"/>
      <c r="E171" s="40"/>
      <c r="F171" s="40"/>
      <c r="G171" s="40"/>
      <c r="H171" s="40"/>
      <c r="I171" s="40"/>
      <c r="J171" s="40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19"/>
      <c r="AM171" s="19"/>
      <c r="AN171" s="19"/>
      <c r="AO171" s="19"/>
      <c r="AP171" s="19"/>
      <c r="AQ171" s="19"/>
      <c r="AR171" s="19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1">
        <f>SUM(D171:BU171)/B163</f>
        <v>0</v>
      </c>
      <c r="BW171" s="117"/>
      <c r="BX171" s="12"/>
      <c r="BY171" s="25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4"/>
      <c r="CK171" s="14"/>
      <c r="CL171"/>
    </row>
    <row r="172" spans="2:90" ht="15.75" thickBot="1" x14ac:dyDescent="0.3">
      <c r="B172" s="26"/>
      <c r="C172" s="27" t="s">
        <v>67</v>
      </c>
      <c r="D172" s="28">
        <f>(D166+D167+D168+D169+D170+D171)/6</f>
        <v>0</v>
      </c>
      <c r="E172" s="29">
        <f t="shared" ref="E172:AJ172" si="35">(E166+E167+E168+E169+E170+E171)/6</f>
        <v>0</v>
      </c>
      <c r="F172" s="29">
        <f t="shared" si="35"/>
        <v>0</v>
      </c>
      <c r="G172" s="29">
        <f t="shared" si="35"/>
        <v>0</v>
      </c>
      <c r="H172" s="29">
        <f t="shared" si="35"/>
        <v>0</v>
      </c>
      <c r="I172" s="29">
        <f t="shared" si="35"/>
        <v>0</v>
      </c>
      <c r="J172" s="29">
        <f t="shared" si="35"/>
        <v>0</v>
      </c>
      <c r="K172" s="29">
        <f t="shared" si="35"/>
        <v>0</v>
      </c>
      <c r="L172" s="29">
        <f t="shared" si="35"/>
        <v>0</v>
      </c>
      <c r="M172" s="29">
        <f t="shared" si="35"/>
        <v>0</v>
      </c>
      <c r="N172" s="29">
        <f t="shared" si="35"/>
        <v>0</v>
      </c>
      <c r="O172" s="29">
        <f t="shared" si="35"/>
        <v>0</v>
      </c>
      <c r="P172" s="29">
        <f t="shared" si="35"/>
        <v>0</v>
      </c>
      <c r="Q172" s="29">
        <f t="shared" si="35"/>
        <v>0</v>
      </c>
      <c r="R172" s="29">
        <f t="shared" si="35"/>
        <v>0</v>
      </c>
      <c r="S172" s="29">
        <f t="shared" si="35"/>
        <v>0</v>
      </c>
      <c r="T172" s="29">
        <f t="shared" si="35"/>
        <v>0</v>
      </c>
      <c r="U172" s="29">
        <f t="shared" si="35"/>
        <v>0</v>
      </c>
      <c r="V172" s="29">
        <f t="shared" si="35"/>
        <v>0</v>
      </c>
      <c r="W172" s="29">
        <f t="shared" si="35"/>
        <v>0</v>
      </c>
      <c r="X172" s="29">
        <f t="shared" si="35"/>
        <v>0</v>
      </c>
      <c r="Y172" s="29">
        <f t="shared" si="35"/>
        <v>0</v>
      </c>
      <c r="Z172" s="29">
        <f t="shared" si="35"/>
        <v>0</v>
      </c>
      <c r="AA172" s="29"/>
      <c r="AB172" s="29"/>
      <c r="AC172" s="29"/>
      <c r="AD172" s="29"/>
      <c r="AE172" s="29"/>
      <c r="AF172" s="29"/>
      <c r="AG172" s="29"/>
      <c r="AH172" s="29"/>
      <c r="AI172" s="29"/>
      <c r="AJ172" s="29">
        <f t="shared" si="35"/>
        <v>0</v>
      </c>
      <c r="AK172" s="29">
        <f>(AK166+AK167+AK168+AK169+AK170+AK171)/6</f>
        <v>0</v>
      </c>
      <c r="AL172" s="29">
        <f t="shared" ref="AL172:BS172" si="36">(AL166+AL167+AL168+AL169+AL170+AL171)/6</f>
        <v>0</v>
      </c>
      <c r="AM172" s="29">
        <f t="shared" si="36"/>
        <v>0</v>
      </c>
      <c r="AN172" s="29">
        <f t="shared" si="36"/>
        <v>0</v>
      </c>
      <c r="AO172" s="29">
        <f t="shared" si="36"/>
        <v>0</v>
      </c>
      <c r="AP172" s="29">
        <f t="shared" si="36"/>
        <v>0</v>
      </c>
      <c r="AQ172" s="29">
        <f t="shared" si="36"/>
        <v>0</v>
      </c>
      <c r="AR172" s="29">
        <f t="shared" si="36"/>
        <v>0</v>
      </c>
      <c r="AS172" s="29">
        <f t="shared" si="36"/>
        <v>0</v>
      </c>
      <c r="AT172" s="29">
        <f t="shared" si="36"/>
        <v>0</v>
      </c>
      <c r="AU172" s="29">
        <f t="shared" si="36"/>
        <v>0</v>
      </c>
      <c r="AV172" s="29">
        <f t="shared" si="36"/>
        <v>0</v>
      </c>
      <c r="AW172" s="29">
        <f t="shared" si="36"/>
        <v>0</v>
      </c>
      <c r="AX172" s="29">
        <f t="shared" si="36"/>
        <v>0</v>
      </c>
      <c r="AY172" s="29">
        <f t="shared" si="36"/>
        <v>0</v>
      </c>
      <c r="AZ172" s="29">
        <f t="shared" si="36"/>
        <v>0</v>
      </c>
      <c r="BA172" s="29">
        <f t="shared" si="36"/>
        <v>0</v>
      </c>
      <c r="BB172" s="29">
        <f t="shared" si="36"/>
        <v>0</v>
      </c>
      <c r="BC172" s="29">
        <f t="shared" si="36"/>
        <v>0</v>
      </c>
      <c r="BD172" s="29">
        <f t="shared" si="36"/>
        <v>0</v>
      </c>
      <c r="BE172" s="29">
        <f t="shared" si="36"/>
        <v>0</v>
      </c>
      <c r="BF172" s="29">
        <f t="shared" si="36"/>
        <v>0</v>
      </c>
      <c r="BG172" s="29">
        <f t="shared" si="36"/>
        <v>0</v>
      </c>
      <c r="BH172" s="29">
        <f t="shared" si="36"/>
        <v>0</v>
      </c>
      <c r="BI172" s="29">
        <f t="shared" si="36"/>
        <v>0</v>
      </c>
      <c r="BJ172" s="29">
        <f t="shared" si="36"/>
        <v>0</v>
      </c>
      <c r="BK172" s="29">
        <f t="shared" si="36"/>
        <v>0</v>
      </c>
      <c r="BL172" s="29">
        <f t="shared" si="36"/>
        <v>0</v>
      </c>
      <c r="BM172" s="29">
        <f t="shared" si="36"/>
        <v>0</v>
      </c>
      <c r="BN172" s="29">
        <f t="shared" si="36"/>
        <v>0</v>
      </c>
      <c r="BO172" s="29">
        <f t="shared" si="36"/>
        <v>0</v>
      </c>
      <c r="BP172" s="29">
        <f t="shared" si="36"/>
        <v>0</v>
      </c>
      <c r="BQ172" s="29">
        <f t="shared" si="36"/>
        <v>0</v>
      </c>
      <c r="BR172" s="29">
        <f t="shared" si="36"/>
        <v>0</v>
      </c>
      <c r="BS172" s="29">
        <f t="shared" si="36"/>
        <v>0</v>
      </c>
      <c r="BT172" s="29">
        <f>(BT166+BT167+BT168+BT169+BT170+BT171)/6</f>
        <v>0</v>
      </c>
      <c r="BU172" s="29">
        <f t="shared" ref="BU172" si="37">(BU166+BU167+BU168+BU169+BU170+BU171)/6</f>
        <v>0</v>
      </c>
      <c r="BV172" s="118"/>
      <c r="BW172" s="119"/>
      <c r="BX172" s="12"/>
      <c r="BY172" s="12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4"/>
      <c r="CK172" s="14"/>
      <c r="CL172"/>
    </row>
    <row r="173" spans="2:90" ht="15.75" customHeight="1" thickBot="1" x14ac:dyDescent="0.3">
      <c r="B173" s="128" t="s">
        <v>68</v>
      </c>
      <c r="C173" s="15" t="s">
        <v>69</v>
      </c>
      <c r="D173" s="16"/>
      <c r="E173" s="17"/>
      <c r="F173" s="17"/>
      <c r="G173" s="17"/>
      <c r="H173" s="17"/>
      <c r="I173" s="17"/>
      <c r="J173" s="17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9"/>
      <c r="AM173" s="19"/>
      <c r="AN173" s="19"/>
      <c r="AO173" s="19"/>
      <c r="AP173" s="19"/>
      <c r="AQ173" s="19"/>
      <c r="AR173" s="19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21">
        <f>SUM(D173:BU173)/B163</f>
        <v>0</v>
      </c>
      <c r="BW173" s="115">
        <f>SUM(BV173+BV174+BV175+BV176+BV177)/5</f>
        <v>0</v>
      </c>
      <c r="BX173" s="12"/>
      <c r="BY173" s="30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4"/>
      <c r="CK173" s="14"/>
      <c r="CL173"/>
    </row>
    <row r="174" spans="2:90" ht="15.75" thickBot="1" x14ac:dyDescent="0.3">
      <c r="B174" s="129"/>
      <c r="C174" s="22" t="s">
        <v>70</v>
      </c>
      <c r="D174" s="31"/>
      <c r="E174" s="32"/>
      <c r="F174" s="32"/>
      <c r="G174" s="32"/>
      <c r="H174" s="32"/>
      <c r="I174" s="32"/>
      <c r="J174" s="32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19"/>
      <c r="BU174" s="19"/>
      <c r="BV174" s="21">
        <f>SUM(D174:BU174)/B163</f>
        <v>0</v>
      </c>
      <c r="BW174" s="116"/>
      <c r="BX174" s="12"/>
      <c r="BY174" s="12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4"/>
      <c r="CK174" s="14"/>
      <c r="CL174"/>
    </row>
    <row r="175" spans="2:90" ht="15.75" thickBot="1" x14ac:dyDescent="0.3">
      <c r="B175" s="129"/>
      <c r="C175" s="22" t="s">
        <v>71</v>
      </c>
      <c r="D175" s="31"/>
      <c r="E175" s="32"/>
      <c r="F175" s="32"/>
      <c r="G175" s="32"/>
      <c r="H175" s="32"/>
      <c r="I175" s="32"/>
      <c r="J175" s="32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19"/>
      <c r="BU175" s="19"/>
      <c r="BV175" s="21">
        <f>SUM(D175:BU175)/B163</f>
        <v>0</v>
      </c>
      <c r="BW175" s="116"/>
      <c r="BX175" s="12"/>
      <c r="BY175" s="12"/>
      <c r="BZ175" s="136" t="str">
        <f>B166</f>
        <v>Relaciones interpersonales</v>
      </c>
      <c r="CA175" s="136" t="s">
        <v>68</v>
      </c>
      <c r="CB175" s="173" t="s">
        <v>72</v>
      </c>
      <c r="CC175" s="136" t="s">
        <v>73</v>
      </c>
      <c r="CD175" s="136" t="s">
        <v>74</v>
      </c>
      <c r="CE175" s="136" t="s">
        <v>75</v>
      </c>
      <c r="CF175" s="136" t="s">
        <v>76</v>
      </c>
      <c r="CG175" s="136" t="s">
        <v>77</v>
      </c>
      <c r="CH175" s="136" t="s">
        <v>78</v>
      </c>
      <c r="CI175" s="136" t="s">
        <v>79</v>
      </c>
      <c r="CJ175" s="14"/>
      <c r="CK175" s="14"/>
      <c r="CL175"/>
    </row>
    <row r="176" spans="2:90" ht="15.75" thickBot="1" x14ac:dyDescent="0.3">
      <c r="B176" s="129"/>
      <c r="C176" s="22" t="s">
        <v>80</v>
      </c>
      <c r="D176" s="31"/>
      <c r="E176" s="32"/>
      <c r="F176" s="32"/>
      <c r="G176" s="32"/>
      <c r="H176" s="32"/>
      <c r="I176" s="32"/>
      <c r="J176" s="32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21">
        <f>SUM(D176:BU176)/B163</f>
        <v>0</v>
      </c>
      <c r="BW176" s="116"/>
      <c r="BX176" s="12"/>
      <c r="BY176" s="12"/>
      <c r="BZ176" s="171"/>
      <c r="CA176" s="137"/>
      <c r="CB176" s="174"/>
      <c r="CC176" s="137"/>
      <c r="CD176" s="137"/>
      <c r="CE176" s="137"/>
      <c r="CF176" s="137"/>
      <c r="CG176" s="137"/>
      <c r="CH176" s="137"/>
      <c r="CI176" s="137"/>
      <c r="CJ176" s="14"/>
      <c r="CK176" s="14"/>
      <c r="CL176"/>
    </row>
    <row r="177" spans="2:90" ht="15.75" thickBot="1" x14ac:dyDescent="0.3">
      <c r="B177" s="130"/>
      <c r="C177" s="23" t="s">
        <v>81</v>
      </c>
      <c r="D177" s="31"/>
      <c r="E177" s="32"/>
      <c r="F177" s="32"/>
      <c r="G177" s="32"/>
      <c r="H177" s="32"/>
      <c r="I177" s="32"/>
      <c r="J177" s="32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1">
        <f>SUM(D177:BU177)/B163</f>
        <v>0</v>
      </c>
      <c r="BW177" s="117"/>
      <c r="BX177" s="12"/>
      <c r="BY177" s="12"/>
      <c r="BZ177" s="171"/>
      <c r="CA177" s="137"/>
      <c r="CB177" s="174"/>
      <c r="CC177" s="137"/>
      <c r="CD177" s="137"/>
      <c r="CE177" s="137"/>
      <c r="CF177" s="137"/>
      <c r="CG177" s="137"/>
      <c r="CH177" s="137"/>
      <c r="CI177" s="137"/>
      <c r="CJ177" s="14"/>
      <c r="CK177" s="14"/>
      <c r="CL177"/>
    </row>
    <row r="178" spans="2:90" ht="15.75" thickBot="1" x14ac:dyDescent="0.3">
      <c r="B178" s="26"/>
      <c r="C178" s="27" t="s">
        <v>67</v>
      </c>
      <c r="D178" s="28">
        <f t="shared" ref="D178:O178" si="38">(D173+D174+D175+D176+D177)/5</f>
        <v>0</v>
      </c>
      <c r="E178" s="29">
        <f t="shared" si="38"/>
        <v>0</v>
      </c>
      <c r="F178" s="29">
        <f t="shared" si="38"/>
        <v>0</v>
      </c>
      <c r="G178" s="29">
        <f t="shared" si="38"/>
        <v>0</v>
      </c>
      <c r="H178" s="29">
        <f t="shared" si="38"/>
        <v>0</v>
      </c>
      <c r="I178" s="29">
        <f t="shared" si="38"/>
        <v>0</v>
      </c>
      <c r="J178" s="29">
        <f t="shared" si="38"/>
        <v>0</v>
      </c>
      <c r="K178" s="29">
        <f t="shared" si="38"/>
        <v>0</v>
      </c>
      <c r="L178" s="29">
        <f t="shared" si="38"/>
        <v>0</v>
      </c>
      <c r="M178" s="29">
        <f t="shared" si="38"/>
        <v>0</v>
      </c>
      <c r="N178" s="29">
        <f t="shared" si="38"/>
        <v>0</v>
      </c>
      <c r="O178" s="29">
        <f t="shared" si="38"/>
        <v>0</v>
      </c>
      <c r="P178" s="29">
        <f>(P173+P174+P175+P176+P177)/5</f>
        <v>0</v>
      </c>
      <c r="Q178" s="29">
        <f t="shared" ref="Q178:BS178" si="39">(Q173+Q174+Q175+Q176+Q177)/5</f>
        <v>0</v>
      </c>
      <c r="R178" s="29">
        <f t="shared" si="39"/>
        <v>0</v>
      </c>
      <c r="S178" s="29">
        <f t="shared" si="39"/>
        <v>0</v>
      </c>
      <c r="T178" s="29">
        <f t="shared" si="39"/>
        <v>0</v>
      </c>
      <c r="U178" s="29">
        <f t="shared" si="39"/>
        <v>0</v>
      </c>
      <c r="V178" s="29">
        <f t="shared" si="39"/>
        <v>0</v>
      </c>
      <c r="W178" s="29">
        <f t="shared" si="39"/>
        <v>0</v>
      </c>
      <c r="X178" s="29">
        <f t="shared" si="39"/>
        <v>0</v>
      </c>
      <c r="Y178" s="29">
        <f t="shared" si="39"/>
        <v>0</v>
      </c>
      <c r="Z178" s="29">
        <f t="shared" si="39"/>
        <v>0</v>
      </c>
      <c r="AA178" s="29"/>
      <c r="AB178" s="29"/>
      <c r="AC178" s="29"/>
      <c r="AD178" s="29"/>
      <c r="AE178" s="29"/>
      <c r="AF178" s="29"/>
      <c r="AG178" s="29"/>
      <c r="AH178" s="29"/>
      <c r="AI178" s="29"/>
      <c r="AJ178" s="29">
        <f t="shared" si="39"/>
        <v>0</v>
      </c>
      <c r="AK178" s="29">
        <f t="shared" si="39"/>
        <v>0</v>
      </c>
      <c r="AL178" s="29">
        <f t="shared" si="39"/>
        <v>0</v>
      </c>
      <c r="AM178" s="29">
        <f t="shared" si="39"/>
        <v>0</v>
      </c>
      <c r="AN178" s="29">
        <f t="shared" si="39"/>
        <v>0</v>
      </c>
      <c r="AO178" s="29">
        <f t="shared" si="39"/>
        <v>0</v>
      </c>
      <c r="AP178" s="29">
        <f t="shared" si="39"/>
        <v>0</v>
      </c>
      <c r="AQ178" s="29">
        <f t="shared" si="39"/>
        <v>0</v>
      </c>
      <c r="AR178" s="29">
        <f t="shared" si="39"/>
        <v>0</v>
      </c>
      <c r="AS178" s="29">
        <f t="shared" si="39"/>
        <v>0</v>
      </c>
      <c r="AT178" s="29">
        <f t="shared" si="39"/>
        <v>0</v>
      </c>
      <c r="AU178" s="29">
        <f t="shared" si="39"/>
        <v>0</v>
      </c>
      <c r="AV178" s="29">
        <f t="shared" si="39"/>
        <v>0</v>
      </c>
      <c r="AW178" s="29">
        <f t="shared" si="39"/>
        <v>0</v>
      </c>
      <c r="AX178" s="29">
        <f t="shared" si="39"/>
        <v>0</v>
      </c>
      <c r="AY178" s="29">
        <f t="shared" si="39"/>
        <v>0</v>
      </c>
      <c r="AZ178" s="29">
        <f t="shared" si="39"/>
        <v>0</v>
      </c>
      <c r="BA178" s="29">
        <f t="shared" si="39"/>
        <v>0</v>
      </c>
      <c r="BB178" s="29">
        <f t="shared" si="39"/>
        <v>0</v>
      </c>
      <c r="BC178" s="29">
        <f t="shared" si="39"/>
        <v>0</v>
      </c>
      <c r="BD178" s="29">
        <f t="shared" si="39"/>
        <v>0</v>
      </c>
      <c r="BE178" s="29">
        <f t="shared" si="39"/>
        <v>0</v>
      </c>
      <c r="BF178" s="29">
        <f t="shared" si="39"/>
        <v>0</v>
      </c>
      <c r="BG178" s="29">
        <f t="shared" si="39"/>
        <v>0</v>
      </c>
      <c r="BH178" s="29">
        <f t="shared" si="39"/>
        <v>0</v>
      </c>
      <c r="BI178" s="29">
        <f t="shared" si="39"/>
        <v>0</v>
      </c>
      <c r="BJ178" s="29">
        <f t="shared" si="39"/>
        <v>0</v>
      </c>
      <c r="BK178" s="29">
        <f t="shared" si="39"/>
        <v>0</v>
      </c>
      <c r="BL178" s="29">
        <f t="shared" si="39"/>
        <v>0</v>
      </c>
      <c r="BM178" s="29">
        <f t="shared" si="39"/>
        <v>0</v>
      </c>
      <c r="BN178" s="29">
        <f t="shared" si="39"/>
        <v>0</v>
      </c>
      <c r="BO178" s="29">
        <f t="shared" si="39"/>
        <v>0</v>
      </c>
      <c r="BP178" s="29">
        <f t="shared" si="39"/>
        <v>0</v>
      </c>
      <c r="BQ178" s="29">
        <f t="shared" si="39"/>
        <v>0</v>
      </c>
      <c r="BR178" s="29">
        <f t="shared" si="39"/>
        <v>0</v>
      </c>
      <c r="BS178" s="29">
        <f t="shared" si="39"/>
        <v>0</v>
      </c>
      <c r="BT178" s="29">
        <f>(BT173+BT174+BT175+BT176+BT177)/5</f>
        <v>0</v>
      </c>
      <c r="BU178" s="29">
        <f t="shared" ref="BU178" si="40">(BU173+BU174+BU175+BU176+BU177)/5</f>
        <v>0</v>
      </c>
      <c r="BV178" s="118"/>
      <c r="BW178" s="119"/>
      <c r="BX178" s="12"/>
      <c r="BY178" s="12"/>
      <c r="BZ178" s="171"/>
      <c r="CA178" s="137"/>
      <c r="CB178" s="174"/>
      <c r="CC178" s="137"/>
      <c r="CD178" s="137"/>
      <c r="CE178" s="137"/>
      <c r="CF178" s="137"/>
      <c r="CG178" s="137"/>
      <c r="CH178" s="137"/>
      <c r="CI178" s="137"/>
      <c r="CJ178" s="14"/>
      <c r="CK178" s="14"/>
      <c r="CL178"/>
    </row>
    <row r="179" spans="2:90" ht="15.75" thickBot="1" x14ac:dyDescent="0.3">
      <c r="B179" s="108" t="s">
        <v>72</v>
      </c>
      <c r="C179" s="15" t="s">
        <v>82</v>
      </c>
      <c r="D179" s="16"/>
      <c r="E179" s="17"/>
      <c r="F179" s="17"/>
      <c r="G179" s="17"/>
      <c r="H179" s="17"/>
      <c r="I179" s="17"/>
      <c r="J179" s="17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9"/>
      <c r="AM179" s="19"/>
      <c r="AN179" s="19"/>
      <c r="AO179" s="19"/>
      <c r="AP179" s="19"/>
      <c r="AQ179" s="19"/>
      <c r="AR179" s="19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21">
        <f>SUM(D179:BU179)/B163</f>
        <v>0</v>
      </c>
      <c r="BW179" s="115">
        <f>SUM(BV179+BV180+BV181+BV182+BV183)/5</f>
        <v>0</v>
      </c>
      <c r="BX179" s="12"/>
      <c r="BY179" s="12"/>
      <c r="BZ179" s="172"/>
      <c r="CA179" s="138"/>
      <c r="CB179" s="175"/>
      <c r="CC179" s="138"/>
      <c r="CD179" s="138"/>
      <c r="CE179" s="138"/>
      <c r="CF179" s="138"/>
      <c r="CG179" s="138"/>
      <c r="CH179" s="138"/>
      <c r="CI179" s="138"/>
      <c r="CJ179" s="14"/>
      <c r="CK179" s="14"/>
      <c r="CL179"/>
    </row>
    <row r="180" spans="2:90" ht="15.75" thickBot="1" x14ac:dyDescent="0.3">
      <c r="B180" s="109"/>
      <c r="C180" s="22" t="s">
        <v>83</v>
      </c>
      <c r="D180" s="31"/>
      <c r="E180" s="32"/>
      <c r="F180" s="32"/>
      <c r="G180" s="32"/>
      <c r="H180" s="32"/>
      <c r="I180" s="32"/>
      <c r="J180" s="32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19"/>
      <c r="BU180" s="19"/>
      <c r="BV180" s="21">
        <f>SUM(D180:BU180)/B163</f>
        <v>0</v>
      </c>
      <c r="BW180" s="116"/>
      <c r="BX180" s="12"/>
      <c r="BY180" s="12"/>
      <c r="BZ180" s="33">
        <f>BW166</f>
        <v>0</v>
      </c>
      <c r="CA180" s="33">
        <f>BW173</f>
        <v>0</v>
      </c>
      <c r="CB180" s="33">
        <f>BW179</f>
        <v>0</v>
      </c>
      <c r="CC180" s="33">
        <f>BW185</f>
        <v>0</v>
      </c>
      <c r="CD180" s="34">
        <f>BW191</f>
        <v>0</v>
      </c>
      <c r="CE180" s="35">
        <f>BW198</f>
        <v>0</v>
      </c>
      <c r="CF180" s="33">
        <f>BW205</f>
        <v>0</v>
      </c>
      <c r="CG180" s="33">
        <f>BW213</f>
        <v>0</v>
      </c>
      <c r="CH180" s="33">
        <f>BW219</f>
        <v>0</v>
      </c>
      <c r="CI180" s="36">
        <f>BW226</f>
        <v>0</v>
      </c>
      <c r="CJ180" s="14"/>
      <c r="CK180" s="14"/>
      <c r="CL180"/>
    </row>
    <row r="181" spans="2:90" ht="15.75" thickBot="1" x14ac:dyDescent="0.3">
      <c r="B181" s="109"/>
      <c r="C181" s="22" t="s">
        <v>84</v>
      </c>
      <c r="D181" s="31"/>
      <c r="E181" s="32"/>
      <c r="F181" s="32"/>
      <c r="G181" s="32"/>
      <c r="H181" s="32"/>
      <c r="I181" s="32"/>
      <c r="J181" s="32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19"/>
      <c r="BU181" s="19"/>
      <c r="BV181" s="21">
        <f>SUM(D181:BU181)/B163</f>
        <v>0</v>
      </c>
      <c r="BW181" s="116"/>
      <c r="BX181" s="12"/>
      <c r="BY181" s="12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4"/>
      <c r="CK181" s="14"/>
      <c r="CL181"/>
    </row>
    <row r="182" spans="2:90" ht="15.75" thickBot="1" x14ac:dyDescent="0.3">
      <c r="B182" s="109"/>
      <c r="C182" s="22" t="s">
        <v>85</v>
      </c>
      <c r="D182" s="31"/>
      <c r="E182" s="32"/>
      <c r="F182" s="32"/>
      <c r="G182" s="32"/>
      <c r="H182" s="32"/>
      <c r="I182" s="32"/>
      <c r="J182" s="32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21">
        <f>SUM(D182:BU182)/B163</f>
        <v>0</v>
      </c>
      <c r="BW182" s="116"/>
      <c r="BX182" s="12"/>
      <c r="BY182" s="12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4"/>
      <c r="CK182" s="14"/>
      <c r="CL182"/>
    </row>
    <row r="183" spans="2:90" ht="15.75" thickBot="1" x14ac:dyDescent="0.3">
      <c r="B183" s="110"/>
      <c r="C183" s="23" t="s">
        <v>86</v>
      </c>
      <c r="D183" s="31"/>
      <c r="E183" s="32"/>
      <c r="F183" s="32"/>
      <c r="G183" s="32"/>
      <c r="H183" s="32"/>
      <c r="I183" s="32"/>
      <c r="J183" s="32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18"/>
      <c r="BU183" s="24"/>
      <c r="BV183" s="21">
        <f>SUM(D183:BU183)/B163</f>
        <v>0</v>
      </c>
      <c r="BW183" s="117"/>
      <c r="BX183" s="12"/>
      <c r="BY183" s="12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4"/>
      <c r="CK183" s="14"/>
      <c r="CL183"/>
    </row>
    <row r="184" spans="2:90" ht="15.75" thickBot="1" x14ac:dyDescent="0.3">
      <c r="B184" s="37"/>
      <c r="C184" s="27" t="s">
        <v>67</v>
      </c>
      <c r="D184" s="28">
        <f t="shared" ref="D184:BS184" si="41">(D179+D180+D181+D182+D183)/5</f>
        <v>0</v>
      </c>
      <c r="E184" s="29">
        <f t="shared" si="41"/>
        <v>0</v>
      </c>
      <c r="F184" s="29">
        <f t="shared" si="41"/>
        <v>0</v>
      </c>
      <c r="G184" s="29">
        <f t="shared" si="41"/>
        <v>0</v>
      </c>
      <c r="H184" s="29">
        <f t="shared" si="41"/>
        <v>0</v>
      </c>
      <c r="I184" s="29">
        <f t="shared" si="41"/>
        <v>0</v>
      </c>
      <c r="J184" s="29">
        <f t="shared" si="41"/>
        <v>0</v>
      </c>
      <c r="K184" s="29">
        <f t="shared" si="41"/>
        <v>0</v>
      </c>
      <c r="L184" s="29">
        <f t="shared" si="41"/>
        <v>0</v>
      </c>
      <c r="M184" s="29">
        <f t="shared" si="41"/>
        <v>0</v>
      </c>
      <c r="N184" s="29">
        <f t="shared" si="41"/>
        <v>0</v>
      </c>
      <c r="O184" s="29">
        <f t="shared" si="41"/>
        <v>0</v>
      </c>
      <c r="P184" s="29">
        <f t="shared" si="41"/>
        <v>0</v>
      </c>
      <c r="Q184" s="29">
        <f t="shared" si="41"/>
        <v>0</v>
      </c>
      <c r="R184" s="29">
        <f t="shared" si="41"/>
        <v>0</v>
      </c>
      <c r="S184" s="29">
        <f t="shared" si="41"/>
        <v>0</v>
      </c>
      <c r="T184" s="29">
        <f t="shared" si="41"/>
        <v>0</v>
      </c>
      <c r="U184" s="29">
        <f t="shared" si="41"/>
        <v>0</v>
      </c>
      <c r="V184" s="29">
        <f t="shared" si="41"/>
        <v>0</v>
      </c>
      <c r="W184" s="29">
        <f t="shared" si="41"/>
        <v>0</v>
      </c>
      <c r="X184" s="29">
        <f t="shared" si="41"/>
        <v>0</v>
      </c>
      <c r="Y184" s="29">
        <f t="shared" si="41"/>
        <v>0</v>
      </c>
      <c r="Z184" s="29">
        <f t="shared" si="41"/>
        <v>0</v>
      </c>
      <c r="AA184" s="29"/>
      <c r="AB184" s="29"/>
      <c r="AC184" s="29"/>
      <c r="AD184" s="29"/>
      <c r="AE184" s="29"/>
      <c r="AF184" s="29"/>
      <c r="AG184" s="29"/>
      <c r="AH184" s="29"/>
      <c r="AI184" s="29"/>
      <c r="AJ184" s="29">
        <f t="shared" si="41"/>
        <v>0</v>
      </c>
      <c r="AK184" s="29">
        <f t="shared" si="41"/>
        <v>0</v>
      </c>
      <c r="AL184" s="29">
        <f t="shared" si="41"/>
        <v>0</v>
      </c>
      <c r="AM184" s="29">
        <f t="shared" si="41"/>
        <v>0</v>
      </c>
      <c r="AN184" s="29">
        <f t="shared" si="41"/>
        <v>0</v>
      </c>
      <c r="AO184" s="29">
        <f t="shared" si="41"/>
        <v>0</v>
      </c>
      <c r="AP184" s="29">
        <f t="shared" si="41"/>
        <v>0</v>
      </c>
      <c r="AQ184" s="29">
        <f t="shared" si="41"/>
        <v>0</v>
      </c>
      <c r="AR184" s="29">
        <f t="shared" si="41"/>
        <v>0</v>
      </c>
      <c r="AS184" s="29">
        <f t="shared" si="41"/>
        <v>0</v>
      </c>
      <c r="AT184" s="29">
        <f t="shared" si="41"/>
        <v>0</v>
      </c>
      <c r="AU184" s="29">
        <f t="shared" si="41"/>
        <v>0</v>
      </c>
      <c r="AV184" s="29">
        <f t="shared" si="41"/>
        <v>0</v>
      </c>
      <c r="AW184" s="29">
        <f t="shared" si="41"/>
        <v>0</v>
      </c>
      <c r="AX184" s="29">
        <f t="shared" si="41"/>
        <v>0</v>
      </c>
      <c r="AY184" s="29">
        <f t="shared" si="41"/>
        <v>0</v>
      </c>
      <c r="AZ184" s="29">
        <f t="shared" si="41"/>
        <v>0</v>
      </c>
      <c r="BA184" s="29">
        <f t="shared" si="41"/>
        <v>0</v>
      </c>
      <c r="BB184" s="29">
        <f t="shared" si="41"/>
        <v>0</v>
      </c>
      <c r="BC184" s="29">
        <f t="shared" si="41"/>
        <v>0</v>
      </c>
      <c r="BD184" s="29">
        <f t="shared" si="41"/>
        <v>0</v>
      </c>
      <c r="BE184" s="29">
        <f t="shared" si="41"/>
        <v>0</v>
      </c>
      <c r="BF184" s="29">
        <f t="shared" si="41"/>
        <v>0</v>
      </c>
      <c r="BG184" s="29">
        <f t="shared" si="41"/>
        <v>0</v>
      </c>
      <c r="BH184" s="29">
        <f t="shared" si="41"/>
        <v>0</v>
      </c>
      <c r="BI184" s="29">
        <f t="shared" si="41"/>
        <v>0</v>
      </c>
      <c r="BJ184" s="29">
        <f t="shared" si="41"/>
        <v>0</v>
      </c>
      <c r="BK184" s="29">
        <f t="shared" si="41"/>
        <v>0</v>
      </c>
      <c r="BL184" s="29">
        <f t="shared" si="41"/>
        <v>0</v>
      </c>
      <c r="BM184" s="29">
        <f t="shared" si="41"/>
        <v>0</v>
      </c>
      <c r="BN184" s="29">
        <f t="shared" si="41"/>
        <v>0</v>
      </c>
      <c r="BO184" s="29">
        <f t="shared" si="41"/>
        <v>0</v>
      </c>
      <c r="BP184" s="29">
        <f t="shared" si="41"/>
        <v>0</v>
      </c>
      <c r="BQ184" s="29">
        <f t="shared" si="41"/>
        <v>0</v>
      </c>
      <c r="BR184" s="29">
        <f t="shared" si="41"/>
        <v>0</v>
      </c>
      <c r="BS184" s="29">
        <f t="shared" si="41"/>
        <v>0</v>
      </c>
      <c r="BT184" s="29">
        <f>(BT179+BT180+BT181+BT182+BT183)/5</f>
        <v>0</v>
      </c>
      <c r="BU184" s="29">
        <f t="shared" ref="BU184" si="42">(BU179+BU180+BU181+BU182+BU183)/5</f>
        <v>0</v>
      </c>
      <c r="BV184" s="118"/>
      <c r="BW184" s="119"/>
      <c r="BX184" s="12"/>
      <c r="BY184" s="12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4"/>
      <c r="CK184" s="14"/>
      <c r="CL184"/>
    </row>
    <row r="185" spans="2:90" ht="15" customHeight="1" x14ac:dyDescent="0.25">
      <c r="B185" s="128" t="s">
        <v>73</v>
      </c>
      <c r="C185" s="15" t="s">
        <v>87</v>
      </c>
      <c r="D185" s="16"/>
      <c r="E185" s="17"/>
      <c r="F185" s="17"/>
      <c r="G185" s="17"/>
      <c r="H185" s="17"/>
      <c r="I185" s="17"/>
      <c r="J185" s="17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9"/>
      <c r="AM185" s="19"/>
      <c r="AN185" s="19"/>
      <c r="AO185" s="19"/>
      <c r="AP185" s="19"/>
      <c r="AQ185" s="19"/>
      <c r="AR185" s="19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21">
        <f>SUM(D185:BU185)/B163</f>
        <v>0</v>
      </c>
      <c r="BW185" s="115">
        <f>SUM(BV185+BV186+BV187+BV188+BV189)/5</f>
        <v>0</v>
      </c>
      <c r="BX185" s="12"/>
      <c r="BY185" s="12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4"/>
      <c r="CK185" s="14"/>
      <c r="CL185"/>
    </row>
    <row r="186" spans="2:90" x14ac:dyDescent="0.25">
      <c r="B186" s="129"/>
      <c r="C186" s="22" t="s">
        <v>88</v>
      </c>
      <c r="D186" s="31"/>
      <c r="E186" s="32"/>
      <c r="F186" s="32"/>
      <c r="G186" s="32"/>
      <c r="H186" s="32"/>
      <c r="I186" s="32"/>
      <c r="J186" s="32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19"/>
      <c r="BU186" s="19"/>
      <c r="BV186" s="38">
        <f>SUM(D186:BU186)/B163</f>
        <v>0</v>
      </c>
      <c r="BW186" s="116"/>
      <c r="BX186" s="12"/>
      <c r="BY186" s="12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4"/>
      <c r="CK186" s="14"/>
      <c r="CL186"/>
    </row>
    <row r="187" spans="2:90" x14ac:dyDescent="0.25">
      <c r="B187" s="129"/>
      <c r="C187" s="22" t="s">
        <v>89</v>
      </c>
      <c r="D187" s="31"/>
      <c r="E187" s="32"/>
      <c r="F187" s="32"/>
      <c r="G187" s="32"/>
      <c r="H187" s="32"/>
      <c r="I187" s="32"/>
      <c r="J187" s="32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19"/>
      <c r="BU187" s="19"/>
      <c r="BV187" s="38">
        <f>SUM(D187:BU187)/B163</f>
        <v>0</v>
      </c>
      <c r="BW187" s="116"/>
      <c r="BX187" s="12"/>
      <c r="BY187" s="12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4"/>
      <c r="CK187" s="14"/>
      <c r="CL187"/>
    </row>
    <row r="188" spans="2:90" ht="15.75" thickBot="1" x14ac:dyDescent="0.3">
      <c r="B188" s="129"/>
      <c r="C188" s="22" t="s">
        <v>90</v>
      </c>
      <c r="D188" s="31"/>
      <c r="E188" s="32"/>
      <c r="F188" s="32"/>
      <c r="G188" s="32"/>
      <c r="H188" s="32"/>
      <c r="I188" s="32"/>
      <c r="J188" s="32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19"/>
      <c r="BU188" s="19"/>
      <c r="BV188" s="38">
        <f>SUM(D188:BU188)/B163</f>
        <v>0</v>
      </c>
      <c r="BW188" s="116"/>
      <c r="BX188" s="12"/>
      <c r="BY188" s="12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4"/>
      <c r="CK188" s="14"/>
      <c r="CL188"/>
    </row>
    <row r="189" spans="2:90" ht="15.75" thickBot="1" x14ac:dyDescent="0.3">
      <c r="B189" s="130"/>
      <c r="C189" s="23" t="s">
        <v>91</v>
      </c>
      <c r="D189" s="31"/>
      <c r="E189" s="32"/>
      <c r="F189" s="32"/>
      <c r="G189" s="32"/>
      <c r="H189" s="32"/>
      <c r="I189" s="32"/>
      <c r="J189" s="32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38">
        <f>SUM(D189:BU189)/B163</f>
        <v>0</v>
      </c>
      <c r="BW189" s="117"/>
      <c r="BX189" s="12"/>
      <c r="BY189" s="12"/>
      <c r="BZ189" s="156" t="s">
        <v>92</v>
      </c>
      <c r="CA189" s="157"/>
      <c r="CB189" s="157"/>
      <c r="CC189" s="157"/>
      <c r="CD189" s="157"/>
      <c r="CE189" s="158"/>
      <c r="CF189" s="13"/>
      <c r="CG189" s="13"/>
      <c r="CH189" s="13"/>
      <c r="CI189" s="13"/>
      <c r="CJ189" s="14"/>
      <c r="CK189" s="14"/>
      <c r="CL189"/>
    </row>
    <row r="190" spans="2:90" ht="15.75" thickBot="1" x14ac:dyDescent="0.3">
      <c r="B190" s="26"/>
      <c r="C190" s="27" t="s">
        <v>67</v>
      </c>
      <c r="D190" s="28">
        <f t="shared" ref="D190:BS190" si="43">(D185+D186+D187+D188+D189)/5</f>
        <v>0</v>
      </c>
      <c r="E190" s="29">
        <f t="shared" si="43"/>
        <v>0</v>
      </c>
      <c r="F190" s="29">
        <f t="shared" si="43"/>
        <v>0</v>
      </c>
      <c r="G190" s="29">
        <f t="shared" si="43"/>
        <v>0</v>
      </c>
      <c r="H190" s="29">
        <f t="shared" si="43"/>
        <v>0</v>
      </c>
      <c r="I190" s="29">
        <f t="shared" si="43"/>
        <v>0</v>
      </c>
      <c r="J190" s="29">
        <f t="shared" si="43"/>
        <v>0</v>
      </c>
      <c r="K190" s="29">
        <f t="shared" si="43"/>
        <v>0</v>
      </c>
      <c r="L190" s="29">
        <f t="shared" si="43"/>
        <v>0</v>
      </c>
      <c r="M190" s="29">
        <f t="shared" si="43"/>
        <v>0</v>
      </c>
      <c r="N190" s="29">
        <f t="shared" si="43"/>
        <v>0</v>
      </c>
      <c r="O190" s="29">
        <f t="shared" si="43"/>
        <v>0</v>
      </c>
      <c r="P190" s="29">
        <f t="shared" si="43"/>
        <v>0</v>
      </c>
      <c r="Q190" s="29">
        <f t="shared" si="43"/>
        <v>0</v>
      </c>
      <c r="R190" s="29">
        <f t="shared" si="43"/>
        <v>0</v>
      </c>
      <c r="S190" s="29">
        <f t="shared" si="43"/>
        <v>0</v>
      </c>
      <c r="T190" s="29">
        <f t="shared" si="43"/>
        <v>0</v>
      </c>
      <c r="U190" s="29">
        <f t="shared" si="43"/>
        <v>0</v>
      </c>
      <c r="V190" s="29">
        <f t="shared" si="43"/>
        <v>0</v>
      </c>
      <c r="W190" s="29">
        <f t="shared" si="43"/>
        <v>0</v>
      </c>
      <c r="X190" s="29">
        <f t="shared" si="43"/>
        <v>0</v>
      </c>
      <c r="Y190" s="29">
        <f t="shared" si="43"/>
        <v>0</v>
      </c>
      <c r="Z190" s="29">
        <f t="shared" si="43"/>
        <v>0</v>
      </c>
      <c r="AA190" s="29"/>
      <c r="AB190" s="29"/>
      <c r="AC190" s="29"/>
      <c r="AD190" s="29"/>
      <c r="AE190" s="29"/>
      <c r="AF190" s="29"/>
      <c r="AG190" s="29"/>
      <c r="AH190" s="29"/>
      <c r="AI190" s="29"/>
      <c r="AJ190" s="29">
        <f t="shared" si="43"/>
        <v>0</v>
      </c>
      <c r="AK190" s="29">
        <f t="shared" si="43"/>
        <v>0</v>
      </c>
      <c r="AL190" s="29">
        <f t="shared" si="43"/>
        <v>0</v>
      </c>
      <c r="AM190" s="29">
        <f t="shared" si="43"/>
        <v>0</v>
      </c>
      <c r="AN190" s="29">
        <f t="shared" si="43"/>
        <v>0</v>
      </c>
      <c r="AO190" s="29">
        <f t="shared" si="43"/>
        <v>0</v>
      </c>
      <c r="AP190" s="29">
        <f t="shared" si="43"/>
        <v>0</v>
      </c>
      <c r="AQ190" s="29">
        <f t="shared" si="43"/>
        <v>0</v>
      </c>
      <c r="AR190" s="29">
        <f t="shared" si="43"/>
        <v>0</v>
      </c>
      <c r="AS190" s="29">
        <f t="shared" si="43"/>
        <v>0</v>
      </c>
      <c r="AT190" s="29">
        <f t="shared" si="43"/>
        <v>0</v>
      </c>
      <c r="AU190" s="29">
        <f t="shared" si="43"/>
        <v>0</v>
      </c>
      <c r="AV190" s="29">
        <f t="shared" si="43"/>
        <v>0</v>
      </c>
      <c r="AW190" s="29">
        <f t="shared" si="43"/>
        <v>0</v>
      </c>
      <c r="AX190" s="29">
        <f t="shared" si="43"/>
        <v>0</v>
      </c>
      <c r="AY190" s="29">
        <f t="shared" si="43"/>
        <v>0</v>
      </c>
      <c r="AZ190" s="29">
        <f t="shared" si="43"/>
        <v>0</v>
      </c>
      <c r="BA190" s="29">
        <f t="shared" si="43"/>
        <v>0</v>
      </c>
      <c r="BB190" s="29">
        <f t="shared" si="43"/>
        <v>0</v>
      </c>
      <c r="BC190" s="29">
        <f t="shared" si="43"/>
        <v>0</v>
      </c>
      <c r="BD190" s="29">
        <f t="shared" si="43"/>
        <v>0</v>
      </c>
      <c r="BE190" s="29">
        <f t="shared" si="43"/>
        <v>0</v>
      </c>
      <c r="BF190" s="29">
        <f t="shared" si="43"/>
        <v>0</v>
      </c>
      <c r="BG190" s="29">
        <f t="shared" si="43"/>
        <v>0</v>
      </c>
      <c r="BH190" s="29">
        <f t="shared" si="43"/>
        <v>0</v>
      </c>
      <c r="BI190" s="29">
        <f t="shared" si="43"/>
        <v>0</v>
      </c>
      <c r="BJ190" s="29">
        <f t="shared" si="43"/>
        <v>0</v>
      </c>
      <c r="BK190" s="29">
        <f t="shared" si="43"/>
        <v>0</v>
      </c>
      <c r="BL190" s="29">
        <f t="shared" si="43"/>
        <v>0</v>
      </c>
      <c r="BM190" s="29">
        <f t="shared" si="43"/>
        <v>0</v>
      </c>
      <c r="BN190" s="29">
        <f t="shared" si="43"/>
        <v>0</v>
      </c>
      <c r="BO190" s="29">
        <f t="shared" si="43"/>
        <v>0</v>
      </c>
      <c r="BP190" s="29">
        <f t="shared" si="43"/>
        <v>0</v>
      </c>
      <c r="BQ190" s="29">
        <f t="shared" si="43"/>
        <v>0</v>
      </c>
      <c r="BR190" s="29">
        <f t="shared" si="43"/>
        <v>0</v>
      </c>
      <c r="BS190" s="29">
        <f t="shared" si="43"/>
        <v>0</v>
      </c>
      <c r="BT190" s="29">
        <f>(BT185+BT186+BT187+BT188+BT189)/5</f>
        <v>0</v>
      </c>
      <c r="BU190" s="29">
        <f t="shared" ref="BU190" si="44">(BU185+BU186+BU187+BU188+BU189)/5</f>
        <v>0</v>
      </c>
      <c r="BV190" s="118"/>
      <c r="BW190" s="119"/>
      <c r="BX190" s="12"/>
      <c r="BY190" s="12"/>
      <c r="BZ190" s="159"/>
      <c r="CA190" s="160"/>
      <c r="CB190" s="160"/>
      <c r="CC190" s="160"/>
      <c r="CD190" s="160"/>
      <c r="CE190" s="161"/>
      <c r="CF190" s="13"/>
      <c r="CG190" s="13"/>
      <c r="CH190" s="13"/>
      <c r="CI190" s="13"/>
      <c r="CJ190" s="14"/>
      <c r="CK190" s="14"/>
      <c r="CL190"/>
    </row>
    <row r="191" spans="2:90" ht="15.75" customHeight="1" thickBot="1" x14ac:dyDescent="0.3">
      <c r="B191" s="128" t="s">
        <v>74</v>
      </c>
      <c r="C191" s="15" t="s">
        <v>93</v>
      </c>
      <c r="D191" s="16"/>
      <c r="E191" s="17"/>
      <c r="F191" s="17"/>
      <c r="G191" s="17"/>
      <c r="H191" s="17"/>
      <c r="I191" s="17"/>
      <c r="J191" s="17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9"/>
      <c r="AM191" s="19"/>
      <c r="AN191" s="19"/>
      <c r="AO191" s="19"/>
      <c r="AP191" s="19"/>
      <c r="AQ191" s="19"/>
      <c r="AR191" s="19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21">
        <f>SUM(D191:BU191)/B163</f>
        <v>0</v>
      </c>
      <c r="BW191" s="149">
        <f>SUM(BV191+BV192+BV193+BV194+BV195+BV196)/6</f>
        <v>0</v>
      </c>
      <c r="BX191" s="12"/>
      <c r="BY191" s="12"/>
      <c r="BZ191" s="111" t="s">
        <v>94</v>
      </c>
      <c r="CA191" s="112"/>
      <c r="CB191" s="111" t="s">
        <v>95</v>
      </c>
      <c r="CC191" s="112"/>
      <c r="CD191" s="111" t="s">
        <v>96</v>
      </c>
      <c r="CE191" s="139"/>
      <c r="CF191" s="13"/>
      <c r="CG191" s="13"/>
      <c r="CH191" s="13"/>
      <c r="CI191" s="13"/>
      <c r="CJ191" s="14"/>
      <c r="CK191" s="14"/>
      <c r="CL191"/>
    </row>
    <row r="192" spans="2:90" ht="15.75" thickBot="1" x14ac:dyDescent="0.3">
      <c r="B192" s="129"/>
      <c r="C192" s="22" t="s">
        <v>97</v>
      </c>
      <c r="D192" s="31"/>
      <c r="E192" s="32"/>
      <c r="F192" s="32"/>
      <c r="G192" s="32"/>
      <c r="H192" s="32"/>
      <c r="I192" s="32"/>
      <c r="J192" s="32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19"/>
      <c r="BU192" s="19"/>
      <c r="BV192" s="21">
        <f>SUM(D192:BU192)/B163</f>
        <v>0</v>
      </c>
      <c r="BW192" s="150"/>
      <c r="BX192" s="12"/>
      <c r="BY192" s="12"/>
      <c r="BZ192" s="113"/>
      <c r="CA192" s="114"/>
      <c r="CB192" s="113"/>
      <c r="CC192" s="114"/>
      <c r="CD192" s="113"/>
      <c r="CE192" s="142"/>
      <c r="CF192" s="13"/>
      <c r="CG192" s="13"/>
      <c r="CH192" s="13"/>
      <c r="CI192" s="13"/>
      <c r="CJ192" s="14"/>
      <c r="CK192" s="14"/>
      <c r="CL192"/>
    </row>
    <row r="193" spans="2:90" ht="15.75" thickBot="1" x14ac:dyDescent="0.3">
      <c r="B193" s="129"/>
      <c r="C193" s="22" t="s">
        <v>98</v>
      </c>
      <c r="D193" s="31"/>
      <c r="E193" s="32"/>
      <c r="F193" s="32"/>
      <c r="G193" s="32"/>
      <c r="H193" s="32"/>
      <c r="I193" s="32"/>
      <c r="J193" s="32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19"/>
      <c r="BU193" s="19"/>
      <c r="BV193" s="21">
        <f>SUM(D193:BU193)/B163</f>
        <v>0</v>
      </c>
      <c r="BW193" s="150"/>
      <c r="BX193" s="12"/>
      <c r="BY193" s="12"/>
      <c r="BZ193" s="152">
        <f>(BV166+BV177+BV179+BV183+BV229)/5</f>
        <v>0</v>
      </c>
      <c r="CA193" s="153"/>
      <c r="CB193" s="152">
        <f>(BV171+BV189+BV202+BV203+BV211)/5</f>
        <v>0</v>
      </c>
      <c r="CC193" s="153"/>
      <c r="CD193" s="152">
        <f>(BV173+BV174+BV188+BV193+BV195+BV226)/6</f>
        <v>0</v>
      </c>
      <c r="CE193" s="153"/>
      <c r="CF193" s="13"/>
      <c r="CG193" s="13"/>
      <c r="CH193" s="13"/>
      <c r="CI193" s="13"/>
      <c r="CJ193" s="14"/>
      <c r="CK193" s="14"/>
      <c r="CL193"/>
    </row>
    <row r="194" spans="2:90" ht="15.75" thickBot="1" x14ac:dyDescent="0.3">
      <c r="B194" s="129"/>
      <c r="C194" s="22" t="s">
        <v>99</v>
      </c>
      <c r="D194" s="31"/>
      <c r="E194" s="32"/>
      <c r="F194" s="32"/>
      <c r="G194" s="32"/>
      <c r="H194" s="32"/>
      <c r="I194" s="32"/>
      <c r="J194" s="32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19"/>
      <c r="BT194" s="19"/>
      <c r="BU194" s="19"/>
      <c r="BV194" s="21">
        <f>SUM(D194:BU194)/B163</f>
        <v>0</v>
      </c>
      <c r="BW194" s="150"/>
      <c r="BX194" s="12"/>
      <c r="BY194" s="12"/>
      <c r="BZ194" s="154"/>
      <c r="CA194" s="155"/>
      <c r="CB194" s="154"/>
      <c r="CC194" s="155"/>
      <c r="CD194" s="154"/>
      <c r="CE194" s="155"/>
      <c r="CF194" s="13"/>
      <c r="CG194" s="13"/>
      <c r="CH194" s="13"/>
      <c r="CI194" s="13"/>
      <c r="CJ194" s="14"/>
      <c r="CK194" s="14"/>
      <c r="CL194"/>
    </row>
    <row r="195" spans="2:90" ht="15.75" thickBot="1" x14ac:dyDescent="0.3">
      <c r="B195" s="129"/>
      <c r="C195" s="22" t="s">
        <v>100</v>
      </c>
      <c r="D195" s="31"/>
      <c r="E195" s="32"/>
      <c r="F195" s="32"/>
      <c r="G195" s="32"/>
      <c r="H195" s="32"/>
      <c r="I195" s="32"/>
      <c r="J195" s="32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19"/>
      <c r="BU195" s="19"/>
      <c r="BV195" s="21">
        <f>SUM(D195:BU195)/B163</f>
        <v>0</v>
      </c>
      <c r="BW195" s="150"/>
      <c r="BX195" s="12"/>
      <c r="BY195" s="12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4"/>
      <c r="CK195" s="14"/>
      <c r="CL195"/>
    </row>
    <row r="196" spans="2:90" ht="15.75" thickBot="1" x14ac:dyDescent="0.3">
      <c r="B196" s="130"/>
      <c r="C196" s="23" t="s">
        <v>101</v>
      </c>
      <c r="D196" s="39"/>
      <c r="E196" s="40"/>
      <c r="F196" s="40"/>
      <c r="G196" s="40"/>
      <c r="H196" s="40"/>
      <c r="I196" s="40"/>
      <c r="J196" s="40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19"/>
      <c r="AM196" s="19"/>
      <c r="AN196" s="19"/>
      <c r="AO196" s="19"/>
      <c r="AP196" s="19"/>
      <c r="AQ196" s="19"/>
      <c r="AR196" s="19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4"/>
      <c r="BU196" s="24"/>
      <c r="BV196" s="21">
        <f>SUM(D196:BU196)/B163</f>
        <v>0</v>
      </c>
      <c r="BW196" s="151"/>
      <c r="BX196" s="12"/>
      <c r="BY196" s="12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4"/>
      <c r="CK196" s="14"/>
      <c r="CL196"/>
    </row>
    <row r="197" spans="2:90" ht="15.75" thickBot="1" x14ac:dyDescent="0.3">
      <c r="B197" s="26"/>
      <c r="C197" s="41" t="s">
        <v>67</v>
      </c>
      <c r="D197" s="28">
        <f t="shared" ref="D197:BS197" si="45">(D191+D192+D193+D194+D195+D196)/6</f>
        <v>0</v>
      </c>
      <c r="E197" s="29">
        <f t="shared" si="45"/>
        <v>0</v>
      </c>
      <c r="F197" s="29">
        <f t="shared" si="45"/>
        <v>0</v>
      </c>
      <c r="G197" s="29">
        <f t="shared" si="45"/>
        <v>0</v>
      </c>
      <c r="H197" s="29">
        <f t="shared" si="45"/>
        <v>0</v>
      </c>
      <c r="I197" s="29">
        <f t="shared" si="45"/>
        <v>0</v>
      </c>
      <c r="J197" s="29">
        <f t="shared" si="45"/>
        <v>0</v>
      </c>
      <c r="K197" s="29">
        <f t="shared" si="45"/>
        <v>0</v>
      </c>
      <c r="L197" s="29">
        <f t="shared" si="45"/>
        <v>0</v>
      </c>
      <c r="M197" s="29">
        <f t="shared" si="45"/>
        <v>0</v>
      </c>
      <c r="N197" s="29">
        <f t="shared" si="45"/>
        <v>0</v>
      </c>
      <c r="O197" s="29">
        <f t="shared" si="45"/>
        <v>0</v>
      </c>
      <c r="P197" s="29">
        <f t="shared" si="45"/>
        <v>0</v>
      </c>
      <c r="Q197" s="29">
        <f t="shared" si="45"/>
        <v>0</v>
      </c>
      <c r="R197" s="29">
        <f t="shared" si="45"/>
        <v>0</v>
      </c>
      <c r="S197" s="29">
        <f t="shared" si="45"/>
        <v>0</v>
      </c>
      <c r="T197" s="29">
        <f t="shared" si="45"/>
        <v>0</v>
      </c>
      <c r="U197" s="29">
        <f t="shared" si="45"/>
        <v>0</v>
      </c>
      <c r="V197" s="29">
        <f t="shared" si="45"/>
        <v>0</v>
      </c>
      <c r="W197" s="29">
        <f t="shared" si="45"/>
        <v>0</v>
      </c>
      <c r="X197" s="29">
        <f t="shared" si="45"/>
        <v>0</v>
      </c>
      <c r="Y197" s="29">
        <f t="shared" si="45"/>
        <v>0</v>
      </c>
      <c r="Z197" s="29">
        <f t="shared" si="45"/>
        <v>0</v>
      </c>
      <c r="AA197" s="29"/>
      <c r="AB197" s="29"/>
      <c r="AC197" s="29"/>
      <c r="AD197" s="29"/>
      <c r="AE197" s="29"/>
      <c r="AF197" s="29"/>
      <c r="AG197" s="29"/>
      <c r="AH197" s="29"/>
      <c r="AI197" s="29"/>
      <c r="AJ197" s="29">
        <f t="shared" si="45"/>
        <v>0</v>
      </c>
      <c r="AK197" s="29">
        <f t="shared" si="45"/>
        <v>0</v>
      </c>
      <c r="AL197" s="29">
        <f t="shared" si="45"/>
        <v>0</v>
      </c>
      <c r="AM197" s="29">
        <f t="shared" si="45"/>
        <v>0</v>
      </c>
      <c r="AN197" s="29">
        <f t="shared" si="45"/>
        <v>0</v>
      </c>
      <c r="AO197" s="29">
        <f t="shared" si="45"/>
        <v>0</v>
      </c>
      <c r="AP197" s="29">
        <f t="shared" si="45"/>
        <v>0</v>
      </c>
      <c r="AQ197" s="29">
        <f t="shared" si="45"/>
        <v>0</v>
      </c>
      <c r="AR197" s="29">
        <f t="shared" si="45"/>
        <v>0</v>
      </c>
      <c r="AS197" s="29">
        <f t="shared" si="45"/>
        <v>0</v>
      </c>
      <c r="AT197" s="29">
        <f t="shared" si="45"/>
        <v>0</v>
      </c>
      <c r="AU197" s="29">
        <f t="shared" si="45"/>
        <v>0</v>
      </c>
      <c r="AV197" s="29">
        <f t="shared" si="45"/>
        <v>0</v>
      </c>
      <c r="AW197" s="29">
        <f t="shared" si="45"/>
        <v>0</v>
      </c>
      <c r="AX197" s="29">
        <f t="shared" si="45"/>
        <v>0</v>
      </c>
      <c r="AY197" s="29">
        <f t="shared" si="45"/>
        <v>0</v>
      </c>
      <c r="AZ197" s="29">
        <f t="shared" si="45"/>
        <v>0</v>
      </c>
      <c r="BA197" s="29">
        <f t="shared" si="45"/>
        <v>0</v>
      </c>
      <c r="BB197" s="29">
        <f t="shared" si="45"/>
        <v>0</v>
      </c>
      <c r="BC197" s="29">
        <f t="shared" si="45"/>
        <v>0</v>
      </c>
      <c r="BD197" s="29">
        <f t="shared" si="45"/>
        <v>0</v>
      </c>
      <c r="BE197" s="29">
        <f t="shared" si="45"/>
        <v>0</v>
      </c>
      <c r="BF197" s="29">
        <f t="shared" si="45"/>
        <v>0</v>
      </c>
      <c r="BG197" s="29">
        <f t="shared" si="45"/>
        <v>0</v>
      </c>
      <c r="BH197" s="29">
        <f t="shared" si="45"/>
        <v>0</v>
      </c>
      <c r="BI197" s="29">
        <f t="shared" si="45"/>
        <v>0</v>
      </c>
      <c r="BJ197" s="29">
        <f t="shared" si="45"/>
        <v>0</v>
      </c>
      <c r="BK197" s="29">
        <f t="shared" si="45"/>
        <v>0</v>
      </c>
      <c r="BL197" s="29">
        <f t="shared" si="45"/>
        <v>0</v>
      </c>
      <c r="BM197" s="29">
        <f t="shared" si="45"/>
        <v>0</v>
      </c>
      <c r="BN197" s="29">
        <f t="shared" si="45"/>
        <v>0</v>
      </c>
      <c r="BO197" s="29">
        <f t="shared" si="45"/>
        <v>0</v>
      </c>
      <c r="BP197" s="29">
        <f t="shared" si="45"/>
        <v>0</v>
      </c>
      <c r="BQ197" s="29">
        <f t="shared" si="45"/>
        <v>0</v>
      </c>
      <c r="BR197" s="29">
        <f t="shared" si="45"/>
        <v>0</v>
      </c>
      <c r="BS197" s="29">
        <f t="shared" si="45"/>
        <v>0</v>
      </c>
      <c r="BT197" s="29">
        <f>(BT191+BT192+BT193+BT194+BT195+BT196)/6</f>
        <v>0</v>
      </c>
      <c r="BU197" s="29">
        <f t="shared" ref="BU197" si="46">(BU191+BU192+BU193+BU194+BU195+BU196)/6</f>
        <v>0</v>
      </c>
      <c r="BV197" s="127"/>
      <c r="BW197" s="119"/>
      <c r="BX197" s="12"/>
      <c r="BY197" s="12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4"/>
      <c r="CK197" s="14"/>
      <c r="CL197"/>
    </row>
    <row r="198" spans="2:90" ht="15.75" customHeight="1" thickBot="1" x14ac:dyDescent="0.3">
      <c r="B198" s="128" t="s">
        <v>75</v>
      </c>
      <c r="C198" s="15" t="s">
        <v>102</v>
      </c>
      <c r="D198" s="16"/>
      <c r="E198" s="17"/>
      <c r="F198" s="17"/>
      <c r="G198" s="17"/>
      <c r="H198" s="17"/>
      <c r="I198" s="17"/>
      <c r="J198" s="17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9"/>
      <c r="AM198" s="19"/>
      <c r="AN198" s="19"/>
      <c r="AO198" s="19"/>
      <c r="AP198" s="19"/>
      <c r="AQ198" s="19"/>
      <c r="AR198" s="19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42">
        <f>SUM(D198:BU198)/B163</f>
        <v>0</v>
      </c>
      <c r="BW198" s="115">
        <f>SUM(BV198+BV199+BV200+BV201+BV203+BV202)/6</f>
        <v>0</v>
      </c>
      <c r="BX198" s="12"/>
      <c r="BY198" s="12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4"/>
      <c r="CK198" s="14"/>
      <c r="CL198"/>
    </row>
    <row r="199" spans="2:90" ht="15.75" thickBot="1" x14ac:dyDescent="0.3">
      <c r="B199" s="129"/>
      <c r="C199" s="22" t="s">
        <v>103</v>
      </c>
      <c r="D199" s="31"/>
      <c r="E199" s="32"/>
      <c r="F199" s="32"/>
      <c r="G199" s="32"/>
      <c r="H199" s="32"/>
      <c r="I199" s="32"/>
      <c r="J199" s="32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19"/>
      <c r="BU199" s="19"/>
      <c r="BV199" s="42">
        <f>SUM(D199:BU199)/B163</f>
        <v>0</v>
      </c>
      <c r="BW199" s="116"/>
      <c r="BX199" s="12"/>
      <c r="BY199" s="12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4"/>
      <c r="CK199" s="14"/>
      <c r="CL199"/>
    </row>
    <row r="200" spans="2:90" ht="15.75" thickBot="1" x14ac:dyDescent="0.3">
      <c r="B200" s="129"/>
      <c r="C200" s="22" t="s">
        <v>104</v>
      </c>
      <c r="D200" s="31"/>
      <c r="E200" s="32"/>
      <c r="F200" s="32"/>
      <c r="G200" s="32"/>
      <c r="H200" s="32"/>
      <c r="I200" s="32"/>
      <c r="J200" s="32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19"/>
      <c r="BU200" s="19"/>
      <c r="BV200" s="42">
        <f>SUM(D200:BU200)/B163</f>
        <v>0</v>
      </c>
      <c r="BW200" s="116"/>
      <c r="BX200" s="12"/>
      <c r="BY200" s="12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4"/>
      <c r="CK200" s="14"/>
      <c r="CL200"/>
    </row>
    <row r="201" spans="2:90" ht="15.75" thickBot="1" x14ac:dyDescent="0.3">
      <c r="B201" s="129"/>
      <c r="C201" s="22" t="s">
        <v>105</v>
      </c>
      <c r="D201" s="31"/>
      <c r="E201" s="32"/>
      <c r="F201" s="32"/>
      <c r="G201" s="32"/>
      <c r="H201" s="32"/>
      <c r="I201" s="32"/>
      <c r="J201" s="32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19"/>
      <c r="BS201" s="19"/>
      <c r="BT201" s="19"/>
      <c r="BU201" s="19"/>
      <c r="BV201" s="42">
        <f>SUM(D201:BU201)/B163</f>
        <v>0</v>
      </c>
      <c r="BW201" s="116"/>
      <c r="BX201" s="12"/>
      <c r="BY201" s="12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4"/>
      <c r="CK201" s="14"/>
      <c r="CL201"/>
    </row>
    <row r="202" spans="2:90" ht="15.75" thickBot="1" x14ac:dyDescent="0.3">
      <c r="B202" s="129"/>
      <c r="C202" s="22" t="s">
        <v>106</v>
      </c>
      <c r="D202" s="31"/>
      <c r="E202" s="32"/>
      <c r="F202" s="32"/>
      <c r="G202" s="32"/>
      <c r="H202" s="32"/>
      <c r="I202" s="32"/>
      <c r="J202" s="32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  <c r="BP202" s="19"/>
      <c r="BQ202" s="19"/>
      <c r="BR202" s="19"/>
      <c r="BS202" s="19"/>
      <c r="BT202" s="19"/>
      <c r="BU202" s="19"/>
      <c r="BV202" s="42">
        <f>SUM(D202:BU202)/B163</f>
        <v>0</v>
      </c>
      <c r="BW202" s="116"/>
      <c r="BX202" s="12"/>
      <c r="BY202" s="12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4"/>
      <c r="CK202" s="14"/>
      <c r="CL202"/>
    </row>
    <row r="203" spans="2:90" ht="15.75" thickBot="1" x14ac:dyDescent="0.3">
      <c r="B203" s="130"/>
      <c r="C203" s="23" t="s">
        <v>107</v>
      </c>
      <c r="D203" s="39"/>
      <c r="E203" s="40"/>
      <c r="F203" s="40"/>
      <c r="G203" s="40"/>
      <c r="H203" s="40"/>
      <c r="I203" s="40"/>
      <c r="J203" s="40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19"/>
      <c r="AM203" s="19"/>
      <c r="AN203" s="19"/>
      <c r="AO203" s="19"/>
      <c r="AP203" s="19"/>
      <c r="AQ203" s="19"/>
      <c r="AR203" s="19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42">
        <f>SUM(D203:BU203)/B163</f>
        <v>0</v>
      </c>
      <c r="BW203" s="117"/>
      <c r="BX203" s="12"/>
      <c r="BY203" s="12"/>
      <c r="BZ203" s="111" t="s">
        <v>178</v>
      </c>
      <c r="CA203" s="139"/>
      <c r="CB203" s="111" t="s">
        <v>179</v>
      </c>
      <c r="CC203" s="139"/>
      <c r="CD203" s="111" t="s">
        <v>180</v>
      </c>
      <c r="CE203" s="139"/>
      <c r="CF203" s="13"/>
      <c r="CG203" s="13"/>
      <c r="CH203" s="13"/>
      <c r="CI203" s="13"/>
      <c r="CJ203" s="14"/>
      <c r="CK203" s="14"/>
      <c r="CL203"/>
    </row>
    <row r="204" spans="2:90" ht="15.75" thickBot="1" x14ac:dyDescent="0.3">
      <c r="B204" s="26"/>
      <c r="C204" s="41" t="s">
        <v>67</v>
      </c>
      <c r="D204" s="28">
        <f t="shared" ref="D204:BU204" si="47">(D198+D199+D200+D201+D202+D203)/6</f>
        <v>0</v>
      </c>
      <c r="E204" s="29">
        <f t="shared" si="47"/>
        <v>0</v>
      </c>
      <c r="F204" s="29">
        <f t="shared" si="47"/>
        <v>0</v>
      </c>
      <c r="G204" s="29">
        <f t="shared" si="47"/>
        <v>0</v>
      </c>
      <c r="H204" s="29">
        <f t="shared" si="47"/>
        <v>0</v>
      </c>
      <c r="I204" s="29">
        <f t="shared" si="47"/>
        <v>0</v>
      </c>
      <c r="J204" s="29">
        <f t="shared" si="47"/>
        <v>0</v>
      </c>
      <c r="K204" s="29">
        <f t="shared" si="47"/>
        <v>0</v>
      </c>
      <c r="L204" s="29">
        <f t="shared" si="47"/>
        <v>0</v>
      </c>
      <c r="M204" s="29">
        <f t="shared" si="47"/>
        <v>0</v>
      </c>
      <c r="N204" s="29">
        <f t="shared" si="47"/>
        <v>0</v>
      </c>
      <c r="O204" s="29">
        <f t="shared" si="47"/>
        <v>0</v>
      </c>
      <c r="P204" s="29">
        <f t="shared" si="47"/>
        <v>0</v>
      </c>
      <c r="Q204" s="29">
        <f t="shared" si="47"/>
        <v>0</v>
      </c>
      <c r="R204" s="29">
        <f t="shared" si="47"/>
        <v>0</v>
      </c>
      <c r="S204" s="29">
        <f t="shared" si="47"/>
        <v>0</v>
      </c>
      <c r="T204" s="29">
        <f t="shared" si="47"/>
        <v>0</v>
      </c>
      <c r="U204" s="29">
        <f t="shared" si="47"/>
        <v>0</v>
      </c>
      <c r="V204" s="29">
        <f t="shared" si="47"/>
        <v>0</v>
      </c>
      <c r="W204" s="29">
        <f t="shared" si="47"/>
        <v>0</v>
      </c>
      <c r="X204" s="29">
        <f t="shared" si="47"/>
        <v>0</v>
      </c>
      <c r="Y204" s="29">
        <f t="shared" si="47"/>
        <v>0</v>
      </c>
      <c r="Z204" s="29">
        <f t="shared" si="47"/>
        <v>0</v>
      </c>
      <c r="AA204" s="29"/>
      <c r="AB204" s="29"/>
      <c r="AC204" s="29"/>
      <c r="AD204" s="29"/>
      <c r="AE204" s="29"/>
      <c r="AF204" s="29"/>
      <c r="AG204" s="29"/>
      <c r="AH204" s="29"/>
      <c r="AI204" s="29"/>
      <c r="AJ204" s="29">
        <f t="shared" si="47"/>
        <v>0</v>
      </c>
      <c r="AK204" s="29">
        <f t="shared" si="47"/>
        <v>0</v>
      </c>
      <c r="AL204" s="29">
        <f t="shared" si="47"/>
        <v>0</v>
      </c>
      <c r="AM204" s="29">
        <f t="shared" si="47"/>
        <v>0</v>
      </c>
      <c r="AN204" s="29">
        <f t="shared" si="47"/>
        <v>0</v>
      </c>
      <c r="AO204" s="29">
        <f t="shared" si="47"/>
        <v>0</v>
      </c>
      <c r="AP204" s="29">
        <f t="shared" si="47"/>
        <v>0</v>
      </c>
      <c r="AQ204" s="29">
        <f t="shared" si="47"/>
        <v>0</v>
      </c>
      <c r="AR204" s="29">
        <f t="shared" si="47"/>
        <v>0</v>
      </c>
      <c r="AS204" s="29">
        <f t="shared" si="47"/>
        <v>0</v>
      </c>
      <c r="AT204" s="29">
        <f t="shared" si="47"/>
        <v>0</v>
      </c>
      <c r="AU204" s="29">
        <f t="shared" si="47"/>
        <v>0</v>
      </c>
      <c r="AV204" s="29">
        <f t="shared" si="47"/>
        <v>0</v>
      </c>
      <c r="AW204" s="29">
        <f t="shared" si="47"/>
        <v>0</v>
      </c>
      <c r="AX204" s="29">
        <f t="shared" si="47"/>
        <v>0</v>
      </c>
      <c r="AY204" s="29">
        <f t="shared" si="47"/>
        <v>0</v>
      </c>
      <c r="AZ204" s="29">
        <f t="shared" si="47"/>
        <v>0</v>
      </c>
      <c r="BA204" s="29">
        <f t="shared" si="47"/>
        <v>0</v>
      </c>
      <c r="BB204" s="29">
        <f t="shared" si="47"/>
        <v>0</v>
      </c>
      <c r="BC204" s="29">
        <f t="shared" si="47"/>
        <v>0</v>
      </c>
      <c r="BD204" s="29">
        <f t="shared" si="47"/>
        <v>0</v>
      </c>
      <c r="BE204" s="29">
        <f t="shared" si="47"/>
        <v>0</v>
      </c>
      <c r="BF204" s="29">
        <f t="shared" si="47"/>
        <v>0</v>
      </c>
      <c r="BG204" s="29">
        <f t="shared" si="47"/>
        <v>0</v>
      </c>
      <c r="BH204" s="29">
        <f t="shared" si="47"/>
        <v>0</v>
      </c>
      <c r="BI204" s="29">
        <f t="shared" si="47"/>
        <v>0</v>
      </c>
      <c r="BJ204" s="29">
        <f t="shared" si="47"/>
        <v>0</v>
      </c>
      <c r="BK204" s="29">
        <f t="shared" si="47"/>
        <v>0</v>
      </c>
      <c r="BL204" s="29">
        <f t="shared" si="47"/>
        <v>0</v>
      </c>
      <c r="BM204" s="29">
        <f t="shared" si="47"/>
        <v>0</v>
      </c>
      <c r="BN204" s="29">
        <f t="shared" si="47"/>
        <v>0</v>
      </c>
      <c r="BO204" s="29">
        <f t="shared" si="47"/>
        <v>0</v>
      </c>
      <c r="BP204" s="29">
        <f t="shared" si="47"/>
        <v>0</v>
      </c>
      <c r="BQ204" s="29">
        <f t="shared" si="47"/>
        <v>0</v>
      </c>
      <c r="BR204" s="29">
        <f t="shared" si="47"/>
        <v>0</v>
      </c>
      <c r="BS204" s="29">
        <f t="shared" si="47"/>
        <v>0</v>
      </c>
      <c r="BT204" s="29">
        <f t="shared" si="47"/>
        <v>0</v>
      </c>
      <c r="BU204" s="29">
        <f t="shared" si="47"/>
        <v>0</v>
      </c>
      <c r="BV204" s="127"/>
      <c r="BW204" s="119"/>
      <c r="BX204" s="12"/>
      <c r="BY204" s="12"/>
      <c r="BZ204" s="140"/>
      <c r="CA204" s="141"/>
      <c r="CB204" s="140"/>
      <c r="CC204" s="141"/>
      <c r="CD204" s="140"/>
      <c r="CE204" s="141"/>
      <c r="CF204" s="13"/>
      <c r="CG204" s="13"/>
      <c r="CH204" s="13"/>
      <c r="CI204" s="13"/>
      <c r="CJ204" s="14"/>
      <c r="CK204" s="14"/>
      <c r="CL204"/>
    </row>
    <row r="205" spans="2:90" ht="15.75" customHeight="1" thickBot="1" x14ac:dyDescent="0.3">
      <c r="B205" s="128" t="s">
        <v>108</v>
      </c>
      <c r="C205" s="15" t="s">
        <v>109</v>
      </c>
      <c r="D205" s="16"/>
      <c r="E205" s="17"/>
      <c r="F205" s="17"/>
      <c r="G205" s="17"/>
      <c r="H205" s="17"/>
      <c r="I205" s="17"/>
      <c r="J205" s="17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9"/>
      <c r="AM205" s="19"/>
      <c r="AN205" s="19"/>
      <c r="AO205" s="19"/>
      <c r="AP205" s="19"/>
      <c r="AQ205" s="19"/>
      <c r="AR205" s="19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21">
        <f>SUM(D205:BU205)/B163</f>
        <v>0</v>
      </c>
      <c r="BW205" s="115">
        <f>SUM(BV205:BV211)/7</f>
        <v>0</v>
      </c>
      <c r="BX205" s="12"/>
      <c r="BY205" s="12"/>
      <c r="BZ205" s="140"/>
      <c r="CA205" s="141"/>
      <c r="CB205" s="140"/>
      <c r="CC205" s="141"/>
      <c r="CD205" s="140"/>
      <c r="CE205" s="141"/>
      <c r="CF205" s="13"/>
      <c r="CG205" s="13"/>
      <c r="CH205" s="13"/>
      <c r="CI205" s="13"/>
      <c r="CJ205" s="14"/>
      <c r="CK205" s="14"/>
      <c r="CL205"/>
    </row>
    <row r="206" spans="2:90" ht="15.75" thickBot="1" x14ac:dyDescent="0.3">
      <c r="B206" s="129"/>
      <c r="C206" s="22" t="s">
        <v>110</v>
      </c>
      <c r="D206" s="31"/>
      <c r="E206" s="32"/>
      <c r="F206" s="32"/>
      <c r="G206" s="32"/>
      <c r="H206" s="32"/>
      <c r="I206" s="32"/>
      <c r="J206" s="32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  <c r="BP206" s="19"/>
      <c r="BQ206" s="19"/>
      <c r="BR206" s="19"/>
      <c r="BS206" s="19"/>
      <c r="BT206" s="19"/>
      <c r="BU206" s="19"/>
      <c r="BV206" s="21">
        <f>SUM(D206:BU206)/B163</f>
        <v>0</v>
      </c>
      <c r="BW206" s="116"/>
      <c r="BX206" s="12"/>
      <c r="BY206" s="12"/>
      <c r="BZ206" s="140"/>
      <c r="CA206" s="141"/>
      <c r="CB206" s="140"/>
      <c r="CC206" s="141"/>
      <c r="CD206" s="140"/>
      <c r="CE206" s="141"/>
      <c r="CF206" s="13"/>
      <c r="CG206" s="13"/>
      <c r="CH206" s="13"/>
      <c r="CI206" s="13"/>
      <c r="CJ206" s="14"/>
      <c r="CK206" s="14"/>
      <c r="CL206"/>
    </row>
    <row r="207" spans="2:90" ht="15.75" thickBot="1" x14ac:dyDescent="0.3">
      <c r="B207" s="129"/>
      <c r="C207" s="22" t="s">
        <v>111</v>
      </c>
      <c r="D207" s="31"/>
      <c r="E207" s="32"/>
      <c r="F207" s="32"/>
      <c r="G207" s="32"/>
      <c r="H207" s="32"/>
      <c r="I207" s="32"/>
      <c r="J207" s="32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19"/>
      <c r="BP207" s="19"/>
      <c r="BQ207" s="19"/>
      <c r="BR207" s="19"/>
      <c r="BS207" s="19"/>
      <c r="BT207" s="19"/>
      <c r="BU207" s="19"/>
      <c r="BV207" s="21">
        <f>SUM(D207:BU207)/B163</f>
        <v>0</v>
      </c>
      <c r="BW207" s="116"/>
      <c r="BX207" s="12"/>
      <c r="BY207" s="12"/>
      <c r="BZ207" s="113"/>
      <c r="CA207" s="142"/>
      <c r="CB207" s="113"/>
      <c r="CC207" s="142"/>
      <c r="CD207" s="113"/>
      <c r="CE207" s="142"/>
      <c r="CF207" s="13"/>
      <c r="CG207" s="13"/>
      <c r="CH207" s="13"/>
      <c r="CI207" s="13"/>
      <c r="CJ207" s="14"/>
      <c r="CK207" s="14"/>
      <c r="CL207"/>
    </row>
    <row r="208" spans="2:90" ht="15.75" thickBot="1" x14ac:dyDescent="0.3">
      <c r="B208" s="129"/>
      <c r="C208" s="22" t="s">
        <v>112</v>
      </c>
      <c r="D208" s="31"/>
      <c r="E208" s="32"/>
      <c r="F208" s="32"/>
      <c r="G208" s="32"/>
      <c r="H208" s="32"/>
      <c r="I208" s="32"/>
      <c r="J208" s="32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/>
      <c r="BU208" s="19"/>
      <c r="BV208" s="21">
        <f>SUM(D208:BU208)/B163</f>
        <v>0</v>
      </c>
      <c r="BW208" s="116"/>
      <c r="BX208" s="12"/>
      <c r="BY208" s="12"/>
      <c r="BZ208" s="143">
        <f>(BZ180+CC180+CH180)/3</f>
        <v>0</v>
      </c>
      <c r="CA208" s="144"/>
      <c r="CB208" s="143">
        <f>(CB180+CE180+CD180+CG180+CF180)/5</f>
        <v>0</v>
      </c>
      <c r="CC208" s="144"/>
      <c r="CD208" s="143">
        <f>(CA180+CI180)/2</f>
        <v>0</v>
      </c>
      <c r="CE208" s="144"/>
      <c r="CF208" s="13"/>
      <c r="CG208" s="13"/>
      <c r="CH208" s="13"/>
      <c r="CI208" s="13"/>
      <c r="CJ208" s="14"/>
      <c r="CK208" s="14"/>
      <c r="CL208"/>
    </row>
    <row r="209" spans="2:90" ht="15.75" thickBot="1" x14ac:dyDescent="0.3">
      <c r="B209" s="129"/>
      <c r="C209" s="22" t="s">
        <v>113</v>
      </c>
      <c r="D209" s="31"/>
      <c r="E209" s="32"/>
      <c r="F209" s="32"/>
      <c r="G209" s="32"/>
      <c r="H209" s="32"/>
      <c r="I209" s="32"/>
      <c r="J209" s="32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  <c r="BP209" s="19"/>
      <c r="BQ209" s="19"/>
      <c r="BR209" s="19"/>
      <c r="BS209" s="19"/>
      <c r="BT209" s="19"/>
      <c r="BU209" s="19"/>
      <c r="BV209" s="21">
        <f>SUM(D209:BU209)/B163</f>
        <v>0</v>
      </c>
      <c r="BW209" s="116"/>
      <c r="BX209" s="12"/>
      <c r="BY209" s="12"/>
      <c r="BZ209" s="145"/>
      <c r="CA209" s="146"/>
      <c r="CB209" s="145"/>
      <c r="CC209" s="146"/>
      <c r="CD209" s="145"/>
      <c r="CE209" s="146"/>
      <c r="CF209" s="13"/>
      <c r="CG209" s="13"/>
      <c r="CH209" s="13"/>
      <c r="CI209" s="13"/>
      <c r="CJ209" s="14"/>
      <c r="CK209" s="14"/>
      <c r="CL209"/>
    </row>
    <row r="210" spans="2:90" ht="15.75" thickBot="1" x14ac:dyDescent="0.3">
      <c r="B210" s="129"/>
      <c r="C210" s="22" t="s">
        <v>114</v>
      </c>
      <c r="D210" s="39"/>
      <c r="E210" s="40"/>
      <c r="F210" s="40"/>
      <c r="G210" s="40"/>
      <c r="H210" s="40"/>
      <c r="I210" s="40"/>
      <c r="J210" s="40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  <c r="BP210" s="19"/>
      <c r="BQ210" s="19"/>
      <c r="BR210" s="19"/>
      <c r="BS210" s="19"/>
      <c r="BT210" s="19"/>
      <c r="BU210" s="19"/>
      <c r="BV210" s="21">
        <f>SUM(D210:BU210)/B163</f>
        <v>0</v>
      </c>
      <c r="BW210" s="116"/>
      <c r="BX210" s="12"/>
      <c r="BY210" s="12"/>
      <c r="BZ210" s="145"/>
      <c r="CA210" s="146"/>
      <c r="CB210" s="145"/>
      <c r="CC210" s="146"/>
      <c r="CD210" s="145"/>
      <c r="CE210" s="146"/>
      <c r="CF210" s="13"/>
      <c r="CG210" s="13"/>
      <c r="CH210" s="13"/>
      <c r="CI210" s="13"/>
      <c r="CJ210" s="14"/>
      <c r="CK210" s="14"/>
      <c r="CL210"/>
    </row>
    <row r="211" spans="2:90" ht="15.75" thickBot="1" x14ac:dyDescent="0.3">
      <c r="B211" s="130"/>
      <c r="C211" s="23" t="s">
        <v>115</v>
      </c>
      <c r="D211" s="32"/>
      <c r="E211" s="32"/>
      <c r="F211" s="32"/>
      <c r="G211" s="32"/>
      <c r="H211" s="32"/>
      <c r="I211" s="32"/>
      <c r="J211" s="32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1">
        <f>SUM(D211:BU211)/B163</f>
        <v>0</v>
      </c>
      <c r="BW211" s="117"/>
      <c r="BX211" s="12"/>
      <c r="BY211" s="12"/>
      <c r="BZ211" s="147"/>
      <c r="CA211" s="148"/>
      <c r="CB211" s="147"/>
      <c r="CC211" s="148"/>
      <c r="CD211" s="147"/>
      <c r="CE211" s="148"/>
      <c r="CF211" s="13"/>
      <c r="CG211" s="13"/>
      <c r="CH211" s="13"/>
      <c r="CI211" s="13"/>
      <c r="CJ211" s="14"/>
      <c r="CK211" s="14"/>
      <c r="CL211"/>
    </row>
    <row r="212" spans="2:90" ht="15.75" thickBot="1" x14ac:dyDescent="0.3">
      <c r="B212" s="26"/>
      <c r="C212" s="41" t="s">
        <v>67</v>
      </c>
      <c r="D212" s="28">
        <f t="shared" ref="D212:BS212" si="48">(D205+D206+D207+D208+D209+D210+D211)/7</f>
        <v>0</v>
      </c>
      <c r="E212" s="29">
        <f t="shared" si="48"/>
        <v>0</v>
      </c>
      <c r="F212" s="29">
        <f t="shared" si="48"/>
        <v>0</v>
      </c>
      <c r="G212" s="29">
        <f t="shared" si="48"/>
        <v>0</v>
      </c>
      <c r="H212" s="29">
        <f t="shared" si="48"/>
        <v>0</v>
      </c>
      <c r="I212" s="29">
        <f t="shared" si="48"/>
        <v>0</v>
      </c>
      <c r="J212" s="29">
        <f t="shared" si="48"/>
        <v>0</v>
      </c>
      <c r="K212" s="29">
        <f t="shared" si="48"/>
        <v>0</v>
      </c>
      <c r="L212" s="29">
        <f t="shared" si="48"/>
        <v>0</v>
      </c>
      <c r="M212" s="29">
        <f t="shared" si="48"/>
        <v>0</v>
      </c>
      <c r="N212" s="29">
        <f t="shared" si="48"/>
        <v>0</v>
      </c>
      <c r="O212" s="29">
        <f t="shared" si="48"/>
        <v>0</v>
      </c>
      <c r="P212" s="29">
        <f t="shared" si="48"/>
        <v>0</v>
      </c>
      <c r="Q212" s="29">
        <f t="shared" si="48"/>
        <v>0</v>
      </c>
      <c r="R212" s="29">
        <f t="shared" si="48"/>
        <v>0</v>
      </c>
      <c r="S212" s="29">
        <f t="shared" si="48"/>
        <v>0</v>
      </c>
      <c r="T212" s="29">
        <f t="shared" si="48"/>
        <v>0</v>
      </c>
      <c r="U212" s="29">
        <f t="shared" si="48"/>
        <v>0</v>
      </c>
      <c r="V212" s="29">
        <f t="shared" si="48"/>
        <v>0</v>
      </c>
      <c r="W212" s="29">
        <f t="shared" si="48"/>
        <v>0</v>
      </c>
      <c r="X212" s="29">
        <f t="shared" si="48"/>
        <v>0</v>
      </c>
      <c r="Y212" s="29">
        <f t="shared" si="48"/>
        <v>0</v>
      </c>
      <c r="Z212" s="29">
        <f t="shared" si="48"/>
        <v>0</v>
      </c>
      <c r="AA212" s="29"/>
      <c r="AB212" s="29"/>
      <c r="AC212" s="29"/>
      <c r="AD212" s="29"/>
      <c r="AE212" s="29"/>
      <c r="AF212" s="29"/>
      <c r="AG212" s="29"/>
      <c r="AH212" s="29"/>
      <c r="AI212" s="29"/>
      <c r="AJ212" s="29">
        <f t="shared" si="48"/>
        <v>0</v>
      </c>
      <c r="AK212" s="29">
        <f t="shared" si="48"/>
        <v>0</v>
      </c>
      <c r="AL212" s="29">
        <f t="shared" si="48"/>
        <v>0</v>
      </c>
      <c r="AM212" s="29">
        <f t="shared" si="48"/>
        <v>0</v>
      </c>
      <c r="AN212" s="29">
        <f t="shared" si="48"/>
        <v>0</v>
      </c>
      <c r="AO212" s="29">
        <f t="shared" si="48"/>
        <v>0</v>
      </c>
      <c r="AP212" s="29">
        <f t="shared" si="48"/>
        <v>0</v>
      </c>
      <c r="AQ212" s="29">
        <f t="shared" si="48"/>
        <v>0</v>
      </c>
      <c r="AR212" s="29">
        <f t="shared" si="48"/>
        <v>0</v>
      </c>
      <c r="AS212" s="29">
        <f t="shared" si="48"/>
        <v>0</v>
      </c>
      <c r="AT212" s="29">
        <f t="shared" si="48"/>
        <v>0</v>
      </c>
      <c r="AU212" s="29">
        <f t="shared" si="48"/>
        <v>0</v>
      </c>
      <c r="AV212" s="29">
        <f t="shared" si="48"/>
        <v>0</v>
      </c>
      <c r="AW212" s="29">
        <f t="shared" si="48"/>
        <v>0</v>
      </c>
      <c r="AX212" s="29">
        <f t="shared" si="48"/>
        <v>0</v>
      </c>
      <c r="AY212" s="29">
        <f t="shared" si="48"/>
        <v>0</v>
      </c>
      <c r="AZ212" s="29">
        <f t="shared" si="48"/>
        <v>0</v>
      </c>
      <c r="BA212" s="29">
        <f t="shared" si="48"/>
        <v>0</v>
      </c>
      <c r="BB212" s="29">
        <f t="shared" si="48"/>
        <v>0</v>
      </c>
      <c r="BC212" s="29">
        <f t="shared" si="48"/>
        <v>0</v>
      </c>
      <c r="BD212" s="29">
        <f t="shared" si="48"/>
        <v>0</v>
      </c>
      <c r="BE212" s="29">
        <f t="shared" si="48"/>
        <v>0</v>
      </c>
      <c r="BF212" s="29">
        <f t="shared" si="48"/>
        <v>0</v>
      </c>
      <c r="BG212" s="29">
        <f t="shared" si="48"/>
        <v>0</v>
      </c>
      <c r="BH212" s="29">
        <f t="shared" si="48"/>
        <v>0</v>
      </c>
      <c r="BI212" s="29">
        <f t="shared" si="48"/>
        <v>0</v>
      </c>
      <c r="BJ212" s="29">
        <f t="shared" si="48"/>
        <v>0</v>
      </c>
      <c r="BK212" s="29">
        <f t="shared" si="48"/>
        <v>0</v>
      </c>
      <c r="BL212" s="29">
        <f t="shared" si="48"/>
        <v>0</v>
      </c>
      <c r="BM212" s="29">
        <f t="shared" si="48"/>
        <v>0</v>
      </c>
      <c r="BN212" s="29">
        <f t="shared" si="48"/>
        <v>0</v>
      </c>
      <c r="BO212" s="29">
        <f t="shared" si="48"/>
        <v>0</v>
      </c>
      <c r="BP212" s="29">
        <f t="shared" si="48"/>
        <v>0</v>
      </c>
      <c r="BQ212" s="29">
        <f t="shared" si="48"/>
        <v>0</v>
      </c>
      <c r="BR212" s="29">
        <f t="shared" si="48"/>
        <v>0</v>
      </c>
      <c r="BS212" s="29">
        <f t="shared" si="48"/>
        <v>0</v>
      </c>
      <c r="BT212" s="29">
        <f>(BT205+BT206+BT207+BT208+BT209+BT210+BT211)/7</f>
        <v>0</v>
      </c>
      <c r="BU212" s="29">
        <f t="shared" ref="BU212" si="49">(BU205+BU206+BU207+BU208+BU209+BU210+BU211)/7</f>
        <v>0</v>
      </c>
      <c r="BV212" s="127"/>
      <c r="BW212" s="119"/>
      <c r="BX212" s="12"/>
      <c r="BY212" s="12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4"/>
      <c r="CK212" s="14"/>
      <c r="CL212"/>
    </row>
    <row r="213" spans="2:90" ht="15.75" customHeight="1" thickBot="1" x14ac:dyDescent="0.3">
      <c r="B213" s="128" t="s">
        <v>77</v>
      </c>
      <c r="C213" s="15" t="s">
        <v>116</v>
      </c>
      <c r="D213" s="16"/>
      <c r="E213" s="17"/>
      <c r="F213" s="17"/>
      <c r="G213" s="17"/>
      <c r="H213" s="17"/>
      <c r="I213" s="17"/>
      <c r="J213" s="17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9"/>
      <c r="AM213" s="19"/>
      <c r="AN213" s="19"/>
      <c r="AO213" s="19"/>
      <c r="AP213" s="19"/>
      <c r="AQ213" s="19"/>
      <c r="AR213" s="19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21">
        <f>SUM(D213:BU213)/B163</f>
        <v>0</v>
      </c>
      <c r="BW213" s="115">
        <f>SUM(BV213:BV217)/5</f>
        <v>0</v>
      </c>
      <c r="BX213" s="12"/>
      <c r="BY213" s="12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4"/>
      <c r="CK213" s="14"/>
      <c r="CL213"/>
    </row>
    <row r="214" spans="2:90" ht="15.75" thickBot="1" x14ac:dyDescent="0.3">
      <c r="B214" s="129"/>
      <c r="C214" s="22" t="s">
        <v>117</v>
      </c>
      <c r="D214" s="31"/>
      <c r="E214" s="32"/>
      <c r="F214" s="32"/>
      <c r="G214" s="32"/>
      <c r="H214" s="32"/>
      <c r="I214" s="32"/>
      <c r="J214" s="32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19"/>
      <c r="BU214" s="19"/>
      <c r="BV214" s="21">
        <f>SUM(D214:BU214)/B163</f>
        <v>0</v>
      </c>
      <c r="BW214" s="116"/>
      <c r="BX214" s="12"/>
      <c r="BY214" s="12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4"/>
      <c r="CK214" s="14"/>
      <c r="CL214"/>
    </row>
    <row r="215" spans="2:90" ht="15.75" thickBot="1" x14ac:dyDescent="0.3">
      <c r="B215" s="129"/>
      <c r="C215" s="22" t="s">
        <v>118</v>
      </c>
      <c r="D215" s="31"/>
      <c r="E215" s="32"/>
      <c r="F215" s="32"/>
      <c r="G215" s="32"/>
      <c r="H215" s="32"/>
      <c r="I215" s="32"/>
      <c r="J215" s="32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19"/>
      <c r="BU215" s="19"/>
      <c r="BV215" s="21">
        <f>SUM(D215:BU215)/B163</f>
        <v>0</v>
      </c>
      <c r="BW215" s="116"/>
      <c r="BX215" s="12"/>
      <c r="BY215" s="12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4"/>
      <c r="CK215" s="14"/>
      <c r="CL215"/>
    </row>
    <row r="216" spans="2:90" ht="15.75" thickBot="1" x14ac:dyDescent="0.3">
      <c r="B216" s="129"/>
      <c r="C216" s="22" t="s">
        <v>119</v>
      </c>
      <c r="D216" s="31"/>
      <c r="E216" s="32"/>
      <c r="F216" s="32"/>
      <c r="G216" s="32"/>
      <c r="H216" s="32"/>
      <c r="I216" s="32"/>
      <c r="J216" s="32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21">
        <f>SUM(D216:BU216)/B163</f>
        <v>0</v>
      </c>
      <c r="BW216" s="116"/>
      <c r="BX216" s="12"/>
      <c r="BY216" s="12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4"/>
      <c r="CK216" s="14"/>
      <c r="CL216"/>
    </row>
    <row r="217" spans="2:90" ht="15.75" thickBot="1" x14ac:dyDescent="0.3">
      <c r="B217" s="130"/>
      <c r="C217" s="23" t="s">
        <v>120</v>
      </c>
      <c r="D217" s="31"/>
      <c r="E217" s="32"/>
      <c r="F217" s="32"/>
      <c r="G217" s="32"/>
      <c r="H217" s="32"/>
      <c r="I217" s="32"/>
      <c r="J217" s="32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1">
        <f>SUM(D217:BU217)/B163</f>
        <v>0</v>
      </c>
      <c r="BW217" s="117"/>
      <c r="BX217" s="12"/>
      <c r="BY217" s="12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4"/>
      <c r="CK217" s="14"/>
      <c r="CL217"/>
    </row>
    <row r="218" spans="2:90" ht="15.75" thickBot="1" x14ac:dyDescent="0.3">
      <c r="B218" s="26"/>
      <c r="C218" s="41" t="s">
        <v>67</v>
      </c>
      <c r="D218" s="28">
        <f t="shared" ref="D218:BS218" si="50">(D213+D214+D215+D216+D217)/5</f>
        <v>0</v>
      </c>
      <c r="E218" s="29">
        <f t="shared" si="50"/>
        <v>0</v>
      </c>
      <c r="F218" s="29">
        <f t="shared" si="50"/>
        <v>0</v>
      </c>
      <c r="G218" s="29">
        <f t="shared" si="50"/>
        <v>0</v>
      </c>
      <c r="H218" s="29">
        <f t="shared" si="50"/>
        <v>0</v>
      </c>
      <c r="I218" s="29">
        <f t="shared" si="50"/>
        <v>0</v>
      </c>
      <c r="J218" s="29">
        <f t="shared" si="50"/>
        <v>0</v>
      </c>
      <c r="K218" s="29">
        <f t="shared" si="50"/>
        <v>0</v>
      </c>
      <c r="L218" s="29">
        <f t="shared" si="50"/>
        <v>0</v>
      </c>
      <c r="M218" s="29">
        <f t="shared" si="50"/>
        <v>0</v>
      </c>
      <c r="N218" s="29">
        <f t="shared" si="50"/>
        <v>0</v>
      </c>
      <c r="O218" s="29">
        <f t="shared" si="50"/>
        <v>0</v>
      </c>
      <c r="P218" s="29">
        <f t="shared" si="50"/>
        <v>0</v>
      </c>
      <c r="Q218" s="29">
        <f t="shared" si="50"/>
        <v>0</v>
      </c>
      <c r="R218" s="29">
        <f t="shared" si="50"/>
        <v>0</v>
      </c>
      <c r="S218" s="29">
        <f t="shared" si="50"/>
        <v>0</v>
      </c>
      <c r="T218" s="29">
        <f t="shared" si="50"/>
        <v>0</v>
      </c>
      <c r="U218" s="29">
        <f t="shared" si="50"/>
        <v>0</v>
      </c>
      <c r="V218" s="29">
        <f t="shared" si="50"/>
        <v>0</v>
      </c>
      <c r="W218" s="29">
        <f t="shared" si="50"/>
        <v>0</v>
      </c>
      <c r="X218" s="29">
        <f t="shared" si="50"/>
        <v>0</v>
      </c>
      <c r="Y218" s="29">
        <f t="shared" si="50"/>
        <v>0</v>
      </c>
      <c r="Z218" s="29">
        <f t="shared" si="50"/>
        <v>0</v>
      </c>
      <c r="AA218" s="29"/>
      <c r="AB218" s="29"/>
      <c r="AC218" s="29"/>
      <c r="AD218" s="29"/>
      <c r="AE218" s="29"/>
      <c r="AF218" s="29"/>
      <c r="AG218" s="29"/>
      <c r="AH218" s="29"/>
      <c r="AI218" s="29"/>
      <c r="AJ218" s="29">
        <f t="shared" si="50"/>
        <v>0</v>
      </c>
      <c r="AK218" s="29">
        <f t="shared" si="50"/>
        <v>0</v>
      </c>
      <c r="AL218" s="29">
        <f t="shared" si="50"/>
        <v>0</v>
      </c>
      <c r="AM218" s="29">
        <f t="shared" si="50"/>
        <v>0</v>
      </c>
      <c r="AN218" s="29">
        <f t="shared" si="50"/>
        <v>0</v>
      </c>
      <c r="AO218" s="29">
        <f t="shared" si="50"/>
        <v>0</v>
      </c>
      <c r="AP218" s="29">
        <f t="shared" si="50"/>
        <v>0</v>
      </c>
      <c r="AQ218" s="29">
        <f t="shared" si="50"/>
        <v>0</v>
      </c>
      <c r="AR218" s="29">
        <f t="shared" si="50"/>
        <v>0</v>
      </c>
      <c r="AS218" s="29">
        <f t="shared" si="50"/>
        <v>0</v>
      </c>
      <c r="AT218" s="29">
        <f t="shared" si="50"/>
        <v>0</v>
      </c>
      <c r="AU218" s="29">
        <f t="shared" si="50"/>
        <v>0</v>
      </c>
      <c r="AV218" s="29">
        <f t="shared" si="50"/>
        <v>0</v>
      </c>
      <c r="AW218" s="29">
        <f t="shared" si="50"/>
        <v>0</v>
      </c>
      <c r="AX218" s="29">
        <f t="shared" si="50"/>
        <v>0</v>
      </c>
      <c r="AY218" s="29">
        <f t="shared" si="50"/>
        <v>0</v>
      </c>
      <c r="AZ218" s="29">
        <f t="shared" si="50"/>
        <v>0</v>
      </c>
      <c r="BA218" s="29">
        <f t="shared" si="50"/>
        <v>0</v>
      </c>
      <c r="BB218" s="29">
        <f t="shared" si="50"/>
        <v>0</v>
      </c>
      <c r="BC218" s="29">
        <f t="shared" si="50"/>
        <v>0</v>
      </c>
      <c r="BD218" s="29">
        <f t="shared" si="50"/>
        <v>0</v>
      </c>
      <c r="BE218" s="29">
        <f t="shared" si="50"/>
        <v>0</v>
      </c>
      <c r="BF218" s="29">
        <f t="shared" si="50"/>
        <v>0</v>
      </c>
      <c r="BG218" s="29">
        <f t="shared" si="50"/>
        <v>0</v>
      </c>
      <c r="BH218" s="29">
        <f t="shared" si="50"/>
        <v>0</v>
      </c>
      <c r="BI218" s="29">
        <f t="shared" si="50"/>
        <v>0</v>
      </c>
      <c r="BJ218" s="29">
        <f t="shared" si="50"/>
        <v>0</v>
      </c>
      <c r="BK218" s="29">
        <f t="shared" si="50"/>
        <v>0</v>
      </c>
      <c r="BL218" s="29">
        <f t="shared" si="50"/>
        <v>0</v>
      </c>
      <c r="BM218" s="29">
        <f t="shared" si="50"/>
        <v>0</v>
      </c>
      <c r="BN218" s="29">
        <f t="shared" si="50"/>
        <v>0</v>
      </c>
      <c r="BO218" s="29">
        <f t="shared" si="50"/>
        <v>0</v>
      </c>
      <c r="BP218" s="29">
        <f t="shared" si="50"/>
        <v>0</v>
      </c>
      <c r="BQ218" s="29">
        <f t="shared" si="50"/>
        <v>0</v>
      </c>
      <c r="BR218" s="29">
        <f t="shared" si="50"/>
        <v>0</v>
      </c>
      <c r="BS218" s="29">
        <f t="shared" si="50"/>
        <v>0</v>
      </c>
      <c r="BT218" s="29">
        <f>(BT213+BT214+BT215+BT216+BT217)/5</f>
        <v>0</v>
      </c>
      <c r="BU218" s="29">
        <f t="shared" ref="BU218" si="51">(BU213+BU214+BU215+BU216+BU217)/5</f>
        <v>0</v>
      </c>
      <c r="BV218" s="127"/>
      <c r="BW218" s="119"/>
      <c r="BX218" s="12"/>
      <c r="BY218" s="12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4"/>
      <c r="CK218" s="14"/>
      <c r="CL218"/>
    </row>
    <row r="219" spans="2:90" ht="15.75" thickBot="1" x14ac:dyDescent="0.3">
      <c r="B219" s="124" t="s">
        <v>121</v>
      </c>
      <c r="C219" s="15" t="s">
        <v>122</v>
      </c>
      <c r="D219" s="16"/>
      <c r="E219" s="17"/>
      <c r="F219" s="17"/>
      <c r="G219" s="17"/>
      <c r="H219" s="17"/>
      <c r="I219" s="17"/>
      <c r="J219" s="17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9"/>
      <c r="AM219" s="19"/>
      <c r="AN219" s="19"/>
      <c r="AO219" s="19"/>
      <c r="AP219" s="19"/>
      <c r="AQ219" s="19"/>
      <c r="AR219" s="19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21">
        <f>SUM(D219:BU219)/B163</f>
        <v>0</v>
      </c>
      <c r="BW219" s="115">
        <f>SUM(BV219:BV224)/6</f>
        <v>0</v>
      </c>
      <c r="BX219" s="12"/>
      <c r="BY219" s="12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4"/>
      <c r="CK219" s="14"/>
      <c r="CL219"/>
    </row>
    <row r="220" spans="2:90" ht="15.75" thickBot="1" x14ac:dyDescent="0.3">
      <c r="B220" s="125"/>
      <c r="C220" s="22" t="s">
        <v>123</v>
      </c>
      <c r="D220" s="31"/>
      <c r="E220" s="32"/>
      <c r="F220" s="32"/>
      <c r="G220" s="32"/>
      <c r="H220" s="32"/>
      <c r="I220" s="32"/>
      <c r="J220" s="32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21">
        <f>SUM(D220:BU220)/B163</f>
        <v>0</v>
      </c>
      <c r="BW220" s="116"/>
      <c r="BX220" s="12"/>
      <c r="BY220" s="12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4"/>
      <c r="CK220" s="14"/>
      <c r="CL220"/>
    </row>
    <row r="221" spans="2:90" ht="15.75" thickBot="1" x14ac:dyDescent="0.3">
      <c r="B221" s="125"/>
      <c r="C221" s="22" t="s">
        <v>124</v>
      </c>
      <c r="D221" s="31"/>
      <c r="E221" s="32"/>
      <c r="F221" s="32"/>
      <c r="G221" s="32"/>
      <c r="H221" s="32"/>
      <c r="I221" s="32"/>
      <c r="J221" s="32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21">
        <f>SUM(D221:BU221)/B163</f>
        <v>0</v>
      </c>
      <c r="BW221" s="116"/>
      <c r="BX221" s="12"/>
      <c r="BY221" s="12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4"/>
      <c r="CK221" s="14"/>
      <c r="CL221"/>
    </row>
    <row r="222" spans="2:90" ht="15.75" thickBot="1" x14ac:dyDescent="0.3">
      <c r="B222" s="125"/>
      <c r="C222" s="22" t="s">
        <v>125</v>
      </c>
      <c r="D222" s="31"/>
      <c r="E222" s="32"/>
      <c r="F222" s="32"/>
      <c r="G222" s="32"/>
      <c r="H222" s="32"/>
      <c r="I222" s="32"/>
      <c r="J222" s="32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20"/>
      <c r="BU222" s="19"/>
      <c r="BV222" s="21">
        <f>SUM(D222:BU222)/B163</f>
        <v>0</v>
      </c>
      <c r="BW222" s="116"/>
      <c r="BX222" s="12"/>
      <c r="BY222" s="44"/>
      <c r="BZ222" s="45"/>
      <c r="CA222" s="45"/>
      <c r="CB222" s="45"/>
      <c r="CC222" s="45"/>
      <c r="CD222" s="45"/>
      <c r="CE222" s="45"/>
      <c r="CF222" s="45"/>
      <c r="CG222" s="45"/>
      <c r="CH222" s="45"/>
      <c r="CI222" s="45"/>
      <c r="CJ222" s="46"/>
      <c r="CK222" s="14"/>
      <c r="CL222"/>
    </row>
    <row r="223" spans="2:90" ht="15.75" thickBot="1" x14ac:dyDescent="0.3">
      <c r="B223" s="125"/>
      <c r="C223" s="22" t="s">
        <v>126</v>
      </c>
      <c r="D223" s="31"/>
      <c r="E223" s="32"/>
      <c r="F223" s="32"/>
      <c r="G223" s="32"/>
      <c r="H223" s="32"/>
      <c r="I223" s="32"/>
      <c r="J223" s="32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21">
        <f>SUM(D223:BU223)/B163</f>
        <v>0</v>
      </c>
      <c r="BW223" s="116"/>
      <c r="BX223" s="12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4"/>
      <c r="CL223"/>
    </row>
    <row r="224" spans="2:90" ht="15.75" thickBot="1" x14ac:dyDescent="0.3">
      <c r="B224" s="126"/>
      <c r="C224" s="23" t="s">
        <v>127</v>
      </c>
      <c r="D224" s="39"/>
      <c r="E224" s="40"/>
      <c r="F224" s="40"/>
      <c r="G224" s="40"/>
      <c r="H224" s="40"/>
      <c r="I224" s="40"/>
      <c r="J224" s="40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19"/>
      <c r="AM224" s="19"/>
      <c r="AN224" s="19"/>
      <c r="AO224" s="19"/>
      <c r="AP224" s="19"/>
      <c r="AQ224" s="19"/>
      <c r="AR224" s="19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4"/>
      <c r="BU224" s="24"/>
      <c r="BV224" s="21">
        <f>SUM(D224:BU224)/B163</f>
        <v>0</v>
      </c>
      <c r="BW224" s="117"/>
      <c r="BX224" s="12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4"/>
      <c r="CL224"/>
    </row>
    <row r="225" spans="2:90" ht="15.75" thickBot="1" x14ac:dyDescent="0.3">
      <c r="B225" s="47"/>
      <c r="C225" s="41" t="s">
        <v>67</v>
      </c>
      <c r="D225" s="28">
        <f t="shared" ref="D225:BR225" si="52">(D219+D220+D221+D222+D224+D223)/6</f>
        <v>0</v>
      </c>
      <c r="E225" s="29">
        <f t="shared" si="52"/>
        <v>0</v>
      </c>
      <c r="F225" s="29">
        <f t="shared" si="52"/>
        <v>0</v>
      </c>
      <c r="G225" s="29">
        <f t="shared" si="52"/>
        <v>0</v>
      </c>
      <c r="H225" s="29">
        <f t="shared" si="52"/>
        <v>0</v>
      </c>
      <c r="I225" s="29">
        <f t="shared" si="52"/>
        <v>0</v>
      </c>
      <c r="J225" s="29">
        <f t="shared" si="52"/>
        <v>0</v>
      </c>
      <c r="K225" s="29">
        <f t="shared" si="52"/>
        <v>0</v>
      </c>
      <c r="L225" s="29">
        <f t="shared" si="52"/>
        <v>0</v>
      </c>
      <c r="M225" s="29">
        <f t="shared" si="52"/>
        <v>0</v>
      </c>
      <c r="N225" s="29">
        <f t="shared" si="52"/>
        <v>0</v>
      </c>
      <c r="O225" s="29">
        <f t="shared" si="52"/>
        <v>0</v>
      </c>
      <c r="P225" s="29">
        <f t="shared" si="52"/>
        <v>0</v>
      </c>
      <c r="Q225" s="29">
        <f t="shared" si="52"/>
        <v>0</v>
      </c>
      <c r="R225" s="29">
        <f t="shared" si="52"/>
        <v>0</v>
      </c>
      <c r="S225" s="29">
        <f t="shared" si="52"/>
        <v>0</v>
      </c>
      <c r="T225" s="29">
        <f t="shared" si="52"/>
        <v>0</v>
      </c>
      <c r="U225" s="29">
        <f t="shared" si="52"/>
        <v>0</v>
      </c>
      <c r="V225" s="29">
        <f t="shared" si="52"/>
        <v>0</v>
      </c>
      <c r="W225" s="29">
        <f t="shared" si="52"/>
        <v>0</v>
      </c>
      <c r="X225" s="29">
        <f t="shared" si="52"/>
        <v>0</v>
      </c>
      <c r="Y225" s="29">
        <f t="shared" si="52"/>
        <v>0</v>
      </c>
      <c r="Z225" s="29">
        <f t="shared" si="52"/>
        <v>0</v>
      </c>
      <c r="AA225" s="29"/>
      <c r="AB225" s="29"/>
      <c r="AC225" s="29"/>
      <c r="AD225" s="29"/>
      <c r="AE225" s="29"/>
      <c r="AF225" s="29"/>
      <c r="AG225" s="29"/>
      <c r="AH225" s="29"/>
      <c r="AI225" s="29"/>
      <c r="AJ225" s="29">
        <f t="shared" si="52"/>
        <v>0</v>
      </c>
      <c r="AK225" s="29">
        <f t="shared" si="52"/>
        <v>0</v>
      </c>
      <c r="AL225" s="29">
        <f t="shared" si="52"/>
        <v>0</v>
      </c>
      <c r="AM225" s="29">
        <f t="shared" si="52"/>
        <v>0</v>
      </c>
      <c r="AN225" s="29">
        <f t="shared" si="52"/>
        <v>0</v>
      </c>
      <c r="AO225" s="29">
        <f t="shared" si="52"/>
        <v>0</v>
      </c>
      <c r="AP225" s="29">
        <f t="shared" si="52"/>
        <v>0</v>
      </c>
      <c r="AQ225" s="29">
        <f t="shared" si="52"/>
        <v>0</v>
      </c>
      <c r="AR225" s="29">
        <f t="shared" si="52"/>
        <v>0</v>
      </c>
      <c r="AS225" s="29">
        <f t="shared" si="52"/>
        <v>0</v>
      </c>
      <c r="AT225" s="29">
        <f t="shared" si="52"/>
        <v>0</v>
      </c>
      <c r="AU225" s="29">
        <f t="shared" si="52"/>
        <v>0</v>
      </c>
      <c r="AV225" s="29">
        <f t="shared" si="52"/>
        <v>0</v>
      </c>
      <c r="AW225" s="29">
        <f t="shared" si="52"/>
        <v>0</v>
      </c>
      <c r="AX225" s="29">
        <f t="shared" si="52"/>
        <v>0</v>
      </c>
      <c r="AY225" s="29">
        <f t="shared" si="52"/>
        <v>0</v>
      </c>
      <c r="AZ225" s="29">
        <f t="shared" si="52"/>
        <v>0</v>
      </c>
      <c r="BA225" s="29">
        <f t="shared" si="52"/>
        <v>0</v>
      </c>
      <c r="BB225" s="29">
        <f t="shared" si="52"/>
        <v>0</v>
      </c>
      <c r="BC225" s="29">
        <f t="shared" si="52"/>
        <v>0</v>
      </c>
      <c r="BD225" s="29">
        <f t="shared" si="52"/>
        <v>0</v>
      </c>
      <c r="BE225" s="29">
        <f t="shared" si="52"/>
        <v>0</v>
      </c>
      <c r="BF225" s="29">
        <f t="shared" si="52"/>
        <v>0</v>
      </c>
      <c r="BG225" s="29">
        <f t="shared" si="52"/>
        <v>0</v>
      </c>
      <c r="BH225" s="29">
        <f t="shared" si="52"/>
        <v>0</v>
      </c>
      <c r="BI225" s="29">
        <f t="shared" si="52"/>
        <v>0</v>
      </c>
      <c r="BJ225" s="29">
        <f t="shared" si="52"/>
        <v>0</v>
      </c>
      <c r="BK225" s="29">
        <f t="shared" si="52"/>
        <v>0</v>
      </c>
      <c r="BL225" s="29">
        <f t="shared" si="52"/>
        <v>0</v>
      </c>
      <c r="BM225" s="29">
        <f t="shared" si="52"/>
        <v>0</v>
      </c>
      <c r="BN225" s="29">
        <f t="shared" si="52"/>
        <v>0</v>
      </c>
      <c r="BO225" s="29">
        <f t="shared" si="52"/>
        <v>0</v>
      </c>
      <c r="BP225" s="29">
        <f t="shared" si="52"/>
        <v>0</v>
      </c>
      <c r="BQ225" s="29">
        <f t="shared" si="52"/>
        <v>0</v>
      </c>
      <c r="BR225" s="29">
        <f t="shared" si="52"/>
        <v>0</v>
      </c>
      <c r="BS225" s="29">
        <f>(BS219+BS220+BS221+BS222+BS224+BS223)/6</f>
        <v>0</v>
      </c>
      <c r="BT225" s="29">
        <f>(BT219+BT220+BT221+BT222+BT224+BT223)/6</f>
        <v>0</v>
      </c>
      <c r="BU225" s="29">
        <f t="shared" ref="BU225" si="53">(BU219+BU220+BU221+BU222+BU224+BU223)/6</f>
        <v>0</v>
      </c>
      <c r="BV225" s="127"/>
      <c r="BW225" s="119"/>
      <c r="BX225" s="12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4"/>
      <c r="CL225"/>
    </row>
    <row r="226" spans="2:90" ht="15.75" customHeight="1" thickBot="1" x14ac:dyDescent="0.3">
      <c r="B226" s="128" t="s">
        <v>79</v>
      </c>
      <c r="C226" s="15" t="s">
        <v>128</v>
      </c>
      <c r="D226" s="16"/>
      <c r="E226" s="17"/>
      <c r="F226" s="17"/>
      <c r="G226" s="17"/>
      <c r="H226" s="17"/>
      <c r="I226" s="17"/>
      <c r="J226" s="17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9"/>
      <c r="AM226" s="19"/>
      <c r="AN226" s="19"/>
      <c r="AO226" s="19"/>
      <c r="AP226" s="19"/>
      <c r="AQ226" s="19"/>
      <c r="AR226" s="19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21">
        <f>SUM(D226:BU226)/B163</f>
        <v>0</v>
      </c>
      <c r="BW226" s="115">
        <f>SUM(BV226:BV231)/6</f>
        <v>0</v>
      </c>
      <c r="BX226" s="12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4"/>
      <c r="CL226"/>
    </row>
    <row r="227" spans="2:90" ht="15.75" thickBot="1" x14ac:dyDescent="0.3">
      <c r="B227" s="129"/>
      <c r="C227" s="22" t="s">
        <v>129</v>
      </c>
      <c r="D227" s="31"/>
      <c r="E227" s="32"/>
      <c r="F227" s="32"/>
      <c r="G227" s="32"/>
      <c r="H227" s="32"/>
      <c r="I227" s="32"/>
      <c r="J227" s="32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21">
        <f>SUM(D227:BU227)/B163</f>
        <v>0</v>
      </c>
      <c r="BW227" s="116"/>
      <c r="BX227" s="12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4"/>
      <c r="CL227"/>
    </row>
    <row r="228" spans="2:90" ht="15.75" thickBot="1" x14ac:dyDescent="0.3">
      <c r="B228" s="129"/>
      <c r="C228" s="22" t="s">
        <v>130</v>
      </c>
      <c r="D228" s="31"/>
      <c r="E228" s="32"/>
      <c r="F228" s="32"/>
      <c r="G228" s="32"/>
      <c r="H228" s="32"/>
      <c r="I228" s="32"/>
      <c r="J228" s="32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21">
        <f>SUM(D228:BU228)/B163</f>
        <v>0</v>
      </c>
      <c r="BW228" s="116"/>
      <c r="BX228" s="12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4"/>
      <c r="CL228"/>
    </row>
    <row r="229" spans="2:90" ht="15.75" thickBot="1" x14ac:dyDescent="0.3">
      <c r="B229" s="129"/>
      <c r="C229" s="22" t="s">
        <v>131</v>
      </c>
      <c r="D229" s="31"/>
      <c r="E229" s="32"/>
      <c r="F229" s="32"/>
      <c r="G229" s="32"/>
      <c r="H229" s="32"/>
      <c r="I229" s="32"/>
      <c r="J229" s="32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21">
        <f>SUM(D229:BU229)/B163</f>
        <v>0</v>
      </c>
      <c r="BW229" s="116"/>
      <c r="BX229" s="12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4"/>
      <c r="CL229"/>
    </row>
    <row r="230" spans="2:90" ht="15.75" thickBot="1" x14ac:dyDescent="0.3">
      <c r="B230" s="129"/>
      <c r="C230" s="23" t="s">
        <v>132</v>
      </c>
      <c r="D230" s="31"/>
      <c r="E230" s="32"/>
      <c r="F230" s="32"/>
      <c r="G230" s="32"/>
      <c r="H230" s="32"/>
      <c r="I230" s="32"/>
      <c r="J230" s="32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19"/>
      <c r="BU230" s="24"/>
      <c r="BV230" s="21">
        <f>SUM(D230:BU230)/B9</f>
        <v>0</v>
      </c>
      <c r="BW230" s="131"/>
      <c r="BX230" s="12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4"/>
      <c r="CL230"/>
    </row>
    <row r="231" spans="2:90" ht="15.75" thickBot="1" x14ac:dyDescent="0.3">
      <c r="B231" s="130"/>
      <c r="C231" s="23" t="s">
        <v>133</v>
      </c>
      <c r="D231" s="31"/>
      <c r="E231" s="32"/>
      <c r="F231" s="32"/>
      <c r="G231" s="32"/>
      <c r="H231" s="32"/>
      <c r="I231" s="32"/>
      <c r="J231" s="32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19"/>
      <c r="BU231" s="24"/>
      <c r="BV231" s="21">
        <f>SUM(D231:BU231)/B163</f>
        <v>0</v>
      </c>
      <c r="BW231" s="117"/>
      <c r="BX231" s="12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4"/>
      <c r="CL231"/>
    </row>
    <row r="232" spans="2:90" ht="15.75" thickBot="1" x14ac:dyDescent="0.3">
      <c r="B232" s="132" t="s">
        <v>67</v>
      </c>
      <c r="C232" s="133"/>
      <c r="D232" s="29">
        <f>(D226+D227+D228+D229+D230+D231)/6</f>
        <v>0</v>
      </c>
      <c r="E232" s="29">
        <f t="shared" ref="E232:BP232" si="54">(E226+E227+E228+E229+E230+E231)/6</f>
        <v>0</v>
      </c>
      <c r="F232" s="29">
        <f t="shared" si="54"/>
        <v>0</v>
      </c>
      <c r="G232" s="29">
        <f t="shared" si="54"/>
        <v>0</v>
      </c>
      <c r="H232" s="29">
        <f t="shared" si="54"/>
        <v>0</v>
      </c>
      <c r="I232" s="29">
        <f t="shared" si="54"/>
        <v>0</v>
      </c>
      <c r="J232" s="29">
        <f t="shared" si="54"/>
        <v>0</v>
      </c>
      <c r="K232" s="29">
        <f t="shared" si="54"/>
        <v>0</v>
      </c>
      <c r="L232" s="29">
        <f t="shared" si="54"/>
        <v>0</v>
      </c>
      <c r="M232" s="29">
        <f t="shared" si="54"/>
        <v>0</v>
      </c>
      <c r="N232" s="29">
        <f t="shared" si="54"/>
        <v>0</v>
      </c>
      <c r="O232" s="29">
        <f t="shared" si="54"/>
        <v>0</v>
      </c>
      <c r="P232" s="29">
        <f t="shared" si="54"/>
        <v>0</v>
      </c>
      <c r="Q232" s="29">
        <f t="shared" si="54"/>
        <v>0</v>
      </c>
      <c r="R232" s="29">
        <f t="shared" si="54"/>
        <v>0</v>
      </c>
      <c r="S232" s="29">
        <f t="shared" si="54"/>
        <v>0</v>
      </c>
      <c r="T232" s="29">
        <f t="shared" si="54"/>
        <v>0</v>
      </c>
      <c r="U232" s="29">
        <f t="shared" si="54"/>
        <v>0</v>
      </c>
      <c r="V232" s="29">
        <f t="shared" si="54"/>
        <v>0</v>
      </c>
      <c r="W232" s="29">
        <f t="shared" si="54"/>
        <v>0</v>
      </c>
      <c r="X232" s="29">
        <f t="shared" si="54"/>
        <v>0</v>
      </c>
      <c r="Y232" s="29">
        <f t="shared" si="54"/>
        <v>0</v>
      </c>
      <c r="Z232" s="29">
        <f t="shared" si="54"/>
        <v>0</v>
      </c>
      <c r="AA232" s="29"/>
      <c r="AB232" s="29"/>
      <c r="AC232" s="29"/>
      <c r="AD232" s="29"/>
      <c r="AE232" s="29"/>
      <c r="AF232" s="29"/>
      <c r="AG232" s="29"/>
      <c r="AH232" s="29"/>
      <c r="AI232" s="29"/>
      <c r="AJ232" s="29">
        <f t="shared" si="54"/>
        <v>0</v>
      </c>
      <c r="AK232" s="29">
        <f t="shared" si="54"/>
        <v>0</v>
      </c>
      <c r="AL232" s="29">
        <f t="shared" si="54"/>
        <v>0</v>
      </c>
      <c r="AM232" s="29">
        <f t="shared" si="54"/>
        <v>0</v>
      </c>
      <c r="AN232" s="29">
        <f t="shared" si="54"/>
        <v>0</v>
      </c>
      <c r="AO232" s="29">
        <f t="shared" si="54"/>
        <v>0</v>
      </c>
      <c r="AP232" s="29">
        <f t="shared" si="54"/>
        <v>0</v>
      </c>
      <c r="AQ232" s="29">
        <f t="shared" si="54"/>
        <v>0</v>
      </c>
      <c r="AR232" s="29">
        <f t="shared" si="54"/>
        <v>0</v>
      </c>
      <c r="AS232" s="29">
        <f t="shared" si="54"/>
        <v>0</v>
      </c>
      <c r="AT232" s="29">
        <f t="shared" si="54"/>
        <v>0</v>
      </c>
      <c r="AU232" s="29">
        <f t="shared" si="54"/>
        <v>0</v>
      </c>
      <c r="AV232" s="29">
        <f t="shared" si="54"/>
        <v>0</v>
      </c>
      <c r="AW232" s="29">
        <f t="shared" si="54"/>
        <v>0</v>
      </c>
      <c r="AX232" s="29">
        <f t="shared" si="54"/>
        <v>0</v>
      </c>
      <c r="AY232" s="29">
        <f t="shared" si="54"/>
        <v>0</v>
      </c>
      <c r="AZ232" s="29">
        <f t="shared" si="54"/>
        <v>0</v>
      </c>
      <c r="BA232" s="29">
        <f t="shared" si="54"/>
        <v>0</v>
      </c>
      <c r="BB232" s="29">
        <f t="shared" si="54"/>
        <v>0</v>
      </c>
      <c r="BC232" s="29">
        <f t="shared" si="54"/>
        <v>0</v>
      </c>
      <c r="BD232" s="29">
        <f t="shared" si="54"/>
        <v>0</v>
      </c>
      <c r="BE232" s="29">
        <f t="shared" si="54"/>
        <v>0</v>
      </c>
      <c r="BF232" s="29">
        <f t="shared" si="54"/>
        <v>0</v>
      </c>
      <c r="BG232" s="29">
        <f t="shared" si="54"/>
        <v>0</v>
      </c>
      <c r="BH232" s="29">
        <f t="shared" si="54"/>
        <v>0</v>
      </c>
      <c r="BI232" s="29">
        <f t="shared" si="54"/>
        <v>0</v>
      </c>
      <c r="BJ232" s="29">
        <f t="shared" si="54"/>
        <v>0</v>
      </c>
      <c r="BK232" s="29">
        <f t="shared" si="54"/>
        <v>0</v>
      </c>
      <c r="BL232" s="29">
        <f t="shared" si="54"/>
        <v>0</v>
      </c>
      <c r="BM232" s="29">
        <f t="shared" si="54"/>
        <v>0</v>
      </c>
      <c r="BN232" s="29">
        <f t="shared" si="54"/>
        <v>0</v>
      </c>
      <c r="BO232" s="29">
        <f t="shared" si="54"/>
        <v>0</v>
      </c>
      <c r="BP232" s="29">
        <f t="shared" si="54"/>
        <v>0</v>
      </c>
      <c r="BQ232" s="29">
        <f>(BQ226+BQ227+BQ228+BQ229+BQ230+BQ231)/6</f>
        <v>0</v>
      </c>
      <c r="BR232" s="29">
        <f>(BR226+BR227+BR228+BR229+BR230+BR231)/6</f>
        <v>0</v>
      </c>
      <c r="BS232" s="29">
        <f t="shared" ref="BS232:BT232" si="55">(BS226+BS227+BS228+BS229+BS230+BS231)/6</f>
        <v>0</v>
      </c>
      <c r="BT232" s="29">
        <f t="shared" si="55"/>
        <v>0</v>
      </c>
      <c r="BU232" s="29">
        <f>(BU226+BU227+BU228+BU229+BU230+BU231)/6</f>
        <v>0</v>
      </c>
      <c r="BV232" s="134"/>
      <c r="BW232" s="135"/>
      <c r="BX232" s="12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4"/>
      <c r="CL232"/>
    </row>
    <row r="233" spans="2:90" ht="15.75" thickBot="1" x14ac:dyDescent="0.3">
      <c r="B233" s="120" t="s">
        <v>134</v>
      </c>
      <c r="C233" s="121"/>
      <c r="D233" s="48">
        <f t="shared" ref="D233:X233" si="56">(+D232+D225+D218+D212+D204+D197+D190+D184+D178+D172)/10</f>
        <v>0</v>
      </c>
      <c r="E233" s="49">
        <f t="shared" si="56"/>
        <v>0</v>
      </c>
      <c r="F233" s="49">
        <f t="shared" si="56"/>
        <v>0</v>
      </c>
      <c r="G233" s="49">
        <f t="shared" si="56"/>
        <v>0</v>
      </c>
      <c r="H233" s="49">
        <f t="shared" si="56"/>
        <v>0</v>
      </c>
      <c r="I233" s="49">
        <f t="shared" si="56"/>
        <v>0</v>
      </c>
      <c r="J233" s="49">
        <f t="shared" si="56"/>
        <v>0</v>
      </c>
      <c r="K233" s="49">
        <f t="shared" si="56"/>
        <v>0</v>
      </c>
      <c r="L233" s="49">
        <f t="shared" si="56"/>
        <v>0</v>
      </c>
      <c r="M233" s="49">
        <f t="shared" si="56"/>
        <v>0</v>
      </c>
      <c r="N233" s="49">
        <f t="shared" si="56"/>
        <v>0</v>
      </c>
      <c r="O233" s="49">
        <f t="shared" si="56"/>
        <v>0</v>
      </c>
      <c r="P233" s="49">
        <f t="shared" si="56"/>
        <v>0</v>
      </c>
      <c r="Q233" s="49">
        <f t="shared" si="56"/>
        <v>0</v>
      </c>
      <c r="R233" s="49">
        <f t="shared" si="56"/>
        <v>0</v>
      </c>
      <c r="S233" s="49">
        <f t="shared" si="56"/>
        <v>0</v>
      </c>
      <c r="T233" s="49">
        <f t="shared" si="56"/>
        <v>0</v>
      </c>
      <c r="U233" s="49">
        <f t="shared" si="56"/>
        <v>0</v>
      </c>
      <c r="V233" s="49">
        <f t="shared" si="56"/>
        <v>0</v>
      </c>
      <c r="W233" s="49">
        <f t="shared" si="56"/>
        <v>0</v>
      </c>
      <c r="X233" s="49">
        <f t="shared" si="56"/>
        <v>0</v>
      </c>
      <c r="Y233" s="49">
        <f>(+Y232+Y225+Y218+Y212+Y204+Y197+Y190+Y184+Y178+Y172)/10</f>
        <v>0</v>
      </c>
      <c r="Z233" s="49">
        <f t="shared" ref="Z233:BU233" si="57">(+Z232+Z225+Z218+Z212+Z204+Z197+Z190+Z184+Z178+Z172)/10</f>
        <v>0</v>
      </c>
      <c r="AA233" s="49"/>
      <c r="AB233" s="49"/>
      <c r="AC233" s="49"/>
      <c r="AD233" s="49"/>
      <c r="AE233" s="49"/>
      <c r="AF233" s="49"/>
      <c r="AG233" s="49"/>
      <c r="AH233" s="49"/>
      <c r="AI233" s="49"/>
      <c r="AJ233" s="49">
        <f t="shared" si="57"/>
        <v>0</v>
      </c>
      <c r="AK233" s="49">
        <f t="shared" si="57"/>
        <v>0</v>
      </c>
      <c r="AL233" s="49">
        <f t="shared" si="57"/>
        <v>0</v>
      </c>
      <c r="AM233" s="49">
        <f t="shared" si="57"/>
        <v>0</v>
      </c>
      <c r="AN233" s="49">
        <f t="shared" si="57"/>
        <v>0</v>
      </c>
      <c r="AO233" s="49">
        <f t="shared" si="57"/>
        <v>0</v>
      </c>
      <c r="AP233" s="49">
        <f t="shared" si="57"/>
        <v>0</v>
      </c>
      <c r="AQ233" s="49">
        <f t="shared" si="57"/>
        <v>0</v>
      </c>
      <c r="AR233" s="49">
        <f t="shared" si="57"/>
        <v>0</v>
      </c>
      <c r="AS233" s="49">
        <f t="shared" si="57"/>
        <v>0</v>
      </c>
      <c r="AT233" s="49">
        <f t="shared" si="57"/>
        <v>0</v>
      </c>
      <c r="AU233" s="49">
        <f t="shared" si="57"/>
        <v>0</v>
      </c>
      <c r="AV233" s="49">
        <f t="shared" si="57"/>
        <v>0</v>
      </c>
      <c r="AW233" s="49">
        <f t="shared" si="57"/>
        <v>0</v>
      </c>
      <c r="AX233" s="49">
        <f t="shared" si="57"/>
        <v>0</v>
      </c>
      <c r="AY233" s="49">
        <f t="shared" si="57"/>
        <v>0</v>
      </c>
      <c r="AZ233" s="49">
        <f t="shared" si="57"/>
        <v>0</v>
      </c>
      <c r="BA233" s="49">
        <f t="shared" si="57"/>
        <v>0</v>
      </c>
      <c r="BB233" s="49">
        <f t="shared" si="57"/>
        <v>0</v>
      </c>
      <c r="BC233" s="49">
        <f t="shared" si="57"/>
        <v>0</v>
      </c>
      <c r="BD233" s="49">
        <f t="shared" si="57"/>
        <v>0</v>
      </c>
      <c r="BE233" s="49">
        <f t="shared" si="57"/>
        <v>0</v>
      </c>
      <c r="BF233" s="49">
        <f t="shared" si="57"/>
        <v>0</v>
      </c>
      <c r="BG233" s="49">
        <f t="shared" si="57"/>
        <v>0</v>
      </c>
      <c r="BH233" s="49">
        <f t="shared" si="57"/>
        <v>0</v>
      </c>
      <c r="BI233" s="49">
        <f t="shared" si="57"/>
        <v>0</v>
      </c>
      <c r="BJ233" s="49">
        <f t="shared" si="57"/>
        <v>0</v>
      </c>
      <c r="BK233" s="49">
        <f t="shared" si="57"/>
        <v>0</v>
      </c>
      <c r="BL233" s="49">
        <f t="shared" si="57"/>
        <v>0</v>
      </c>
      <c r="BM233" s="49">
        <f t="shared" si="57"/>
        <v>0</v>
      </c>
      <c r="BN233" s="49">
        <f t="shared" si="57"/>
        <v>0</v>
      </c>
      <c r="BO233" s="49">
        <f t="shared" si="57"/>
        <v>0</v>
      </c>
      <c r="BP233" s="49">
        <f t="shared" si="57"/>
        <v>0</v>
      </c>
      <c r="BQ233" s="49">
        <f t="shared" si="57"/>
        <v>0</v>
      </c>
      <c r="BR233" s="49">
        <f t="shared" si="57"/>
        <v>0</v>
      </c>
      <c r="BS233" s="49">
        <f t="shared" si="57"/>
        <v>0</v>
      </c>
      <c r="BT233" s="49">
        <f t="shared" si="57"/>
        <v>0</v>
      </c>
      <c r="BU233" s="49">
        <f t="shared" si="57"/>
        <v>0</v>
      </c>
      <c r="BV233" s="122">
        <f>(BW226+BW219+BW213+BW205+BW198+BW191+BW185+BW179+BW173+BW166)/10</f>
        <v>0</v>
      </c>
      <c r="BW233" s="123"/>
      <c r="BX233" s="44"/>
      <c r="BY233" s="45"/>
      <c r="BZ233" s="45"/>
      <c r="CA233" s="45"/>
      <c r="CB233" s="45"/>
      <c r="CC233" s="45"/>
      <c r="CD233" s="45"/>
      <c r="CE233" s="45"/>
      <c r="CF233" s="45"/>
      <c r="CG233" s="45"/>
      <c r="CH233" s="45"/>
      <c r="CI233" s="45"/>
      <c r="CJ233" s="45"/>
      <c r="CK233" s="46"/>
      <c r="CL233"/>
    </row>
    <row r="234" spans="2:90" x14ac:dyDescent="0.25">
      <c r="BV234" s="51"/>
      <c r="BW234" s="51"/>
      <c r="CL234"/>
    </row>
    <row r="236" spans="2:90" ht="15.75" thickBot="1" x14ac:dyDescent="0.3">
      <c r="CL236"/>
    </row>
    <row r="237" spans="2:90" ht="15" customHeight="1" x14ac:dyDescent="0.25">
      <c r="B237" s="136" t="s">
        <v>2</v>
      </c>
      <c r="C237" s="178" t="str">
        <f>("Control 2 "&amp;C3&amp;"- II")</f>
        <v>Control 2 2016- II</v>
      </c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79"/>
      <c r="BB237" s="179"/>
      <c r="BC237" s="179"/>
      <c r="BD237" s="179"/>
      <c r="BE237" s="179"/>
      <c r="BF237" s="179"/>
      <c r="BG237" s="179"/>
      <c r="BH237" s="179"/>
      <c r="BI237" s="179"/>
      <c r="BJ237" s="179"/>
      <c r="BK237" s="179"/>
      <c r="BL237" s="179"/>
      <c r="BM237" s="179"/>
      <c r="BN237" s="179"/>
      <c r="BO237" s="179"/>
      <c r="BP237" s="179"/>
      <c r="BQ237" s="179"/>
      <c r="BR237" s="179"/>
      <c r="BS237" s="179"/>
      <c r="BT237" s="179"/>
      <c r="BU237" s="179"/>
      <c r="BV237" s="179"/>
      <c r="BW237" s="179"/>
      <c r="BX237" s="179"/>
      <c r="BY237" s="179"/>
      <c r="BZ237" s="179"/>
      <c r="CA237" s="179"/>
      <c r="CB237" s="179"/>
      <c r="CC237" s="179"/>
      <c r="CD237" s="179"/>
      <c r="CE237" s="179"/>
      <c r="CF237" s="179"/>
      <c r="CG237" s="179"/>
      <c r="CH237" s="179"/>
      <c r="CI237" s="179"/>
      <c r="CJ237" s="179"/>
      <c r="CK237" s="180"/>
      <c r="CL237"/>
    </row>
    <row r="238" spans="2:90" ht="15" customHeight="1" x14ac:dyDescent="0.25">
      <c r="B238" s="137"/>
      <c r="C238" s="181"/>
      <c r="D238" s="182"/>
      <c r="E238" s="182"/>
      <c r="F238" s="182"/>
      <c r="G238" s="182"/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  <c r="Z238" s="182"/>
      <c r="AA238" s="182"/>
      <c r="AB238" s="182"/>
      <c r="AC238" s="182"/>
      <c r="AD238" s="182"/>
      <c r="AE238" s="182"/>
      <c r="AF238" s="182"/>
      <c r="AG238" s="182"/>
      <c r="AH238" s="182"/>
      <c r="AI238" s="182"/>
      <c r="AJ238" s="182"/>
      <c r="AK238" s="182"/>
      <c r="AL238" s="182"/>
      <c r="AM238" s="182"/>
      <c r="AN238" s="182"/>
      <c r="AO238" s="182"/>
      <c r="AP238" s="182"/>
      <c r="AQ238" s="182"/>
      <c r="AR238" s="182"/>
      <c r="AS238" s="182"/>
      <c r="AT238" s="182"/>
      <c r="AU238" s="182"/>
      <c r="AV238" s="182"/>
      <c r="AW238" s="182"/>
      <c r="AX238" s="182"/>
      <c r="AY238" s="182"/>
      <c r="AZ238" s="182"/>
      <c r="BA238" s="182"/>
      <c r="BB238" s="182"/>
      <c r="BC238" s="182"/>
      <c r="BD238" s="182"/>
      <c r="BE238" s="182"/>
      <c r="BF238" s="182"/>
      <c r="BG238" s="182"/>
      <c r="BH238" s="182"/>
      <c r="BI238" s="182"/>
      <c r="BJ238" s="182"/>
      <c r="BK238" s="182"/>
      <c r="BL238" s="182"/>
      <c r="BM238" s="182"/>
      <c r="BN238" s="182"/>
      <c r="BO238" s="182"/>
      <c r="BP238" s="182"/>
      <c r="BQ238" s="182"/>
      <c r="BR238" s="182"/>
      <c r="BS238" s="182"/>
      <c r="BT238" s="182"/>
      <c r="BU238" s="182"/>
      <c r="BV238" s="182"/>
      <c r="BW238" s="182"/>
      <c r="BX238" s="182"/>
      <c r="BY238" s="182"/>
      <c r="BZ238" s="182"/>
      <c r="CA238" s="182"/>
      <c r="CB238" s="182"/>
      <c r="CC238" s="182"/>
      <c r="CD238" s="182"/>
      <c r="CE238" s="182"/>
      <c r="CF238" s="182"/>
      <c r="CG238" s="182"/>
      <c r="CH238" s="182"/>
      <c r="CI238" s="182"/>
      <c r="CJ238" s="182"/>
      <c r="CK238" s="183"/>
      <c r="CL238"/>
    </row>
    <row r="239" spans="2:90" ht="15.75" customHeight="1" thickBot="1" x14ac:dyDescent="0.3">
      <c r="B239" s="138"/>
      <c r="C239" s="184"/>
      <c r="D239" s="185"/>
      <c r="E239" s="185"/>
      <c r="F239" s="185"/>
      <c r="G239" s="185"/>
      <c r="H239" s="185"/>
      <c r="I239" s="185"/>
      <c r="J239" s="185"/>
      <c r="K239" s="185"/>
      <c r="L239" s="185"/>
      <c r="M239" s="185"/>
      <c r="N239" s="185"/>
      <c r="O239" s="185"/>
      <c r="P239" s="185"/>
      <c r="Q239" s="185"/>
      <c r="R239" s="185"/>
      <c r="S239" s="185"/>
      <c r="T239" s="185"/>
      <c r="U239" s="185"/>
      <c r="V239" s="185"/>
      <c r="W239" s="185"/>
      <c r="X239" s="185"/>
      <c r="Y239" s="185"/>
      <c r="Z239" s="185"/>
      <c r="AA239" s="185"/>
      <c r="AB239" s="185"/>
      <c r="AC239" s="185"/>
      <c r="AD239" s="185"/>
      <c r="AE239" s="185"/>
      <c r="AF239" s="185"/>
      <c r="AG239" s="185"/>
      <c r="AH239" s="185"/>
      <c r="AI239" s="185"/>
      <c r="AJ239" s="185"/>
      <c r="AK239" s="185"/>
      <c r="AL239" s="185"/>
      <c r="AM239" s="185"/>
      <c r="AN239" s="185"/>
      <c r="AO239" s="185"/>
      <c r="AP239" s="185"/>
      <c r="AQ239" s="185"/>
      <c r="AR239" s="185"/>
      <c r="AS239" s="185"/>
      <c r="AT239" s="185"/>
      <c r="AU239" s="185"/>
      <c r="AV239" s="185"/>
      <c r="AW239" s="185"/>
      <c r="AX239" s="185"/>
      <c r="AY239" s="185"/>
      <c r="AZ239" s="185"/>
      <c r="BA239" s="185"/>
      <c r="BB239" s="185"/>
      <c r="BC239" s="185"/>
      <c r="BD239" s="185"/>
      <c r="BE239" s="185"/>
      <c r="BF239" s="185"/>
      <c r="BG239" s="185"/>
      <c r="BH239" s="185"/>
      <c r="BI239" s="185"/>
      <c r="BJ239" s="185"/>
      <c r="BK239" s="185"/>
      <c r="BL239" s="185"/>
      <c r="BM239" s="185"/>
      <c r="BN239" s="185"/>
      <c r="BO239" s="185"/>
      <c r="BP239" s="185"/>
      <c r="BQ239" s="185"/>
      <c r="BR239" s="185"/>
      <c r="BS239" s="185"/>
      <c r="BT239" s="185"/>
      <c r="BU239" s="185"/>
      <c r="BV239" s="185"/>
      <c r="BW239" s="185"/>
      <c r="BX239" s="185"/>
      <c r="BY239" s="185"/>
      <c r="BZ239" s="185"/>
      <c r="CA239" s="185"/>
      <c r="CB239" s="185"/>
      <c r="CC239" s="185"/>
      <c r="CD239" s="185"/>
      <c r="CE239" s="185"/>
      <c r="CF239" s="185"/>
      <c r="CG239" s="185"/>
      <c r="CH239" s="185"/>
      <c r="CI239" s="185"/>
      <c r="CJ239" s="185"/>
      <c r="CK239" s="186"/>
      <c r="CL239"/>
    </row>
    <row r="240" spans="2:90" ht="21.75" customHeight="1" thickBot="1" x14ac:dyDescent="0.3">
      <c r="B240" s="5">
        <v>1</v>
      </c>
      <c r="C240" s="6">
        <f>C163</f>
        <v>0</v>
      </c>
      <c r="D240" s="7">
        <v>1</v>
      </c>
      <c r="E240" s="8">
        <v>2</v>
      </c>
      <c r="F240" s="8">
        <v>4</v>
      </c>
      <c r="G240" s="8">
        <v>5</v>
      </c>
      <c r="H240" s="8">
        <v>7</v>
      </c>
      <c r="I240" s="8">
        <v>8</v>
      </c>
      <c r="J240" s="8">
        <v>9</v>
      </c>
      <c r="K240" s="8">
        <v>11</v>
      </c>
      <c r="L240" s="8">
        <v>12</v>
      </c>
      <c r="M240" s="8">
        <v>13</v>
      </c>
      <c r="N240" s="8">
        <v>16</v>
      </c>
      <c r="O240" s="8">
        <v>17</v>
      </c>
      <c r="P240" s="8">
        <v>18</v>
      </c>
      <c r="Q240" s="8">
        <v>19</v>
      </c>
      <c r="R240" s="8">
        <v>20</v>
      </c>
      <c r="S240" s="8">
        <v>22</v>
      </c>
      <c r="T240" s="8">
        <v>23</v>
      </c>
      <c r="U240" s="8">
        <v>24</v>
      </c>
      <c r="V240" s="8">
        <v>26</v>
      </c>
      <c r="W240" s="8">
        <v>27</v>
      </c>
      <c r="X240" s="8">
        <v>28</v>
      </c>
      <c r="Y240" s="8">
        <v>29</v>
      </c>
      <c r="Z240" s="8">
        <v>30</v>
      </c>
      <c r="AA240" s="8"/>
      <c r="AB240" s="8"/>
      <c r="AC240" s="8"/>
      <c r="AD240" s="8"/>
      <c r="AE240" s="8"/>
      <c r="AF240" s="8"/>
      <c r="AG240" s="8"/>
      <c r="AH240" s="8"/>
      <c r="AI240" s="8"/>
      <c r="AJ240" s="8">
        <v>31</v>
      </c>
      <c r="AK240" s="8">
        <v>34</v>
      </c>
      <c r="AL240" s="8">
        <v>35</v>
      </c>
      <c r="AM240" s="8">
        <v>36</v>
      </c>
      <c r="AN240" s="8">
        <v>37</v>
      </c>
      <c r="AO240" s="8">
        <v>38</v>
      </c>
      <c r="AP240" s="8">
        <v>39</v>
      </c>
      <c r="AQ240" s="8">
        <v>40</v>
      </c>
      <c r="AR240" s="8">
        <v>41</v>
      </c>
      <c r="AS240" s="8">
        <v>42</v>
      </c>
      <c r="AT240" s="8">
        <v>43</v>
      </c>
      <c r="AU240" s="8">
        <v>44</v>
      </c>
      <c r="AV240" s="8">
        <v>45</v>
      </c>
      <c r="AW240" s="8">
        <v>46</v>
      </c>
      <c r="AX240" s="8">
        <v>47</v>
      </c>
      <c r="AY240" s="8">
        <v>48</v>
      </c>
      <c r="AZ240" s="8">
        <v>49</v>
      </c>
      <c r="BA240" s="8">
        <v>50</v>
      </c>
      <c r="BB240" s="8">
        <v>51</v>
      </c>
      <c r="BC240" s="8">
        <v>52</v>
      </c>
      <c r="BD240" s="8">
        <v>53</v>
      </c>
      <c r="BE240" s="8">
        <v>54</v>
      </c>
      <c r="BF240" s="8">
        <v>55</v>
      </c>
      <c r="BG240" s="8">
        <v>56</v>
      </c>
      <c r="BH240" s="8">
        <v>57</v>
      </c>
      <c r="BI240" s="8">
        <v>58</v>
      </c>
      <c r="BJ240" s="8">
        <v>59</v>
      </c>
      <c r="BK240" s="8">
        <v>60</v>
      </c>
      <c r="BL240" s="8">
        <v>61</v>
      </c>
      <c r="BM240" s="8">
        <v>62</v>
      </c>
      <c r="BN240" s="8">
        <v>63</v>
      </c>
      <c r="BO240" s="8">
        <v>64</v>
      </c>
      <c r="BP240" s="8">
        <v>65</v>
      </c>
      <c r="BQ240" s="8">
        <v>66</v>
      </c>
      <c r="BR240" s="8">
        <v>67</v>
      </c>
      <c r="BS240" s="8">
        <v>68</v>
      </c>
      <c r="BT240" s="8">
        <v>69</v>
      </c>
      <c r="BU240" s="8">
        <v>70</v>
      </c>
      <c r="BV240" s="174" t="s">
        <v>4</v>
      </c>
      <c r="BW240" s="137" t="s">
        <v>5</v>
      </c>
      <c r="BX240" s="9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1"/>
      <c r="CL240"/>
    </row>
    <row r="241" spans="2:90" ht="15" customHeight="1" thickBot="1" x14ac:dyDescent="0.3">
      <c r="B241" s="187" t="s">
        <v>13</v>
      </c>
      <c r="C241" s="189" t="s">
        <v>14</v>
      </c>
      <c r="D241" s="106" t="s">
        <v>135</v>
      </c>
      <c r="E241" s="176" t="s">
        <v>136</v>
      </c>
      <c r="F241" s="106" t="s">
        <v>138</v>
      </c>
      <c r="G241" s="106" t="s">
        <v>139</v>
      </c>
      <c r="H241" s="106" t="s">
        <v>141</v>
      </c>
      <c r="I241" s="106" t="s">
        <v>142</v>
      </c>
      <c r="J241" s="106" t="s">
        <v>143</v>
      </c>
      <c r="K241" s="106" t="s">
        <v>145</v>
      </c>
      <c r="L241" s="106" t="s">
        <v>146</v>
      </c>
      <c r="M241" s="106" t="s">
        <v>147</v>
      </c>
      <c r="N241" s="106" t="s">
        <v>150</v>
      </c>
      <c r="O241" s="106" t="s">
        <v>151</v>
      </c>
      <c r="P241" s="106" t="s">
        <v>152</v>
      </c>
      <c r="Q241" s="106" t="s">
        <v>153</v>
      </c>
      <c r="R241" s="106" t="s">
        <v>154</v>
      </c>
      <c r="S241" s="106" t="s">
        <v>156</v>
      </c>
      <c r="T241" s="106" t="s">
        <v>157</v>
      </c>
      <c r="U241" s="106" t="s">
        <v>158</v>
      </c>
      <c r="V241" s="176" t="s">
        <v>160</v>
      </c>
      <c r="W241" s="106" t="s">
        <v>161</v>
      </c>
      <c r="X241" s="106" t="s">
        <v>162</v>
      </c>
      <c r="Y241" s="106" t="s">
        <v>163</v>
      </c>
      <c r="Z241" s="106" t="s">
        <v>164</v>
      </c>
      <c r="AA241" s="55"/>
      <c r="AB241" s="55"/>
      <c r="AC241" s="55"/>
      <c r="AD241" s="55"/>
      <c r="AE241" s="55"/>
      <c r="AF241" s="55"/>
      <c r="AG241" s="55"/>
      <c r="AH241" s="55"/>
      <c r="AI241" s="55"/>
      <c r="AJ241" s="106" t="s">
        <v>165</v>
      </c>
      <c r="AK241" s="106" t="s">
        <v>168</v>
      </c>
      <c r="AL241" s="106" t="s">
        <v>169</v>
      </c>
      <c r="AM241" s="106" t="s">
        <v>170</v>
      </c>
      <c r="AN241" s="106" t="s">
        <v>171</v>
      </c>
      <c r="AO241" s="176" t="s">
        <v>172</v>
      </c>
      <c r="AP241" s="106" t="s">
        <v>173</v>
      </c>
      <c r="AQ241" s="106" t="s">
        <v>174</v>
      </c>
      <c r="AR241" s="106" t="s">
        <v>175</v>
      </c>
      <c r="AS241" s="106" t="s">
        <v>176</v>
      </c>
      <c r="AT241" s="106" t="s">
        <v>177</v>
      </c>
      <c r="AU241" s="106" t="s">
        <v>28</v>
      </c>
      <c r="AV241" s="106" t="s">
        <v>29</v>
      </c>
      <c r="AW241" s="106" t="s">
        <v>30</v>
      </c>
      <c r="AX241" s="106" t="s">
        <v>31</v>
      </c>
      <c r="AY241" s="106" t="s">
        <v>32</v>
      </c>
      <c r="AZ241" s="106" t="s">
        <v>33</v>
      </c>
      <c r="BA241" s="106" t="s">
        <v>34</v>
      </c>
      <c r="BB241" s="106" t="s">
        <v>35</v>
      </c>
      <c r="BC241" s="106" t="s">
        <v>36</v>
      </c>
      <c r="BD241" s="106" t="s">
        <v>37</v>
      </c>
      <c r="BE241" s="106" t="s">
        <v>38</v>
      </c>
      <c r="BF241" s="106" t="s">
        <v>39</v>
      </c>
      <c r="BG241" s="106" t="s">
        <v>40</v>
      </c>
      <c r="BH241" s="106" t="s">
        <v>41</v>
      </c>
      <c r="BI241" s="106" t="s">
        <v>42</v>
      </c>
      <c r="BJ241" s="106" t="s">
        <v>43</v>
      </c>
      <c r="BK241" s="106" t="s">
        <v>44</v>
      </c>
      <c r="BL241" s="106" t="s">
        <v>45</v>
      </c>
      <c r="BM241" s="106" t="s">
        <v>46</v>
      </c>
      <c r="BN241" s="106" t="s">
        <v>47</v>
      </c>
      <c r="BO241" s="106" t="s">
        <v>48</v>
      </c>
      <c r="BP241" s="106" t="s">
        <v>49</v>
      </c>
      <c r="BQ241" s="106" t="s">
        <v>50</v>
      </c>
      <c r="BR241" s="106" t="s">
        <v>51</v>
      </c>
      <c r="BS241" s="106" t="s">
        <v>52</v>
      </c>
      <c r="BT241" s="106" t="s">
        <v>53</v>
      </c>
      <c r="BU241" s="106" t="s">
        <v>54</v>
      </c>
      <c r="BV241" s="174"/>
      <c r="BW241" s="137"/>
      <c r="BX241" s="12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4"/>
      <c r="CL241"/>
    </row>
    <row r="242" spans="2:90" ht="15.75" thickBot="1" x14ac:dyDescent="0.3">
      <c r="B242" s="188"/>
      <c r="C242" s="190"/>
      <c r="D242" s="107"/>
      <c r="E242" s="17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77"/>
      <c r="W242" s="107"/>
      <c r="X242" s="107"/>
      <c r="Y242" s="107"/>
      <c r="Z242" s="107"/>
      <c r="AA242" s="56"/>
      <c r="AB242" s="56"/>
      <c r="AC242" s="56"/>
      <c r="AD242" s="56"/>
      <c r="AE242" s="56"/>
      <c r="AF242" s="56"/>
      <c r="AG242" s="56"/>
      <c r="AH242" s="56"/>
      <c r="AI242" s="56"/>
      <c r="AJ242" s="107"/>
      <c r="AK242" s="107"/>
      <c r="AL242" s="107"/>
      <c r="AM242" s="107"/>
      <c r="AN242" s="107"/>
      <c r="AO242" s="177"/>
      <c r="AP242" s="107"/>
      <c r="AQ242" s="107"/>
      <c r="AR242" s="107"/>
      <c r="AS242" s="107"/>
      <c r="AT242" s="107"/>
      <c r="AU242" s="107"/>
      <c r="AV242" s="107"/>
      <c r="AW242" s="107"/>
      <c r="AX242" s="107"/>
      <c r="AY242" s="107"/>
      <c r="AZ242" s="107"/>
      <c r="BA242" s="107"/>
      <c r="BB242" s="107"/>
      <c r="BC242" s="107"/>
      <c r="BD242" s="107"/>
      <c r="BE242" s="107"/>
      <c r="BF242" s="107"/>
      <c r="BG242" s="107"/>
      <c r="BH242" s="107"/>
      <c r="BI242" s="107"/>
      <c r="BJ242" s="107"/>
      <c r="BK242" s="107"/>
      <c r="BL242" s="107"/>
      <c r="BM242" s="107"/>
      <c r="BN242" s="107"/>
      <c r="BO242" s="107"/>
      <c r="BP242" s="107"/>
      <c r="BQ242" s="107"/>
      <c r="BR242" s="107"/>
      <c r="BS242" s="107"/>
      <c r="BT242" s="107"/>
      <c r="BU242" s="107"/>
      <c r="BV242" s="174"/>
      <c r="BW242" s="137"/>
      <c r="BX242" s="12"/>
      <c r="BY242" s="162" t="s">
        <v>55</v>
      </c>
      <c r="BZ242" s="163"/>
      <c r="CA242" s="163"/>
      <c r="CB242" s="163"/>
      <c r="CC242" s="163"/>
      <c r="CD242" s="163"/>
      <c r="CE242" s="163"/>
      <c r="CF242" s="163"/>
      <c r="CG242" s="163"/>
      <c r="CH242" s="163"/>
      <c r="CI242" s="163"/>
      <c r="CJ242" s="164"/>
      <c r="CK242" s="14"/>
      <c r="CL242"/>
    </row>
    <row r="243" spans="2:90" ht="15.75" customHeight="1" thickBot="1" x14ac:dyDescent="0.3">
      <c r="B243" s="128" t="s">
        <v>56</v>
      </c>
      <c r="C243" s="15" t="s">
        <v>57</v>
      </c>
      <c r="D243" s="16"/>
      <c r="E243" s="17"/>
      <c r="F243" s="17"/>
      <c r="G243" s="17"/>
      <c r="H243" s="17"/>
      <c r="I243" s="17"/>
      <c r="J243" s="17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9"/>
      <c r="AM243" s="19"/>
      <c r="AN243" s="19"/>
      <c r="AO243" s="19"/>
      <c r="AP243" s="19"/>
      <c r="AQ243" s="19"/>
      <c r="AR243" s="19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20"/>
      <c r="BU243" s="18"/>
      <c r="BV243" s="21">
        <f>SUM(D243:BU243)/B240</f>
        <v>0</v>
      </c>
      <c r="BW243" s="115">
        <f>SUM(BV243+BV244+BV245+BV246+BV247+BV248)/6</f>
        <v>0</v>
      </c>
      <c r="BX243" s="12"/>
      <c r="BY243" s="165"/>
      <c r="BZ243" s="166"/>
      <c r="CA243" s="166"/>
      <c r="CB243" s="166"/>
      <c r="CC243" s="166"/>
      <c r="CD243" s="166"/>
      <c r="CE243" s="166"/>
      <c r="CF243" s="166"/>
      <c r="CG243" s="166"/>
      <c r="CH243" s="166"/>
      <c r="CI243" s="166"/>
      <c r="CJ243" s="167"/>
      <c r="CK243" s="14"/>
      <c r="CL243"/>
    </row>
    <row r="244" spans="2:90" ht="15.75" thickBot="1" x14ac:dyDescent="0.3">
      <c r="B244" s="129"/>
      <c r="C244" s="22" t="s">
        <v>58</v>
      </c>
      <c r="D244" s="31"/>
      <c r="E244" s="32"/>
      <c r="F244" s="32"/>
      <c r="G244" s="32"/>
      <c r="H244" s="32"/>
      <c r="I244" s="32"/>
      <c r="J244" s="32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19"/>
      <c r="BL244" s="19"/>
      <c r="BM244" s="19"/>
      <c r="BN244" s="19"/>
      <c r="BO244" s="19"/>
      <c r="BP244" s="19"/>
      <c r="BQ244" s="19"/>
      <c r="BR244" s="19"/>
      <c r="BS244" s="19"/>
      <c r="BT244" s="19"/>
      <c r="BU244" s="19"/>
      <c r="BV244" s="21">
        <f>SUM(D244:BU244)/B240</f>
        <v>0</v>
      </c>
      <c r="BW244" s="116"/>
      <c r="BX244" s="12"/>
      <c r="BY244" s="165"/>
      <c r="BZ244" s="166"/>
      <c r="CA244" s="166"/>
      <c r="CB244" s="166"/>
      <c r="CC244" s="166"/>
      <c r="CD244" s="166"/>
      <c r="CE244" s="166"/>
      <c r="CF244" s="166"/>
      <c r="CG244" s="166"/>
      <c r="CH244" s="166"/>
      <c r="CI244" s="166"/>
      <c r="CJ244" s="167"/>
      <c r="CK244" s="14"/>
      <c r="CL244"/>
    </row>
    <row r="245" spans="2:90" ht="15.75" thickBot="1" x14ac:dyDescent="0.3">
      <c r="B245" s="129"/>
      <c r="C245" s="22" t="s">
        <v>59</v>
      </c>
      <c r="D245" s="31"/>
      <c r="E245" s="32"/>
      <c r="F245" s="32"/>
      <c r="G245" s="32"/>
      <c r="H245" s="32"/>
      <c r="I245" s="32"/>
      <c r="J245" s="32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19"/>
      <c r="BL245" s="19"/>
      <c r="BM245" s="19"/>
      <c r="BN245" s="19"/>
      <c r="BO245" s="19"/>
      <c r="BP245" s="19"/>
      <c r="BQ245" s="19"/>
      <c r="BR245" s="19"/>
      <c r="BS245" s="19"/>
      <c r="BT245" s="19"/>
      <c r="BU245" s="19"/>
      <c r="BV245" s="21">
        <f>SUM(D245:BU245)/B240</f>
        <v>0</v>
      </c>
      <c r="BW245" s="116"/>
      <c r="BX245" s="12"/>
      <c r="BY245" s="168"/>
      <c r="BZ245" s="169"/>
      <c r="CA245" s="169"/>
      <c r="CB245" s="169"/>
      <c r="CC245" s="169"/>
      <c r="CD245" s="169"/>
      <c r="CE245" s="169"/>
      <c r="CF245" s="169"/>
      <c r="CG245" s="169"/>
      <c r="CH245" s="169"/>
      <c r="CI245" s="169"/>
      <c r="CJ245" s="170"/>
      <c r="CK245" s="14"/>
      <c r="CL245"/>
    </row>
    <row r="246" spans="2:90" ht="15.75" thickBot="1" x14ac:dyDescent="0.3">
      <c r="B246" s="129"/>
      <c r="C246" s="22" t="s">
        <v>61</v>
      </c>
      <c r="D246" s="31"/>
      <c r="E246" s="32"/>
      <c r="F246" s="32"/>
      <c r="G246" s="32"/>
      <c r="H246" s="32"/>
      <c r="I246" s="32"/>
      <c r="J246" s="32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19"/>
      <c r="BO246" s="19"/>
      <c r="BP246" s="19"/>
      <c r="BQ246" s="19"/>
      <c r="BR246" s="19"/>
      <c r="BS246" s="19"/>
      <c r="BT246" s="19"/>
      <c r="BU246" s="19"/>
      <c r="BV246" s="21">
        <f>SUM(D246:BU246)/B240</f>
        <v>0</v>
      </c>
      <c r="BW246" s="116"/>
      <c r="BX246" s="12"/>
      <c r="BY246" s="9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1"/>
      <c r="CK246" s="14"/>
      <c r="CL246"/>
    </row>
    <row r="247" spans="2:90" ht="15.75" thickBot="1" x14ac:dyDescent="0.3">
      <c r="B247" s="129"/>
      <c r="C247" s="22" t="s">
        <v>63</v>
      </c>
      <c r="D247" s="31"/>
      <c r="E247" s="32"/>
      <c r="F247" s="32"/>
      <c r="G247" s="32"/>
      <c r="H247" s="32"/>
      <c r="I247" s="32"/>
      <c r="J247" s="32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19"/>
      <c r="BL247" s="19"/>
      <c r="BM247" s="19"/>
      <c r="BN247" s="19"/>
      <c r="BO247" s="19"/>
      <c r="BP247" s="19"/>
      <c r="BQ247" s="19"/>
      <c r="BR247" s="19"/>
      <c r="BS247" s="19"/>
      <c r="BT247" s="19"/>
      <c r="BU247" s="19"/>
      <c r="BV247" s="21">
        <f>SUM(D247:BU247)/B240</f>
        <v>0</v>
      </c>
      <c r="BW247" s="116"/>
      <c r="BX247" s="12"/>
      <c r="BY247" s="12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4"/>
      <c r="CK247" s="14"/>
      <c r="CL247"/>
    </row>
    <row r="248" spans="2:90" ht="15.75" thickBot="1" x14ac:dyDescent="0.3">
      <c r="B248" s="130"/>
      <c r="C248" s="23" t="s">
        <v>65</v>
      </c>
      <c r="D248" s="39"/>
      <c r="E248" s="40"/>
      <c r="F248" s="40"/>
      <c r="G248" s="40"/>
      <c r="H248" s="40"/>
      <c r="I248" s="40"/>
      <c r="J248" s="40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19"/>
      <c r="AM248" s="19"/>
      <c r="AN248" s="19"/>
      <c r="AO248" s="19"/>
      <c r="AP248" s="19"/>
      <c r="AQ248" s="19"/>
      <c r="AR248" s="19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1">
        <f>SUM(D248:BU248)/B240</f>
        <v>0</v>
      </c>
      <c r="BW248" s="117"/>
      <c r="BX248" s="12"/>
      <c r="BY248" s="25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4"/>
      <c r="CK248" s="14"/>
      <c r="CL248"/>
    </row>
    <row r="249" spans="2:90" ht="15.75" thickBot="1" x14ac:dyDescent="0.3">
      <c r="B249" s="26"/>
      <c r="C249" s="27" t="s">
        <v>67</v>
      </c>
      <c r="D249" s="28">
        <f>(D243+D244+D245+D246+D247+D248)/6</f>
        <v>0</v>
      </c>
      <c r="E249" s="29">
        <f t="shared" ref="E249:AJ249" si="58">(E243+E244+E245+E246+E247+E248)/6</f>
        <v>0</v>
      </c>
      <c r="F249" s="29">
        <f t="shared" si="58"/>
        <v>0</v>
      </c>
      <c r="G249" s="29">
        <f t="shared" si="58"/>
        <v>0</v>
      </c>
      <c r="H249" s="29">
        <f t="shared" si="58"/>
        <v>0</v>
      </c>
      <c r="I249" s="29">
        <f t="shared" si="58"/>
        <v>0</v>
      </c>
      <c r="J249" s="29">
        <f t="shared" si="58"/>
        <v>0</v>
      </c>
      <c r="K249" s="29">
        <f t="shared" si="58"/>
        <v>0</v>
      </c>
      <c r="L249" s="29">
        <f t="shared" si="58"/>
        <v>0</v>
      </c>
      <c r="M249" s="29">
        <f t="shared" si="58"/>
        <v>0</v>
      </c>
      <c r="N249" s="29">
        <f t="shared" si="58"/>
        <v>0</v>
      </c>
      <c r="O249" s="29">
        <f t="shared" si="58"/>
        <v>0</v>
      </c>
      <c r="P249" s="29">
        <f t="shared" si="58"/>
        <v>0</v>
      </c>
      <c r="Q249" s="29">
        <f t="shared" si="58"/>
        <v>0</v>
      </c>
      <c r="R249" s="29">
        <f t="shared" si="58"/>
        <v>0</v>
      </c>
      <c r="S249" s="29">
        <f t="shared" si="58"/>
        <v>0</v>
      </c>
      <c r="T249" s="29">
        <f t="shared" si="58"/>
        <v>0</v>
      </c>
      <c r="U249" s="29">
        <f t="shared" si="58"/>
        <v>0</v>
      </c>
      <c r="V249" s="29">
        <f t="shared" si="58"/>
        <v>0</v>
      </c>
      <c r="W249" s="29">
        <f t="shared" si="58"/>
        <v>0</v>
      </c>
      <c r="X249" s="29">
        <f t="shared" si="58"/>
        <v>0</v>
      </c>
      <c r="Y249" s="29">
        <f t="shared" si="58"/>
        <v>0</v>
      </c>
      <c r="Z249" s="29">
        <f t="shared" si="58"/>
        <v>0</v>
      </c>
      <c r="AA249" s="29"/>
      <c r="AB249" s="29"/>
      <c r="AC249" s="29"/>
      <c r="AD249" s="29"/>
      <c r="AE249" s="29"/>
      <c r="AF249" s="29"/>
      <c r="AG249" s="29"/>
      <c r="AH249" s="29"/>
      <c r="AI249" s="29"/>
      <c r="AJ249" s="29">
        <f t="shared" si="58"/>
        <v>0</v>
      </c>
      <c r="AK249" s="29">
        <f>(AK243+AK244+AK245+AK246+AK247+AK248)/6</f>
        <v>0</v>
      </c>
      <c r="AL249" s="29">
        <f t="shared" ref="AL249:BS249" si="59">(AL243+AL244+AL245+AL246+AL247+AL248)/6</f>
        <v>0</v>
      </c>
      <c r="AM249" s="29">
        <f t="shared" si="59"/>
        <v>0</v>
      </c>
      <c r="AN249" s="29">
        <f t="shared" si="59"/>
        <v>0</v>
      </c>
      <c r="AO249" s="29">
        <f t="shared" si="59"/>
        <v>0</v>
      </c>
      <c r="AP249" s="29">
        <f t="shared" si="59"/>
        <v>0</v>
      </c>
      <c r="AQ249" s="29">
        <f t="shared" si="59"/>
        <v>0</v>
      </c>
      <c r="AR249" s="29">
        <f t="shared" si="59"/>
        <v>0</v>
      </c>
      <c r="AS249" s="29">
        <f t="shared" si="59"/>
        <v>0</v>
      </c>
      <c r="AT249" s="29">
        <f t="shared" si="59"/>
        <v>0</v>
      </c>
      <c r="AU249" s="29">
        <f t="shared" si="59"/>
        <v>0</v>
      </c>
      <c r="AV249" s="29">
        <f t="shared" si="59"/>
        <v>0</v>
      </c>
      <c r="AW249" s="29">
        <f t="shared" si="59"/>
        <v>0</v>
      </c>
      <c r="AX249" s="29">
        <f t="shared" si="59"/>
        <v>0</v>
      </c>
      <c r="AY249" s="29">
        <f t="shared" si="59"/>
        <v>0</v>
      </c>
      <c r="AZ249" s="29">
        <f t="shared" si="59"/>
        <v>0</v>
      </c>
      <c r="BA249" s="29">
        <f t="shared" si="59"/>
        <v>0</v>
      </c>
      <c r="BB249" s="29">
        <f t="shared" si="59"/>
        <v>0</v>
      </c>
      <c r="BC249" s="29">
        <f t="shared" si="59"/>
        <v>0</v>
      </c>
      <c r="BD249" s="29">
        <f t="shared" si="59"/>
        <v>0</v>
      </c>
      <c r="BE249" s="29">
        <f t="shared" si="59"/>
        <v>0</v>
      </c>
      <c r="BF249" s="29">
        <f t="shared" si="59"/>
        <v>0</v>
      </c>
      <c r="BG249" s="29">
        <f t="shared" si="59"/>
        <v>0</v>
      </c>
      <c r="BH249" s="29">
        <f t="shared" si="59"/>
        <v>0</v>
      </c>
      <c r="BI249" s="29">
        <f t="shared" si="59"/>
        <v>0</v>
      </c>
      <c r="BJ249" s="29">
        <f t="shared" si="59"/>
        <v>0</v>
      </c>
      <c r="BK249" s="29">
        <f t="shared" si="59"/>
        <v>0</v>
      </c>
      <c r="BL249" s="29">
        <f t="shared" si="59"/>
        <v>0</v>
      </c>
      <c r="BM249" s="29">
        <f t="shared" si="59"/>
        <v>0</v>
      </c>
      <c r="BN249" s="29">
        <f t="shared" si="59"/>
        <v>0</v>
      </c>
      <c r="BO249" s="29">
        <f t="shared" si="59"/>
        <v>0</v>
      </c>
      <c r="BP249" s="29">
        <f t="shared" si="59"/>
        <v>0</v>
      </c>
      <c r="BQ249" s="29">
        <f t="shared" si="59"/>
        <v>0</v>
      </c>
      <c r="BR249" s="29">
        <f t="shared" si="59"/>
        <v>0</v>
      </c>
      <c r="BS249" s="29">
        <f t="shared" si="59"/>
        <v>0</v>
      </c>
      <c r="BT249" s="29">
        <f>(BT243+BT244+BT245+BT246+BT247+BT248)/6</f>
        <v>0</v>
      </c>
      <c r="BU249" s="29">
        <f t="shared" ref="BU249" si="60">(BU243+BU244+BU245+BU246+BU247+BU248)/6</f>
        <v>0</v>
      </c>
      <c r="BV249" s="118"/>
      <c r="BW249" s="119"/>
      <c r="BX249" s="12"/>
      <c r="BY249" s="12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4"/>
      <c r="CK249" s="14"/>
      <c r="CL249"/>
    </row>
    <row r="250" spans="2:90" ht="15.75" customHeight="1" thickBot="1" x14ac:dyDescent="0.3">
      <c r="B250" s="128" t="s">
        <v>68</v>
      </c>
      <c r="C250" s="15" t="s">
        <v>69</v>
      </c>
      <c r="D250" s="16"/>
      <c r="E250" s="17"/>
      <c r="F250" s="17"/>
      <c r="G250" s="17"/>
      <c r="H250" s="17"/>
      <c r="I250" s="17"/>
      <c r="J250" s="17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9"/>
      <c r="AM250" s="19"/>
      <c r="AN250" s="19"/>
      <c r="AO250" s="19"/>
      <c r="AP250" s="19"/>
      <c r="AQ250" s="19"/>
      <c r="AR250" s="19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21">
        <f>SUM(D250:BU250)/B240</f>
        <v>0</v>
      </c>
      <c r="BW250" s="115">
        <f>SUM(BV250+BV251+BV252+BV253+BV254)/5</f>
        <v>0</v>
      </c>
      <c r="BX250" s="12"/>
      <c r="BY250" s="30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4"/>
      <c r="CK250" s="14"/>
      <c r="CL250"/>
    </row>
    <row r="251" spans="2:90" ht="15.75" thickBot="1" x14ac:dyDescent="0.3">
      <c r="B251" s="129"/>
      <c r="C251" s="22" t="s">
        <v>70</v>
      </c>
      <c r="D251" s="31"/>
      <c r="E251" s="32"/>
      <c r="F251" s="32"/>
      <c r="G251" s="32"/>
      <c r="H251" s="32"/>
      <c r="I251" s="32"/>
      <c r="J251" s="32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19"/>
      <c r="BL251" s="19"/>
      <c r="BM251" s="19"/>
      <c r="BN251" s="19"/>
      <c r="BO251" s="19"/>
      <c r="BP251" s="19"/>
      <c r="BQ251" s="19"/>
      <c r="BR251" s="19"/>
      <c r="BS251" s="19"/>
      <c r="BT251" s="19"/>
      <c r="BU251" s="19"/>
      <c r="BV251" s="21">
        <f>SUM(D251:BU251)/B240</f>
        <v>0</v>
      </c>
      <c r="BW251" s="116"/>
      <c r="BX251" s="12"/>
      <c r="BY251" s="12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4"/>
      <c r="CK251" s="14"/>
      <c r="CL251"/>
    </row>
    <row r="252" spans="2:90" ht="15.75" thickBot="1" x14ac:dyDescent="0.3">
      <c r="B252" s="129"/>
      <c r="C252" s="22" t="s">
        <v>71</v>
      </c>
      <c r="D252" s="31"/>
      <c r="E252" s="32"/>
      <c r="F252" s="32"/>
      <c r="G252" s="32"/>
      <c r="H252" s="32"/>
      <c r="I252" s="32"/>
      <c r="J252" s="32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19"/>
      <c r="BL252" s="19"/>
      <c r="BM252" s="19"/>
      <c r="BN252" s="19"/>
      <c r="BO252" s="19"/>
      <c r="BP252" s="19"/>
      <c r="BQ252" s="19"/>
      <c r="BR252" s="19"/>
      <c r="BS252" s="19"/>
      <c r="BT252" s="19"/>
      <c r="BU252" s="19"/>
      <c r="BV252" s="21">
        <f>SUM(D252:BU252)/B240</f>
        <v>0</v>
      </c>
      <c r="BW252" s="116"/>
      <c r="BX252" s="12"/>
      <c r="BY252" s="12"/>
      <c r="BZ252" s="136" t="str">
        <f>B243</f>
        <v>Relaciones interpersonales</v>
      </c>
      <c r="CA252" s="136" t="s">
        <v>68</v>
      </c>
      <c r="CB252" s="173" t="s">
        <v>72</v>
      </c>
      <c r="CC252" s="136" t="s">
        <v>73</v>
      </c>
      <c r="CD252" s="136" t="s">
        <v>74</v>
      </c>
      <c r="CE252" s="136" t="s">
        <v>75</v>
      </c>
      <c r="CF252" s="136" t="s">
        <v>76</v>
      </c>
      <c r="CG252" s="136" t="s">
        <v>77</v>
      </c>
      <c r="CH252" s="136" t="s">
        <v>78</v>
      </c>
      <c r="CI252" s="136" t="s">
        <v>79</v>
      </c>
      <c r="CJ252" s="14"/>
      <c r="CK252" s="14"/>
      <c r="CL252"/>
    </row>
    <row r="253" spans="2:90" ht="15.75" thickBot="1" x14ac:dyDescent="0.3">
      <c r="B253" s="129"/>
      <c r="C253" s="22" t="s">
        <v>80</v>
      </c>
      <c r="D253" s="31"/>
      <c r="E253" s="32"/>
      <c r="F253" s="32"/>
      <c r="G253" s="32"/>
      <c r="H253" s="32"/>
      <c r="I253" s="32"/>
      <c r="J253" s="32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19"/>
      <c r="BL253" s="19"/>
      <c r="BM253" s="19"/>
      <c r="BN253" s="19"/>
      <c r="BO253" s="19"/>
      <c r="BP253" s="19"/>
      <c r="BQ253" s="19"/>
      <c r="BR253" s="19"/>
      <c r="BS253" s="19"/>
      <c r="BT253" s="19"/>
      <c r="BU253" s="19"/>
      <c r="BV253" s="21">
        <f>SUM(D253:BU253)/B240</f>
        <v>0</v>
      </c>
      <c r="BW253" s="116"/>
      <c r="BX253" s="12"/>
      <c r="BY253" s="12"/>
      <c r="BZ253" s="171"/>
      <c r="CA253" s="137"/>
      <c r="CB253" s="174"/>
      <c r="CC253" s="137"/>
      <c r="CD253" s="137"/>
      <c r="CE253" s="137"/>
      <c r="CF253" s="137"/>
      <c r="CG253" s="137"/>
      <c r="CH253" s="137"/>
      <c r="CI253" s="137"/>
      <c r="CJ253" s="14"/>
      <c r="CK253" s="14"/>
      <c r="CL253"/>
    </row>
    <row r="254" spans="2:90" ht="15.75" thickBot="1" x14ac:dyDescent="0.3">
      <c r="B254" s="130"/>
      <c r="C254" s="23" t="s">
        <v>81</v>
      </c>
      <c r="D254" s="31"/>
      <c r="E254" s="32"/>
      <c r="F254" s="32"/>
      <c r="G254" s="32"/>
      <c r="H254" s="32"/>
      <c r="I254" s="32"/>
      <c r="J254" s="32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1">
        <f>SUM(D254:BU254)/B240</f>
        <v>0</v>
      </c>
      <c r="BW254" s="117"/>
      <c r="BX254" s="12"/>
      <c r="BY254" s="12"/>
      <c r="BZ254" s="171"/>
      <c r="CA254" s="137"/>
      <c r="CB254" s="174"/>
      <c r="CC254" s="137"/>
      <c r="CD254" s="137"/>
      <c r="CE254" s="137"/>
      <c r="CF254" s="137"/>
      <c r="CG254" s="137"/>
      <c r="CH254" s="137"/>
      <c r="CI254" s="137"/>
      <c r="CJ254" s="14"/>
      <c r="CK254" s="14"/>
      <c r="CL254"/>
    </row>
    <row r="255" spans="2:90" ht="15.75" thickBot="1" x14ac:dyDescent="0.3">
      <c r="B255" s="26"/>
      <c r="C255" s="27" t="s">
        <v>67</v>
      </c>
      <c r="D255" s="28">
        <f t="shared" ref="D255:O255" si="61">(D250+D251+D252+D253+D254)/5</f>
        <v>0</v>
      </c>
      <c r="E255" s="29">
        <f t="shared" si="61"/>
        <v>0</v>
      </c>
      <c r="F255" s="29">
        <f t="shared" si="61"/>
        <v>0</v>
      </c>
      <c r="G255" s="29">
        <f t="shared" si="61"/>
        <v>0</v>
      </c>
      <c r="H255" s="29">
        <f t="shared" si="61"/>
        <v>0</v>
      </c>
      <c r="I255" s="29">
        <f t="shared" si="61"/>
        <v>0</v>
      </c>
      <c r="J255" s="29">
        <f t="shared" si="61"/>
        <v>0</v>
      </c>
      <c r="K255" s="29">
        <f t="shared" si="61"/>
        <v>0</v>
      </c>
      <c r="L255" s="29">
        <f t="shared" si="61"/>
        <v>0</v>
      </c>
      <c r="M255" s="29">
        <f t="shared" si="61"/>
        <v>0</v>
      </c>
      <c r="N255" s="29">
        <f t="shared" si="61"/>
        <v>0</v>
      </c>
      <c r="O255" s="29">
        <f t="shared" si="61"/>
        <v>0</v>
      </c>
      <c r="P255" s="29">
        <f>(P250+P251+P252+P253+P254)/5</f>
        <v>0</v>
      </c>
      <c r="Q255" s="29">
        <f t="shared" ref="Q255:BS255" si="62">(Q250+Q251+Q252+Q253+Q254)/5</f>
        <v>0</v>
      </c>
      <c r="R255" s="29">
        <f t="shared" si="62"/>
        <v>0</v>
      </c>
      <c r="S255" s="29">
        <f t="shared" si="62"/>
        <v>0</v>
      </c>
      <c r="T255" s="29">
        <f t="shared" si="62"/>
        <v>0</v>
      </c>
      <c r="U255" s="29">
        <f t="shared" si="62"/>
        <v>0</v>
      </c>
      <c r="V255" s="29">
        <f t="shared" si="62"/>
        <v>0</v>
      </c>
      <c r="W255" s="29">
        <f t="shared" si="62"/>
        <v>0</v>
      </c>
      <c r="X255" s="29">
        <f t="shared" si="62"/>
        <v>0</v>
      </c>
      <c r="Y255" s="29">
        <f t="shared" si="62"/>
        <v>0</v>
      </c>
      <c r="Z255" s="29">
        <f t="shared" si="62"/>
        <v>0</v>
      </c>
      <c r="AA255" s="29"/>
      <c r="AB255" s="29"/>
      <c r="AC255" s="29"/>
      <c r="AD255" s="29"/>
      <c r="AE255" s="29"/>
      <c r="AF255" s="29"/>
      <c r="AG255" s="29"/>
      <c r="AH255" s="29"/>
      <c r="AI255" s="29"/>
      <c r="AJ255" s="29">
        <f t="shared" si="62"/>
        <v>0</v>
      </c>
      <c r="AK255" s="29">
        <f t="shared" si="62"/>
        <v>0</v>
      </c>
      <c r="AL255" s="29">
        <f t="shared" si="62"/>
        <v>0</v>
      </c>
      <c r="AM255" s="29">
        <f t="shared" si="62"/>
        <v>0</v>
      </c>
      <c r="AN255" s="29">
        <f t="shared" si="62"/>
        <v>0</v>
      </c>
      <c r="AO255" s="29">
        <f t="shared" si="62"/>
        <v>0</v>
      </c>
      <c r="AP255" s="29">
        <f t="shared" si="62"/>
        <v>0</v>
      </c>
      <c r="AQ255" s="29">
        <f t="shared" si="62"/>
        <v>0</v>
      </c>
      <c r="AR255" s="29">
        <f t="shared" si="62"/>
        <v>0</v>
      </c>
      <c r="AS255" s="29">
        <f t="shared" si="62"/>
        <v>0</v>
      </c>
      <c r="AT255" s="29">
        <f t="shared" si="62"/>
        <v>0</v>
      </c>
      <c r="AU255" s="29">
        <f t="shared" si="62"/>
        <v>0</v>
      </c>
      <c r="AV255" s="29">
        <f t="shared" si="62"/>
        <v>0</v>
      </c>
      <c r="AW255" s="29">
        <f t="shared" si="62"/>
        <v>0</v>
      </c>
      <c r="AX255" s="29">
        <f t="shared" si="62"/>
        <v>0</v>
      </c>
      <c r="AY255" s="29">
        <f t="shared" si="62"/>
        <v>0</v>
      </c>
      <c r="AZ255" s="29">
        <f t="shared" si="62"/>
        <v>0</v>
      </c>
      <c r="BA255" s="29">
        <f t="shared" si="62"/>
        <v>0</v>
      </c>
      <c r="BB255" s="29">
        <f t="shared" si="62"/>
        <v>0</v>
      </c>
      <c r="BC255" s="29">
        <f t="shared" si="62"/>
        <v>0</v>
      </c>
      <c r="BD255" s="29">
        <f t="shared" si="62"/>
        <v>0</v>
      </c>
      <c r="BE255" s="29">
        <f t="shared" si="62"/>
        <v>0</v>
      </c>
      <c r="BF255" s="29">
        <f t="shared" si="62"/>
        <v>0</v>
      </c>
      <c r="BG255" s="29">
        <f t="shared" si="62"/>
        <v>0</v>
      </c>
      <c r="BH255" s="29">
        <f t="shared" si="62"/>
        <v>0</v>
      </c>
      <c r="BI255" s="29">
        <f t="shared" si="62"/>
        <v>0</v>
      </c>
      <c r="BJ255" s="29">
        <f t="shared" si="62"/>
        <v>0</v>
      </c>
      <c r="BK255" s="29">
        <f t="shared" si="62"/>
        <v>0</v>
      </c>
      <c r="BL255" s="29">
        <f t="shared" si="62"/>
        <v>0</v>
      </c>
      <c r="BM255" s="29">
        <f t="shared" si="62"/>
        <v>0</v>
      </c>
      <c r="BN255" s="29">
        <f t="shared" si="62"/>
        <v>0</v>
      </c>
      <c r="BO255" s="29">
        <f t="shared" si="62"/>
        <v>0</v>
      </c>
      <c r="BP255" s="29">
        <f t="shared" si="62"/>
        <v>0</v>
      </c>
      <c r="BQ255" s="29">
        <f t="shared" si="62"/>
        <v>0</v>
      </c>
      <c r="BR255" s="29">
        <f t="shared" si="62"/>
        <v>0</v>
      </c>
      <c r="BS255" s="29">
        <f t="shared" si="62"/>
        <v>0</v>
      </c>
      <c r="BT255" s="29">
        <f>(BT250+BT251+BT252+BT253+BT254)/5</f>
        <v>0</v>
      </c>
      <c r="BU255" s="29">
        <f t="shared" ref="BU255" si="63">(BU250+BU251+BU252+BU253+BU254)/5</f>
        <v>0</v>
      </c>
      <c r="BV255" s="118"/>
      <c r="BW255" s="119"/>
      <c r="BX255" s="12"/>
      <c r="BY255" s="12"/>
      <c r="BZ255" s="171"/>
      <c r="CA255" s="137"/>
      <c r="CB255" s="174"/>
      <c r="CC255" s="137"/>
      <c r="CD255" s="137"/>
      <c r="CE255" s="137"/>
      <c r="CF255" s="137"/>
      <c r="CG255" s="137"/>
      <c r="CH255" s="137"/>
      <c r="CI255" s="137"/>
      <c r="CJ255" s="14"/>
      <c r="CK255" s="14"/>
      <c r="CL255"/>
    </row>
    <row r="256" spans="2:90" ht="15.75" thickBot="1" x14ac:dyDescent="0.3">
      <c r="B256" s="108" t="s">
        <v>72</v>
      </c>
      <c r="C256" s="15" t="s">
        <v>82</v>
      </c>
      <c r="D256" s="16"/>
      <c r="E256" s="17"/>
      <c r="F256" s="17"/>
      <c r="G256" s="17"/>
      <c r="H256" s="17"/>
      <c r="I256" s="17"/>
      <c r="J256" s="17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9"/>
      <c r="AM256" s="19"/>
      <c r="AN256" s="19"/>
      <c r="AO256" s="19"/>
      <c r="AP256" s="19"/>
      <c r="AQ256" s="19"/>
      <c r="AR256" s="19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21">
        <f>SUM(D256:BU256)/B240</f>
        <v>0</v>
      </c>
      <c r="BW256" s="115">
        <f>SUM(BV256+BV257+BV258+BV259+BV260)/5</f>
        <v>0</v>
      </c>
      <c r="BX256" s="12"/>
      <c r="BY256" s="12"/>
      <c r="BZ256" s="172"/>
      <c r="CA256" s="138"/>
      <c r="CB256" s="175"/>
      <c r="CC256" s="138"/>
      <c r="CD256" s="138"/>
      <c r="CE256" s="138"/>
      <c r="CF256" s="138"/>
      <c r="CG256" s="138"/>
      <c r="CH256" s="138"/>
      <c r="CI256" s="138"/>
      <c r="CJ256" s="14"/>
      <c r="CK256" s="14"/>
      <c r="CL256"/>
    </row>
    <row r="257" spans="2:90" ht="15.75" thickBot="1" x14ac:dyDescent="0.3">
      <c r="B257" s="109"/>
      <c r="C257" s="22" t="s">
        <v>83</v>
      </c>
      <c r="D257" s="31"/>
      <c r="E257" s="32"/>
      <c r="F257" s="32"/>
      <c r="G257" s="32"/>
      <c r="H257" s="32"/>
      <c r="I257" s="32"/>
      <c r="J257" s="32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19"/>
      <c r="BO257" s="19"/>
      <c r="BP257" s="19"/>
      <c r="BQ257" s="19"/>
      <c r="BR257" s="19"/>
      <c r="BS257" s="19"/>
      <c r="BT257" s="19"/>
      <c r="BU257" s="19"/>
      <c r="BV257" s="21">
        <f>SUM(D257:BU257)/B240</f>
        <v>0</v>
      </c>
      <c r="BW257" s="116"/>
      <c r="BX257" s="12"/>
      <c r="BY257" s="12"/>
      <c r="BZ257" s="33">
        <f>BW243</f>
        <v>0</v>
      </c>
      <c r="CA257" s="33">
        <f>BW250</f>
        <v>0</v>
      </c>
      <c r="CB257" s="33">
        <f>BW256</f>
        <v>0</v>
      </c>
      <c r="CC257" s="33">
        <f>BW262</f>
        <v>0</v>
      </c>
      <c r="CD257" s="34">
        <f>BW268</f>
        <v>0</v>
      </c>
      <c r="CE257" s="35">
        <f>BW275</f>
        <v>0</v>
      </c>
      <c r="CF257" s="33">
        <f>BW282</f>
        <v>0</v>
      </c>
      <c r="CG257" s="33">
        <f>BW290</f>
        <v>0</v>
      </c>
      <c r="CH257" s="33">
        <f>BW296</f>
        <v>0</v>
      </c>
      <c r="CI257" s="36">
        <f>BW303</f>
        <v>0</v>
      </c>
      <c r="CJ257" s="14"/>
      <c r="CK257" s="14"/>
      <c r="CL257"/>
    </row>
    <row r="258" spans="2:90" ht="15.75" thickBot="1" x14ac:dyDescent="0.3">
      <c r="B258" s="109"/>
      <c r="C258" s="22" t="s">
        <v>84</v>
      </c>
      <c r="D258" s="31"/>
      <c r="E258" s="32"/>
      <c r="F258" s="32"/>
      <c r="G258" s="32"/>
      <c r="H258" s="32"/>
      <c r="I258" s="32"/>
      <c r="J258" s="32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19"/>
      <c r="BO258" s="19"/>
      <c r="BP258" s="19"/>
      <c r="BQ258" s="19"/>
      <c r="BR258" s="19"/>
      <c r="BS258" s="19"/>
      <c r="BT258" s="19"/>
      <c r="BU258" s="19"/>
      <c r="BV258" s="21">
        <f>SUM(D258:BU258)/B240</f>
        <v>0</v>
      </c>
      <c r="BW258" s="116"/>
      <c r="BX258" s="12"/>
      <c r="BY258" s="12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4"/>
      <c r="CK258" s="14"/>
      <c r="CL258"/>
    </row>
    <row r="259" spans="2:90" ht="15.75" thickBot="1" x14ac:dyDescent="0.3">
      <c r="B259" s="109"/>
      <c r="C259" s="22" t="s">
        <v>85</v>
      </c>
      <c r="D259" s="31"/>
      <c r="E259" s="32"/>
      <c r="F259" s="32"/>
      <c r="G259" s="32"/>
      <c r="H259" s="32"/>
      <c r="I259" s="32"/>
      <c r="J259" s="32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19"/>
      <c r="BO259" s="19"/>
      <c r="BP259" s="19"/>
      <c r="BQ259" s="19"/>
      <c r="BR259" s="19"/>
      <c r="BS259" s="19"/>
      <c r="BT259" s="19"/>
      <c r="BU259" s="19"/>
      <c r="BV259" s="21">
        <f>SUM(D259:BU259)/B240</f>
        <v>0</v>
      </c>
      <c r="BW259" s="116"/>
      <c r="BX259" s="12"/>
      <c r="BY259" s="12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4"/>
      <c r="CK259" s="14"/>
      <c r="CL259"/>
    </row>
    <row r="260" spans="2:90" ht="15.75" thickBot="1" x14ac:dyDescent="0.3">
      <c r="B260" s="110"/>
      <c r="C260" s="23" t="s">
        <v>86</v>
      </c>
      <c r="D260" s="31"/>
      <c r="E260" s="32"/>
      <c r="F260" s="32"/>
      <c r="G260" s="32"/>
      <c r="H260" s="32"/>
      <c r="I260" s="32"/>
      <c r="J260" s="32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18"/>
      <c r="BU260" s="24"/>
      <c r="BV260" s="21">
        <f>SUM(D260:BU260)/B240</f>
        <v>0</v>
      </c>
      <c r="BW260" s="117"/>
      <c r="BX260" s="12"/>
      <c r="BY260" s="12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4"/>
      <c r="CK260" s="14"/>
      <c r="CL260"/>
    </row>
    <row r="261" spans="2:90" ht="15.75" thickBot="1" x14ac:dyDescent="0.3">
      <c r="B261" s="37"/>
      <c r="C261" s="27" t="s">
        <v>67</v>
      </c>
      <c r="D261" s="28">
        <f t="shared" ref="D261:BS261" si="64">(D256+D257+D258+D259+D260)/5</f>
        <v>0</v>
      </c>
      <c r="E261" s="29">
        <f t="shared" si="64"/>
        <v>0</v>
      </c>
      <c r="F261" s="29">
        <f t="shared" si="64"/>
        <v>0</v>
      </c>
      <c r="G261" s="29">
        <f t="shared" si="64"/>
        <v>0</v>
      </c>
      <c r="H261" s="29">
        <f t="shared" si="64"/>
        <v>0</v>
      </c>
      <c r="I261" s="29">
        <f t="shared" si="64"/>
        <v>0</v>
      </c>
      <c r="J261" s="29">
        <f t="shared" si="64"/>
        <v>0</v>
      </c>
      <c r="K261" s="29">
        <f t="shared" si="64"/>
        <v>0</v>
      </c>
      <c r="L261" s="29">
        <f t="shared" si="64"/>
        <v>0</v>
      </c>
      <c r="M261" s="29">
        <f t="shared" si="64"/>
        <v>0</v>
      </c>
      <c r="N261" s="29">
        <f t="shared" si="64"/>
        <v>0</v>
      </c>
      <c r="O261" s="29">
        <f t="shared" si="64"/>
        <v>0</v>
      </c>
      <c r="P261" s="29">
        <f t="shared" si="64"/>
        <v>0</v>
      </c>
      <c r="Q261" s="29">
        <f t="shared" si="64"/>
        <v>0</v>
      </c>
      <c r="R261" s="29">
        <f t="shared" si="64"/>
        <v>0</v>
      </c>
      <c r="S261" s="29">
        <f t="shared" si="64"/>
        <v>0</v>
      </c>
      <c r="T261" s="29">
        <f t="shared" si="64"/>
        <v>0</v>
      </c>
      <c r="U261" s="29">
        <f t="shared" si="64"/>
        <v>0</v>
      </c>
      <c r="V261" s="29">
        <f t="shared" si="64"/>
        <v>0</v>
      </c>
      <c r="W261" s="29">
        <f t="shared" si="64"/>
        <v>0</v>
      </c>
      <c r="X261" s="29">
        <f t="shared" si="64"/>
        <v>0</v>
      </c>
      <c r="Y261" s="29">
        <f t="shared" si="64"/>
        <v>0</v>
      </c>
      <c r="Z261" s="29">
        <f t="shared" si="64"/>
        <v>0</v>
      </c>
      <c r="AA261" s="29"/>
      <c r="AB261" s="29"/>
      <c r="AC261" s="29"/>
      <c r="AD261" s="29"/>
      <c r="AE261" s="29"/>
      <c r="AF261" s="29"/>
      <c r="AG261" s="29"/>
      <c r="AH261" s="29"/>
      <c r="AI261" s="29"/>
      <c r="AJ261" s="29">
        <f t="shared" si="64"/>
        <v>0</v>
      </c>
      <c r="AK261" s="29">
        <f t="shared" si="64"/>
        <v>0</v>
      </c>
      <c r="AL261" s="29">
        <f t="shared" si="64"/>
        <v>0</v>
      </c>
      <c r="AM261" s="29">
        <f t="shared" si="64"/>
        <v>0</v>
      </c>
      <c r="AN261" s="29">
        <f t="shared" si="64"/>
        <v>0</v>
      </c>
      <c r="AO261" s="29">
        <f t="shared" si="64"/>
        <v>0</v>
      </c>
      <c r="AP261" s="29">
        <f t="shared" si="64"/>
        <v>0</v>
      </c>
      <c r="AQ261" s="29">
        <f t="shared" si="64"/>
        <v>0</v>
      </c>
      <c r="AR261" s="29">
        <f t="shared" si="64"/>
        <v>0</v>
      </c>
      <c r="AS261" s="29">
        <f t="shared" si="64"/>
        <v>0</v>
      </c>
      <c r="AT261" s="29">
        <f t="shared" si="64"/>
        <v>0</v>
      </c>
      <c r="AU261" s="29">
        <f t="shared" si="64"/>
        <v>0</v>
      </c>
      <c r="AV261" s="29">
        <f t="shared" si="64"/>
        <v>0</v>
      </c>
      <c r="AW261" s="29">
        <f t="shared" si="64"/>
        <v>0</v>
      </c>
      <c r="AX261" s="29">
        <f t="shared" si="64"/>
        <v>0</v>
      </c>
      <c r="AY261" s="29">
        <f t="shared" si="64"/>
        <v>0</v>
      </c>
      <c r="AZ261" s="29">
        <f t="shared" si="64"/>
        <v>0</v>
      </c>
      <c r="BA261" s="29">
        <f t="shared" si="64"/>
        <v>0</v>
      </c>
      <c r="BB261" s="29">
        <f t="shared" si="64"/>
        <v>0</v>
      </c>
      <c r="BC261" s="29">
        <f t="shared" si="64"/>
        <v>0</v>
      </c>
      <c r="BD261" s="29">
        <f t="shared" si="64"/>
        <v>0</v>
      </c>
      <c r="BE261" s="29">
        <f t="shared" si="64"/>
        <v>0</v>
      </c>
      <c r="BF261" s="29">
        <f t="shared" si="64"/>
        <v>0</v>
      </c>
      <c r="BG261" s="29">
        <f t="shared" si="64"/>
        <v>0</v>
      </c>
      <c r="BH261" s="29">
        <f t="shared" si="64"/>
        <v>0</v>
      </c>
      <c r="BI261" s="29">
        <f t="shared" si="64"/>
        <v>0</v>
      </c>
      <c r="BJ261" s="29">
        <f t="shared" si="64"/>
        <v>0</v>
      </c>
      <c r="BK261" s="29">
        <f t="shared" si="64"/>
        <v>0</v>
      </c>
      <c r="BL261" s="29">
        <f t="shared" si="64"/>
        <v>0</v>
      </c>
      <c r="BM261" s="29">
        <f t="shared" si="64"/>
        <v>0</v>
      </c>
      <c r="BN261" s="29">
        <f t="shared" si="64"/>
        <v>0</v>
      </c>
      <c r="BO261" s="29">
        <f t="shared" si="64"/>
        <v>0</v>
      </c>
      <c r="BP261" s="29">
        <f t="shared" si="64"/>
        <v>0</v>
      </c>
      <c r="BQ261" s="29">
        <f t="shared" si="64"/>
        <v>0</v>
      </c>
      <c r="BR261" s="29">
        <f t="shared" si="64"/>
        <v>0</v>
      </c>
      <c r="BS261" s="29">
        <f t="shared" si="64"/>
        <v>0</v>
      </c>
      <c r="BT261" s="29">
        <f>(BT256+BT257+BT258+BT259+BT260)/5</f>
        <v>0</v>
      </c>
      <c r="BU261" s="29">
        <f t="shared" ref="BU261" si="65">(BU256+BU257+BU258+BU259+BU260)/5</f>
        <v>0</v>
      </c>
      <c r="BV261" s="118"/>
      <c r="BW261" s="119"/>
      <c r="BX261" s="12"/>
      <c r="BY261" s="12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4"/>
      <c r="CK261" s="14"/>
      <c r="CL261"/>
    </row>
    <row r="262" spans="2:90" ht="15" customHeight="1" x14ac:dyDescent="0.25">
      <c r="B262" s="128" t="s">
        <v>73</v>
      </c>
      <c r="C262" s="15" t="s">
        <v>87</v>
      </c>
      <c r="D262" s="16"/>
      <c r="E262" s="17"/>
      <c r="F262" s="17"/>
      <c r="G262" s="17"/>
      <c r="H262" s="17"/>
      <c r="I262" s="17"/>
      <c r="J262" s="17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9"/>
      <c r="AM262" s="19"/>
      <c r="AN262" s="19"/>
      <c r="AO262" s="19"/>
      <c r="AP262" s="19"/>
      <c r="AQ262" s="19"/>
      <c r="AR262" s="19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21">
        <f>SUM(D262:BU262)/B240</f>
        <v>0</v>
      </c>
      <c r="BW262" s="115">
        <f>SUM(BV262+BV263+BV264+BV265+BV266)/5</f>
        <v>0</v>
      </c>
      <c r="BX262" s="12"/>
      <c r="BY262" s="12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4"/>
      <c r="CK262" s="14"/>
      <c r="CL262"/>
    </row>
    <row r="263" spans="2:90" x14ac:dyDescent="0.25">
      <c r="B263" s="129"/>
      <c r="C263" s="22" t="s">
        <v>88</v>
      </c>
      <c r="D263" s="31"/>
      <c r="E263" s="32"/>
      <c r="F263" s="32"/>
      <c r="G263" s="32"/>
      <c r="H263" s="32"/>
      <c r="I263" s="32"/>
      <c r="J263" s="32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19"/>
      <c r="BO263" s="19"/>
      <c r="BP263" s="19"/>
      <c r="BQ263" s="19"/>
      <c r="BR263" s="19"/>
      <c r="BS263" s="19"/>
      <c r="BT263" s="19"/>
      <c r="BU263" s="19"/>
      <c r="BV263" s="38">
        <f>SUM(D263:BU263)/B240</f>
        <v>0</v>
      </c>
      <c r="BW263" s="116"/>
      <c r="BX263" s="12"/>
      <c r="BY263" s="12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4"/>
      <c r="CK263" s="14"/>
      <c r="CL263"/>
    </row>
    <row r="264" spans="2:90" x14ac:dyDescent="0.25">
      <c r="B264" s="129"/>
      <c r="C264" s="22" t="s">
        <v>89</v>
      </c>
      <c r="D264" s="31"/>
      <c r="E264" s="32"/>
      <c r="F264" s="32"/>
      <c r="G264" s="32"/>
      <c r="H264" s="32"/>
      <c r="I264" s="32"/>
      <c r="J264" s="32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19"/>
      <c r="BL264" s="19"/>
      <c r="BM264" s="19"/>
      <c r="BN264" s="19"/>
      <c r="BO264" s="19"/>
      <c r="BP264" s="19"/>
      <c r="BQ264" s="19"/>
      <c r="BR264" s="19"/>
      <c r="BS264" s="19"/>
      <c r="BT264" s="19"/>
      <c r="BU264" s="19"/>
      <c r="BV264" s="38">
        <f>SUM(D264:BU264)/B240</f>
        <v>0</v>
      </c>
      <c r="BW264" s="116"/>
      <c r="BX264" s="12"/>
      <c r="BY264" s="12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4"/>
      <c r="CK264" s="14"/>
      <c r="CL264"/>
    </row>
    <row r="265" spans="2:90" ht="15.75" thickBot="1" x14ac:dyDescent="0.3">
      <c r="B265" s="129"/>
      <c r="C265" s="22" t="s">
        <v>90</v>
      </c>
      <c r="D265" s="31"/>
      <c r="E265" s="32"/>
      <c r="F265" s="32"/>
      <c r="G265" s="32"/>
      <c r="H265" s="32"/>
      <c r="I265" s="32"/>
      <c r="J265" s="32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19"/>
      <c r="BP265" s="19"/>
      <c r="BQ265" s="19"/>
      <c r="BR265" s="19"/>
      <c r="BS265" s="19"/>
      <c r="BT265" s="19"/>
      <c r="BU265" s="19"/>
      <c r="BV265" s="38">
        <f>SUM(D265:BU265)/B240</f>
        <v>0</v>
      </c>
      <c r="BW265" s="116"/>
      <c r="BX265" s="12"/>
      <c r="BY265" s="12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4"/>
      <c r="CK265" s="14"/>
      <c r="CL265"/>
    </row>
    <row r="266" spans="2:90" ht="15.75" thickBot="1" x14ac:dyDescent="0.3">
      <c r="B266" s="130"/>
      <c r="C266" s="23" t="s">
        <v>91</v>
      </c>
      <c r="D266" s="31"/>
      <c r="E266" s="32"/>
      <c r="F266" s="32"/>
      <c r="G266" s="32"/>
      <c r="H266" s="32"/>
      <c r="I266" s="32"/>
      <c r="J266" s="32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38">
        <f>SUM(D266:BU266)/B240</f>
        <v>0</v>
      </c>
      <c r="BW266" s="117"/>
      <c r="BX266" s="12"/>
      <c r="BY266" s="12"/>
      <c r="BZ266" s="156" t="s">
        <v>92</v>
      </c>
      <c r="CA266" s="157"/>
      <c r="CB266" s="157"/>
      <c r="CC266" s="157"/>
      <c r="CD266" s="157"/>
      <c r="CE266" s="158"/>
      <c r="CF266" s="13"/>
      <c r="CG266" s="13"/>
      <c r="CH266" s="13"/>
      <c r="CI266" s="13"/>
      <c r="CJ266" s="14"/>
      <c r="CK266" s="14"/>
      <c r="CL266"/>
    </row>
    <row r="267" spans="2:90" ht="15.75" thickBot="1" x14ac:dyDescent="0.3">
      <c r="B267" s="26"/>
      <c r="C267" s="27" t="s">
        <v>67</v>
      </c>
      <c r="D267" s="28">
        <f t="shared" ref="D267:BS267" si="66">(D262+D263+D264+D265+D266)/5</f>
        <v>0</v>
      </c>
      <c r="E267" s="29">
        <f t="shared" si="66"/>
        <v>0</v>
      </c>
      <c r="F267" s="29">
        <f t="shared" si="66"/>
        <v>0</v>
      </c>
      <c r="G267" s="29">
        <f t="shared" si="66"/>
        <v>0</v>
      </c>
      <c r="H267" s="29">
        <f t="shared" si="66"/>
        <v>0</v>
      </c>
      <c r="I267" s="29">
        <f t="shared" si="66"/>
        <v>0</v>
      </c>
      <c r="J267" s="29">
        <f t="shared" si="66"/>
        <v>0</v>
      </c>
      <c r="K267" s="29">
        <f t="shared" si="66"/>
        <v>0</v>
      </c>
      <c r="L267" s="29">
        <f t="shared" si="66"/>
        <v>0</v>
      </c>
      <c r="M267" s="29">
        <f t="shared" si="66"/>
        <v>0</v>
      </c>
      <c r="N267" s="29">
        <f t="shared" si="66"/>
        <v>0</v>
      </c>
      <c r="O267" s="29">
        <f t="shared" si="66"/>
        <v>0</v>
      </c>
      <c r="P267" s="29">
        <f t="shared" si="66"/>
        <v>0</v>
      </c>
      <c r="Q267" s="29">
        <f t="shared" si="66"/>
        <v>0</v>
      </c>
      <c r="R267" s="29">
        <f t="shared" si="66"/>
        <v>0</v>
      </c>
      <c r="S267" s="29">
        <f t="shared" si="66"/>
        <v>0</v>
      </c>
      <c r="T267" s="29">
        <f t="shared" si="66"/>
        <v>0</v>
      </c>
      <c r="U267" s="29">
        <f t="shared" si="66"/>
        <v>0</v>
      </c>
      <c r="V267" s="29">
        <f t="shared" si="66"/>
        <v>0</v>
      </c>
      <c r="W267" s="29">
        <f t="shared" si="66"/>
        <v>0</v>
      </c>
      <c r="X267" s="29">
        <f t="shared" si="66"/>
        <v>0</v>
      </c>
      <c r="Y267" s="29">
        <f t="shared" si="66"/>
        <v>0</v>
      </c>
      <c r="Z267" s="29">
        <f t="shared" si="66"/>
        <v>0</v>
      </c>
      <c r="AA267" s="29"/>
      <c r="AB267" s="29"/>
      <c r="AC267" s="29"/>
      <c r="AD267" s="29"/>
      <c r="AE267" s="29"/>
      <c r="AF267" s="29"/>
      <c r="AG267" s="29"/>
      <c r="AH267" s="29"/>
      <c r="AI267" s="29"/>
      <c r="AJ267" s="29">
        <f t="shared" si="66"/>
        <v>0</v>
      </c>
      <c r="AK267" s="29">
        <f t="shared" si="66"/>
        <v>0</v>
      </c>
      <c r="AL267" s="29">
        <f t="shared" si="66"/>
        <v>0</v>
      </c>
      <c r="AM267" s="29">
        <f t="shared" si="66"/>
        <v>0</v>
      </c>
      <c r="AN267" s="29">
        <f t="shared" si="66"/>
        <v>0</v>
      </c>
      <c r="AO267" s="29">
        <f t="shared" si="66"/>
        <v>0</v>
      </c>
      <c r="AP267" s="29">
        <f t="shared" si="66"/>
        <v>0</v>
      </c>
      <c r="AQ267" s="29">
        <f t="shared" si="66"/>
        <v>0</v>
      </c>
      <c r="AR267" s="29">
        <f t="shared" si="66"/>
        <v>0</v>
      </c>
      <c r="AS267" s="29">
        <f t="shared" si="66"/>
        <v>0</v>
      </c>
      <c r="AT267" s="29">
        <f t="shared" si="66"/>
        <v>0</v>
      </c>
      <c r="AU267" s="29">
        <f t="shared" si="66"/>
        <v>0</v>
      </c>
      <c r="AV267" s="29">
        <f t="shared" si="66"/>
        <v>0</v>
      </c>
      <c r="AW267" s="29">
        <f t="shared" si="66"/>
        <v>0</v>
      </c>
      <c r="AX267" s="29">
        <f t="shared" si="66"/>
        <v>0</v>
      </c>
      <c r="AY267" s="29">
        <f t="shared" si="66"/>
        <v>0</v>
      </c>
      <c r="AZ267" s="29">
        <f t="shared" si="66"/>
        <v>0</v>
      </c>
      <c r="BA267" s="29">
        <f t="shared" si="66"/>
        <v>0</v>
      </c>
      <c r="BB267" s="29">
        <f t="shared" si="66"/>
        <v>0</v>
      </c>
      <c r="BC267" s="29">
        <f t="shared" si="66"/>
        <v>0</v>
      </c>
      <c r="BD267" s="29">
        <f t="shared" si="66"/>
        <v>0</v>
      </c>
      <c r="BE267" s="29">
        <f t="shared" si="66"/>
        <v>0</v>
      </c>
      <c r="BF267" s="29">
        <f t="shared" si="66"/>
        <v>0</v>
      </c>
      <c r="BG267" s="29">
        <f t="shared" si="66"/>
        <v>0</v>
      </c>
      <c r="BH267" s="29">
        <f t="shared" si="66"/>
        <v>0</v>
      </c>
      <c r="BI267" s="29">
        <f t="shared" si="66"/>
        <v>0</v>
      </c>
      <c r="BJ267" s="29">
        <f t="shared" si="66"/>
        <v>0</v>
      </c>
      <c r="BK267" s="29">
        <f t="shared" si="66"/>
        <v>0</v>
      </c>
      <c r="BL267" s="29">
        <f t="shared" si="66"/>
        <v>0</v>
      </c>
      <c r="BM267" s="29">
        <f t="shared" si="66"/>
        <v>0</v>
      </c>
      <c r="BN267" s="29">
        <f t="shared" si="66"/>
        <v>0</v>
      </c>
      <c r="BO267" s="29">
        <f t="shared" si="66"/>
        <v>0</v>
      </c>
      <c r="BP267" s="29">
        <f t="shared" si="66"/>
        <v>0</v>
      </c>
      <c r="BQ267" s="29">
        <f t="shared" si="66"/>
        <v>0</v>
      </c>
      <c r="BR267" s="29">
        <f t="shared" si="66"/>
        <v>0</v>
      </c>
      <c r="BS267" s="29">
        <f t="shared" si="66"/>
        <v>0</v>
      </c>
      <c r="BT267" s="29">
        <f>(BT262+BT263+BT264+BT265+BT266)/5</f>
        <v>0</v>
      </c>
      <c r="BU267" s="29">
        <f t="shared" ref="BU267" si="67">(BU262+BU263+BU264+BU265+BU266)/5</f>
        <v>0</v>
      </c>
      <c r="BV267" s="118"/>
      <c r="BW267" s="119"/>
      <c r="BX267" s="12"/>
      <c r="BY267" s="12"/>
      <c r="BZ267" s="159"/>
      <c r="CA267" s="160"/>
      <c r="CB267" s="160"/>
      <c r="CC267" s="160"/>
      <c r="CD267" s="160"/>
      <c r="CE267" s="161"/>
      <c r="CF267" s="13"/>
      <c r="CG267" s="13"/>
      <c r="CH267" s="13"/>
      <c r="CI267" s="13"/>
      <c r="CJ267" s="14"/>
      <c r="CK267" s="14"/>
      <c r="CL267"/>
    </row>
    <row r="268" spans="2:90" ht="15.75" customHeight="1" thickBot="1" x14ac:dyDescent="0.3">
      <c r="B268" s="128" t="s">
        <v>74</v>
      </c>
      <c r="C268" s="15" t="s">
        <v>93</v>
      </c>
      <c r="D268" s="16"/>
      <c r="E268" s="17"/>
      <c r="F268" s="17"/>
      <c r="G268" s="17"/>
      <c r="H268" s="17"/>
      <c r="I268" s="17"/>
      <c r="J268" s="17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9"/>
      <c r="AM268" s="19"/>
      <c r="AN268" s="19"/>
      <c r="AO268" s="19"/>
      <c r="AP268" s="19"/>
      <c r="AQ268" s="19"/>
      <c r="AR268" s="19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21">
        <f>SUM(D268:BU268)/B240</f>
        <v>0</v>
      </c>
      <c r="BW268" s="149">
        <f>SUM(BV268+BV269+BV270+BV271+BV272+BV273)/6</f>
        <v>0</v>
      </c>
      <c r="BX268" s="12"/>
      <c r="BY268" s="12"/>
      <c r="BZ268" s="111" t="s">
        <v>94</v>
      </c>
      <c r="CA268" s="112"/>
      <c r="CB268" s="111" t="s">
        <v>95</v>
      </c>
      <c r="CC268" s="112"/>
      <c r="CD268" s="111" t="s">
        <v>96</v>
      </c>
      <c r="CE268" s="139"/>
      <c r="CF268" s="13"/>
      <c r="CG268" s="13"/>
      <c r="CH268" s="13"/>
      <c r="CI268" s="13"/>
      <c r="CJ268" s="14"/>
      <c r="CK268" s="14"/>
      <c r="CL268"/>
    </row>
    <row r="269" spans="2:90" ht="15.75" thickBot="1" x14ac:dyDescent="0.3">
      <c r="B269" s="129"/>
      <c r="C269" s="22" t="s">
        <v>97</v>
      </c>
      <c r="D269" s="31"/>
      <c r="E269" s="32"/>
      <c r="F269" s="32"/>
      <c r="G269" s="32"/>
      <c r="H269" s="32"/>
      <c r="I269" s="32"/>
      <c r="J269" s="32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21">
        <f>SUM(D269:BU269)/B240</f>
        <v>0</v>
      </c>
      <c r="BW269" s="150"/>
      <c r="BX269" s="12"/>
      <c r="BY269" s="12"/>
      <c r="BZ269" s="113"/>
      <c r="CA269" s="114"/>
      <c r="CB269" s="113"/>
      <c r="CC269" s="114"/>
      <c r="CD269" s="113"/>
      <c r="CE269" s="142"/>
      <c r="CF269" s="13"/>
      <c r="CG269" s="13"/>
      <c r="CH269" s="13"/>
      <c r="CI269" s="13"/>
      <c r="CJ269" s="14"/>
      <c r="CK269" s="14"/>
      <c r="CL269"/>
    </row>
    <row r="270" spans="2:90" ht="15.75" thickBot="1" x14ac:dyDescent="0.3">
      <c r="B270" s="129"/>
      <c r="C270" s="22" t="s">
        <v>98</v>
      </c>
      <c r="D270" s="31"/>
      <c r="E270" s="32"/>
      <c r="F270" s="32"/>
      <c r="G270" s="32"/>
      <c r="H270" s="32"/>
      <c r="I270" s="32"/>
      <c r="J270" s="32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19"/>
      <c r="BO270" s="19"/>
      <c r="BP270" s="19"/>
      <c r="BQ270" s="19"/>
      <c r="BR270" s="19"/>
      <c r="BS270" s="19"/>
      <c r="BT270" s="19"/>
      <c r="BU270" s="19"/>
      <c r="BV270" s="21">
        <f>SUM(D270:BU270)/B240</f>
        <v>0</v>
      </c>
      <c r="BW270" s="150"/>
      <c r="BX270" s="12"/>
      <c r="BY270" s="12"/>
      <c r="BZ270" s="152">
        <f>(BV243+BV254+BV256+BV260+BV306)/5</f>
        <v>0</v>
      </c>
      <c r="CA270" s="153"/>
      <c r="CB270" s="152">
        <f>(BV248+BV266+BV279+BV280+BV288)/5</f>
        <v>0</v>
      </c>
      <c r="CC270" s="153"/>
      <c r="CD270" s="152">
        <f>(BV250+BV251+BV265+BV270+BV272+BV303)/6</f>
        <v>0</v>
      </c>
      <c r="CE270" s="153"/>
      <c r="CF270" s="13"/>
      <c r="CG270" s="13"/>
      <c r="CH270" s="13"/>
      <c r="CI270" s="13"/>
      <c r="CJ270" s="14"/>
      <c r="CK270" s="14"/>
      <c r="CL270"/>
    </row>
    <row r="271" spans="2:90" ht="15.75" thickBot="1" x14ac:dyDescent="0.3">
      <c r="B271" s="129"/>
      <c r="C271" s="22" t="s">
        <v>99</v>
      </c>
      <c r="D271" s="31"/>
      <c r="E271" s="32"/>
      <c r="F271" s="32"/>
      <c r="G271" s="32"/>
      <c r="H271" s="32"/>
      <c r="I271" s="32"/>
      <c r="J271" s="32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  <c r="BP271" s="19"/>
      <c r="BQ271" s="19"/>
      <c r="BR271" s="19"/>
      <c r="BS271" s="19"/>
      <c r="BT271" s="19"/>
      <c r="BU271" s="19"/>
      <c r="BV271" s="21">
        <f>SUM(D271:BU271)/B240</f>
        <v>0</v>
      </c>
      <c r="BW271" s="150"/>
      <c r="BX271" s="12"/>
      <c r="BY271" s="12"/>
      <c r="BZ271" s="154"/>
      <c r="CA271" s="155"/>
      <c r="CB271" s="154"/>
      <c r="CC271" s="155"/>
      <c r="CD271" s="154"/>
      <c r="CE271" s="155"/>
      <c r="CF271" s="13"/>
      <c r="CG271" s="13"/>
      <c r="CH271" s="13"/>
      <c r="CI271" s="13"/>
      <c r="CJ271" s="14"/>
      <c r="CK271" s="14"/>
      <c r="CL271"/>
    </row>
    <row r="272" spans="2:90" ht="15.75" thickBot="1" x14ac:dyDescent="0.3">
      <c r="B272" s="129"/>
      <c r="C272" s="22" t="s">
        <v>100</v>
      </c>
      <c r="D272" s="31"/>
      <c r="E272" s="32"/>
      <c r="F272" s="32"/>
      <c r="G272" s="32"/>
      <c r="H272" s="32"/>
      <c r="I272" s="32"/>
      <c r="J272" s="32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  <c r="BP272" s="19"/>
      <c r="BQ272" s="19"/>
      <c r="BR272" s="19"/>
      <c r="BS272" s="19"/>
      <c r="BT272" s="19"/>
      <c r="BU272" s="19"/>
      <c r="BV272" s="21">
        <f>SUM(D272:BU272)/B240</f>
        <v>0</v>
      </c>
      <c r="BW272" s="150"/>
      <c r="BX272" s="12"/>
      <c r="BY272" s="12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4"/>
      <c r="CK272" s="14"/>
      <c r="CL272"/>
    </row>
    <row r="273" spans="2:90" ht="15.75" thickBot="1" x14ac:dyDescent="0.3">
      <c r="B273" s="130"/>
      <c r="C273" s="23" t="s">
        <v>101</v>
      </c>
      <c r="D273" s="39"/>
      <c r="E273" s="40"/>
      <c r="F273" s="40"/>
      <c r="G273" s="40"/>
      <c r="H273" s="40"/>
      <c r="I273" s="40"/>
      <c r="J273" s="40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19"/>
      <c r="AM273" s="19"/>
      <c r="AN273" s="19"/>
      <c r="AO273" s="19"/>
      <c r="AP273" s="19"/>
      <c r="AQ273" s="19"/>
      <c r="AR273" s="19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1">
        <f>SUM(D273:BU273)/B240</f>
        <v>0</v>
      </c>
      <c r="BW273" s="151"/>
      <c r="BX273" s="12"/>
      <c r="BY273" s="12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4"/>
      <c r="CK273" s="14"/>
      <c r="CL273"/>
    </row>
    <row r="274" spans="2:90" ht="15.75" thickBot="1" x14ac:dyDescent="0.3">
      <c r="B274" s="26"/>
      <c r="C274" s="41" t="s">
        <v>67</v>
      </c>
      <c r="D274" s="28">
        <f t="shared" ref="D274:BS274" si="68">(D268+D269+D270+D271+D272+D273)/6</f>
        <v>0</v>
      </c>
      <c r="E274" s="29">
        <f t="shared" si="68"/>
        <v>0</v>
      </c>
      <c r="F274" s="29">
        <f t="shared" si="68"/>
        <v>0</v>
      </c>
      <c r="G274" s="29">
        <f t="shared" si="68"/>
        <v>0</v>
      </c>
      <c r="H274" s="29">
        <f t="shared" si="68"/>
        <v>0</v>
      </c>
      <c r="I274" s="29">
        <f t="shared" si="68"/>
        <v>0</v>
      </c>
      <c r="J274" s="29">
        <f t="shared" si="68"/>
        <v>0</v>
      </c>
      <c r="K274" s="29">
        <f t="shared" si="68"/>
        <v>0</v>
      </c>
      <c r="L274" s="29">
        <f t="shared" si="68"/>
        <v>0</v>
      </c>
      <c r="M274" s="29">
        <f t="shared" si="68"/>
        <v>0</v>
      </c>
      <c r="N274" s="29">
        <f t="shared" si="68"/>
        <v>0</v>
      </c>
      <c r="O274" s="29">
        <f t="shared" si="68"/>
        <v>0</v>
      </c>
      <c r="P274" s="29">
        <f t="shared" si="68"/>
        <v>0</v>
      </c>
      <c r="Q274" s="29">
        <f t="shared" si="68"/>
        <v>0</v>
      </c>
      <c r="R274" s="29">
        <f t="shared" si="68"/>
        <v>0</v>
      </c>
      <c r="S274" s="29">
        <f t="shared" si="68"/>
        <v>0</v>
      </c>
      <c r="T274" s="29">
        <f t="shared" si="68"/>
        <v>0</v>
      </c>
      <c r="U274" s="29">
        <f t="shared" si="68"/>
        <v>0</v>
      </c>
      <c r="V274" s="29">
        <f t="shared" si="68"/>
        <v>0</v>
      </c>
      <c r="W274" s="29">
        <f t="shared" si="68"/>
        <v>0</v>
      </c>
      <c r="X274" s="29">
        <f t="shared" si="68"/>
        <v>0</v>
      </c>
      <c r="Y274" s="29">
        <f t="shared" si="68"/>
        <v>0</v>
      </c>
      <c r="Z274" s="29">
        <f t="shared" si="68"/>
        <v>0</v>
      </c>
      <c r="AA274" s="29"/>
      <c r="AB274" s="29"/>
      <c r="AC274" s="29"/>
      <c r="AD274" s="29"/>
      <c r="AE274" s="29"/>
      <c r="AF274" s="29"/>
      <c r="AG274" s="29"/>
      <c r="AH274" s="29"/>
      <c r="AI274" s="29"/>
      <c r="AJ274" s="29">
        <f t="shared" si="68"/>
        <v>0</v>
      </c>
      <c r="AK274" s="29">
        <f t="shared" si="68"/>
        <v>0</v>
      </c>
      <c r="AL274" s="29">
        <f t="shared" si="68"/>
        <v>0</v>
      </c>
      <c r="AM274" s="29">
        <f t="shared" si="68"/>
        <v>0</v>
      </c>
      <c r="AN274" s="29">
        <f t="shared" si="68"/>
        <v>0</v>
      </c>
      <c r="AO274" s="29">
        <f t="shared" si="68"/>
        <v>0</v>
      </c>
      <c r="AP274" s="29">
        <f t="shared" si="68"/>
        <v>0</v>
      </c>
      <c r="AQ274" s="29">
        <f t="shared" si="68"/>
        <v>0</v>
      </c>
      <c r="AR274" s="29">
        <f t="shared" si="68"/>
        <v>0</v>
      </c>
      <c r="AS274" s="29">
        <f t="shared" si="68"/>
        <v>0</v>
      </c>
      <c r="AT274" s="29">
        <f t="shared" si="68"/>
        <v>0</v>
      </c>
      <c r="AU274" s="29">
        <f t="shared" si="68"/>
        <v>0</v>
      </c>
      <c r="AV274" s="29">
        <f t="shared" si="68"/>
        <v>0</v>
      </c>
      <c r="AW274" s="29">
        <f t="shared" si="68"/>
        <v>0</v>
      </c>
      <c r="AX274" s="29">
        <f t="shared" si="68"/>
        <v>0</v>
      </c>
      <c r="AY274" s="29">
        <f t="shared" si="68"/>
        <v>0</v>
      </c>
      <c r="AZ274" s="29">
        <f t="shared" si="68"/>
        <v>0</v>
      </c>
      <c r="BA274" s="29">
        <f t="shared" si="68"/>
        <v>0</v>
      </c>
      <c r="BB274" s="29">
        <f t="shared" si="68"/>
        <v>0</v>
      </c>
      <c r="BC274" s="29">
        <f t="shared" si="68"/>
        <v>0</v>
      </c>
      <c r="BD274" s="29">
        <f t="shared" si="68"/>
        <v>0</v>
      </c>
      <c r="BE274" s="29">
        <f t="shared" si="68"/>
        <v>0</v>
      </c>
      <c r="BF274" s="29">
        <f t="shared" si="68"/>
        <v>0</v>
      </c>
      <c r="BG274" s="29">
        <f t="shared" si="68"/>
        <v>0</v>
      </c>
      <c r="BH274" s="29">
        <f t="shared" si="68"/>
        <v>0</v>
      </c>
      <c r="BI274" s="29">
        <f t="shared" si="68"/>
        <v>0</v>
      </c>
      <c r="BJ274" s="29">
        <f t="shared" si="68"/>
        <v>0</v>
      </c>
      <c r="BK274" s="29">
        <f t="shared" si="68"/>
        <v>0</v>
      </c>
      <c r="BL274" s="29">
        <f t="shared" si="68"/>
        <v>0</v>
      </c>
      <c r="BM274" s="29">
        <f t="shared" si="68"/>
        <v>0</v>
      </c>
      <c r="BN274" s="29">
        <f t="shared" si="68"/>
        <v>0</v>
      </c>
      <c r="BO274" s="29">
        <f t="shared" si="68"/>
        <v>0</v>
      </c>
      <c r="BP274" s="29">
        <f t="shared" si="68"/>
        <v>0</v>
      </c>
      <c r="BQ274" s="29">
        <f t="shared" si="68"/>
        <v>0</v>
      </c>
      <c r="BR274" s="29">
        <f t="shared" si="68"/>
        <v>0</v>
      </c>
      <c r="BS274" s="29">
        <f t="shared" si="68"/>
        <v>0</v>
      </c>
      <c r="BT274" s="29">
        <f>(BT268+BT269+BT270+BT271+BT272+BT273)/6</f>
        <v>0</v>
      </c>
      <c r="BU274" s="29">
        <f t="shared" ref="BU274" si="69">(BU268+BU269+BU270+BU271+BU272+BU273)/6</f>
        <v>0</v>
      </c>
      <c r="BV274" s="127"/>
      <c r="BW274" s="119"/>
      <c r="BX274" s="12"/>
      <c r="BY274" s="12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4"/>
      <c r="CK274" s="14"/>
      <c r="CL274"/>
    </row>
    <row r="275" spans="2:90" ht="15.75" customHeight="1" thickBot="1" x14ac:dyDescent="0.3">
      <c r="B275" s="128" t="s">
        <v>75</v>
      </c>
      <c r="C275" s="15" t="s">
        <v>102</v>
      </c>
      <c r="D275" s="16"/>
      <c r="E275" s="17"/>
      <c r="F275" s="17"/>
      <c r="G275" s="17"/>
      <c r="H275" s="17"/>
      <c r="I275" s="17"/>
      <c r="J275" s="17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9"/>
      <c r="AM275" s="19"/>
      <c r="AN275" s="19"/>
      <c r="AO275" s="19"/>
      <c r="AP275" s="19"/>
      <c r="AQ275" s="19"/>
      <c r="AR275" s="19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42">
        <f>SUM(D275:BU275)/B240</f>
        <v>0</v>
      </c>
      <c r="BW275" s="115">
        <f>SUM(BV275+BV276+BV277+BV278+BV280+BV279)/6</f>
        <v>0</v>
      </c>
      <c r="BX275" s="12"/>
      <c r="BY275" s="12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4"/>
      <c r="CK275" s="14"/>
      <c r="CL275"/>
    </row>
    <row r="276" spans="2:90" ht="15.75" thickBot="1" x14ac:dyDescent="0.3">
      <c r="B276" s="129"/>
      <c r="C276" s="22" t="s">
        <v>103</v>
      </c>
      <c r="D276" s="31"/>
      <c r="E276" s="32"/>
      <c r="F276" s="32"/>
      <c r="G276" s="32"/>
      <c r="H276" s="32"/>
      <c r="I276" s="32"/>
      <c r="J276" s="32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  <c r="BP276" s="19"/>
      <c r="BQ276" s="19"/>
      <c r="BR276" s="19"/>
      <c r="BS276" s="19"/>
      <c r="BT276" s="19"/>
      <c r="BU276" s="19"/>
      <c r="BV276" s="42">
        <f>SUM(D276:BU276)/B240</f>
        <v>0</v>
      </c>
      <c r="BW276" s="116"/>
      <c r="BX276" s="12"/>
      <c r="BY276" s="12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4"/>
      <c r="CK276" s="14"/>
      <c r="CL276"/>
    </row>
    <row r="277" spans="2:90" ht="15.75" thickBot="1" x14ac:dyDescent="0.3">
      <c r="B277" s="129"/>
      <c r="C277" s="22" t="s">
        <v>104</v>
      </c>
      <c r="D277" s="31"/>
      <c r="E277" s="32"/>
      <c r="F277" s="32"/>
      <c r="G277" s="32"/>
      <c r="H277" s="32"/>
      <c r="I277" s="32"/>
      <c r="J277" s="32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42">
        <f>SUM(D277:BU277)/B240</f>
        <v>0</v>
      </c>
      <c r="BW277" s="116"/>
      <c r="BX277" s="12"/>
      <c r="BY277" s="12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4"/>
      <c r="CK277" s="14"/>
      <c r="CL277"/>
    </row>
    <row r="278" spans="2:90" ht="15.75" thickBot="1" x14ac:dyDescent="0.3">
      <c r="B278" s="129"/>
      <c r="C278" s="22" t="s">
        <v>105</v>
      </c>
      <c r="D278" s="31"/>
      <c r="E278" s="32"/>
      <c r="F278" s="32"/>
      <c r="G278" s="32"/>
      <c r="H278" s="32"/>
      <c r="I278" s="32"/>
      <c r="J278" s="32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19"/>
      <c r="BU278" s="19"/>
      <c r="BV278" s="42">
        <f>SUM(D278:BU278)/B240</f>
        <v>0</v>
      </c>
      <c r="BW278" s="116"/>
      <c r="BX278" s="12"/>
      <c r="BY278" s="12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4"/>
      <c r="CK278" s="14"/>
      <c r="CL278"/>
    </row>
    <row r="279" spans="2:90" ht="15.75" thickBot="1" x14ac:dyDescent="0.3">
      <c r="B279" s="129"/>
      <c r="C279" s="22" t="s">
        <v>106</v>
      </c>
      <c r="D279" s="31"/>
      <c r="E279" s="32"/>
      <c r="F279" s="32"/>
      <c r="G279" s="32"/>
      <c r="H279" s="32"/>
      <c r="I279" s="32"/>
      <c r="J279" s="32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9"/>
      <c r="BR279" s="19"/>
      <c r="BS279" s="19"/>
      <c r="BT279" s="19"/>
      <c r="BU279" s="19"/>
      <c r="BV279" s="42">
        <f>SUM(D279:BU279)/B240</f>
        <v>0</v>
      </c>
      <c r="BW279" s="116"/>
      <c r="BX279" s="12"/>
      <c r="BY279" s="12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4"/>
      <c r="CK279" s="14"/>
      <c r="CL279"/>
    </row>
    <row r="280" spans="2:90" ht="15.75" thickBot="1" x14ac:dyDescent="0.3">
      <c r="B280" s="130"/>
      <c r="C280" s="23" t="s">
        <v>107</v>
      </c>
      <c r="D280" s="39"/>
      <c r="E280" s="40"/>
      <c r="F280" s="40"/>
      <c r="G280" s="40"/>
      <c r="H280" s="40"/>
      <c r="I280" s="40"/>
      <c r="J280" s="40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19"/>
      <c r="AM280" s="19"/>
      <c r="AN280" s="19"/>
      <c r="AO280" s="19"/>
      <c r="AP280" s="19"/>
      <c r="AQ280" s="19"/>
      <c r="AR280" s="19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42">
        <f>SUM(D280:BU280)/B240</f>
        <v>0</v>
      </c>
      <c r="BW280" s="117"/>
      <c r="BX280" s="12"/>
      <c r="BY280" s="12"/>
      <c r="BZ280" s="111" t="s">
        <v>178</v>
      </c>
      <c r="CA280" s="139"/>
      <c r="CB280" s="111" t="s">
        <v>179</v>
      </c>
      <c r="CC280" s="139"/>
      <c r="CD280" s="111" t="s">
        <v>180</v>
      </c>
      <c r="CE280" s="139"/>
      <c r="CF280" s="13"/>
      <c r="CG280" s="13"/>
      <c r="CH280" s="13"/>
      <c r="CI280" s="13"/>
      <c r="CJ280" s="14"/>
      <c r="CK280" s="14"/>
      <c r="CL280"/>
    </row>
    <row r="281" spans="2:90" ht="15.75" thickBot="1" x14ac:dyDescent="0.3">
      <c r="B281" s="26"/>
      <c r="C281" s="41" t="s">
        <v>67</v>
      </c>
      <c r="D281" s="28">
        <f t="shared" ref="D281:BU281" si="70">(D275+D276+D277+D278+D279+D280)/6</f>
        <v>0</v>
      </c>
      <c r="E281" s="29">
        <f t="shared" si="70"/>
        <v>0</v>
      </c>
      <c r="F281" s="29">
        <f t="shared" si="70"/>
        <v>0</v>
      </c>
      <c r="G281" s="29">
        <f t="shared" si="70"/>
        <v>0</v>
      </c>
      <c r="H281" s="29">
        <f t="shared" si="70"/>
        <v>0</v>
      </c>
      <c r="I281" s="29">
        <f t="shared" si="70"/>
        <v>0</v>
      </c>
      <c r="J281" s="29">
        <f t="shared" si="70"/>
        <v>0</v>
      </c>
      <c r="K281" s="29">
        <f t="shared" si="70"/>
        <v>0</v>
      </c>
      <c r="L281" s="29">
        <f t="shared" si="70"/>
        <v>0</v>
      </c>
      <c r="M281" s="29">
        <f t="shared" si="70"/>
        <v>0</v>
      </c>
      <c r="N281" s="29">
        <f t="shared" si="70"/>
        <v>0</v>
      </c>
      <c r="O281" s="29">
        <f t="shared" si="70"/>
        <v>0</v>
      </c>
      <c r="P281" s="29">
        <f t="shared" si="70"/>
        <v>0</v>
      </c>
      <c r="Q281" s="29">
        <f t="shared" si="70"/>
        <v>0</v>
      </c>
      <c r="R281" s="29">
        <f t="shared" si="70"/>
        <v>0</v>
      </c>
      <c r="S281" s="29">
        <f t="shared" si="70"/>
        <v>0</v>
      </c>
      <c r="T281" s="29">
        <f t="shared" si="70"/>
        <v>0</v>
      </c>
      <c r="U281" s="29">
        <f t="shared" si="70"/>
        <v>0</v>
      </c>
      <c r="V281" s="29">
        <f t="shared" si="70"/>
        <v>0</v>
      </c>
      <c r="W281" s="29">
        <f t="shared" si="70"/>
        <v>0</v>
      </c>
      <c r="X281" s="29">
        <f t="shared" si="70"/>
        <v>0</v>
      </c>
      <c r="Y281" s="29">
        <f t="shared" si="70"/>
        <v>0</v>
      </c>
      <c r="Z281" s="29">
        <f t="shared" si="70"/>
        <v>0</v>
      </c>
      <c r="AA281" s="29"/>
      <c r="AB281" s="29"/>
      <c r="AC281" s="29"/>
      <c r="AD281" s="29"/>
      <c r="AE281" s="29"/>
      <c r="AF281" s="29"/>
      <c r="AG281" s="29"/>
      <c r="AH281" s="29"/>
      <c r="AI281" s="29"/>
      <c r="AJ281" s="29">
        <f t="shared" si="70"/>
        <v>0</v>
      </c>
      <c r="AK281" s="29">
        <f t="shared" si="70"/>
        <v>0</v>
      </c>
      <c r="AL281" s="29">
        <f t="shared" si="70"/>
        <v>0</v>
      </c>
      <c r="AM281" s="29">
        <f t="shared" si="70"/>
        <v>0</v>
      </c>
      <c r="AN281" s="29">
        <f t="shared" si="70"/>
        <v>0</v>
      </c>
      <c r="AO281" s="29">
        <f t="shared" si="70"/>
        <v>0</v>
      </c>
      <c r="AP281" s="29">
        <f t="shared" si="70"/>
        <v>0</v>
      </c>
      <c r="AQ281" s="29">
        <f t="shared" si="70"/>
        <v>0</v>
      </c>
      <c r="AR281" s="29">
        <f t="shared" si="70"/>
        <v>0</v>
      </c>
      <c r="AS281" s="29">
        <f t="shared" si="70"/>
        <v>0</v>
      </c>
      <c r="AT281" s="29">
        <f t="shared" si="70"/>
        <v>0</v>
      </c>
      <c r="AU281" s="29">
        <f t="shared" si="70"/>
        <v>0</v>
      </c>
      <c r="AV281" s="29">
        <f t="shared" si="70"/>
        <v>0</v>
      </c>
      <c r="AW281" s="29">
        <f t="shared" si="70"/>
        <v>0</v>
      </c>
      <c r="AX281" s="29">
        <f t="shared" si="70"/>
        <v>0</v>
      </c>
      <c r="AY281" s="29">
        <f t="shared" si="70"/>
        <v>0</v>
      </c>
      <c r="AZ281" s="29">
        <f t="shared" si="70"/>
        <v>0</v>
      </c>
      <c r="BA281" s="29">
        <f t="shared" si="70"/>
        <v>0</v>
      </c>
      <c r="BB281" s="29">
        <f t="shared" si="70"/>
        <v>0</v>
      </c>
      <c r="BC281" s="29">
        <f t="shared" si="70"/>
        <v>0</v>
      </c>
      <c r="BD281" s="29">
        <f t="shared" si="70"/>
        <v>0</v>
      </c>
      <c r="BE281" s="29">
        <f t="shared" si="70"/>
        <v>0</v>
      </c>
      <c r="BF281" s="29">
        <f t="shared" si="70"/>
        <v>0</v>
      </c>
      <c r="BG281" s="29">
        <f t="shared" si="70"/>
        <v>0</v>
      </c>
      <c r="BH281" s="29">
        <f t="shared" si="70"/>
        <v>0</v>
      </c>
      <c r="BI281" s="29">
        <f t="shared" si="70"/>
        <v>0</v>
      </c>
      <c r="BJ281" s="29">
        <f t="shared" si="70"/>
        <v>0</v>
      </c>
      <c r="BK281" s="29">
        <f t="shared" si="70"/>
        <v>0</v>
      </c>
      <c r="BL281" s="29">
        <f t="shared" si="70"/>
        <v>0</v>
      </c>
      <c r="BM281" s="29">
        <f t="shared" si="70"/>
        <v>0</v>
      </c>
      <c r="BN281" s="29">
        <f t="shared" si="70"/>
        <v>0</v>
      </c>
      <c r="BO281" s="29">
        <f t="shared" si="70"/>
        <v>0</v>
      </c>
      <c r="BP281" s="29">
        <f t="shared" si="70"/>
        <v>0</v>
      </c>
      <c r="BQ281" s="29">
        <f t="shared" si="70"/>
        <v>0</v>
      </c>
      <c r="BR281" s="29">
        <f t="shared" si="70"/>
        <v>0</v>
      </c>
      <c r="BS281" s="29">
        <f t="shared" si="70"/>
        <v>0</v>
      </c>
      <c r="BT281" s="29">
        <f t="shared" si="70"/>
        <v>0</v>
      </c>
      <c r="BU281" s="29">
        <f t="shared" si="70"/>
        <v>0</v>
      </c>
      <c r="BV281" s="127"/>
      <c r="BW281" s="119"/>
      <c r="BX281" s="12"/>
      <c r="BY281" s="12"/>
      <c r="BZ281" s="140"/>
      <c r="CA281" s="141"/>
      <c r="CB281" s="140"/>
      <c r="CC281" s="141"/>
      <c r="CD281" s="140"/>
      <c r="CE281" s="141"/>
      <c r="CF281" s="13"/>
      <c r="CG281" s="13"/>
      <c r="CH281" s="13"/>
      <c r="CI281" s="13"/>
      <c r="CJ281" s="14"/>
      <c r="CK281" s="14"/>
      <c r="CL281"/>
    </row>
    <row r="282" spans="2:90" ht="15.75" customHeight="1" thickBot="1" x14ac:dyDescent="0.3">
      <c r="B282" s="128" t="s">
        <v>108</v>
      </c>
      <c r="C282" s="15" t="s">
        <v>109</v>
      </c>
      <c r="D282" s="16"/>
      <c r="E282" s="17"/>
      <c r="F282" s="17"/>
      <c r="G282" s="17"/>
      <c r="H282" s="17"/>
      <c r="I282" s="17"/>
      <c r="J282" s="17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9"/>
      <c r="AM282" s="19"/>
      <c r="AN282" s="19"/>
      <c r="AO282" s="19"/>
      <c r="AP282" s="19"/>
      <c r="AQ282" s="19"/>
      <c r="AR282" s="19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21">
        <f>SUM(D282:BU282)/B240</f>
        <v>0</v>
      </c>
      <c r="BW282" s="115">
        <f>SUM(BV282:BV288)/7</f>
        <v>0</v>
      </c>
      <c r="BX282" s="12"/>
      <c r="BY282" s="12"/>
      <c r="BZ282" s="140"/>
      <c r="CA282" s="141"/>
      <c r="CB282" s="140"/>
      <c r="CC282" s="141"/>
      <c r="CD282" s="140"/>
      <c r="CE282" s="141"/>
      <c r="CF282" s="13"/>
      <c r="CG282" s="13"/>
      <c r="CH282" s="13"/>
      <c r="CI282" s="13"/>
      <c r="CJ282" s="14"/>
      <c r="CK282" s="14"/>
      <c r="CL282"/>
    </row>
    <row r="283" spans="2:90" ht="15.75" thickBot="1" x14ac:dyDescent="0.3">
      <c r="B283" s="129"/>
      <c r="C283" s="22" t="s">
        <v>110</v>
      </c>
      <c r="D283" s="31"/>
      <c r="E283" s="32"/>
      <c r="F283" s="32"/>
      <c r="G283" s="32"/>
      <c r="H283" s="32"/>
      <c r="I283" s="32"/>
      <c r="J283" s="32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19"/>
      <c r="BO283" s="19"/>
      <c r="BP283" s="19"/>
      <c r="BQ283" s="19"/>
      <c r="BR283" s="19"/>
      <c r="BS283" s="19"/>
      <c r="BT283" s="19"/>
      <c r="BU283" s="19"/>
      <c r="BV283" s="21">
        <f>SUM(D283:BU283)/B240</f>
        <v>0</v>
      </c>
      <c r="BW283" s="116"/>
      <c r="BX283" s="12"/>
      <c r="BY283" s="12"/>
      <c r="BZ283" s="140"/>
      <c r="CA283" s="141"/>
      <c r="CB283" s="140"/>
      <c r="CC283" s="141"/>
      <c r="CD283" s="140"/>
      <c r="CE283" s="141"/>
      <c r="CF283" s="13"/>
      <c r="CG283" s="13"/>
      <c r="CH283" s="13"/>
      <c r="CI283" s="13"/>
      <c r="CJ283" s="14"/>
      <c r="CK283" s="14"/>
      <c r="CL283"/>
    </row>
    <row r="284" spans="2:90" ht="15.75" thickBot="1" x14ac:dyDescent="0.3">
      <c r="B284" s="129"/>
      <c r="C284" s="22" t="s">
        <v>111</v>
      </c>
      <c r="D284" s="31"/>
      <c r="E284" s="32"/>
      <c r="F284" s="32"/>
      <c r="G284" s="32"/>
      <c r="H284" s="32"/>
      <c r="I284" s="32"/>
      <c r="J284" s="32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19"/>
      <c r="BO284" s="19"/>
      <c r="BP284" s="19"/>
      <c r="BQ284" s="19"/>
      <c r="BR284" s="19"/>
      <c r="BS284" s="19"/>
      <c r="BT284" s="19"/>
      <c r="BU284" s="19"/>
      <c r="BV284" s="21">
        <f>SUM(D284:BU284)/B240</f>
        <v>0</v>
      </c>
      <c r="BW284" s="116"/>
      <c r="BX284" s="12"/>
      <c r="BY284" s="12"/>
      <c r="BZ284" s="113"/>
      <c r="CA284" s="142"/>
      <c r="CB284" s="113"/>
      <c r="CC284" s="142"/>
      <c r="CD284" s="113"/>
      <c r="CE284" s="142"/>
      <c r="CF284" s="13"/>
      <c r="CG284" s="13"/>
      <c r="CH284" s="13"/>
      <c r="CI284" s="13"/>
      <c r="CJ284" s="14"/>
      <c r="CK284" s="14"/>
      <c r="CL284"/>
    </row>
    <row r="285" spans="2:90" ht="15.75" thickBot="1" x14ac:dyDescent="0.3">
      <c r="B285" s="129"/>
      <c r="C285" s="22" t="s">
        <v>112</v>
      </c>
      <c r="D285" s="31"/>
      <c r="E285" s="32"/>
      <c r="F285" s="32"/>
      <c r="G285" s="32"/>
      <c r="H285" s="32"/>
      <c r="I285" s="32"/>
      <c r="J285" s="32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19"/>
      <c r="BL285" s="19"/>
      <c r="BM285" s="19"/>
      <c r="BN285" s="19"/>
      <c r="BO285" s="19"/>
      <c r="BP285" s="19"/>
      <c r="BQ285" s="19"/>
      <c r="BR285" s="19"/>
      <c r="BS285" s="19"/>
      <c r="BT285" s="19"/>
      <c r="BU285" s="19"/>
      <c r="BV285" s="21">
        <f>SUM(D285:BU285)/B240</f>
        <v>0</v>
      </c>
      <c r="BW285" s="116"/>
      <c r="BX285" s="12"/>
      <c r="BY285" s="12"/>
      <c r="BZ285" s="143">
        <f>(BZ257+CC257+CH257)/3</f>
        <v>0</v>
      </c>
      <c r="CA285" s="144"/>
      <c r="CB285" s="143">
        <f>(CB257+CE257+CD257+CG257+CF257)/5</f>
        <v>0</v>
      </c>
      <c r="CC285" s="144"/>
      <c r="CD285" s="143">
        <f>(CA257+CI257)/2</f>
        <v>0</v>
      </c>
      <c r="CE285" s="144"/>
      <c r="CF285" s="13"/>
      <c r="CG285" s="13"/>
      <c r="CH285" s="13"/>
      <c r="CI285" s="13"/>
      <c r="CJ285" s="14"/>
      <c r="CK285" s="14"/>
      <c r="CL285"/>
    </row>
    <row r="286" spans="2:90" ht="15.75" thickBot="1" x14ac:dyDescent="0.3">
      <c r="B286" s="129"/>
      <c r="C286" s="22" t="s">
        <v>113</v>
      </c>
      <c r="D286" s="31"/>
      <c r="E286" s="32"/>
      <c r="F286" s="32"/>
      <c r="G286" s="32"/>
      <c r="H286" s="32"/>
      <c r="I286" s="32"/>
      <c r="J286" s="32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19"/>
      <c r="BO286" s="19"/>
      <c r="BP286" s="19"/>
      <c r="BQ286" s="19"/>
      <c r="BR286" s="19"/>
      <c r="BS286" s="19"/>
      <c r="BT286" s="19"/>
      <c r="BU286" s="19"/>
      <c r="BV286" s="21">
        <f>SUM(D286:BU286)/B240</f>
        <v>0</v>
      </c>
      <c r="BW286" s="116"/>
      <c r="BX286" s="12"/>
      <c r="BY286" s="12"/>
      <c r="BZ286" s="145"/>
      <c r="CA286" s="146"/>
      <c r="CB286" s="145"/>
      <c r="CC286" s="146"/>
      <c r="CD286" s="145"/>
      <c r="CE286" s="146"/>
      <c r="CF286" s="13"/>
      <c r="CG286" s="13"/>
      <c r="CH286" s="13"/>
      <c r="CI286" s="13"/>
      <c r="CJ286" s="14"/>
      <c r="CK286" s="14"/>
      <c r="CL286"/>
    </row>
    <row r="287" spans="2:90" ht="15.75" thickBot="1" x14ac:dyDescent="0.3">
      <c r="B287" s="129"/>
      <c r="C287" s="22" t="s">
        <v>114</v>
      </c>
      <c r="D287" s="39"/>
      <c r="E287" s="40"/>
      <c r="F287" s="40"/>
      <c r="G287" s="40"/>
      <c r="H287" s="40"/>
      <c r="I287" s="40"/>
      <c r="J287" s="40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19"/>
      <c r="BO287" s="19"/>
      <c r="BP287" s="19"/>
      <c r="BQ287" s="19"/>
      <c r="BR287" s="19"/>
      <c r="BS287" s="19"/>
      <c r="BT287" s="19"/>
      <c r="BU287" s="19"/>
      <c r="BV287" s="21">
        <f>SUM(D287:BU287)/B240</f>
        <v>0</v>
      </c>
      <c r="BW287" s="116"/>
      <c r="BX287" s="12"/>
      <c r="BY287" s="12"/>
      <c r="BZ287" s="145"/>
      <c r="CA287" s="146"/>
      <c r="CB287" s="145"/>
      <c r="CC287" s="146"/>
      <c r="CD287" s="145"/>
      <c r="CE287" s="146"/>
      <c r="CF287" s="13"/>
      <c r="CG287" s="13"/>
      <c r="CH287" s="13"/>
      <c r="CI287" s="13"/>
      <c r="CJ287" s="14"/>
      <c r="CK287" s="14"/>
      <c r="CL287"/>
    </row>
    <row r="288" spans="2:90" ht="15.75" thickBot="1" x14ac:dyDescent="0.3">
      <c r="B288" s="130"/>
      <c r="C288" s="23" t="s">
        <v>115</v>
      </c>
      <c r="D288" s="32"/>
      <c r="E288" s="32"/>
      <c r="F288" s="32"/>
      <c r="G288" s="32"/>
      <c r="H288" s="32"/>
      <c r="I288" s="32"/>
      <c r="J288" s="32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1">
        <f>SUM(D288:BU288)/B240</f>
        <v>0</v>
      </c>
      <c r="BW288" s="117"/>
      <c r="BX288" s="12"/>
      <c r="BY288" s="12"/>
      <c r="BZ288" s="147"/>
      <c r="CA288" s="148"/>
      <c r="CB288" s="147"/>
      <c r="CC288" s="148"/>
      <c r="CD288" s="147"/>
      <c r="CE288" s="148"/>
      <c r="CF288" s="13"/>
      <c r="CG288" s="13"/>
      <c r="CH288" s="13"/>
      <c r="CI288" s="13"/>
      <c r="CJ288" s="14"/>
      <c r="CK288" s="14"/>
      <c r="CL288"/>
    </row>
    <row r="289" spans="2:90" ht="15.75" thickBot="1" x14ac:dyDescent="0.3">
      <c r="B289" s="26"/>
      <c r="C289" s="41" t="s">
        <v>67</v>
      </c>
      <c r="D289" s="28">
        <f t="shared" ref="D289:BS289" si="71">(D282+D283+D284+D285+D286+D287+D288)/7</f>
        <v>0</v>
      </c>
      <c r="E289" s="29">
        <f t="shared" si="71"/>
        <v>0</v>
      </c>
      <c r="F289" s="29">
        <f t="shared" si="71"/>
        <v>0</v>
      </c>
      <c r="G289" s="29">
        <f t="shared" si="71"/>
        <v>0</v>
      </c>
      <c r="H289" s="29">
        <f t="shared" si="71"/>
        <v>0</v>
      </c>
      <c r="I289" s="29">
        <f t="shared" si="71"/>
        <v>0</v>
      </c>
      <c r="J289" s="29">
        <f t="shared" si="71"/>
        <v>0</v>
      </c>
      <c r="K289" s="29">
        <f t="shared" si="71"/>
        <v>0</v>
      </c>
      <c r="L289" s="29">
        <f t="shared" si="71"/>
        <v>0</v>
      </c>
      <c r="M289" s="29">
        <f t="shared" si="71"/>
        <v>0</v>
      </c>
      <c r="N289" s="29">
        <f t="shared" si="71"/>
        <v>0</v>
      </c>
      <c r="O289" s="29">
        <f t="shared" si="71"/>
        <v>0</v>
      </c>
      <c r="P289" s="29">
        <f t="shared" si="71"/>
        <v>0</v>
      </c>
      <c r="Q289" s="29">
        <f t="shared" si="71"/>
        <v>0</v>
      </c>
      <c r="R289" s="29">
        <f t="shared" si="71"/>
        <v>0</v>
      </c>
      <c r="S289" s="29">
        <f t="shared" si="71"/>
        <v>0</v>
      </c>
      <c r="T289" s="29">
        <f t="shared" si="71"/>
        <v>0</v>
      </c>
      <c r="U289" s="29">
        <f t="shared" si="71"/>
        <v>0</v>
      </c>
      <c r="V289" s="29">
        <f t="shared" si="71"/>
        <v>0</v>
      </c>
      <c r="W289" s="29">
        <f t="shared" si="71"/>
        <v>0</v>
      </c>
      <c r="X289" s="29">
        <f t="shared" si="71"/>
        <v>0</v>
      </c>
      <c r="Y289" s="29">
        <f t="shared" si="71"/>
        <v>0</v>
      </c>
      <c r="Z289" s="29">
        <f t="shared" si="71"/>
        <v>0</v>
      </c>
      <c r="AA289" s="29"/>
      <c r="AB289" s="29"/>
      <c r="AC289" s="29"/>
      <c r="AD289" s="29"/>
      <c r="AE289" s="29"/>
      <c r="AF289" s="29"/>
      <c r="AG289" s="29"/>
      <c r="AH289" s="29"/>
      <c r="AI289" s="29"/>
      <c r="AJ289" s="29">
        <f t="shared" si="71"/>
        <v>0</v>
      </c>
      <c r="AK289" s="29">
        <f t="shared" si="71"/>
        <v>0</v>
      </c>
      <c r="AL289" s="29">
        <f t="shared" si="71"/>
        <v>0</v>
      </c>
      <c r="AM289" s="29">
        <f t="shared" si="71"/>
        <v>0</v>
      </c>
      <c r="AN289" s="29">
        <f t="shared" si="71"/>
        <v>0</v>
      </c>
      <c r="AO289" s="29">
        <f t="shared" si="71"/>
        <v>0</v>
      </c>
      <c r="AP289" s="29">
        <f t="shared" si="71"/>
        <v>0</v>
      </c>
      <c r="AQ289" s="29">
        <f t="shared" si="71"/>
        <v>0</v>
      </c>
      <c r="AR289" s="29">
        <f t="shared" si="71"/>
        <v>0</v>
      </c>
      <c r="AS289" s="29">
        <f t="shared" si="71"/>
        <v>0</v>
      </c>
      <c r="AT289" s="29">
        <f t="shared" si="71"/>
        <v>0</v>
      </c>
      <c r="AU289" s="29">
        <f t="shared" si="71"/>
        <v>0</v>
      </c>
      <c r="AV289" s="29">
        <f t="shared" si="71"/>
        <v>0</v>
      </c>
      <c r="AW289" s="29">
        <f t="shared" si="71"/>
        <v>0</v>
      </c>
      <c r="AX289" s="29">
        <f t="shared" si="71"/>
        <v>0</v>
      </c>
      <c r="AY289" s="29">
        <f t="shared" si="71"/>
        <v>0</v>
      </c>
      <c r="AZ289" s="29">
        <f t="shared" si="71"/>
        <v>0</v>
      </c>
      <c r="BA289" s="29">
        <f t="shared" si="71"/>
        <v>0</v>
      </c>
      <c r="BB289" s="29">
        <f t="shared" si="71"/>
        <v>0</v>
      </c>
      <c r="BC289" s="29">
        <f t="shared" si="71"/>
        <v>0</v>
      </c>
      <c r="BD289" s="29">
        <f t="shared" si="71"/>
        <v>0</v>
      </c>
      <c r="BE289" s="29">
        <f t="shared" si="71"/>
        <v>0</v>
      </c>
      <c r="BF289" s="29">
        <f t="shared" si="71"/>
        <v>0</v>
      </c>
      <c r="BG289" s="29">
        <f t="shared" si="71"/>
        <v>0</v>
      </c>
      <c r="BH289" s="29">
        <f t="shared" si="71"/>
        <v>0</v>
      </c>
      <c r="BI289" s="29">
        <f t="shared" si="71"/>
        <v>0</v>
      </c>
      <c r="BJ289" s="29">
        <f t="shared" si="71"/>
        <v>0</v>
      </c>
      <c r="BK289" s="29">
        <f t="shared" si="71"/>
        <v>0</v>
      </c>
      <c r="BL289" s="29">
        <f t="shared" si="71"/>
        <v>0</v>
      </c>
      <c r="BM289" s="29">
        <f t="shared" si="71"/>
        <v>0</v>
      </c>
      <c r="BN289" s="29">
        <f t="shared" si="71"/>
        <v>0</v>
      </c>
      <c r="BO289" s="29">
        <f t="shared" si="71"/>
        <v>0</v>
      </c>
      <c r="BP289" s="29">
        <f t="shared" si="71"/>
        <v>0</v>
      </c>
      <c r="BQ289" s="29">
        <f t="shared" si="71"/>
        <v>0</v>
      </c>
      <c r="BR289" s="29">
        <f t="shared" si="71"/>
        <v>0</v>
      </c>
      <c r="BS289" s="29">
        <f t="shared" si="71"/>
        <v>0</v>
      </c>
      <c r="BT289" s="29">
        <f>(BT282+BT283+BT284+BT285+BT286+BT287+BT288)/7</f>
        <v>0</v>
      </c>
      <c r="BU289" s="29">
        <f t="shared" ref="BU289" si="72">(BU282+BU283+BU284+BU285+BU286+BU287+BU288)/7</f>
        <v>0</v>
      </c>
      <c r="BV289" s="127"/>
      <c r="BW289" s="119"/>
      <c r="BX289" s="12"/>
      <c r="BY289" s="12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4"/>
      <c r="CK289" s="14"/>
      <c r="CL289"/>
    </row>
    <row r="290" spans="2:90" ht="15.75" customHeight="1" thickBot="1" x14ac:dyDescent="0.3">
      <c r="B290" s="128" t="s">
        <v>77</v>
      </c>
      <c r="C290" s="15" t="s">
        <v>116</v>
      </c>
      <c r="D290" s="16"/>
      <c r="E290" s="17"/>
      <c r="F290" s="17"/>
      <c r="G290" s="17"/>
      <c r="H290" s="17"/>
      <c r="I290" s="17"/>
      <c r="J290" s="17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9"/>
      <c r="AM290" s="19"/>
      <c r="AN290" s="19"/>
      <c r="AO290" s="19"/>
      <c r="AP290" s="19"/>
      <c r="AQ290" s="19"/>
      <c r="AR290" s="19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21">
        <f>SUM(D290:BU290)/B240</f>
        <v>0</v>
      </c>
      <c r="BW290" s="115">
        <f>SUM(BV290:BV294)/5</f>
        <v>0</v>
      </c>
      <c r="BX290" s="12"/>
      <c r="BY290" s="12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4"/>
      <c r="CK290" s="14"/>
      <c r="CL290"/>
    </row>
    <row r="291" spans="2:90" ht="15.75" thickBot="1" x14ac:dyDescent="0.3">
      <c r="B291" s="129"/>
      <c r="C291" s="22" t="s">
        <v>117</v>
      </c>
      <c r="D291" s="31"/>
      <c r="E291" s="32"/>
      <c r="F291" s="32"/>
      <c r="G291" s="32"/>
      <c r="H291" s="32"/>
      <c r="I291" s="32"/>
      <c r="J291" s="32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19"/>
      <c r="BL291" s="19"/>
      <c r="BM291" s="19"/>
      <c r="BN291" s="19"/>
      <c r="BO291" s="19"/>
      <c r="BP291" s="19"/>
      <c r="BQ291" s="19"/>
      <c r="BR291" s="19"/>
      <c r="BS291" s="19"/>
      <c r="BT291" s="19"/>
      <c r="BU291" s="19"/>
      <c r="BV291" s="21">
        <f>SUM(D291:BU291)/B240</f>
        <v>0</v>
      </c>
      <c r="BW291" s="116"/>
      <c r="BX291" s="12"/>
      <c r="BY291" s="12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4"/>
      <c r="CK291" s="14"/>
      <c r="CL291"/>
    </row>
    <row r="292" spans="2:90" ht="15.75" thickBot="1" x14ac:dyDescent="0.3">
      <c r="B292" s="129"/>
      <c r="C292" s="22" t="s">
        <v>118</v>
      </c>
      <c r="D292" s="31"/>
      <c r="E292" s="32"/>
      <c r="F292" s="32"/>
      <c r="G292" s="32"/>
      <c r="H292" s="32"/>
      <c r="I292" s="32"/>
      <c r="J292" s="32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19"/>
      <c r="BL292" s="19"/>
      <c r="BM292" s="19"/>
      <c r="BN292" s="19"/>
      <c r="BO292" s="19"/>
      <c r="BP292" s="19"/>
      <c r="BQ292" s="19"/>
      <c r="BR292" s="19"/>
      <c r="BS292" s="19"/>
      <c r="BT292" s="19"/>
      <c r="BU292" s="19"/>
      <c r="BV292" s="21">
        <f>SUM(D292:BU292)/B240</f>
        <v>0</v>
      </c>
      <c r="BW292" s="116"/>
      <c r="BX292" s="12"/>
      <c r="BY292" s="12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4"/>
      <c r="CK292" s="14"/>
      <c r="CL292"/>
    </row>
    <row r="293" spans="2:90" ht="15.75" thickBot="1" x14ac:dyDescent="0.3">
      <c r="B293" s="129"/>
      <c r="C293" s="22" t="s">
        <v>119</v>
      </c>
      <c r="D293" s="31"/>
      <c r="E293" s="32"/>
      <c r="F293" s="32"/>
      <c r="G293" s="32"/>
      <c r="H293" s="32"/>
      <c r="I293" s="32"/>
      <c r="J293" s="32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19"/>
      <c r="BP293" s="19"/>
      <c r="BQ293" s="19"/>
      <c r="BR293" s="19"/>
      <c r="BS293" s="19"/>
      <c r="BT293" s="19"/>
      <c r="BU293" s="19"/>
      <c r="BV293" s="21">
        <f>SUM(D293:BU293)/B240</f>
        <v>0</v>
      </c>
      <c r="BW293" s="116"/>
      <c r="BX293" s="12"/>
      <c r="BY293" s="12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4"/>
      <c r="CK293" s="14"/>
      <c r="CL293"/>
    </row>
    <row r="294" spans="2:90" ht="15.75" thickBot="1" x14ac:dyDescent="0.3">
      <c r="B294" s="130"/>
      <c r="C294" s="23" t="s">
        <v>120</v>
      </c>
      <c r="D294" s="31"/>
      <c r="E294" s="32"/>
      <c r="F294" s="32"/>
      <c r="G294" s="32"/>
      <c r="H294" s="32"/>
      <c r="I294" s="32"/>
      <c r="J294" s="32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4"/>
      <c r="BU294" s="24"/>
      <c r="BV294" s="21">
        <f>SUM(D294:BU294)/B240</f>
        <v>0</v>
      </c>
      <c r="BW294" s="117"/>
      <c r="BX294" s="12"/>
      <c r="BY294" s="12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4"/>
      <c r="CK294" s="14"/>
      <c r="CL294"/>
    </row>
    <row r="295" spans="2:90" ht="15.75" thickBot="1" x14ac:dyDescent="0.3">
      <c r="B295" s="26"/>
      <c r="C295" s="41" t="s">
        <v>67</v>
      </c>
      <c r="D295" s="28">
        <f t="shared" ref="D295:BS295" si="73">(D290+D291+D292+D293+D294)/5</f>
        <v>0</v>
      </c>
      <c r="E295" s="29">
        <f t="shared" si="73"/>
        <v>0</v>
      </c>
      <c r="F295" s="29">
        <f t="shared" si="73"/>
        <v>0</v>
      </c>
      <c r="G295" s="29">
        <f t="shared" si="73"/>
        <v>0</v>
      </c>
      <c r="H295" s="29">
        <f t="shared" si="73"/>
        <v>0</v>
      </c>
      <c r="I295" s="29">
        <f t="shared" si="73"/>
        <v>0</v>
      </c>
      <c r="J295" s="29">
        <f t="shared" si="73"/>
        <v>0</v>
      </c>
      <c r="K295" s="29">
        <f t="shared" si="73"/>
        <v>0</v>
      </c>
      <c r="L295" s="29">
        <f t="shared" si="73"/>
        <v>0</v>
      </c>
      <c r="M295" s="29">
        <f t="shared" si="73"/>
        <v>0</v>
      </c>
      <c r="N295" s="29">
        <f t="shared" si="73"/>
        <v>0</v>
      </c>
      <c r="O295" s="29">
        <f t="shared" si="73"/>
        <v>0</v>
      </c>
      <c r="P295" s="29">
        <f t="shared" si="73"/>
        <v>0</v>
      </c>
      <c r="Q295" s="29">
        <f t="shared" si="73"/>
        <v>0</v>
      </c>
      <c r="R295" s="29">
        <f t="shared" si="73"/>
        <v>0</v>
      </c>
      <c r="S295" s="29">
        <f t="shared" si="73"/>
        <v>0</v>
      </c>
      <c r="T295" s="29">
        <f t="shared" si="73"/>
        <v>0</v>
      </c>
      <c r="U295" s="29">
        <f t="shared" si="73"/>
        <v>0</v>
      </c>
      <c r="V295" s="29">
        <f t="shared" si="73"/>
        <v>0</v>
      </c>
      <c r="W295" s="29">
        <f t="shared" si="73"/>
        <v>0</v>
      </c>
      <c r="X295" s="29">
        <f t="shared" si="73"/>
        <v>0</v>
      </c>
      <c r="Y295" s="29">
        <f t="shared" si="73"/>
        <v>0</v>
      </c>
      <c r="Z295" s="29">
        <f t="shared" si="73"/>
        <v>0</v>
      </c>
      <c r="AA295" s="29"/>
      <c r="AB295" s="29"/>
      <c r="AC295" s="29"/>
      <c r="AD295" s="29"/>
      <c r="AE295" s="29"/>
      <c r="AF295" s="29"/>
      <c r="AG295" s="29"/>
      <c r="AH295" s="29"/>
      <c r="AI295" s="29"/>
      <c r="AJ295" s="29">
        <f t="shared" si="73"/>
        <v>0</v>
      </c>
      <c r="AK295" s="29">
        <f t="shared" si="73"/>
        <v>0</v>
      </c>
      <c r="AL295" s="29">
        <f t="shared" si="73"/>
        <v>0</v>
      </c>
      <c r="AM295" s="29">
        <f t="shared" si="73"/>
        <v>0</v>
      </c>
      <c r="AN295" s="29">
        <f t="shared" si="73"/>
        <v>0</v>
      </c>
      <c r="AO295" s="29">
        <f t="shared" si="73"/>
        <v>0</v>
      </c>
      <c r="AP295" s="29">
        <f t="shared" si="73"/>
        <v>0</v>
      </c>
      <c r="AQ295" s="29">
        <f t="shared" si="73"/>
        <v>0</v>
      </c>
      <c r="AR295" s="29">
        <f t="shared" si="73"/>
        <v>0</v>
      </c>
      <c r="AS295" s="29">
        <f t="shared" si="73"/>
        <v>0</v>
      </c>
      <c r="AT295" s="29">
        <f t="shared" si="73"/>
        <v>0</v>
      </c>
      <c r="AU295" s="29">
        <f t="shared" si="73"/>
        <v>0</v>
      </c>
      <c r="AV295" s="29">
        <f t="shared" si="73"/>
        <v>0</v>
      </c>
      <c r="AW295" s="29">
        <f t="shared" si="73"/>
        <v>0</v>
      </c>
      <c r="AX295" s="29">
        <f t="shared" si="73"/>
        <v>0</v>
      </c>
      <c r="AY295" s="29">
        <f t="shared" si="73"/>
        <v>0</v>
      </c>
      <c r="AZ295" s="29">
        <f t="shared" si="73"/>
        <v>0</v>
      </c>
      <c r="BA295" s="29">
        <f t="shared" si="73"/>
        <v>0</v>
      </c>
      <c r="BB295" s="29">
        <f t="shared" si="73"/>
        <v>0</v>
      </c>
      <c r="BC295" s="29">
        <f t="shared" si="73"/>
        <v>0</v>
      </c>
      <c r="BD295" s="29">
        <f t="shared" si="73"/>
        <v>0</v>
      </c>
      <c r="BE295" s="29">
        <f t="shared" si="73"/>
        <v>0</v>
      </c>
      <c r="BF295" s="29">
        <f t="shared" si="73"/>
        <v>0</v>
      </c>
      <c r="BG295" s="29">
        <f t="shared" si="73"/>
        <v>0</v>
      </c>
      <c r="BH295" s="29">
        <f t="shared" si="73"/>
        <v>0</v>
      </c>
      <c r="BI295" s="29">
        <f t="shared" si="73"/>
        <v>0</v>
      </c>
      <c r="BJ295" s="29">
        <f t="shared" si="73"/>
        <v>0</v>
      </c>
      <c r="BK295" s="29">
        <f t="shared" si="73"/>
        <v>0</v>
      </c>
      <c r="BL295" s="29">
        <f t="shared" si="73"/>
        <v>0</v>
      </c>
      <c r="BM295" s="29">
        <f t="shared" si="73"/>
        <v>0</v>
      </c>
      <c r="BN295" s="29">
        <f t="shared" si="73"/>
        <v>0</v>
      </c>
      <c r="BO295" s="29">
        <f t="shared" si="73"/>
        <v>0</v>
      </c>
      <c r="BP295" s="29">
        <f t="shared" si="73"/>
        <v>0</v>
      </c>
      <c r="BQ295" s="29">
        <f t="shared" si="73"/>
        <v>0</v>
      </c>
      <c r="BR295" s="29">
        <f t="shared" si="73"/>
        <v>0</v>
      </c>
      <c r="BS295" s="29">
        <f t="shared" si="73"/>
        <v>0</v>
      </c>
      <c r="BT295" s="29">
        <f>(BT290+BT291+BT292+BT293+BT294)/5</f>
        <v>0</v>
      </c>
      <c r="BU295" s="29">
        <f t="shared" ref="BU295" si="74">(BU290+BU291+BU292+BU293+BU294)/5</f>
        <v>0</v>
      </c>
      <c r="BV295" s="127"/>
      <c r="BW295" s="119"/>
      <c r="BX295" s="12"/>
      <c r="BY295" s="12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4"/>
      <c r="CK295" s="14"/>
      <c r="CL295"/>
    </row>
    <row r="296" spans="2:90" ht="15.75" thickBot="1" x14ac:dyDescent="0.3">
      <c r="B296" s="124" t="s">
        <v>121</v>
      </c>
      <c r="C296" s="15" t="s">
        <v>122</v>
      </c>
      <c r="D296" s="16"/>
      <c r="E296" s="17"/>
      <c r="F296" s="17"/>
      <c r="G296" s="17"/>
      <c r="H296" s="17"/>
      <c r="I296" s="17"/>
      <c r="J296" s="17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9"/>
      <c r="AM296" s="19"/>
      <c r="AN296" s="19"/>
      <c r="AO296" s="19"/>
      <c r="AP296" s="19"/>
      <c r="AQ296" s="19"/>
      <c r="AR296" s="19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21">
        <f>SUM(D296:BU296)/B240</f>
        <v>0</v>
      </c>
      <c r="BW296" s="115">
        <f>SUM(BV296:BV301)/6</f>
        <v>0</v>
      </c>
      <c r="BX296" s="12"/>
      <c r="BY296" s="12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4"/>
      <c r="CK296" s="14"/>
      <c r="CL296"/>
    </row>
    <row r="297" spans="2:90" ht="15.75" thickBot="1" x14ac:dyDescent="0.3">
      <c r="B297" s="125"/>
      <c r="C297" s="22" t="s">
        <v>123</v>
      </c>
      <c r="D297" s="31"/>
      <c r="E297" s="32"/>
      <c r="F297" s="32"/>
      <c r="G297" s="32"/>
      <c r="H297" s="32"/>
      <c r="I297" s="32"/>
      <c r="J297" s="32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21">
        <f>SUM(D297:BU297)/B240</f>
        <v>0</v>
      </c>
      <c r="BW297" s="116"/>
      <c r="BX297" s="12"/>
      <c r="BY297" s="12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4"/>
      <c r="CK297" s="14"/>
      <c r="CL297"/>
    </row>
    <row r="298" spans="2:90" ht="15.75" thickBot="1" x14ac:dyDescent="0.3">
      <c r="B298" s="125"/>
      <c r="C298" s="22" t="s">
        <v>124</v>
      </c>
      <c r="D298" s="31"/>
      <c r="E298" s="32"/>
      <c r="F298" s="32"/>
      <c r="G298" s="32"/>
      <c r="H298" s="32"/>
      <c r="I298" s="32"/>
      <c r="J298" s="32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21">
        <f>SUM(D298:BU298)/B240</f>
        <v>0</v>
      </c>
      <c r="BW298" s="116"/>
      <c r="BX298" s="12"/>
      <c r="BY298" s="12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4"/>
      <c r="CK298" s="14"/>
      <c r="CL298"/>
    </row>
    <row r="299" spans="2:90" ht="15.75" thickBot="1" x14ac:dyDescent="0.3">
      <c r="B299" s="125"/>
      <c r="C299" s="22" t="s">
        <v>125</v>
      </c>
      <c r="D299" s="31"/>
      <c r="E299" s="32"/>
      <c r="F299" s="32"/>
      <c r="G299" s="32"/>
      <c r="H299" s="32"/>
      <c r="I299" s="32"/>
      <c r="J299" s="32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19"/>
      <c r="BN299" s="19"/>
      <c r="BO299" s="19"/>
      <c r="BP299" s="19"/>
      <c r="BQ299" s="19"/>
      <c r="BR299" s="19"/>
      <c r="BS299" s="19"/>
      <c r="BT299" s="20"/>
      <c r="BU299" s="19"/>
      <c r="BV299" s="21">
        <f>SUM(D299:BU299)/B240</f>
        <v>0</v>
      </c>
      <c r="BW299" s="116"/>
      <c r="BX299" s="12"/>
      <c r="BY299" s="44"/>
      <c r="BZ299" s="45"/>
      <c r="CA299" s="45"/>
      <c r="CB299" s="45"/>
      <c r="CC299" s="45"/>
      <c r="CD299" s="45"/>
      <c r="CE299" s="45"/>
      <c r="CF299" s="45"/>
      <c r="CG299" s="45"/>
      <c r="CH299" s="45"/>
      <c r="CI299" s="45"/>
      <c r="CJ299" s="46"/>
      <c r="CK299" s="14"/>
      <c r="CL299"/>
    </row>
    <row r="300" spans="2:90" ht="15.75" thickBot="1" x14ac:dyDescent="0.3">
      <c r="B300" s="125"/>
      <c r="C300" s="22" t="s">
        <v>126</v>
      </c>
      <c r="D300" s="31"/>
      <c r="E300" s="32"/>
      <c r="F300" s="32"/>
      <c r="G300" s="32"/>
      <c r="H300" s="32"/>
      <c r="I300" s="32"/>
      <c r="J300" s="32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19"/>
      <c r="BP300" s="19"/>
      <c r="BQ300" s="19"/>
      <c r="BR300" s="19"/>
      <c r="BS300" s="19"/>
      <c r="BT300" s="19"/>
      <c r="BU300" s="19"/>
      <c r="BV300" s="21">
        <f>SUM(D300:BU300)/B240</f>
        <v>0</v>
      </c>
      <c r="BW300" s="116"/>
      <c r="BX300" s="12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4"/>
      <c r="CL300"/>
    </row>
    <row r="301" spans="2:90" ht="15.75" thickBot="1" x14ac:dyDescent="0.3">
      <c r="B301" s="126"/>
      <c r="C301" s="23" t="s">
        <v>127</v>
      </c>
      <c r="D301" s="39"/>
      <c r="E301" s="40"/>
      <c r="F301" s="40"/>
      <c r="G301" s="40"/>
      <c r="H301" s="40"/>
      <c r="I301" s="40"/>
      <c r="J301" s="40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19"/>
      <c r="AM301" s="19"/>
      <c r="AN301" s="19"/>
      <c r="AO301" s="19"/>
      <c r="AP301" s="19"/>
      <c r="AQ301" s="19"/>
      <c r="AR301" s="19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1">
        <f>SUM(D301:BU301)/B240</f>
        <v>0</v>
      </c>
      <c r="BW301" s="117"/>
      <c r="BX301" s="12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4"/>
      <c r="CL301"/>
    </row>
    <row r="302" spans="2:90" ht="15.75" thickBot="1" x14ac:dyDescent="0.3">
      <c r="B302" s="47"/>
      <c r="C302" s="41" t="s">
        <v>67</v>
      </c>
      <c r="D302" s="28">
        <f t="shared" ref="D302:BR302" si="75">(D296+D297+D298+D299+D301+D300)/6</f>
        <v>0</v>
      </c>
      <c r="E302" s="29">
        <f t="shared" si="75"/>
        <v>0</v>
      </c>
      <c r="F302" s="29">
        <f t="shared" si="75"/>
        <v>0</v>
      </c>
      <c r="G302" s="29">
        <f t="shared" si="75"/>
        <v>0</v>
      </c>
      <c r="H302" s="29">
        <f t="shared" si="75"/>
        <v>0</v>
      </c>
      <c r="I302" s="29">
        <f t="shared" si="75"/>
        <v>0</v>
      </c>
      <c r="J302" s="29">
        <f t="shared" si="75"/>
        <v>0</v>
      </c>
      <c r="K302" s="29">
        <f t="shared" si="75"/>
        <v>0</v>
      </c>
      <c r="L302" s="29">
        <f t="shared" si="75"/>
        <v>0</v>
      </c>
      <c r="M302" s="29">
        <f t="shared" si="75"/>
        <v>0</v>
      </c>
      <c r="N302" s="29">
        <f t="shared" si="75"/>
        <v>0</v>
      </c>
      <c r="O302" s="29">
        <f t="shared" si="75"/>
        <v>0</v>
      </c>
      <c r="P302" s="29">
        <f t="shared" si="75"/>
        <v>0</v>
      </c>
      <c r="Q302" s="29">
        <f t="shared" si="75"/>
        <v>0</v>
      </c>
      <c r="R302" s="29">
        <f t="shared" si="75"/>
        <v>0</v>
      </c>
      <c r="S302" s="29">
        <f t="shared" si="75"/>
        <v>0</v>
      </c>
      <c r="T302" s="29">
        <f t="shared" si="75"/>
        <v>0</v>
      </c>
      <c r="U302" s="29">
        <f t="shared" si="75"/>
        <v>0</v>
      </c>
      <c r="V302" s="29">
        <f t="shared" si="75"/>
        <v>0</v>
      </c>
      <c r="W302" s="29">
        <f t="shared" si="75"/>
        <v>0</v>
      </c>
      <c r="X302" s="29">
        <f t="shared" si="75"/>
        <v>0</v>
      </c>
      <c r="Y302" s="29">
        <f t="shared" si="75"/>
        <v>0</v>
      </c>
      <c r="Z302" s="29">
        <f t="shared" si="75"/>
        <v>0</v>
      </c>
      <c r="AA302" s="29"/>
      <c r="AB302" s="29"/>
      <c r="AC302" s="29"/>
      <c r="AD302" s="29"/>
      <c r="AE302" s="29"/>
      <c r="AF302" s="29"/>
      <c r="AG302" s="29"/>
      <c r="AH302" s="29"/>
      <c r="AI302" s="29"/>
      <c r="AJ302" s="29">
        <f t="shared" si="75"/>
        <v>0</v>
      </c>
      <c r="AK302" s="29">
        <f t="shared" si="75"/>
        <v>0</v>
      </c>
      <c r="AL302" s="29">
        <f t="shared" si="75"/>
        <v>0</v>
      </c>
      <c r="AM302" s="29">
        <f t="shared" si="75"/>
        <v>0</v>
      </c>
      <c r="AN302" s="29">
        <f t="shared" si="75"/>
        <v>0</v>
      </c>
      <c r="AO302" s="29">
        <f t="shared" si="75"/>
        <v>0</v>
      </c>
      <c r="AP302" s="29">
        <f t="shared" si="75"/>
        <v>0</v>
      </c>
      <c r="AQ302" s="29">
        <f t="shared" si="75"/>
        <v>0</v>
      </c>
      <c r="AR302" s="29">
        <f t="shared" si="75"/>
        <v>0</v>
      </c>
      <c r="AS302" s="29">
        <f t="shared" si="75"/>
        <v>0</v>
      </c>
      <c r="AT302" s="29">
        <f t="shared" si="75"/>
        <v>0</v>
      </c>
      <c r="AU302" s="29">
        <f t="shared" si="75"/>
        <v>0</v>
      </c>
      <c r="AV302" s="29">
        <f t="shared" si="75"/>
        <v>0</v>
      </c>
      <c r="AW302" s="29">
        <f t="shared" si="75"/>
        <v>0</v>
      </c>
      <c r="AX302" s="29">
        <f t="shared" si="75"/>
        <v>0</v>
      </c>
      <c r="AY302" s="29">
        <f t="shared" si="75"/>
        <v>0</v>
      </c>
      <c r="AZ302" s="29">
        <f t="shared" si="75"/>
        <v>0</v>
      </c>
      <c r="BA302" s="29">
        <f t="shared" si="75"/>
        <v>0</v>
      </c>
      <c r="BB302" s="29">
        <f t="shared" si="75"/>
        <v>0</v>
      </c>
      <c r="BC302" s="29">
        <f t="shared" si="75"/>
        <v>0</v>
      </c>
      <c r="BD302" s="29">
        <f t="shared" si="75"/>
        <v>0</v>
      </c>
      <c r="BE302" s="29">
        <f t="shared" si="75"/>
        <v>0</v>
      </c>
      <c r="BF302" s="29">
        <f t="shared" si="75"/>
        <v>0</v>
      </c>
      <c r="BG302" s="29">
        <f t="shared" si="75"/>
        <v>0</v>
      </c>
      <c r="BH302" s="29">
        <f t="shared" si="75"/>
        <v>0</v>
      </c>
      <c r="BI302" s="29">
        <f t="shared" si="75"/>
        <v>0</v>
      </c>
      <c r="BJ302" s="29">
        <f t="shared" si="75"/>
        <v>0</v>
      </c>
      <c r="BK302" s="29">
        <f t="shared" si="75"/>
        <v>0</v>
      </c>
      <c r="BL302" s="29">
        <f t="shared" si="75"/>
        <v>0</v>
      </c>
      <c r="BM302" s="29">
        <f t="shared" si="75"/>
        <v>0</v>
      </c>
      <c r="BN302" s="29">
        <f t="shared" si="75"/>
        <v>0</v>
      </c>
      <c r="BO302" s="29">
        <f t="shared" si="75"/>
        <v>0</v>
      </c>
      <c r="BP302" s="29">
        <f t="shared" si="75"/>
        <v>0</v>
      </c>
      <c r="BQ302" s="29">
        <f t="shared" si="75"/>
        <v>0</v>
      </c>
      <c r="BR302" s="29">
        <f t="shared" si="75"/>
        <v>0</v>
      </c>
      <c r="BS302" s="29">
        <f>(BS296+BS297+BS298+BS299+BS301+BS300)/6</f>
        <v>0</v>
      </c>
      <c r="BT302" s="29">
        <f>(BT296+BT297+BT298+BT299+BT301+BT300)/6</f>
        <v>0</v>
      </c>
      <c r="BU302" s="29">
        <f t="shared" ref="BU302" si="76">(BU296+BU297+BU298+BU299+BU301+BU300)/6</f>
        <v>0</v>
      </c>
      <c r="BV302" s="127"/>
      <c r="BW302" s="119"/>
      <c r="BX302" s="12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4"/>
      <c r="CL302"/>
    </row>
    <row r="303" spans="2:90" ht="15.75" customHeight="1" thickBot="1" x14ac:dyDescent="0.3">
      <c r="B303" s="128" t="s">
        <v>79</v>
      </c>
      <c r="C303" s="15" t="s">
        <v>128</v>
      </c>
      <c r="D303" s="16"/>
      <c r="E303" s="17"/>
      <c r="F303" s="17"/>
      <c r="G303" s="17"/>
      <c r="H303" s="17"/>
      <c r="I303" s="17"/>
      <c r="J303" s="17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9"/>
      <c r="AM303" s="19"/>
      <c r="AN303" s="19"/>
      <c r="AO303" s="19"/>
      <c r="AP303" s="19"/>
      <c r="AQ303" s="19"/>
      <c r="AR303" s="19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21">
        <f>SUM(D303:BU303)/B240</f>
        <v>0</v>
      </c>
      <c r="BW303" s="115">
        <f>SUM(BV303:BV308)/6</f>
        <v>0</v>
      </c>
      <c r="BX303" s="12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4"/>
      <c r="CL303"/>
    </row>
    <row r="304" spans="2:90" ht="15.75" thickBot="1" x14ac:dyDescent="0.3">
      <c r="B304" s="129"/>
      <c r="C304" s="22" t="s">
        <v>129</v>
      </c>
      <c r="D304" s="31"/>
      <c r="E304" s="32"/>
      <c r="F304" s="32"/>
      <c r="G304" s="32"/>
      <c r="H304" s="32"/>
      <c r="I304" s="32"/>
      <c r="J304" s="32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21">
        <f>SUM(D304:BU304)/B240</f>
        <v>0</v>
      </c>
      <c r="BW304" s="116"/>
      <c r="BX304" s="12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4"/>
      <c r="CL304"/>
    </row>
    <row r="305" spans="2:90" ht="15.75" thickBot="1" x14ac:dyDescent="0.3">
      <c r="B305" s="129"/>
      <c r="C305" s="22" t="s">
        <v>130</v>
      </c>
      <c r="D305" s="31"/>
      <c r="E305" s="32"/>
      <c r="F305" s="32"/>
      <c r="G305" s="32"/>
      <c r="H305" s="32"/>
      <c r="I305" s="32"/>
      <c r="J305" s="32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21">
        <f>SUM(D305:BU305)/B240</f>
        <v>0</v>
      </c>
      <c r="BW305" s="116"/>
      <c r="BX305" s="12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4"/>
      <c r="CL305"/>
    </row>
    <row r="306" spans="2:90" ht="15.75" thickBot="1" x14ac:dyDescent="0.3">
      <c r="B306" s="129"/>
      <c r="C306" s="22" t="s">
        <v>131</v>
      </c>
      <c r="D306" s="31"/>
      <c r="E306" s="32"/>
      <c r="F306" s="32"/>
      <c r="G306" s="32"/>
      <c r="H306" s="32"/>
      <c r="I306" s="32"/>
      <c r="J306" s="32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19"/>
      <c r="BU306" s="19"/>
      <c r="BV306" s="21">
        <f>SUM(D306:BU306)/B240</f>
        <v>0</v>
      </c>
      <c r="BW306" s="116"/>
      <c r="BX306" s="12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4"/>
      <c r="CL306"/>
    </row>
    <row r="307" spans="2:90" ht="15.75" thickBot="1" x14ac:dyDescent="0.3">
      <c r="B307" s="129"/>
      <c r="C307" s="23" t="s">
        <v>132</v>
      </c>
      <c r="D307" s="31"/>
      <c r="E307" s="32"/>
      <c r="F307" s="32"/>
      <c r="G307" s="32"/>
      <c r="H307" s="32"/>
      <c r="I307" s="32"/>
      <c r="J307" s="32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24"/>
      <c r="BS307" s="24"/>
      <c r="BT307" s="19"/>
      <c r="BU307" s="24"/>
      <c r="BV307" s="21">
        <f>SUM(D307:BU307)/B9</f>
        <v>0</v>
      </c>
      <c r="BW307" s="131"/>
      <c r="BX307" s="12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4"/>
      <c r="CL307"/>
    </row>
    <row r="308" spans="2:90" ht="15.75" thickBot="1" x14ac:dyDescent="0.3">
      <c r="B308" s="130"/>
      <c r="C308" s="23" t="s">
        <v>133</v>
      </c>
      <c r="D308" s="31"/>
      <c r="E308" s="32"/>
      <c r="F308" s="32"/>
      <c r="G308" s="32"/>
      <c r="H308" s="32"/>
      <c r="I308" s="32"/>
      <c r="J308" s="32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R308" s="24"/>
      <c r="BS308" s="24"/>
      <c r="BT308" s="19"/>
      <c r="BU308" s="24"/>
      <c r="BV308" s="21">
        <f>SUM(D308:BU308)/B240</f>
        <v>0</v>
      </c>
      <c r="BW308" s="117"/>
      <c r="BX308" s="12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4"/>
      <c r="CL308"/>
    </row>
    <row r="309" spans="2:90" ht="15.75" thickBot="1" x14ac:dyDescent="0.3">
      <c r="B309" s="132" t="s">
        <v>67</v>
      </c>
      <c r="C309" s="133"/>
      <c r="D309" s="29">
        <f t="shared" ref="D309:BN309" si="77">(D303+D304+D305+D306+D307+D308)/6</f>
        <v>0</v>
      </c>
      <c r="E309" s="29">
        <f t="shared" si="77"/>
        <v>0</v>
      </c>
      <c r="F309" s="29">
        <f t="shared" si="77"/>
        <v>0</v>
      </c>
      <c r="G309" s="29">
        <f t="shared" si="77"/>
        <v>0</v>
      </c>
      <c r="H309" s="29">
        <f t="shared" si="77"/>
        <v>0</v>
      </c>
      <c r="I309" s="29">
        <f t="shared" si="77"/>
        <v>0</v>
      </c>
      <c r="J309" s="29">
        <f t="shared" si="77"/>
        <v>0</v>
      </c>
      <c r="K309" s="29">
        <f t="shared" si="77"/>
        <v>0</v>
      </c>
      <c r="L309" s="29">
        <f t="shared" si="77"/>
        <v>0</v>
      </c>
      <c r="M309" s="29">
        <f t="shared" si="77"/>
        <v>0</v>
      </c>
      <c r="N309" s="29">
        <f t="shared" si="77"/>
        <v>0</v>
      </c>
      <c r="O309" s="29">
        <f t="shared" si="77"/>
        <v>0</v>
      </c>
      <c r="P309" s="29">
        <f t="shared" si="77"/>
        <v>0</v>
      </c>
      <c r="Q309" s="29">
        <f t="shared" si="77"/>
        <v>0</v>
      </c>
      <c r="R309" s="29">
        <f t="shared" si="77"/>
        <v>0</v>
      </c>
      <c r="S309" s="29">
        <f t="shared" si="77"/>
        <v>0</v>
      </c>
      <c r="T309" s="29">
        <f t="shared" si="77"/>
        <v>0</v>
      </c>
      <c r="U309" s="29">
        <f t="shared" si="77"/>
        <v>0</v>
      </c>
      <c r="V309" s="29">
        <f t="shared" si="77"/>
        <v>0</v>
      </c>
      <c r="W309" s="29">
        <f t="shared" si="77"/>
        <v>0</v>
      </c>
      <c r="X309" s="29">
        <f t="shared" si="77"/>
        <v>0</v>
      </c>
      <c r="Y309" s="29">
        <f t="shared" si="77"/>
        <v>0</v>
      </c>
      <c r="Z309" s="29">
        <f t="shared" si="77"/>
        <v>0</v>
      </c>
      <c r="AA309" s="29"/>
      <c r="AB309" s="29"/>
      <c r="AC309" s="29"/>
      <c r="AD309" s="29"/>
      <c r="AE309" s="29"/>
      <c r="AF309" s="29"/>
      <c r="AG309" s="29"/>
      <c r="AH309" s="29"/>
      <c r="AI309" s="29"/>
      <c r="AJ309" s="29">
        <f t="shared" si="77"/>
        <v>0</v>
      </c>
      <c r="AK309" s="29">
        <f t="shared" si="77"/>
        <v>0</v>
      </c>
      <c r="AL309" s="29">
        <f t="shared" si="77"/>
        <v>0</v>
      </c>
      <c r="AM309" s="29">
        <f t="shared" si="77"/>
        <v>0</v>
      </c>
      <c r="AN309" s="29">
        <f t="shared" si="77"/>
        <v>0</v>
      </c>
      <c r="AO309" s="29">
        <f t="shared" si="77"/>
        <v>0</v>
      </c>
      <c r="AP309" s="29">
        <f t="shared" si="77"/>
        <v>0</v>
      </c>
      <c r="AQ309" s="29">
        <f t="shared" si="77"/>
        <v>0</v>
      </c>
      <c r="AR309" s="29">
        <f t="shared" si="77"/>
        <v>0</v>
      </c>
      <c r="AS309" s="29">
        <f t="shared" si="77"/>
        <v>0</v>
      </c>
      <c r="AT309" s="29">
        <f t="shared" si="77"/>
        <v>0</v>
      </c>
      <c r="AU309" s="29">
        <f t="shared" si="77"/>
        <v>0</v>
      </c>
      <c r="AV309" s="29">
        <f t="shared" si="77"/>
        <v>0</v>
      </c>
      <c r="AW309" s="29">
        <f t="shared" si="77"/>
        <v>0</v>
      </c>
      <c r="AX309" s="29">
        <f t="shared" si="77"/>
        <v>0</v>
      </c>
      <c r="AY309" s="29">
        <f t="shared" si="77"/>
        <v>0</v>
      </c>
      <c r="AZ309" s="29">
        <f t="shared" si="77"/>
        <v>0</v>
      </c>
      <c r="BA309" s="29">
        <f t="shared" si="77"/>
        <v>0</v>
      </c>
      <c r="BB309" s="29">
        <f t="shared" si="77"/>
        <v>0</v>
      </c>
      <c r="BC309" s="29">
        <f t="shared" si="77"/>
        <v>0</v>
      </c>
      <c r="BD309" s="29">
        <f t="shared" si="77"/>
        <v>0</v>
      </c>
      <c r="BE309" s="29">
        <f t="shared" si="77"/>
        <v>0</v>
      </c>
      <c r="BF309" s="29">
        <f t="shared" si="77"/>
        <v>0</v>
      </c>
      <c r="BG309" s="29">
        <f t="shared" si="77"/>
        <v>0</v>
      </c>
      <c r="BH309" s="29">
        <f t="shared" si="77"/>
        <v>0</v>
      </c>
      <c r="BI309" s="29">
        <f t="shared" si="77"/>
        <v>0</v>
      </c>
      <c r="BJ309" s="29">
        <f t="shared" si="77"/>
        <v>0</v>
      </c>
      <c r="BK309" s="29">
        <f t="shared" si="77"/>
        <v>0</v>
      </c>
      <c r="BL309" s="29">
        <f t="shared" si="77"/>
        <v>0</v>
      </c>
      <c r="BM309" s="29">
        <f t="shared" si="77"/>
        <v>0</v>
      </c>
      <c r="BN309" s="29">
        <f t="shared" si="77"/>
        <v>0</v>
      </c>
      <c r="BO309" s="29">
        <f>(BO303+BO304+BO305+BO306+BO307+BO308)/6</f>
        <v>0</v>
      </c>
      <c r="BP309" s="29">
        <f t="shared" ref="BP309:BU309" si="78">(BP303+BP304+BP305+BP306+BP307+BP308)/6</f>
        <v>0</v>
      </c>
      <c r="BQ309" s="29">
        <f t="shared" si="78"/>
        <v>0</v>
      </c>
      <c r="BR309" s="29">
        <f t="shared" si="78"/>
        <v>0</v>
      </c>
      <c r="BS309" s="29">
        <f>(BS303+BS304+BS305+BS306+BS307+BS308)/6</f>
        <v>0</v>
      </c>
      <c r="BT309" s="29">
        <f t="shared" si="78"/>
        <v>0</v>
      </c>
      <c r="BU309" s="29">
        <f t="shared" si="78"/>
        <v>0</v>
      </c>
      <c r="BV309" s="134"/>
      <c r="BW309" s="135"/>
      <c r="BX309" s="12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4"/>
      <c r="CL309"/>
    </row>
    <row r="310" spans="2:90" ht="15.75" thickBot="1" x14ac:dyDescent="0.3">
      <c r="B310" s="120" t="s">
        <v>134</v>
      </c>
      <c r="C310" s="121"/>
      <c r="D310" s="48">
        <f t="shared" ref="D310:X310" si="79">(+D309+D302+D295+D289+D281+D274+D267+D261+D255+D249)/10</f>
        <v>0</v>
      </c>
      <c r="E310" s="49">
        <f t="shared" si="79"/>
        <v>0</v>
      </c>
      <c r="F310" s="49">
        <f t="shared" si="79"/>
        <v>0</v>
      </c>
      <c r="G310" s="49">
        <f t="shared" si="79"/>
        <v>0</v>
      </c>
      <c r="H310" s="49">
        <f t="shared" si="79"/>
        <v>0</v>
      </c>
      <c r="I310" s="49">
        <f t="shared" si="79"/>
        <v>0</v>
      </c>
      <c r="J310" s="49">
        <f t="shared" si="79"/>
        <v>0</v>
      </c>
      <c r="K310" s="49">
        <f t="shared" si="79"/>
        <v>0</v>
      </c>
      <c r="L310" s="49">
        <f t="shared" si="79"/>
        <v>0</v>
      </c>
      <c r="M310" s="49">
        <f t="shared" si="79"/>
        <v>0</v>
      </c>
      <c r="N310" s="49">
        <f t="shared" si="79"/>
        <v>0</v>
      </c>
      <c r="O310" s="49">
        <f t="shared" si="79"/>
        <v>0</v>
      </c>
      <c r="P310" s="49">
        <f t="shared" si="79"/>
        <v>0</v>
      </c>
      <c r="Q310" s="49">
        <f t="shared" si="79"/>
        <v>0</v>
      </c>
      <c r="R310" s="49">
        <f t="shared" si="79"/>
        <v>0</v>
      </c>
      <c r="S310" s="49">
        <f t="shared" si="79"/>
        <v>0</v>
      </c>
      <c r="T310" s="49">
        <f t="shared" si="79"/>
        <v>0</v>
      </c>
      <c r="U310" s="49">
        <f t="shared" si="79"/>
        <v>0</v>
      </c>
      <c r="V310" s="49">
        <f t="shared" si="79"/>
        <v>0</v>
      </c>
      <c r="W310" s="49">
        <f t="shared" si="79"/>
        <v>0</v>
      </c>
      <c r="X310" s="49">
        <f t="shared" si="79"/>
        <v>0</v>
      </c>
      <c r="Y310" s="49">
        <f>(+Y309+Y302+Y295+Y289+Y281+Y274+Y267+Y261+Y255+Y249)/10</f>
        <v>0</v>
      </c>
      <c r="Z310" s="49">
        <f t="shared" ref="Z310:BU310" si="80">(+Z309+Z302+Z295+Z289+Z281+Z274+Z267+Z261+Z255+Z249)/10</f>
        <v>0</v>
      </c>
      <c r="AA310" s="49"/>
      <c r="AB310" s="49"/>
      <c r="AC310" s="49"/>
      <c r="AD310" s="49"/>
      <c r="AE310" s="49"/>
      <c r="AF310" s="49"/>
      <c r="AG310" s="49"/>
      <c r="AH310" s="49"/>
      <c r="AI310" s="49"/>
      <c r="AJ310" s="49">
        <f t="shared" si="80"/>
        <v>0</v>
      </c>
      <c r="AK310" s="49">
        <f t="shared" si="80"/>
        <v>0</v>
      </c>
      <c r="AL310" s="49">
        <f t="shared" si="80"/>
        <v>0</v>
      </c>
      <c r="AM310" s="49">
        <f t="shared" si="80"/>
        <v>0</v>
      </c>
      <c r="AN310" s="49">
        <f t="shared" si="80"/>
        <v>0</v>
      </c>
      <c r="AO310" s="49">
        <f t="shared" si="80"/>
        <v>0</v>
      </c>
      <c r="AP310" s="49">
        <f t="shared" si="80"/>
        <v>0</v>
      </c>
      <c r="AQ310" s="49">
        <f t="shared" si="80"/>
        <v>0</v>
      </c>
      <c r="AR310" s="49">
        <f t="shared" si="80"/>
        <v>0</v>
      </c>
      <c r="AS310" s="49">
        <f t="shared" si="80"/>
        <v>0</v>
      </c>
      <c r="AT310" s="49">
        <f t="shared" si="80"/>
        <v>0</v>
      </c>
      <c r="AU310" s="49">
        <f t="shared" si="80"/>
        <v>0</v>
      </c>
      <c r="AV310" s="49">
        <f t="shared" si="80"/>
        <v>0</v>
      </c>
      <c r="AW310" s="49">
        <f t="shared" si="80"/>
        <v>0</v>
      </c>
      <c r="AX310" s="49">
        <f t="shared" si="80"/>
        <v>0</v>
      </c>
      <c r="AY310" s="49">
        <f t="shared" si="80"/>
        <v>0</v>
      </c>
      <c r="AZ310" s="49">
        <f t="shared" si="80"/>
        <v>0</v>
      </c>
      <c r="BA310" s="49">
        <f t="shared" si="80"/>
        <v>0</v>
      </c>
      <c r="BB310" s="49">
        <f t="shared" si="80"/>
        <v>0</v>
      </c>
      <c r="BC310" s="49">
        <f t="shared" si="80"/>
        <v>0</v>
      </c>
      <c r="BD310" s="49">
        <f t="shared" si="80"/>
        <v>0</v>
      </c>
      <c r="BE310" s="49">
        <f>(+BE309+BE302+BE295+BE289+BE281+BE274+BE267+BE261+BE255+BE249)/10</f>
        <v>0</v>
      </c>
      <c r="BF310" s="49">
        <f t="shared" si="80"/>
        <v>0</v>
      </c>
      <c r="BG310" s="49">
        <f t="shared" si="80"/>
        <v>0</v>
      </c>
      <c r="BH310" s="49">
        <f>(+BH309+BH302+BH295+BH289+BH281+BH274+BH267+BH261+BH255+BH249)/10</f>
        <v>0</v>
      </c>
      <c r="BI310" s="49">
        <f t="shared" si="80"/>
        <v>0</v>
      </c>
      <c r="BJ310" s="49">
        <f t="shared" si="80"/>
        <v>0</v>
      </c>
      <c r="BK310" s="49">
        <f t="shared" si="80"/>
        <v>0</v>
      </c>
      <c r="BL310" s="49">
        <f t="shared" si="80"/>
        <v>0</v>
      </c>
      <c r="BM310" s="49">
        <f t="shared" si="80"/>
        <v>0</v>
      </c>
      <c r="BN310" s="49">
        <f t="shared" si="80"/>
        <v>0</v>
      </c>
      <c r="BO310" s="49">
        <f t="shared" si="80"/>
        <v>0</v>
      </c>
      <c r="BP310" s="49">
        <f t="shared" si="80"/>
        <v>0</v>
      </c>
      <c r="BQ310" s="49">
        <f t="shared" si="80"/>
        <v>0</v>
      </c>
      <c r="BR310" s="49">
        <f t="shared" si="80"/>
        <v>0</v>
      </c>
      <c r="BS310" s="49">
        <f t="shared" si="80"/>
        <v>0</v>
      </c>
      <c r="BT310" s="49">
        <f t="shared" si="80"/>
        <v>0</v>
      </c>
      <c r="BU310" s="49">
        <f t="shared" si="80"/>
        <v>0</v>
      </c>
      <c r="BV310" s="122">
        <f>(BW303+BW296+BW290+BW282+BW275+BW268+BW262+BW256+BW250+BW243)/10</f>
        <v>0</v>
      </c>
      <c r="BW310" s="123"/>
      <c r="BX310" s="44"/>
      <c r="BY310" s="45"/>
      <c r="BZ310" s="45"/>
      <c r="CA310" s="45"/>
      <c r="CB310" s="45"/>
      <c r="CC310" s="45"/>
      <c r="CD310" s="45"/>
      <c r="CE310" s="45"/>
      <c r="CF310" s="45"/>
      <c r="CG310" s="45"/>
      <c r="CH310" s="45"/>
      <c r="CI310" s="45"/>
      <c r="CJ310" s="45"/>
      <c r="CK310" s="46"/>
      <c r="CL310"/>
    </row>
  </sheetData>
  <mergeCells count="558">
    <mergeCell ref="B6:B8"/>
    <mergeCell ref="C6:CK8"/>
    <mergeCell ref="CM6:EF8"/>
    <mergeCell ref="G10:G11"/>
    <mergeCell ref="H10:H11"/>
    <mergeCell ref="I10:I11"/>
    <mergeCell ref="J10:J11"/>
    <mergeCell ref="B10:B11"/>
    <mergeCell ref="C10:C11"/>
    <mergeCell ref="D10:D11"/>
    <mergeCell ref="E10:E11"/>
    <mergeCell ref="F10:F11"/>
    <mergeCell ref="O10:O11"/>
    <mergeCell ref="P10:P11"/>
    <mergeCell ref="Q10:Q11"/>
    <mergeCell ref="R10:R11"/>
    <mergeCell ref="S10:S11"/>
    <mergeCell ref="K10:K11"/>
    <mergeCell ref="L10:L11"/>
    <mergeCell ref="M10:M11"/>
    <mergeCell ref="N10:N11"/>
    <mergeCell ref="Y10:Y11"/>
    <mergeCell ref="Z10:Z11"/>
    <mergeCell ref="AK10:AK11"/>
    <mergeCell ref="AL10:AL11"/>
    <mergeCell ref="T10:T11"/>
    <mergeCell ref="U10:U11"/>
    <mergeCell ref="V10:V11"/>
    <mergeCell ref="W10:W11"/>
    <mergeCell ref="X10:X11"/>
    <mergeCell ref="AJ10:AJ11"/>
    <mergeCell ref="AA10:AA11"/>
    <mergeCell ref="AB10:AB11"/>
    <mergeCell ref="AG10:AG11"/>
    <mergeCell ref="AH10:AH11"/>
    <mergeCell ref="AI10:AI11"/>
    <mergeCell ref="AC10:AC11"/>
    <mergeCell ref="AD10:AD11"/>
    <mergeCell ref="AE10:AE11"/>
    <mergeCell ref="AF10:AF11"/>
    <mergeCell ref="AS10:AS11"/>
    <mergeCell ref="AT10:AT11"/>
    <mergeCell ref="AU10:AU11"/>
    <mergeCell ref="AV10:AV11"/>
    <mergeCell ref="AW10:AW11"/>
    <mergeCell ref="AX10:AX11"/>
    <mergeCell ref="AM10:AM11"/>
    <mergeCell ref="AN10:AN11"/>
    <mergeCell ref="AO10:AO11"/>
    <mergeCell ref="AP10:AP11"/>
    <mergeCell ref="AQ10:AQ11"/>
    <mergeCell ref="AR10:AR11"/>
    <mergeCell ref="BE10:BE11"/>
    <mergeCell ref="BF10:BF11"/>
    <mergeCell ref="BG10:BG11"/>
    <mergeCell ref="BH10:BH11"/>
    <mergeCell ref="BI10:BI11"/>
    <mergeCell ref="BJ10:BJ11"/>
    <mergeCell ref="AY10:AY11"/>
    <mergeCell ref="AZ10:AZ11"/>
    <mergeCell ref="BA10:BA11"/>
    <mergeCell ref="BB10:BB11"/>
    <mergeCell ref="BC10:BC11"/>
    <mergeCell ref="BD10:BD11"/>
    <mergeCell ref="BQ10:BQ11"/>
    <mergeCell ref="BR10:BR11"/>
    <mergeCell ref="BS10:BS11"/>
    <mergeCell ref="BT10:BT11"/>
    <mergeCell ref="BU10:BU11"/>
    <mergeCell ref="BV10:BV11"/>
    <mergeCell ref="BK10:BK11"/>
    <mergeCell ref="BL10:BL11"/>
    <mergeCell ref="BM10:BM11"/>
    <mergeCell ref="BN10:BN11"/>
    <mergeCell ref="BO10:BO11"/>
    <mergeCell ref="BP10:BP11"/>
    <mergeCell ref="DK14:DM14"/>
    <mergeCell ref="B12:B17"/>
    <mergeCell ref="BW12:BW17"/>
    <mergeCell ref="CM14:CO14"/>
    <mergeCell ref="CP14:CR14"/>
    <mergeCell ref="CS14:CU14"/>
    <mergeCell ref="CM17:CO17"/>
    <mergeCell ref="CP17:CR17"/>
    <mergeCell ref="CS17:CU17"/>
    <mergeCell ref="CV17:CX17"/>
    <mergeCell ref="CY17:DA17"/>
    <mergeCell ref="DB17:DD17"/>
    <mergeCell ref="DE17:DG17"/>
    <mergeCell ref="DH17:DJ17"/>
    <mergeCell ref="DK17:DM17"/>
    <mergeCell ref="EC14:ED17"/>
    <mergeCell ref="EE14:EF17"/>
    <mergeCell ref="CM15:CO15"/>
    <mergeCell ref="CP15:CR15"/>
    <mergeCell ref="CS15:CU15"/>
    <mergeCell ref="CV15:CX15"/>
    <mergeCell ref="CY15:DA15"/>
    <mergeCell ref="DB15:DD15"/>
    <mergeCell ref="DE15:DG15"/>
    <mergeCell ref="DH15:DJ15"/>
    <mergeCell ref="DN14:DP14"/>
    <mergeCell ref="DQ14:DS14"/>
    <mergeCell ref="DT14:DV14"/>
    <mergeCell ref="DW14:DX17"/>
    <mergeCell ref="DY14:DZ17"/>
    <mergeCell ref="EA14:EB17"/>
    <mergeCell ref="DN17:DP17"/>
    <mergeCell ref="DQ17:DS17"/>
    <mergeCell ref="DT17:DV17"/>
    <mergeCell ref="CV14:CX14"/>
    <mergeCell ref="CY14:DA14"/>
    <mergeCell ref="DB14:DD14"/>
    <mergeCell ref="DE14:DG14"/>
    <mergeCell ref="DH14:DJ14"/>
    <mergeCell ref="DN16:DP16"/>
    <mergeCell ref="DQ16:DS16"/>
    <mergeCell ref="DT16:DV16"/>
    <mergeCell ref="DK15:DM15"/>
    <mergeCell ref="DN15:DP15"/>
    <mergeCell ref="DQ15:DS15"/>
    <mergeCell ref="DT15:DV15"/>
    <mergeCell ref="CM16:CO16"/>
    <mergeCell ref="CP16:CR16"/>
    <mergeCell ref="CS16:CU16"/>
    <mergeCell ref="CV16:CX16"/>
    <mergeCell ref="CY16:DA16"/>
    <mergeCell ref="DB16:DD16"/>
    <mergeCell ref="DE16:DG16"/>
    <mergeCell ref="DH16:DJ16"/>
    <mergeCell ref="DK16:DM16"/>
    <mergeCell ref="CF21:CF25"/>
    <mergeCell ref="CG21:CG25"/>
    <mergeCell ref="CH21:CH25"/>
    <mergeCell ref="CI21:CI25"/>
    <mergeCell ref="BV24:BW24"/>
    <mergeCell ref="B25:B29"/>
    <mergeCell ref="BW25:BW29"/>
    <mergeCell ref="BV18:BW18"/>
    <mergeCell ref="CM18:EF57"/>
    <mergeCell ref="B19:B23"/>
    <mergeCell ref="BW19:BW23"/>
    <mergeCell ref="BZ21:BZ25"/>
    <mergeCell ref="CA21:CA25"/>
    <mergeCell ref="CB21:CB25"/>
    <mergeCell ref="CC21:CC25"/>
    <mergeCell ref="CD21:CD25"/>
    <mergeCell ref="CE21:CE25"/>
    <mergeCell ref="BV30:BW30"/>
    <mergeCell ref="B31:B35"/>
    <mergeCell ref="BW31:BW35"/>
    <mergeCell ref="BZ35:CE36"/>
    <mergeCell ref="BV36:BW36"/>
    <mergeCell ref="B37:B42"/>
    <mergeCell ref="BW37:BW42"/>
    <mergeCell ref="BZ37:CA38"/>
    <mergeCell ref="CB37:CC38"/>
    <mergeCell ref="CD37:CE38"/>
    <mergeCell ref="B51:B57"/>
    <mergeCell ref="BW51:BW57"/>
    <mergeCell ref="BZ54:CA57"/>
    <mergeCell ref="CB54:CC57"/>
    <mergeCell ref="CD54:CE57"/>
    <mergeCell ref="BV58:BW58"/>
    <mergeCell ref="BZ39:CA40"/>
    <mergeCell ref="CB39:CC40"/>
    <mergeCell ref="CD39:CE40"/>
    <mergeCell ref="BV43:BW43"/>
    <mergeCell ref="B44:B49"/>
    <mergeCell ref="BW44:BW49"/>
    <mergeCell ref="BZ49:CA53"/>
    <mergeCell ref="CB49:CC53"/>
    <mergeCell ref="CD49:CE53"/>
    <mergeCell ref="BV50:BW50"/>
    <mergeCell ref="B72:B77"/>
    <mergeCell ref="BW72:BW77"/>
    <mergeCell ref="B78:C78"/>
    <mergeCell ref="BV78:BW78"/>
    <mergeCell ref="B79:C79"/>
    <mergeCell ref="BV79:BW79"/>
    <mergeCell ref="B59:B63"/>
    <mergeCell ref="BW59:BW63"/>
    <mergeCell ref="BV64:BW64"/>
    <mergeCell ref="B65:B70"/>
    <mergeCell ref="BW65:BW70"/>
    <mergeCell ref="BV71:BW71"/>
    <mergeCell ref="B83:B85"/>
    <mergeCell ref="C83:CK85"/>
    <mergeCell ref="BV86:BV88"/>
    <mergeCell ref="BW86:BW88"/>
    <mergeCell ref="B87:B88"/>
    <mergeCell ref="C87:C88"/>
    <mergeCell ref="D87:D88"/>
    <mergeCell ref="E87:E88"/>
    <mergeCell ref="F87:F88"/>
    <mergeCell ref="O87:O88"/>
    <mergeCell ref="P87:P88"/>
    <mergeCell ref="Q87:Q88"/>
    <mergeCell ref="R87:R88"/>
    <mergeCell ref="S87:S88"/>
    <mergeCell ref="K87:K88"/>
    <mergeCell ref="L87:L88"/>
    <mergeCell ref="M87:M88"/>
    <mergeCell ref="N87:N88"/>
    <mergeCell ref="Y87:Y88"/>
    <mergeCell ref="Z87:Z88"/>
    <mergeCell ref="AJ87:AJ88"/>
    <mergeCell ref="G87:G88"/>
    <mergeCell ref="H87:H88"/>
    <mergeCell ref="I87:I88"/>
    <mergeCell ref="J87:J88"/>
    <mergeCell ref="AK87:AK88"/>
    <mergeCell ref="T87:T88"/>
    <mergeCell ref="U87:U88"/>
    <mergeCell ref="V87:V88"/>
    <mergeCell ref="W87:W88"/>
    <mergeCell ref="X87:X88"/>
    <mergeCell ref="AR87:AR88"/>
    <mergeCell ref="AS87:AS88"/>
    <mergeCell ref="AT87:AT88"/>
    <mergeCell ref="AU87:AU88"/>
    <mergeCell ref="AV87:AV88"/>
    <mergeCell ref="AW87:AW88"/>
    <mergeCell ref="AL87:AL88"/>
    <mergeCell ref="AM87:AM88"/>
    <mergeCell ref="AN87:AN88"/>
    <mergeCell ref="AO87:AO88"/>
    <mergeCell ref="AP87:AP88"/>
    <mergeCell ref="AQ87:AQ88"/>
    <mergeCell ref="BO87:BO88"/>
    <mergeCell ref="BD87:BD88"/>
    <mergeCell ref="BE87:BE88"/>
    <mergeCell ref="BF87:BF88"/>
    <mergeCell ref="BG87:BG88"/>
    <mergeCell ref="BH87:BH88"/>
    <mergeCell ref="BI87:BI88"/>
    <mergeCell ref="AX87:AX88"/>
    <mergeCell ref="AY87:AY88"/>
    <mergeCell ref="AZ87:AZ88"/>
    <mergeCell ref="BA87:BA88"/>
    <mergeCell ref="BB87:BB88"/>
    <mergeCell ref="BC87:BC88"/>
    <mergeCell ref="CG98:CG102"/>
    <mergeCell ref="CH98:CH102"/>
    <mergeCell ref="CI98:CI102"/>
    <mergeCell ref="BY88:CJ91"/>
    <mergeCell ref="B89:B94"/>
    <mergeCell ref="BW89:BW94"/>
    <mergeCell ref="BV95:BW95"/>
    <mergeCell ref="B96:B100"/>
    <mergeCell ref="BW96:BW100"/>
    <mergeCell ref="BZ98:BZ102"/>
    <mergeCell ref="CA98:CA102"/>
    <mergeCell ref="CB98:CB102"/>
    <mergeCell ref="CC98:CC102"/>
    <mergeCell ref="BP87:BP88"/>
    <mergeCell ref="BQ87:BQ88"/>
    <mergeCell ref="BR87:BR88"/>
    <mergeCell ref="BS87:BS88"/>
    <mergeCell ref="BT87:BT88"/>
    <mergeCell ref="BU87:BU88"/>
    <mergeCell ref="BJ87:BJ88"/>
    <mergeCell ref="BK87:BK88"/>
    <mergeCell ref="BL87:BL88"/>
    <mergeCell ref="BM87:BM88"/>
    <mergeCell ref="BN87:BN88"/>
    <mergeCell ref="BV101:BW101"/>
    <mergeCell ref="B102:B106"/>
    <mergeCell ref="BW102:BW106"/>
    <mergeCell ref="BV107:BW107"/>
    <mergeCell ref="B108:B112"/>
    <mergeCell ref="BW108:BW112"/>
    <mergeCell ref="CD98:CD102"/>
    <mergeCell ref="CE98:CE102"/>
    <mergeCell ref="CF98:CF102"/>
    <mergeCell ref="BZ112:CE113"/>
    <mergeCell ref="BV113:BW113"/>
    <mergeCell ref="B114:B119"/>
    <mergeCell ref="BW114:BW119"/>
    <mergeCell ref="BZ114:CA115"/>
    <mergeCell ref="CB114:CC115"/>
    <mergeCell ref="CD114:CE115"/>
    <mergeCell ref="BZ116:CA117"/>
    <mergeCell ref="CB116:CC117"/>
    <mergeCell ref="CD116:CE117"/>
    <mergeCell ref="BV120:BW120"/>
    <mergeCell ref="B121:B126"/>
    <mergeCell ref="BW121:BW126"/>
    <mergeCell ref="BZ126:CA130"/>
    <mergeCell ref="CB126:CC130"/>
    <mergeCell ref="CD126:CE130"/>
    <mergeCell ref="BV127:BW127"/>
    <mergeCell ref="B128:B134"/>
    <mergeCell ref="BW128:BW134"/>
    <mergeCell ref="BZ131:CA134"/>
    <mergeCell ref="B142:B147"/>
    <mergeCell ref="BW142:BW147"/>
    <mergeCell ref="BV148:BW148"/>
    <mergeCell ref="B149:B154"/>
    <mergeCell ref="BW149:BW154"/>
    <mergeCell ref="B155:C155"/>
    <mergeCell ref="BV155:BW155"/>
    <mergeCell ref="CB131:CC134"/>
    <mergeCell ref="CD131:CE134"/>
    <mergeCell ref="BV135:BW135"/>
    <mergeCell ref="B136:B140"/>
    <mergeCell ref="BW136:BW140"/>
    <mergeCell ref="BV141:BW141"/>
    <mergeCell ref="B156:C156"/>
    <mergeCell ref="BV156:BW156"/>
    <mergeCell ref="B160:B162"/>
    <mergeCell ref="C160:CK162"/>
    <mergeCell ref="BV163:BV165"/>
    <mergeCell ref="BW163:BW165"/>
    <mergeCell ref="B164:B165"/>
    <mergeCell ref="C164:C165"/>
    <mergeCell ref="D164:D165"/>
    <mergeCell ref="E164:E165"/>
    <mergeCell ref="J164:J165"/>
    <mergeCell ref="K164:K165"/>
    <mergeCell ref="L164:L165"/>
    <mergeCell ref="M164:M165"/>
    <mergeCell ref="F164:F165"/>
    <mergeCell ref="G164:G165"/>
    <mergeCell ref="H164:H165"/>
    <mergeCell ref="I164:I165"/>
    <mergeCell ref="S164:S165"/>
    <mergeCell ref="T164:T165"/>
    <mergeCell ref="U164:U165"/>
    <mergeCell ref="V164:V165"/>
    <mergeCell ref="N164:N165"/>
    <mergeCell ref="O164:O165"/>
    <mergeCell ref="P164:P165"/>
    <mergeCell ref="Q164:Q165"/>
    <mergeCell ref="R164:R165"/>
    <mergeCell ref="AK164:AK165"/>
    <mergeCell ref="AL164:AL165"/>
    <mergeCell ref="AM164:AM165"/>
    <mergeCell ref="AN164:AN165"/>
    <mergeCell ref="AO164:AO165"/>
    <mergeCell ref="W164:W165"/>
    <mergeCell ref="X164:X165"/>
    <mergeCell ref="Y164:Y165"/>
    <mergeCell ref="Z164:Z165"/>
    <mergeCell ref="AJ164:AJ165"/>
    <mergeCell ref="AV164:AV165"/>
    <mergeCell ref="AW164:AW165"/>
    <mergeCell ref="AX164:AX165"/>
    <mergeCell ref="AY164:AY165"/>
    <mergeCell ref="AZ164:AZ165"/>
    <mergeCell ref="BA164:BA165"/>
    <mergeCell ref="AP164:AP165"/>
    <mergeCell ref="AQ164:AQ165"/>
    <mergeCell ref="AR164:AR165"/>
    <mergeCell ref="AS164:AS165"/>
    <mergeCell ref="AT164:AT165"/>
    <mergeCell ref="AU164:AU165"/>
    <mergeCell ref="BT164:BT165"/>
    <mergeCell ref="BU164:BU165"/>
    <mergeCell ref="BY165:CJ168"/>
    <mergeCell ref="B166:B171"/>
    <mergeCell ref="BW166:BW171"/>
    <mergeCell ref="BV172:BW172"/>
    <mergeCell ref="BN164:BN165"/>
    <mergeCell ref="BO164:BO165"/>
    <mergeCell ref="BP164:BP165"/>
    <mergeCell ref="BQ164:BQ165"/>
    <mergeCell ref="BR164:BR165"/>
    <mergeCell ref="BS164:BS165"/>
    <mergeCell ref="BH164:BH165"/>
    <mergeCell ref="BI164:BI165"/>
    <mergeCell ref="BJ164:BJ165"/>
    <mergeCell ref="BK164:BK165"/>
    <mergeCell ref="BL164:BL165"/>
    <mergeCell ref="BM164:BM165"/>
    <mergeCell ref="BB164:BB165"/>
    <mergeCell ref="BC164:BC165"/>
    <mergeCell ref="BD164:BD165"/>
    <mergeCell ref="BE164:BE165"/>
    <mergeCell ref="BF164:BF165"/>
    <mergeCell ref="BG164:BG165"/>
    <mergeCell ref="CD175:CD179"/>
    <mergeCell ref="CE175:CE179"/>
    <mergeCell ref="CF175:CF179"/>
    <mergeCell ref="CG175:CG179"/>
    <mergeCell ref="CH175:CH179"/>
    <mergeCell ref="CI175:CI179"/>
    <mergeCell ref="B173:B177"/>
    <mergeCell ref="BW173:BW177"/>
    <mergeCell ref="BZ175:BZ179"/>
    <mergeCell ref="CA175:CA179"/>
    <mergeCell ref="CB175:CB179"/>
    <mergeCell ref="CC175:CC179"/>
    <mergeCell ref="BV178:BW178"/>
    <mergeCell ref="B179:B183"/>
    <mergeCell ref="BW179:BW183"/>
    <mergeCell ref="BV184:BW184"/>
    <mergeCell ref="B185:B189"/>
    <mergeCell ref="BW185:BW189"/>
    <mergeCell ref="BZ189:CE190"/>
    <mergeCell ref="BV190:BW190"/>
    <mergeCell ref="B191:B196"/>
    <mergeCell ref="BW191:BW196"/>
    <mergeCell ref="BZ191:CA192"/>
    <mergeCell ref="CB191:CC192"/>
    <mergeCell ref="CD191:CE192"/>
    <mergeCell ref="B205:B211"/>
    <mergeCell ref="BW205:BW211"/>
    <mergeCell ref="BZ208:CA211"/>
    <mergeCell ref="CB208:CC211"/>
    <mergeCell ref="CD208:CE211"/>
    <mergeCell ref="BV212:BW212"/>
    <mergeCell ref="BZ193:CA194"/>
    <mergeCell ref="CB193:CC194"/>
    <mergeCell ref="CD193:CE194"/>
    <mergeCell ref="BV197:BW197"/>
    <mergeCell ref="B198:B203"/>
    <mergeCell ref="BW198:BW203"/>
    <mergeCell ref="BZ203:CA207"/>
    <mergeCell ref="CB203:CC207"/>
    <mergeCell ref="CD203:CE207"/>
    <mergeCell ref="BV204:BW204"/>
    <mergeCell ref="B226:B231"/>
    <mergeCell ref="BW226:BW231"/>
    <mergeCell ref="B232:C232"/>
    <mergeCell ref="BV232:BW232"/>
    <mergeCell ref="B233:C233"/>
    <mergeCell ref="BV233:BW233"/>
    <mergeCell ref="B213:B217"/>
    <mergeCell ref="BW213:BW217"/>
    <mergeCell ref="BV218:BW218"/>
    <mergeCell ref="B219:B224"/>
    <mergeCell ref="BW219:BW224"/>
    <mergeCell ref="BV225:BW225"/>
    <mergeCell ref="B237:B239"/>
    <mergeCell ref="C237:CK239"/>
    <mergeCell ref="BV240:BV242"/>
    <mergeCell ref="BW240:BW242"/>
    <mergeCell ref="B241:B242"/>
    <mergeCell ref="C241:C242"/>
    <mergeCell ref="D241:D242"/>
    <mergeCell ref="E241:E242"/>
    <mergeCell ref="F241:F242"/>
    <mergeCell ref="O241:O242"/>
    <mergeCell ref="P241:P242"/>
    <mergeCell ref="Q241:Q242"/>
    <mergeCell ref="R241:R242"/>
    <mergeCell ref="S241:S242"/>
    <mergeCell ref="K241:K242"/>
    <mergeCell ref="L241:L242"/>
    <mergeCell ref="M241:M242"/>
    <mergeCell ref="N241:N242"/>
    <mergeCell ref="Y241:Y242"/>
    <mergeCell ref="Z241:Z242"/>
    <mergeCell ref="AJ241:AJ242"/>
    <mergeCell ref="G241:G242"/>
    <mergeCell ref="H241:H242"/>
    <mergeCell ref="I241:I242"/>
    <mergeCell ref="J241:J242"/>
    <mergeCell ref="AK241:AK242"/>
    <mergeCell ref="T241:T242"/>
    <mergeCell ref="U241:U242"/>
    <mergeCell ref="V241:V242"/>
    <mergeCell ref="W241:W242"/>
    <mergeCell ref="X241:X242"/>
    <mergeCell ref="AR241:AR242"/>
    <mergeCell ref="AS241:AS242"/>
    <mergeCell ref="AT241:AT242"/>
    <mergeCell ref="AU241:AU242"/>
    <mergeCell ref="AV241:AV242"/>
    <mergeCell ref="AW241:AW242"/>
    <mergeCell ref="AL241:AL242"/>
    <mergeCell ref="AM241:AM242"/>
    <mergeCell ref="AN241:AN242"/>
    <mergeCell ref="AO241:AO242"/>
    <mergeCell ref="AP241:AP242"/>
    <mergeCell ref="AQ241:AQ242"/>
    <mergeCell ref="BO241:BO242"/>
    <mergeCell ref="BD241:BD242"/>
    <mergeCell ref="BE241:BE242"/>
    <mergeCell ref="BF241:BF242"/>
    <mergeCell ref="BG241:BG242"/>
    <mergeCell ref="BH241:BH242"/>
    <mergeCell ref="BI241:BI242"/>
    <mergeCell ref="AX241:AX242"/>
    <mergeCell ref="AY241:AY242"/>
    <mergeCell ref="AZ241:AZ242"/>
    <mergeCell ref="BA241:BA242"/>
    <mergeCell ref="BB241:BB242"/>
    <mergeCell ref="BC241:BC242"/>
    <mergeCell ref="CG252:CG256"/>
    <mergeCell ref="CH252:CH256"/>
    <mergeCell ref="CI252:CI256"/>
    <mergeCell ref="BY242:CJ245"/>
    <mergeCell ref="B243:B248"/>
    <mergeCell ref="BW243:BW248"/>
    <mergeCell ref="BV249:BW249"/>
    <mergeCell ref="B250:B254"/>
    <mergeCell ref="BW250:BW254"/>
    <mergeCell ref="BZ252:BZ256"/>
    <mergeCell ref="CA252:CA256"/>
    <mergeCell ref="CB252:CB256"/>
    <mergeCell ref="CC252:CC256"/>
    <mergeCell ref="BP241:BP242"/>
    <mergeCell ref="BQ241:BQ242"/>
    <mergeCell ref="BR241:BR242"/>
    <mergeCell ref="BS241:BS242"/>
    <mergeCell ref="BT241:BT242"/>
    <mergeCell ref="BU241:BU242"/>
    <mergeCell ref="BJ241:BJ242"/>
    <mergeCell ref="BK241:BK242"/>
    <mergeCell ref="BL241:BL242"/>
    <mergeCell ref="BM241:BM242"/>
    <mergeCell ref="BN241:BN242"/>
    <mergeCell ref="BV255:BW255"/>
    <mergeCell ref="B256:B260"/>
    <mergeCell ref="BW256:BW260"/>
    <mergeCell ref="BV261:BW261"/>
    <mergeCell ref="B262:B266"/>
    <mergeCell ref="BW262:BW266"/>
    <mergeCell ref="CD252:CD256"/>
    <mergeCell ref="CE252:CE256"/>
    <mergeCell ref="CF252:CF256"/>
    <mergeCell ref="BZ266:CE267"/>
    <mergeCell ref="BV267:BW267"/>
    <mergeCell ref="B268:B273"/>
    <mergeCell ref="BW268:BW273"/>
    <mergeCell ref="BZ268:CA269"/>
    <mergeCell ref="CB268:CC269"/>
    <mergeCell ref="CD268:CE269"/>
    <mergeCell ref="BZ270:CA271"/>
    <mergeCell ref="CB270:CC271"/>
    <mergeCell ref="CD270:CE271"/>
    <mergeCell ref="CB285:CC288"/>
    <mergeCell ref="CD285:CE288"/>
    <mergeCell ref="CD280:CE284"/>
    <mergeCell ref="BV289:BW289"/>
    <mergeCell ref="B290:B294"/>
    <mergeCell ref="BW290:BW294"/>
    <mergeCell ref="BV295:BW295"/>
    <mergeCell ref="BV274:BW274"/>
    <mergeCell ref="B275:B280"/>
    <mergeCell ref="BW275:BW280"/>
    <mergeCell ref="BZ280:CA284"/>
    <mergeCell ref="CB280:CC284"/>
    <mergeCell ref="BV281:BW281"/>
    <mergeCell ref="B282:B288"/>
    <mergeCell ref="BW282:BW288"/>
    <mergeCell ref="BZ285:CA288"/>
    <mergeCell ref="B310:C310"/>
    <mergeCell ref="BV310:BW310"/>
    <mergeCell ref="B296:B301"/>
    <mergeCell ref="BW296:BW301"/>
    <mergeCell ref="BV302:BW302"/>
    <mergeCell ref="B303:B308"/>
    <mergeCell ref="BW303:BW308"/>
    <mergeCell ref="B309:C309"/>
    <mergeCell ref="BV309:BW309"/>
  </mergeCells>
  <conditionalFormatting sqref="D18:BU18 D24:BU24 D30:BU30 D36:BU36 D43:BU43 D50:BU50 D58:BU58 D64:BU64 D71:BU71 D78:BU79 D95:BU95 D101:BU101 D107:BU107 D113:BU113 D120:BU120 D127:BU127 D135:BU135 D141:BU141 D148:BU148 D155:BU156 D172:BU172 D178:BU178 D184:BU184 D190:BU190 D197:BU197 D204:BU204 D212:BU212 D218:BU218 D225:BU225 D232:BU233 D249:BU249 D255:BU255 D261:BU261 D267:BU267 D274:BU274 D281:BU281 D289:BU289 D295:BU295 D302:BU302 D309:BU310">
    <cfRule type="cellIs" dxfId="374" priority="232" operator="lessThan">
      <formula>3</formula>
    </cfRule>
  </conditionalFormatting>
  <conditionalFormatting sqref="BV12:BV17">
    <cfRule type="cellIs" dxfId="373" priority="221" operator="lessThan">
      <formula>3.5</formula>
    </cfRule>
  </conditionalFormatting>
  <conditionalFormatting sqref="BV19:BV23">
    <cfRule type="cellIs" dxfId="372" priority="220" operator="lessThan">
      <formula>3.5</formula>
    </cfRule>
  </conditionalFormatting>
  <conditionalFormatting sqref="BV25:BV29">
    <cfRule type="cellIs" dxfId="371" priority="219" operator="lessThan">
      <formula>3.5</formula>
    </cfRule>
  </conditionalFormatting>
  <conditionalFormatting sqref="BV31:BV35">
    <cfRule type="cellIs" dxfId="370" priority="218" operator="lessThan">
      <formula>3.5</formula>
    </cfRule>
  </conditionalFormatting>
  <conditionalFormatting sqref="BW12:BW17 BW19:BW23 BW25:BW29 BW31:BW35 BW37:BW42 BW44:BW49 BW51:BW57 BW59:BW63 BW65:BW70 BW72:BW77">
    <cfRule type="cellIs" dxfId="369" priority="217" operator="lessThan">
      <formula>3.5</formula>
    </cfRule>
  </conditionalFormatting>
  <conditionalFormatting sqref="BV72:BV77 BV65:BV70 BV59:BV63 BV51:BV57 BV44:BV49 BV37:BV42">
    <cfRule type="cellIs" dxfId="368" priority="216" operator="lessThan">
      <formula>3.5</formula>
    </cfRule>
  </conditionalFormatting>
  <conditionalFormatting sqref="BW72:BW77 BW65:BW70 BW59:BW63 BW51:BW57 BW44:BW49 BW37:BW42 BW31:BW35 BW25:BW29 BW19:BW23 BW12:BW17">
    <cfRule type="cellIs" dxfId="367" priority="215" operator="lessThan">
      <formula>3.5</formula>
    </cfRule>
  </conditionalFormatting>
  <conditionalFormatting sqref="BZ54:CE57">
    <cfRule type="cellIs" dxfId="366" priority="214" operator="lessThan">
      <formula>3.5</formula>
    </cfRule>
  </conditionalFormatting>
  <conditionalFormatting sqref="BZ39:CE40">
    <cfRule type="cellIs" dxfId="365" priority="213" operator="lessThan">
      <formula>3.5</formula>
    </cfRule>
  </conditionalFormatting>
  <conditionalFormatting sqref="AL12:BU17 AL19:BU23 AL25:BU29 AL31:BU35 AL37:BU42 AL44:BU49 AL59:BU63 AL65:BU70 AL72:BU77 AL51:BU56 D57:BU57 D134:BU134 D211:BU211 D288:BU288">
    <cfRule type="cellIs" dxfId="364" priority="212" operator="lessThan">
      <formula>3.1</formula>
    </cfRule>
  </conditionalFormatting>
  <conditionalFormatting sqref="D12:AK17 D37:AK42 D44:AK49 D51:AK56 D65:AK70 D19:AK23 D25:AK29 D31:AK35 D59:AK63 D72:AK77 D89:AK94 D114:AK119 D121:AK126 D128:AK133 D142:AK147 D96:AK100 D102:AK106 D108:AK112 D136:AK140 D149:AK154 D166:AK171 D191:AK196 D198:AK203 D205:AK210 D219:AK224 D173:AK177 D179:AK183 D185:AK189 D213:AK217 D226:AK231 D243:AK248 D268:AK273 D275:AK280 D282:AK287 D296:AK301 D250:AK254 D256:AK260 D262:AK266 D290:AK294 D303:AK308">
    <cfRule type="cellIs" dxfId="363" priority="211" operator="lessThan">
      <formula>3</formula>
    </cfRule>
  </conditionalFormatting>
  <conditionalFormatting sqref="D12:BU17 D89:BU94 D166:BU171 D243:BU248">
    <cfRule type="cellIs" dxfId="362" priority="201" operator="lessThan">
      <formula>1</formula>
    </cfRule>
  </conditionalFormatting>
  <conditionalFormatting sqref="D19:BU23 D25:BU29 D31:BU35 D37:BU42 D44:BU49 D51:BU57 D59:BU63 D65:BU70 D72:BU77 D12:BU17 D89:BU94 D96:BU100 D102:BU106 D108:BU112 D114:BU119 D121:BU126 D128:BU134 D136:BU140 D142:BU147 D149:BU154 D166:BU171 D173:BU177 D179:BU183 D185:BU189 D191:BU196 D198:BU203 D205:BU211 D213:BU217 D219:BU224 D226:BU231 D243:BU248 D250:BU254 D256:BU260 D262:BU266 D268:BU273 D275:BU280 D282:BU288 D290:BU294 D296:BU301 D303:BU308">
    <cfRule type="cellIs" dxfId="361" priority="200" operator="lessThan">
      <formula>0.1</formula>
    </cfRule>
  </conditionalFormatting>
  <conditionalFormatting sqref="BV89:BV94">
    <cfRule type="cellIs" dxfId="360" priority="188" operator="lessThan">
      <formula>3.5</formula>
    </cfRule>
  </conditionalFormatting>
  <conditionalFormatting sqref="BV96:BV100">
    <cfRule type="cellIs" dxfId="359" priority="187" operator="lessThan">
      <formula>3.5</formula>
    </cfRule>
  </conditionalFormatting>
  <conditionalFormatting sqref="BV102:BV106">
    <cfRule type="cellIs" dxfId="358" priority="186" operator="lessThan">
      <formula>3.5</formula>
    </cfRule>
  </conditionalFormatting>
  <conditionalFormatting sqref="BV108:BV112">
    <cfRule type="cellIs" dxfId="357" priority="185" operator="lessThan">
      <formula>3.5</formula>
    </cfRule>
  </conditionalFormatting>
  <conditionalFormatting sqref="BW89:BW94 BW96:BW100 BW102:BW106 BW108:BW112 BW114:BW119 BW121:BW126 BW128:BW134 BW136:BW140 BW142:BW147 BW149:BW154">
    <cfRule type="cellIs" dxfId="356" priority="184" operator="lessThan">
      <formula>3.5</formula>
    </cfRule>
  </conditionalFormatting>
  <conditionalFormatting sqref="BV149:BV154 BV142:BV147 BV136:BV140 BV128:BV134 BV121:BV126 BV114:BV119">
    <cfRule type="cellIs" dxfId="355" priority="183" operator="lessThan">
      <formula>3.5</formula>
    </cfRule>
  </conditionalFormatting>
  <conditionalFormatting sqref="BW149:BW154 BW142:BW147 BW136:BW140 BW128:BW134 BW121:BW126 BW114:BW119 BW108:BW112 BW102:BW106 BW96:BW100 BW89:BW94">
    <cfRule type="cellIs" dxfId="354" priority="182" operator="lessThan">
      <formula>3.5</formula>
    </cfRule>
  </conditionalFormatting>
  <conditionalFormatting sqref="BZ131:CE134">
    <cfRule type="cellIs" dxfId="353" priority="181" operator="lessThan">
      <formula>3.5</formula>
    </cfRule>
  </conditionalFormatting>
  <conditionalFormatting sqref="BZ116:CE117">
    <cfRule type="cellIs" dxfId="352" priority="180" operator="lessThan">
      <formula>3.5</formula>
    </cfRule>
  </conditionalFormatting>
  <conditionalFormatting sqref="AL89:BU94 AL96:BU100 AL102:BU106 AL108:BU112 AL114:BU119 AL121:BU126 AL136:BU140 AL142:BU147 AL149:BU154 AL128:BU133">
    <cfRule type="cellIs" dxfId="351" priority="179" operator="lessThan">
      <formula>3.1</formula>
    </cfRule>
  </conditionalFormatting>
  <conditionalFormatting sqref="BV89:BV94">
    <cfRule type="cellIs" dxfId="350" priority="155" operator="lessThan">
      <formula>3.5</formula>
    </cfRule>
  </conditionalFormatting>
  <conditionalFormatting sqref="BV96:BV100">
    <cfRule type="cellIs" dxfId="349" priority="154" operator="lessThan">
      <formula>3.5</formula>
    </cfRule>
  </conditionalFormatting>
  <conditionalFormatting sqref="BV102:BV106">
    <cfRule type="cellIs" dxfId="348" priority="153" operator="lessThan">
      <formula>3.5</formula>
    </cfRule>
  </conditionalFormatting>
  <conditionalFormatting sqref="BV108:BV112">
    <cfRule type="cellIs" dxfId="347" priority="152" operator="lessThan">
      <formula>3.5</formula>
    </cfRule>
  </conditionalFormatting>
  <conditionalFormatting sqref="BW89:BW94 BW96:BW100 BW102:BW106 BW108:BW112 BW114:BW119 BW121:BW126 BW128:BW134 BW136:BW140 BW142:BW147 BW149:BW154">
    <cfRule type="cellIs" dxfId="346" priority="151" operator="lessThan">
      <formula>3.5</formula>
    </cfRule>
  </conditionalFormatting>
  <conditionalFormatting sqref="BV149:BV154 BV142:BV147 BV136:BV140 BV128:BV134 BV121:BV126 BV114:BV119">
    <cfRule type="cellIs" dxfId="345" priority="150" operator="lessThan">
      <formula>3.5</formula>
    </cfRule>
  </conditionalFormatting>
  <conditionalFormatting sqref="BW149:BW154 BW142:BW147 BW136:BW140 BW128:BW134 BW121:BW126 BW114:BW119 BW108:BW112 BW102:BW106 BW96:BW100 BW89:BW94">
    <cfRule type="cellIs" dxfId="344" priority="149" operator="lessThan">
      <formula>3.5</formula>
    </cfRule>
  </conditionalFormatting>
  <conditionalFormatting sqref="BZ131:CE134">
    <cfRule type="cellIs" dxfId="343" priority="148" operator="lessThan">
      <formula>3.5</formula>
    </cfRule>
  </conditionalFormatting>
  <conditionalFormatting sqref="BZ116:CE117">
    <cfRule type="cellIs" dxfId="342" priority="147" operator="lessThan">
      <formula>3.5</formula>
    </cfRule>
  </conditionalFormatting>
  <conditionalFormatting sqref="AL89:BU94 AL96:BU100 AL102:BU106 AL108:BU112 AL114:BU119 AL121:BU126 AL136:BU140 AL142:BU147 AL149:BU154 AL128:BU133">
    <cfRule type="cellIs" dxfId="341" priority="146" operator="lessThan">
      <formula>3.1</formula>
    </cfRule>
  </conditionalFormatting>
  <conditionalFormatting sqref="BV166:BV171">
    <cfRule type="cellIs" dxfId="340" priority="122" operator="lessThan">
      <formula>3.5</formula>
    </cfRule>
  </conditionalFormatting>
  <conditionalFormatting sqref="BV173:BV177">
    <cfRule type="cellIs" dxfId="339" priority="121" operator="lessThan">
      <formula>3.5</formula>
    </cfRule>
  </conditionalFormatting>
  <conditionalFormatting sqref="BV179:BV183">
    <cfRule type="cellIs" dxfId="338" priority="120" operator="lessThan">
      <formula>3.5</formula>
    </cfRule>
  </conditionalFormatting>
  <conditionalFormatting sqref="BV185:BV189">
    <cfRule type="cellIs" dxfId="337" priority="119" operator="lessThan">
      <formula>3.5</formula>
    </cfRule>
  </conditionalFormatting>
  <conditionalFormatting sqref="BW166:BW171 BW173:BW177 BW179:BW183 BW185:BW189 BW191:BW196 BW198:BW203 BW205:BW211 BW213:BW217 BW219:BW224 BW226:BW231">
    <cfRule type="cellIs" dxfId="336" priority="118" operator="lessThan">
      <formula>3.5</formula>
    </cfRule>
  </conditionalFormatting>
  <conditionalFormatting sqref="BV226:BV231 BV219:BV224 BV213:BV217 BV205:BV211 BV198:BV203 BV191:BV196">
    <cfRule type="cellIs" dxfId="335" priority="117" operator="lessThan">
      <formula>3.5</formula>
    </cfRule>
  </conditionalFormatting>
  <conditionalFormatting sqref="BW226:BW231 BW219:BW224 BW213:BW217 BW205:BW211 BW198:BW203 BW191:BW196 BW185:BW189 BW179:BW183 BW173:BW177 BW166:BW171">
    <cfRule type="cellIs" dxfId="334" priority="116" operator="lessThan">
      <formula>3.5</formula>
    </cfRule>
  </conditionalFormatting>
  <conditionalFormatting sqref="BZ208:CE211">
    <cfRule type="cellIs" dxfId="333" priority="115" operator="lessThan">
      <formula>3.5</formula>
    </cfRule>
  </conditionalFormatting>
  <conditionalFormatting sqref="BZ193:CE194">
    <cfRule type="cellIs" dxfId="332" priority="114" operator="lessThan">
      <formula>3.5</formula>
    </cfRule>
  </conditionalFormatting>
  <conditionalFormatting sqref="AL166:BU171 AL173:BU177 AL179:BU183 AL185:BU189 AL191:BU196 AL198:BU203 AL213:BU217 AL219:BU224 AL226:BU231 AL205:BU210">
    <cfRule type="cellIs" dxfId="331" priority="113" operator="lessThan">
      <formula>3.1</formula>
    </cfRule>
  </conditionalFormatting>
  <conditionalFormatting sqref="BV166:BV171">
    <cfRule type="cellIs" dxfId="330" priority="89" operator="lessThan">
      <formula>3.5</formula>
    </cfRule>
  </conditionalFormatting>
  <conditionalFormatting sqref="BV173:BV177">
    <cfRule type="cellIs" dxfId="329" priority="88" operator="lessThan">
      <formula>3.5</formula>
    </cfRule>
  </conditionalFormatting>
  <conditionalFormatting sqref="BV179:BV183">
    <cfRule type="cellIs" dxfId="328" priority="87" operator="lessThan">
      <formula>3.5</formula>
    </cfRule>
  </conditionalFormatting>
  <conditionalFormatting sqref="BV185:BV189">
    <cfRule type="cellIs" dxfId="327" priority="86" operator="lessThan">
      <formula>3.5</formula>
    </cfRule>
  </conditionalFormatting>
  <conditionalFormatting sqref="BW166:BW171 BW173:BW177 BW179:BW183 BW185:BW189 BW191:BW196 BW198:BW203 BW205:BW211 BW213:BW217 BW219:BW224 BW226:BW231">
    <cfRule type="cellIs" dxfId="326" priority="85" operator="lessThan">
      <formula>3.5</formula>
    </cfRule>
  </conditionalFormatting>
  <conditionalFormatting sqref="BV226:BV231 BV219:BV224 BV213:BV217 BV205:BV211 BV198:BV203 BV191:BV196">
    <cfRule type="cellIs" dxfId="325" priority="84" operator="lessThan">
      <formula>3.5</formula>
    </cfRule>
  </conditionalFormatting>
  <conditionalFormatting sqref="BW226:BW231 BW219:BW224 BW213:BW217 BW205:BW211 BW198:BW203 BW191:BW196 BW185:BW189 BW179:BW183 BW173:BW177 BW166:BW171">
    <cfRule type="cellIs" dxfId="324" priority="83" operator="lessThan">
      <formula>3.5</formula>
    </cfRule>
  </conditionalFormatting>
  <conditionalFormatting sqref="BZ208:CE211">
    <cfRule type="cellIs" dxfId="323" priority="82" operator="lessThan">
      <formula>3.5</formula>
    </cfRule>
  </conditionalFormatting>
  <conditionalFormatting sqref="BZ193:CE194">
    <cfRule type="cellIs" dxfId="322" priority="81" operator="lessThan">
      <formula>3.5</formula>
    </cfRule>
  </conditionalFormatting>
  <conditionalFormatting sqref="AL166:BU171 AL173:BU177 AL179:BU183 AL185:BU189 AL191:BU196 AL198:BU203 AL213:BU217 AL219:BU224 AL226:BU231 AL205:BU210">
    <cfRule type="cellIs" dxfId="321" priority="80" operator="lessThan">
      <formula>3.1</formula>
    </cfRule>
  </conditionalFormatting>
  <conditionalFormatting sqref="BV243:BV248">
    <cfRule type="cellIs" dxfId="320" priority="56" operator="lessThan">
      <formula>3.5</formula>
    </cfRule>
  </conditionalFormatting>
  <conditionalFormatting sqref="BV250:BV254">
    <cfRule type="cellIs" dxfId="319" priority="55" operator="lessThan">
      <formula>3.5</formula>
    </cfRule>
  </conditionalFormatting>
  <conditionalFormatting sqref="BV256:BV260">
    <cfRule type="cellIs" dxfId="318" priority="54" operator="lessThan">
      <formula>3.5</formula>
    </cfRule>
  </conditionalFormatting>
  <conditionalFormatting sqref="BV262:BV266">
    <cfRule type="cellIs" dxfId="317" priority="53" operator="lessThan">
      <formula>3.5</formula>
    </cfRule>
  </conditionalFormatting>
  <conditionalFormatting sqref="BW243:BW248 BW250:BW254 BW256:BW260 BW262:BW266 BW268:BW273 BW275:BW280 BW282:BW288 BW290:BW294 BW296:BW301 BW303:BW308">
    <cfRule type="cellIs" dxfId="316" priority="52" operator="lessThan">
      <formula>3.5</formula>
    </cfRule>
  </conditionalFormatting>
  <conditionalFormatting sqref="BV303:BV308 BV296:BV301 BV290:BV294 BV282:BV288 BV275:BV280 BV268:BV273">
    <cfRule type="cellIs" dxfId="315" priority="51" operator="lessThan">
      <formula>3.5</formula>
    </cfRule>
  </conditionalFormatting>
  <conditionalFormatting sqref="BW303:BW308 BW296:BW301 BW290:BW294 BW282:BW288 BW275:BW280 BW268:BW273 BW262:BW266 BW256:BW260 BW250:BW254 BW243:BW248">
    <cfRule type="cellIs" dxfId="314" priority="50" operator="lessThan">
      <formula>3.5</formula>
    </cfRule>
  </conditionalFormatting>
  <conditionalFormatting sqref="BZ285:CE288">
    <cfRule type="cellIs" dxfId="313" priority="49" operator="lessThan">
      <formula>3.5</formula>
    </cfRule>
  </conditionalFormatting>
  <conditionalFormatting sqref="BZ270:CE271">
    <cfRule type="cellIs" dxfId="312" priority="48" operator="lessThan">
      <formula>3.5</formula>
    </cfRule>
  </conditionalFormatting>
  <conditionalFormatting sqref="AL243:BU248 AL250:BU254 AL256:BU260 AL262:BU266 AL268:BU273 AL275:BU280 AL290:BU294 AL296:BU301 AL303:BU308 AL282:BU287">
    <cfRule type="cellIs" dxfId="311" priority="47" operator="lessThan">
      <formula>3.1</formula>
    </cfRule>
  </conditionalFormatting>
  <conditionalFormatting sqref="BV243:BV248">
    <cfRule type="cellIs" dxfId="310" priority="23" operator="lessThan">
      <formula>3.5</formula>
    </cfRule>
  </conditionalFormatting>
  <conditionalFormatting sqref="BV250:BV254">
    <cfRule type="cellIs" dxfId="309" priority="22" operator="lessThan">
      <formula>3.5</formula>
    </cfRule>
  </conditionalFormatting>
  <conditionalFormatting sqref="BV256:BV260">
    <cfRule type="cellIs" dxfId="308" priority="21" operator="lessThan">
      <formula>3.5</formula>
    </cfRule>
  </conditionalFormatting>
  <conditionalFormatting sqref="BV262:BV266">
    <cfRule type="cellIs" dxfId="307" priority="20" operator="lessThan">
      <formula>3.5</formula>
    </cfRule>
  </conditionalFormatting>
  <conditionalFormatting sqref="BW243:BW248 BW250:BW254 BW256:BW260 BW262:BW266 BW268:BW273 BW275:BW280 BW282:BW288 BW290:BW294 BW296:BW301 BW303:BW308">
    <cfRule type="cellIs" dxfId="306" priority="19" operator="lessThan">
      <formula>3.5</formula>
    </cfRule>
  </conditionalFormatting>
  <conditionalFormatting sqref="BV303:BV308 BV296:BV301 BV290:BV294 BV282:BV288 BV275:BV280 BV268:BV273">
    <cfRule type="cellIs" dxfId="305" priority="18" operator="lessThan">
      <formula>3.5</formula>
    </cfRule>
  </conditionalFormatting>
  <conditionalFormatting sqref="BW303:BW308 BW296:BW301 BW290:BW294 BW282:BW288 BW275:BW280 BW268:BW273 BW262:BW266 BW256:BW260 BW250:BW254 BW243:BW248">
    <cfRule type="cellIs" dxfId="304" priority="17" operator="lessThan">
      <formula>3.5</formula>
    </cfRule>
  </conditionalFormatting>
  <conditionalFormatting sqref="BZ285:CE288">
    <cfRule type="cellIs" dxfId="303" priority="16" operator="lessThan">
      <formula>3.5</formula>
    </cfRule>
  </conditionalFormatting>
  <conditionalFormatting sqref="BZ270:CE271">
    <cfRule type="cellIs" dxfId="302" priority="15" operator="lessThan">
      <formula>3.5</formula>
    </cfRule>
  </conditionalFormatting>
  <conditionalFormatting sqref="AL243:BU248 AL250:BU254 AL256:BU260 AL262:BU266 AL268:BU273 AL275:BU280 AL290:BU294 AL296:BU301 AL303:BU308 AL282:BU287">
    <cfRule type="cellIs" dxfId="301" priority="14" operator="lessThan">
      <formula>3.1</formula>
    </cfRule>
  </conditionalFormatting>
  <conditionalFormatting sqref="D89:BW156 D166:BW233 D243:BW310 D12:BW79">
    <cfRule type="cellIs" dxfId="300" priority="1" operator="greaterThan">
      <formula>5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</sheetPr>
  <dimension ref="A1:ED310"/>
  <sheetViews>
    <sheetView topLeftCell="A295" zoomScale="80" zoomScaleNormal="80" workbookViewId="0">
      <selection activeCell="CN14" sqref="CN14:DT14"/>
    </sheetView>
  </sheetViews>
  <sheetFormatPr baseColWidth="10" defaultColWidth="9.140625" defaultRowHeight="15" x14ac:dyDescent="0.25"/>
  <cols>
    <col min="1" max="1" width="1.7109375" customWidth="1"/>
    <col min="2" max="2" width="15.7109375" customWidth="1"/>
    <col min="3" max="3" width="131.5703125" customWidth="1"/>
    <col min="4" max="30" width="4" customWidth="1"/>
    <col min="31" max="31" width="4" hidden="1" customWidth="1"/>
    <col min="32" max="62" width="3.7109375" hidden="1" customWidth="1"/>
    <col min="63" max="63" width="3.5703125" hidden="1" customWidth="1"/>
    <col min="64" max="65" width="3.7109375" hidden="1" customWidth="1"/>
    <col min="66" max="66" width="4.5703125" hidden="1" customWidth="1"/>
    <col min="67" max="68" width="4.140625" customWidth="1"/>
    <col min="69" max="69" width="4" customWidth="1"/>
    <col min="70" max="70" width="4.5703125" customWidth="1"/>
    <col min="71" max="71" width="3.7109375" customWidth="1"/>
    <col min="73" max="73" width="9.140625" customWidth="1"/>
    <col min="75" max="84" width="14.5703125" customWidth="1"/>
    <col min="88" max="88" width="9.140625" style="1"/>
    <col min="89" max="140" width="9.140625" customWidth="1"/>
    <col min="144" max="153" width="9.140625" customWidth="1"/>
    <col min="156" max="160" width="9.140625" customWidth="1"/>
  </cols>
  <sheetData>
    <row r="1" spans="2:134" ht="15.75" thickBot="1" x14ac:dyDescent="0.3"/>
    <row r="2" spans="2:134" ht="34.5" customHeight="1" thickBot="1" x14ac:dyDescent="0.3">
      <c r="B2" s="2" t="s">
        <v>0</v>
      </c>
      <c r="C2" s="3" t="s">
        <v>181</v>
      </c>
    </row>
    <row r="3" spans="2:134" ht="34.5" customHeight="1" thickBot="1" x14ac:dyDescent="0.3">
      <c r="B3" s="2" t="s">
        <v>1</v>
      </c>
      <c r="C3" s="4">
        <v>2016</v>
      </c>
    </row>
    <row r="5" spans="2:134" s="1" customFormat="1" ht="15.75" thickBot="1" x14ac:dyDescent="0.3"/>
    <row r="6" spans="2:134" ht="15" customHeight="1" x14ac:dyDescent="0.25">
      <c r="B6" s="136" t="s">
        <v>2</v>
      </c>
      <c r="C6" s="178" t="s">
        <v>329</v>
      </c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9"/>
      <c r="W6" s="179"/>
      <c r="X6" s="179"/>
      <c r="Y6" s="179"/>
      <c r="Z6" s="179"/>
      <c r="AA6" s="179"/>
      <c r="AB6" s="179"/>
      <c r="AC6" s="179"/>
      <c r="AD6" s="179"/>
      <c r="AE6" s="179"/>
      <c r="AF6" s="179"/>
      <c r="AG6" s="179"/>
      <c r="AH6" s="179"/>
      <c r="AI6" s="179"/>
      <c r="AJ6" s="179"/>
      <c r="AK6" s="179"/>
      <c r="AL6" s="179"/>
      <c r="AM6" s="179"/>
      <c r="AN6" s="179"/>
      <c r="AO6" s="179"/>
      <c r="AP6" s="179"/>
      <c r="AQ6" s="179"/>
      <c r="AR6" s="179"/>
      <c r="AS6" s="179"/>
      <c r="AT6" s="179"/>
      <c r="AU6" s="179"/>
      <c r="AV6" s="179"/>
      <c r="AW6" s="179"/>
      <c r="AX6" s="179"/>
      <c r="AY6" s="179"/>
      <c r="AZ6" s="179"/>
      <c r="BA6" s="179"/>
      <c r="BB6" s="179"/>
      <c r="BC6" s="179"/>
      <c r="BD6" s="179"/>
      <c r="BE6" s="179"/>
      <c r="BF6" s="179"/>
      <c r="BG6" s="179"/>
      <c r="BH6" s="179"/>
      <c r="BI6" s="179"/>
      <c r="BJ6" s="179"/>
      <c r="BK6" s="179"/>
      <c r="BL6" s="179"/>
      <c r="BM6" s="179"/>
      <c r="BN6" s="179"/>
      <c r="BO6" s="179"/>
      <c r="BP6" s="179"/>
      <c r="BQ6" s="179"/>
      <c r="BR6" s="179"/>
      <c r="BS6" s="179"/>
      <c r="BT6" s="179"/>
      <c r="BU6" s="179"/>
      <c r="BV6" s="179"/>
      <c r="BW6" s="179"/>
      <c r="BX6" s="179"/>
      <c r="BY6" s="179"/>
      <c r="BZ6" s="179"/>
      <c r="CA6" s="179"/>
      <c r="CB6" s="179"/>
      <c r="CC6" s="179"/>
      <c r="CD6" s="179"/>
      <c r="CE6" s="179"/>
      <c r="CF6" s="179"/>
      <c r="CG6" s="179"/>
      <c r="CH6" s="179"/>
      <c r="CI6" s="180"/>
      <c r="CK6" s="239" t="s">
        <v>3</v>
      </c>
      <c r="CL6" s="240"/>
      <c r="CM6" s="240"/>
      <c r="CN6" s="240"/>
      <c r="CO6" s="240"/>
      <c r="CP6" s="240"/>
      <c r="CQ6" s="240"/>
      <c r="CR6" s="240"/>
      <c r="CS6" s="240"/>
      <c r="CT6" s="240"/>
      <c r="CU6" s="240"/>
      <c r="CV6" s="240"/>
      <c r="CW6" s="240"/>
      <c r="CX6" s="240"/>
      <c r="CY6" s="240"/>
      <c r="CZ6" s="240"/>
      <c r="DA6" s="240"/>
      <c r="DB6" s="240"/>
      <c r="DC6" s="240"/>
      <c r="DD6" s="240"/>
      <c r="DE6" s="240"/>
      <c r="DF6" s="240"/>
      <c r="DG6" s="240"/>
      <c r="DH6" s="240"/>
      <c r="DI6" s="240"/>
      <c r="DJ6" s="240"/>
      <c r="DK6" s="240"/>
      <c r="DL6" s="240"/>
      <c r="DM6" s="240"/>
      <c r="DN6" s="240"/>
      <c r="DO6" s="240"/>
      <c r="DP6" s="240"/>
      <c r="DQ6" s="240"/>
      <c r="DR6" s="240"/>
      <c r="DS6" s="240"/>
      <c r="DT6" s="240"/>
      <c r="DU6" s="240"/>
      <c r="DV6" s="240"/>
      <c r="DW6" s="240"/>
      <c r="DX6" s="240"/>
      <c r="DY6" s="240"/>
      <c r="DZ6" s="240"/>
      <c r="EA6" s="240"/>
      <c r="EB6" s="240"/>
      <c r="EC6" s="240"/>
      <c r="ED6" s="241"/>
    </row>
    <row r="7" spans="2:134" ht="15" customHeight="1" x14ac:dyDescent="0.25">
      <c r="B7" s="137"/>
      <c r="C7" s="181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  <c r="U7" s="182"/>
      <c r="V7" s="182"/>
      <c r="W7" s="182"/>
      <c r="X7" s="182"/>
      <c r="Y7" s="182"/>
      <c r="Z7" s="182"/>
      <c r="AA7" s="182"/>
      <c r="AB7" s="182"/>
      <c r="AC7" s="182"/>
      <c r="AD7" s="182"/>
      <c r="AE7" s="182"/>
      <c r="AF7" s="182"/>
      <c r="AG7" s="182"/>
      <c r="AH7" s="182"/>
      <c r="AI7" s="182"/>
      <c r="AJ7" s="182"/>
      <c r="AK7" s="182"/>
      <c r="AL7" s="182"/>
      <c r="AM7" s="182"/>
      <c r="AN7" s="182"/>
      <c r="AO7" s="182"/>
      <c r="AP7" s="182"/>
      <c r="AQ7" s="182"/>
      <c r="AR7" s="182"/>
      <c r="AS7" s="182"/>
      <c r="AT7" s="182"/>
      <c r="AU7" s="182"/>
      <c r="AV7" s="182"/>
      <c r="AW7" s="182"/>
      <c r="AX7" s="182"/>
      <c r="AY7" s="182"/>
      <c r="AZ7" s="182"/>
      <c r="BA7" s="182"/>
      <c r="BB7" s="182"/>
      <c r="BC7" s="182"/>
      <c r="BD7" s="182"/>
      <c r="BE7" s="182"/>
      <c r="BF7" s="182"/>
      <c r="BG7" s="182"/>
      <c r="BH7" s="182"/>
      <c r="BI7" s="182"/>
      <c r="BJ7" s="182"/>
      <c r="BK7" s="182"/>
      <c r="BL7" s="182"/>
      <c r="BM7" s="182"/>
      <c r="BN7" s="182"/>
      <c r="BO7" s="182"/>
      <c r="BP7" s="182"/>
      <c r="BQ7" s="182"/>
      <c r="BR7" s="182"/>
      <c r="BS7" s="182"/>
      <c r="BT7" s="182"/>
      <c r="BU7" s="182"/>
      <c r="BV7" s="182"/>
      <c r="BW7" s="182"/>
      <c r="BX7" s="182"/>
      <c r="BY7" s="182"/>
      <c r="BZ7" s="182"/>
      <c r="CA7" s="182"/>
      <c r="CB7" s="182"/>
      <c r="CC7" s="182"/>
      <c r="CD7" s="182"/>
      <c r="CE7" s="182"/>
      <c r="CF7" s="182"/>
      <c r="CG7" s="182"/>
      <c r="CH7" s="182"/>
      <c r="CI7" s="183"/>
      <c r="CK7" s="242"/>
      <c r="CL7" s="243"/>
      <c r="CM7" s="243"/>
      <c r="CN7" s="243"/>
      <c r="CO7" s="243"/>
      <c r="CP7" s="243"/>
      <c r="CQ7" s="243"/>
      <c r="CR7" s="243"/>
      <c r="CS7" s="243"/>
      <c r="CT7" s="243"/>
      <c r="CU7" s="243"/>
      <c r="CV7" s="243"/>
      <c r="CW7" s="243"/>
      <c r="CX7" s="243"/>
      <c r="CY7" s="243"/>
      <c r="CZ7" s="243"/>
      <c r="DA7" s="243"/>
      <c r="DB7" s="243"/>
      <c r="DC7" s="243"/>
      <c r="DD7" s="243"/>
      <c r="DE7" s="243"/>
      <c r="DF7" s="243"/>
      <c r="DG7" s="243"/>
      <c r="DH7" s="243"/>
      <c r="DI7" s="243"/>
      <c r="DJ7" s="243"/>
      <c r="DK7" s="243"/>
      <c r="DL7" s="243"/>
      <c r="DM7" s="243"/>
      <c r="DN7" s="243"/>
      <c r="DO7" s="243"/>
      <c r="DP7" s="243"/>
      <c r="DQ7" s="243"/>
      <c r="DR7" s="243"/>
      <c r="DS7" s="243"/>
      <c r="DT7" s="243"/>
      <c r="DU7" s="243"/>
      <c r="DV7" s="243"/>
      <c r="DW7" s="243"/>
      <c r="DX7" s="243"/>
      <c r="DY7" s="243"/>
      <c r="DZ7" s="243"/>
      <c r="EA7" s="243"/>
      <c r="EB7" s="243"/>
      <c r="EC7" s="243"/>
      <c r="ED7" s="244"/>
    </row>
    <row r="8" spans="2:134" ht="15.75" customHeight="1" thickBot="1" x14ac:dyDescent="0.3">
      <c r="B8" s="138"/>
      <c r="C8" s="184"/>
      <c r="D8" s="185"/>
      <c r="E8" s="185"/>
      <c r="F8" s="185"/>
      <c r="G8" s="185"/>
      <c r="H8" s="185"/>
      <c r="I8" s="185"/>
      <c r="J8" s="185"/>
      <c r="K8" s="185"/>
      <c r="L8" s="185"/>
      <c r="M8" s="185"/>
      <c r="N8" s="185"/>
      <c r="O8" s="185"/>
      <c r="P8" s="185"/>
      <c r="Q8" s="185"/>
      <c r="R8" s="185"/>
      <c r="S8" s="185"/>
      <c r="T8" s="185"/>
      <c r="U8" s="185"/>
      <c r="V8" s="185"/>
      <c r="W8" s="185"/>
      <c r="X8" s="185"/>
      <c r="Y8" s="185"/>
      <c r="Z8" s="185"/>
      <c r="AA8" s="185"/>
      <c r="AB8" s="185"/>
      <c r="AC8" s="185"/>
      <c r="AD8" s="185"/>
      <c r="AE8" s="185"/>
      <c r="AF8" s="185"/>
      <c r="AG8" s="185"/>
      <c r="AH8" s="185"/>
      <c r="AI8" s="185"/>
      <c r="AJ8" s="185"/>
      <c r="AK8" s="185"/>
      <c r="AL8" s="185"/>
      <c r="AM8" s="185"/>
      <c r="AN8" s="185"/>
      <c r="AO8" s="185"/>
      <c r="AP8" s="185"/>
      <c r="AQ8" s="185"/>
      <c r="AR8" s="185"/>
      <c r="AS8" s="185"/>
      <c r="AT8" s="185"/>
      <c r="AU8" s="185"/>
      <c r="AV8" s="185"/>
      <c r="AW8" s="185"/>
      <c r="AX8" s="185"/>
      <c r="AY8" s="185"/>
      <c r="AZ8" s="185"/>
      <c r="BA8" s="185"/>
      <c r="BB8" s="185"/>
      <c r="BC8" s="185"/>
      <c r="BD8" s="185"/>
      <c r="BE8" s="185"/>
      <c r="BF8" s="185"/>
      <c r="BG8" s="185"/>
      <c r="BH8" s="185"/>
      <c r="BI8" s="185"/>
      <c r="BJ8" s="185"/>
      <c r="BK8" s="185"/>
      <c r="BL8" s="185"/>
      <c r="BM8" s="185"/>
      <c r="BN8" s="185"/>
      <c r="BO8" s="185"/>
      <c r="BP8" s="185"/>
      <c r="BQ8" s="185"/>
      <c r="BR8" s="185"/>
      <c r="BS8" s="185"/>
      <c r="BT8" s="185"/>
      <c r="BU8" s="185"/>
      <c r="BV8" s="185"/>
      <c r="BW8" s="185"/>
      <c r="BX8" s="185"/>
      <c r="BY8" s="185"/>
      <c r="BZ8" s="185"/>
      <c r="CA8" s="185"/>
      <c r="CB8" s="185"/>
      <c r="CC8" s="185"/>
      <c r="CD8" s="185"/>
      <c r="CE8" s="185"/>
      <c r="CF8" s="185"/>
      <c r="CG8" s="185"/>
      <c r="CH8" s="185"/>
      <c r="CI8" s="186"/>
      <c r="CK8" s="245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7"/>
    </row>
    <row r="9" spans="2:134" ht="19.5" customHeight="1" thickBot="1" x14ac:dyDescent="0.3">
      <c r="B9" s="5">
        <v>30</v>
      </c>
      <c r="C9" s="6"/>
      <c r="D9" s="7">
        <v>1</v>
      </c>
      <c r="E9" s="8">
        <v>2</v>
      </c>
      <c r="F9" s="8">
        <v>3</v>
      </c>
      <c r="G9" s="8">
        <v>4</v>
      </c>
      <c r="H9" s="8">
        <v>5</v>
      </c>
      <c r="I9" s="8">
        <v>6</v>
      </c>
      <c r="J9" s="8">
        <v>7</v>
      </c>
      <c r="K9" s="8">
        <v>12</v>
      </c>
      <c r="L9" s="8">
        <v>13</v>
      </c>
      <c r="M9" s="8">
        <v>14</v>
      </c>
      <c r="N9" s="8">
        <v>15</v>
      </c>
      <c r="O9" s="8">
        <v>16</v>
      </c>
      <c r="P9" s="8">
        <v>17</v>
      </c>
      <c r="Q9" s="8">
        <v>18</v>
      </c>
      <c r="R9" s="8">
        <v>19</v>
      </c>
      <c r="S9" s="8">
        <v>20</v>
      </c>
      <c r="T9" s="8">
        <v>21</v>
      </c>
      <c r="U9" s="8">
        <v>22</v>
      </c>
      <c r="V9" s="8">
        <v>23</v>
      </c>
      <c r="W9" s="8">
        <v>24</v>
      </c>
      <c r="X9" s="8">
        <v>25</v>
      </c>
      <c r="Y9" s="8">
        <v>26</v>
      </c>
      <c r="Z9" s="8">
        <v>27</v>
      </c>
      <c r="AA9" s="8">
        <v>30</v>
      </c>
      <c r="AB9" s="8">
        <v>31</v>
      </c>
      <c r="AC9" s="8">
        <v>32</v>
      </c>
      <c r="AD9" s="8">
        <v>33</v>
      </c>
      <c r="AE9" s="8">
        <v>34</v>
      </c>
      <c r="AF9" s="8">
        <v>35</v>
      </c>
      <c r="AG9" s="8">
        <v>36</v>
      </c>
      <c r="AH9" s="8">
        <v>37</v>
      </c>
      <c r="AI9" s="8">
        <v>38</v>
      </c>
      <c r="AJ9" s="8">
        <v>39</v>
      </c>
      <c r="AK9" s="8">
        <v>40</v>
      </c>
      <c r="AL9" s="8">
        <v>41</v>
      </c>
      <c r="AM9" s="8">
        <v>42</v>
      </c>
      <c r="AN9" s="8">
        <v>43</v>
      </c>
      <c r="AO9" s="8">
        <v>44</v>
      </c>
      <c r="AP9" s="8">
        <v>45</v>
      </c>
      <c r="AQ9" s="8">
        <v>46</v>
      </c>
      <c r="AR9" s="8">
        <v>47</v>
      </c>
      <c r="AS9" s="8">
        <v>48</v>
      </c>
      <c r="AT9" s="8">
        <v>49</v>
      </c>
      <c r="AU9" s="8">
        <v>50</v>
      </c>
      <c r="AV9" s="8">
        <v>51</v>
      </c>
      <c r="AW9" s="8">
        <v>52</v>
      </c>
      <c r="AX9" s="8">
        <v>53</v>
      </c>
      <c r="AY9" s="8">
        <v>54</v>
      </c>
      <c r="AZ9" s="8">
        <v>55</v>
      </c>
      <c r="BA9" s="8">
        <v>56</v>
      </c>
      <c r="BB9" s="8">
        <v>57</v>
      </c>
      <c r="BC9" s="8">
        <v>58</v>
      </c>
      <c r="BD9" s="8">
        <v>59</v>
      </c>
      <c r="BE9" s="8">
        <v>60</v>
      </c>
      <c r="BF9" s="8">
        <v>61</v>
      </c>
      <c r="BG9" s="8">
        <v>62</v>
      </c>
      <c r="BH9" s="8">
        <v>63</v>
      </c>
      <c r="BI9" s="8">
        <v>64</v>
      </c>
      <c r="BJ9" s="8">
        <v>65</v>
      </c>
      <c r="BK9" s="8">
        <v>66</v>
      </c>
      <c r="BL9" s="8">
        <v>67</v>
      </c>
      <c r="BM9" s="8">
        <v>68</v>
      </c>
      <c r="BN9" s="8">
        <v>69</v>
      </c>
      <c r="BO9" s="8">
        <v>34</v>
      </c>
      <c r="BP9" s="8">
        <v>35</v>
      </c>
      <c r="BQ9" s="8">
        <v>36</v>
      </c>
      <c r="BR9" s="8">
        <v>37</v>
      </c>
      <c r="BS9" s="8">
        <v>70</v>
      </c>
      <c r="BT9" s="174" t="s">
        <v>4</v>
      </c>
      <c r="BU9" s="137" t="s">
        <v>5</v>
      </c>
      <c r="BV9" s="9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1"/>
      <c r="CK9" s="111" t="s">
        <v>6</v>
      </c>
      <c r="CL9" s="112"/>
      <c r="CM9" s="139"/>
      <c r="CN9" s="249" t="str">
        <f>BX21</f>
        <v>Relaciones interpersonales</v>
      </c>
      <c r="CO9" s="250"/>
      <c r="CP9" s="251"/>
      <c r="CQ9" s="111" t="str">
        <f>BY21</f>
        <v xml:space="preserve">Manejo de emociones y sentimientos </v>
      </c>
      <c r="CR9" s="112"/>
      <c r="CS9" s="139"/>
      <c r="CT9" s="249" t="str">
        <f>BZ21</f>
        <v>Autoconocimiento</v>
      </c>
      <c r="CU9" s="250"/>
      <c r="CV9" s="251"/>
      <c r="CW9" s="111" t="str">
        <f>CA21</f>
        <v>Comunicación Asertiva</v>
      </c>
      <c r="CX9" s="112"/>
      <c r="CY9" s="139"/>
      <c r="CZ9" s="249" t="str">
        <f>CB21</f>
        <v>Solucion de problemas y conflictos</v>
      </c>
      <c r="DA9" s="250"/>
      <c r="DB9" s="251"/>
      <c r="DC9" s="111" t="str">
        <f>CC21</f>
        <v>Toma de desiciones</v>
      </c>
      <c r="DD9" s="112"/>
      <c r="DE9" s="139"/>
      <c r="DF9" s="249" t="str">
        <f>CD21</f>
        <v>Pensamiento critico</v>
      </c>
      <c r="DG9" s="250"/>
      <c r="DH9" s="251"/>
      <c r="DI9" s="111" t="str">
        <f>CE21</f>
        <v>Pensamiento creativo</v>
      </c>
      <c r="DJ9" s="112"/>
      <c r="DK9" s="139"/>
      <c r="DL9" s="249" t="str">
        <f>CF21</f>
        <v xml:space="preserve">EmpatÍa </v>
      </c>
      <c r="DM9" s="250"/>
      <c r="DN9" s="251"/>
      <c r="DO9" s="111" t="str">
        <f>CG21</f>
        <v xml:space="preserve">Manejo de estrés y tensiones </v>
      </c>
      <c r="DP9" s="112"/>
      <c r="DQ9" s="139"/>
      <c r="DR9" s="258" t="s">
        <v>7</v>
      </c>
      <c r="DS9" s="259"/>
      <c r="DT9" s="260"/>
      <c r="DU9" s="111" t="s">
        <v>8</v>
      </c>
      <c r="DV9" s="139"/>
      <c r="DW9" s="111" t="s">
        <v>9</v>
      </c>
      <c r="DX9" s="139"/>
      <c r="DY9" s="111" t="s">
        <v>10</v>
      </c>
      <c r="DZ9" s="139"/>
      <c r="EA9" s="111" t="s">
        <v>11</v>
      </c>
      <c r="EB9" s="139"/>
      <c r="EC9" s="111" t="s">
        <v>12</v>
      </c>
      <c r="ED9" s="139"/>
    </row>
    <row r="10" spans="2:134" ht="15" customHeight="1" thickBot="1" x14ac:dyDescent="0.3">
      <c r="B10" s="187" t="s">
        <v>13</v>
      </c>
      <c r="C10" s="189" t="s">
        <v>14</v>
      </c>
      <c r="D10" s="106" t="s">
        <v>317</v>
      </c>
      <c r="E10" s="176" t="s">
        <v>318</v>
      </c>
      <c r="F10" s="106" t="s">
        <v>319</v>
      </c>
      <c r="G10" s="106" t="s">
        <v>320</v>
      </c>
      <c r="H10" s="106" t="s">
        <v>321</v>
      </c>
      <c r="I10" s="106" t="s">
        <v>322</v>
      </c>
      <c r="J10" s="106" t="s">
        <v>323</v>
      </c>
      <c r="K10" s="106" t="s">
        <v>324</v>
      </c>
      <c r="L10" s="106" t="s">
        <v>325</v>
      </c>
      <c r="M10" s="176" t="s">
        <v>326</v>
      </c>
      <c r="N10" s="106" t="s">
        <v>327</v>
      </c>
      <c r="O10" s="106" t="s">
        <v>328</v>
      </c>
      <c r="P10" s="106" t="s">
        <v>330</v>
      </c>
      <c r="Q10" s="106" t="s">
        <v>331</v>
      </c>
      <c r="R10" s="106" t="s">
        <v>332</v>
      </c>
      <c r="S10" s="106" t="s">
        <v>333</v>
      </c>
      <c r="T10" s="106" t="s">
        <v>334</v>
      </c>
      <c r="U10" s="106" t="s">
        <v>335</v>
      </c>
      <c r="V10" s="106" t="s">
        <v>336</v>
      </c>
      <c r="W10" s="106" t="s">
        <v>337</v>
      </c>
      <c r="X10" s="106" t="s">
        <v>338</v>
      </c>
      <c r="Y10" s="176" t="s">
        <v>339</v>
      </c>
      <c r="Z10" s="106" t="s">
        <v>340</v>
      </c>
      <c r="AA10" s="106" t="s">
        <v>341</v>
      </c>
      <c r="AB10" s="106" t="s">
        <v>342</v>
      </c>
      <c r="AC10" s="106" t="s">
        <v>343</v>
      </c>
      <c r="AD10" s="106" t="s">
        <v>344</v>
      </c>
      <c r="AE10" s="106" t="s">
        <v>18</v>
      </c>
      <c r="AF10" s="106" t="s">
        <v>19</v>
      </c>
      <c r="AG10" s="106" t="s">
        <v>20</v>
      </c>
      <c r="AH10" s="106" t="s">
        <v>21</v>
      </c>
      <c r="AI10" s="176" t="s">
        <v>22</v>
      </c>
      <c r="AJ10" s="106" t="s">
        <v>23</v>
      </c>
      <c r="AK10" s="106" t="s">
        <v>24</v>
      </c>
      <c r="AL10" s="106" t="s">
        <v>25</v>
      </c>
      <c r="AM10" s="106" t="s">
        <v>26</v>
      </c>
      <c r="AN10" s="106" t="s">
        <v>27</v>
      </c>
      <c r="AO10" s="106" t="s">
        <v>28</v>
      </c>
      <c r="AP10" s="106" t="s">
        <v>29</v>
      </c>
      <c r="AQ10" s="106" t="s">
        <v>30</v>
      </c>
      <c r="AR10" s="106" t="s">
        <v>31</v>
      </c>
      <c r="AS10" s="106" t="s">
        <v>32</v>
      </c>
      <c r="AT10" s="106" t="s">
        <v>33</v>
      </c>
      <c r="AU10" s="106" t="s">
        <v>34</v>
      </c>
      <c r="AV10" s="106" t="s">
        <v>35</v>
      </c>
      <c r="AW10" s="106" t="s">
        <v>36</v>
      </c>
      <c r="AX10" s="106" t="s">
        <v>37</v>
      </c>
      <c r="AY10" s="106" t="s">
        <v>38</v>
      </c>
      <c r="AZ10" s="106" t="s">
        <v>39</v>
      </c>
      <c r="BA10" s="106" t="s">
        <v>40</v>
      </c>
      <c r="BB10" s="106" t="s">
        <v>41</v>
      </c>
      <c r="BC10" s="106" t="s">
        <v>42</v>
      </c>
      <c r="BD10" s="106" t="s">
        <v>43</v>
      </c>
      <c r="BE10" s="106" t="s">
        <v>44</v>
      </c>
      <c r="BF10" s="106" t="s">
        <v>45</v>
      </c>
      <c r="BG10" s="106" t="s">
        <v>46</v>
      </c>
      <c r="BH10" s="106" t="s">
        <v>47</v>
      </c>
      <c r="BI10" s="106" t="s">
        <v>48</v>
      </c>
      <c r="BJ10" s="106" t="s">
        <v>49</v>
      </c>
      <c r="BK10" s="106" t="s">
        <v>50</v>
      </c>
      <c r="BL10" s="106" t="s">
        <v>51</v>
      </c>
      <c r="BM10" s="106" t="s">
        <v>52</v>
      </c>
      <c r="BN10" s="106" t="s">
        <v>53</v>
      </c>
      <c r="BO10" s="267" t="s">
        <v>345</v>
      </c>
      <c r="BP10" s="267" t="s">
        <v>346</v>
      </c>
      <c r="BQ10" s="267" t="s">
        <v>347</v>
      </c>
      <c r="BR10" s="267" t="s">
        <v>316</v>
      </c>
      <c r="BS10" s="106" t="s">
        <v>54</v>
      </c>
      <c r="BT10" s="174"/>
      <c r="BU10" s="137"/>
      <c r="BV10" s="12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4"/>
      <c r="CK10" s="140"/>
      <c r="CL10" s="248"/>
      <c r="CM10" s="141"/>
      <c r="CN10" s="252"/>
      <c r="CO10" s="253"/>
      <c r="CP10" s="254"/>
      <c r="CQ10" s="140"/>
      <c r="CR10" s="248"/>
      <c r="CS10" s="141"/>
      <c r="CT10" s="252"/>
      <c r="CU10" s="253"/>
      <c r="CV10" s="254"/>
      <c r="CW10" s="140"/>
      <c r="CX10" s="248"/>
      <c r="CY10" s="141"/>
      <c r="CZ10" s="252"/>
      <c r="DA10" s="253"/>
      <c r="DB10" s="254"/>
      <c r="DC10" s="140"/>
      <c r="DD10" s="248"/>
      <c r="DE10" s="141"/>
      <c r="DF10" s="252"/>
      <c r="DG10" s="253"/>
      <c r="DH10" s="254"/>
      <c r="DI10" s="140"/>
      <c r="DJ10" s="248"/>
      <c r="DK10" s="141"/>
      <c r="DL10" s="252"/>
      <c r="DM10" s="253"/>
      <c r="DN10" s="254"/>
      <c r="DO10" s="140"/>
      <c r="DP10" s="248"/>
      <c r="DQ10" s="141"/>
      <c r="DR10" s="261"/>
      <c r="DS10" s="262"/>
      <c r="DT10" s="263"/>
      <c r="DU10" s="140"/>
      <c r="DV10" s="141"/>
      <c r="DW10" s="140"/>
      <c r="DX10" s="141"/>
      <c r="DY10" s="140"/>
      <c r="DZ10" s="141"/>
      <c r="EA10" s="140"/>
      <c r="EB10" s="141"/>
      <c r="EC10" s="140"/>
      <c r="ED10" s="141"/>
    </row>
    <row r="11" spans="2:134" ht="15.75" thickBot="1" x14ac:dyDescent="0.3">
      <c r="B11" s="188"/>
      <c r="C11" s="190"/>
      <c r="D11" s="107"/>
      <c r="E11" s="177"/>
      <c r="F11" s="107"/>
      <c r="G11" s="107"/>
      <c r="H11" s="107"/>
      <c r="I11" s="107"/>
      <c r="J11" s="107"/>
      <c r="K11" s="107"/>
      <c r="L11" s="107"/>
      <c r="M11" s="17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77"/>
      <c r="Z11" s="107"/>
      <c r="AA11" s="107"/>
      <c r="AB11" s="107"/>
      <c r="AC11" s="107"/>
      <c r="AD11" s="107"/>
      <c r="AE11" s="107"/>
      <c r="AF11" s="107"/>
      <c r="AG11" s="107"/>
      <c r="AH11" s="107"/>
      <c r="AI11" s="17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268"/>
      <c r="BP11" s="268"/>
      <c r="BQ11" s="268"/>
      <c r="BR11" s="268"/>
      <c r="BS11" s="107"/>
      <c r="BT11" s="174"/>
      <c r="BU11" s="137"/>
      <c r="BV11" s="12"/>
      <c r="BW11" s="162" t="s">
        <v>55</v>
      </c>
      <c r="BX11" s="163"/>
      <c r="BY11" s="163"/>
      <c r="BZ11" s="163"/>
      <c r="CA11" s="163"/>
      <c r="CB11" s="163"/>
      <c r="CC11" s="163"/>
      <c r="CD11" s="163"/>
      <c r="CE11" s="163"/>
      <c r="CF11" s="163"/>
      <c r="CG11" s="163"/>
      <c r="CH11" s="164"/>
      <c r="CI11" s="14"/>
      <c r="CK11" s="140"/>
      <c r="CL11" s="248"/>
      <c r="CM11" s="141"/>
      <c r="CN11" s="252"/>
      <c r="CO11" s="253"/>
      <c r="CP11" s="254"/>
      <c r="CQ11" s="140"/>
      <c r="CR11" s="248"/>
      <c r="CS11" s="141"/>
      <c r="CT11" s="252"/>
      <c r="CU11" s="253"/>
      <c r="CV11" s="254"/>
      <c r="CW11" s="140"/>
      <c r="CX11" s="248"/>
      <c r="CY11" s="141"/>
      <c r="CZ11" s="252"/>
      <c r="DA11" s="253"/>
      <c r="DB11" s="254"/>
      <c r="DC11" s="140"/>
      <c r="DD11" s="248"/>
      <c r="DE11" s="141"/>
      <c r="DF11" s="252"/>
      <c r="DG11" s="253"/>
      <c r="DH11" s="254"/>
      <c r="DI11" s="140"/>
      <c r="DJ11" s="248"/>
      <c r="DK11" s="141"/>
      <c r="DL11" s="252"/>
      <c r="DM11" s="253"/>
      <c r="DN11" s="254"/>
      <c r="DO11" s="140"/>
      <c r="DP11" s="248"/>
      <c r="DQ11" s="141"/>
      <c r="DR11" s="261"/>
      <c r="DS11" s="262"/>
      <c r="DT11" s="263"/>
      <c r="DU11" s="140"/>
      <c r="DV11" s="141"/>
      <c r="DW11" s="140"/>
      <c r="DX11" s="141"/>
      <c r="DY11" s="140"/>
      <c r="DZ11" s="141"/>
      <c r="EA11" s="140"/>
      <c r="EB11" s="141"/>
      <c r="EC11" s="140"/>
      <c r="ED11" s="141"/>
    </row>
    <row r="12" spans="2:134" ht="15" customHeight="1" thickBot="1" x14ac:dyDescent="0.3">
      <c r="B12" s="128" t="s">
        <v>56</v>
      </c>
      <c r="C12" s="15" t="s">
        <v>57</v>
      </c>
      <c r="D12" s="16">
        <v>5</v>
      </c>
      <c r="E12" s="17">
        <v>4</v>
      </c>
      <c r="F12" s="17">
        <v>3</v>
      </c>
      <c r="G12" s="17">
        <v>4</v>
      </c>
      <c r="H12" s="17">
        <v>4</v>
      </c>
      <c r="I12" s="17">
        <v>5</v>
      </c>
      <c r="J12" s="17">
        <v>4</v>
      </c>
      <c r="K12" s="18">
        <v>3</v>
      </c>
      <c r="L12" s="18">
        <v>5</v>
      </c>
      <c r="M12" s="18">
        <v>4</v>
      </c>
      <c r="N12" s="18">
        <v>4</v>
      </c>
      <c r="O12" s="18">
        <v>4</v>
      </c>
      <c r="P12" s="18">
        <v>5</v>
      </c>
      <c r="Q12" s="18">
        <v>2</v>
      </c>
      <c r="R12" s="18">
        <v>4</v>
      </c>
      <c r="S12" s="18">
        <v>4</v>
      </c>
      <c r="T12" s="18">
        <v>4</v>
      </c>
      <c r="U12" s="18">
        <v>4</v>
      </c>
      <c r="V12" s="18">
        <v>4</v>
      </c>
      <c r="W12" s="18">
        <v>5</v>
      </c>
      <c r="X12" s="18">
        <v>4</v>
      </c>
      <c r="Y12" s="18">
        <v>5</v>
      </c>
      <c r="Z12" s="18">
        <v>4</v>
      </c>
      <c r="AA12" s="18">
        <v>4</v>
      </c>
      <c r="AB12" s="18">
        <v>4</v>
      </c>
      <c r="AC12" s="18">
        <v>4</v>
      </c>
      <c r="AD12" s="18">
        <v>3</v>
      </c>
      <c r="AE12" s="18"/>
      <c r="AF12" s="19"/>
      <c r="AG12" s="19"/>
      <c r="AH12" s="19"/>
      <c r="AI12" s="19"/>
      <c r="AJ12" s="19"/>
      <c r="AK12" s="19"/>
      <c r="AL12" s="19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20"/>
      <c r="BO12" s="20">
        <v>4</v>
      </c>
      <c r="BP12" s="20">
        <v>4</v>
      </c>
      <c r="BQ12" s="20">
        <v>3</v>
      </c>
      <c r="BR12" s="20"/>
      <c r="BS12" s="18"/>
      <c r="BT12" s="21">
        <f>SUM(D12:BS12)/B9</f>
        <v>4</v>
      </c>
      <c r="BU12" s="115">
        <f>SUM(BT12+BT13+BT14+BT15+BT16+BT17)/6</f>
        <v>3.9499999999999993</v>
      </c>
      <c r="BV12" s="12"/>
      <c r="BW12" s="165"/>
      <c r="BX12" s="166"/>
      <c r="BY12" s="166"/>
      <c r="BZ12" s="166"/>
      <c r="CA12" s="166"/>
      <c r="CB12" s="166"/>
      <c r="CC12" s="166"/>
      <c r="CD12" s="166"/>
      <c r="CE12" s="166"/>
      <c r="CF12" s="166"/>
      <c r="CG12" s="166"/>
      <c r="CH12" s="167"/>
      <c r="CI12" s="14"/>
      <c r="CK12" s="140"/>
      <c r="CL12" s="248"/>
      <c r="CM12" s="141"/>
      <c r="CN12" s="252"/>
      <c r="CO12" s="253"/>
      <c r="CP12" s="254"/>
      <c r="CQ12" s="140"/>
      <c r="CR12" s="248"/>
      <c r="CS12" s="141"/>
      <c r="CT12" s="252"/>
      <c r="CU12" s="253"/>
      <c r="CV12" s="254"/>
      <c r="CW12" s="140"/>
      <c r="CX12" s="248"/>
      <c r="CY12" s="141"/>
      <c r="CZ12" s="252"/>
      <c r="DA12" s="253"/>
      <c r="DB12" s="254"/>
      <c r="DC12" s="140"/>
      <c r="DD12" s="248"/>
      <c r="DE12" s="141"/>
      <c r="DF12" s="252"/>
      <c r="DG12" s="253"/>
      <c r="DH12" s="254"/>
      <c r="DI12" s="140"/>
      <c r="DJ12" s="248"/>
      <c r="DK12" s="141"/>
      <c r="DL12" s="252"/>
      <c r="DM12" s="253"/>
      <c r="DN12" s="254"/>
      <c r="DO12" s="140"/>
      <c r="DP12" s="248"/>
      <c r="DQ12" s="141"/>
      <c r="DR12" s="261"/>
      <c r="DS12" s="262"/>
      <c r="DT12" s="263"/>
      <c r="DU12" s="140"/>
      <c r="DV12" s="141"/>
      <c r="DW12" s="140"/>
      <c r="DX12" s="141"/>
      <c r="DY12" s="140"/>
      <c r="DZ12" s="141"/>
      <c r="EA12" s="140"/>
      <c r="EB12" s="141"/>
      <c r="EC12" s="140"/>
      <c r="ED12" s="141"/>
    </row>
    <row r="13" spans="2:134" ht="15.75" thickBot="1" x14ac:dyDescent="0.3">
      <c r="B13" s="129"/>
      <c r="C13" s="22" t="s">
        <v>58</v>
      </c>
      <c r="D13" s="16">
        <v>4</v>
      </c>
      <c r="E13" s="17">
        <v>3</v>
      </c>
      <c r="F13" s="17">
        <v>4</v>
      </c>
      <c r="G13" s="17">
        <v>3</v>
      </c>
      <c r="H13" s="17">
        <v>3</v>
      </c>
      <c r="I13" s="17">
        <v>4</v>
      </c>
      <c r="J13" s="17">
        <v>4</v>
      </c>
      <c r="K13" s="18">
        <v>3</v>
      </c>
      <c r="L13" s="18">
        <v>5</v>
      </c>
      <c r="M13" s="18">
        <v>5</v>
      </c>
      <c r="N13" s="18">
        <v>5</v>
      </c>
      <c r="O13" s="19">
        <v>4</v>
      </c>
      <c r="P13" s="19">
        <v>5</v>
      </c>
      <c r="Q13" s="19">
        <v>3</v>
      </c>
      <c r="R13" s="19">
        <v>4</v>
      </c>
      <c r="S13" s="19">
        <v>5</v>
      </c>
      <c r="T13" s="19">
        <v>4</v>
      </c>
      <c r="U13" s="19">
        <v>5</v>
      </c>
      <c r="V13" s="19">
        <v>5</v>
      </c>
      <c r="W13" s="19">
        <v>5</v>
      </c>
      <c r="X13" s="19">
        <v>5</v>
      </c>
      <c r="Y13" s="19">
        <v>5</v>
      </c>
      <c r="Z13" s="19">
        <v>5</v>
      </c>
      <c r="AA13" s="19">
        <v>5</v>
      </c>
      <c r="AB13" s="19">
        <v>5</v>
      </c>
      <c r="AC13" s="19">
        <v>5</v>
      </c>
      <c r="AD13" s="19">
        <v>5</v>
      </c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>
        <v>2</v>
      </c>
      <c r="BP13" s="19">
        <v>5</v>
      </c>
      <c r="BQ13" s="19">
        <v>3</v>
      </c>
      <c r="BR13" s="19"/>
      <c r="BS13" s="19"/>
      <c r="BT13" s="21">
        <f>SUM(D13:BS13)/B9</f>
        <v>4.2666666666666666</v>
      </c>
      <c r="BU13" s="116"/>
      <c r="BV13" s="12"/>
      <c r="BW13" s="165"/>
      <c r="BX13" s="166"/>
      <c r="BY13" s="166"/>
      <c r="BZ13" s="166"/>
      <c r="CA13" s="166"/>
      <c r="CB13" s="166"/>
      <c r="CC13" s="166"/>
      <c r="CD13" s="166"/>
      <c r="CE13" s="166"/>
      <c r="CF13" s="166"/>
      <c r="CG13" s="166"/>
      <c r="CH13" s="167"/>
      <c r="CI13" s="14"/>
      <c r="CK13" s="140"/>
      <c r="CL13" s="248"/>
      <c r="CM13" s="141"/>
      <c r="CN13" s="252"/>
      <c r="CO13" s="253"/>
      <c r="CP13" s="254"/>
      <c r="CQ13" s="113"/>
      <c r="CR13" s="114"/>
      <c r="CS13" s="142"/>
      <c r="CT13" s="255"/>
      <c r="CU13" s="256"/>
      <c r="CV13" s="257"/>
      <c r="CW13" s="113"/>
      <c r="CX13" s="114"/>
      <c r="CY13" s="142"/>
      <c r="CZ13" s="255"/>
      <c r="DA13" s="256"/>
      <c r="DB13" s="257"/>
      <c r="DC13" s="113"/>
      <c r="DD13" s="114"/>
      <c r="DE13" s="142"/>
      <c r="DF13" s="255"/>
      <c r="DG13" s="256"/>
      <c r="DH13" s="257"/>
      <c r="DI13" s="113"/>
      <c r="DJ13" s="114"/>
      <c r="DK13" s="142"/>
      <c r="DL13" s="255"/>
      <c r="DM13" s="256"/>
      <c r="DN13" s="257"/>
      <c r="DO13" s="113"/>
      <c r="DP13" s="114"/>
      <c r="DQ13" s="142"/>
      <c r="DR13" s="264"/>
      <c r="DS13" s="265"/>
      <c r="DT13" s="266"/>
      <c r="DU13" s="113"/>
      <c r="DV13" s="142"/>
      <c r="DW13" s="113"/>
      <c r="DX13" s="142"/>
      <c r="DY13" s="113"/>
      <c r="DZ13" s="142"/>
      <c r="EA13" s="113"/>
      <c r="EB13" s="142"/>
      <c r="EC13" s="113"/>
      <c r="ED13" s="142"/>
    </row>
    <row r="14" spans="2:134" ht="15.75" thickBot="1" x14ac:dyDescent="0.3">
      <c r="B14" s="129"/>
      <c r="C14" s="22" t="s">
        <v>59</v>
      </c>
      <c r="D14" s="16">
        <v>5</v>
      </c>
      <c r="E14" s="17">
        <v>4</v>
      </c>
      <c r="F14" s="17">
        <v>4</v>
      </c>
      <c r="G14" s="17">
        <v>2</v>
      </c>
      <c r="H14" s="17">
        <v>2</v>
      </c>
      <c r="I14" s="17">
        <v>4</v>
      </c>
      <c r="J14" s="17">
        <v>3</v>
      </c>
      <c r="K14" s="18">
        <v>3</v>
      </c>
      <c r="L14" s="18">
        <v>3</v>
      </c>
      <c r="M14" s="18">
        <v>4</v>
      </c>
      <c r="N14" s="18">
        <v>4</v>
      </c>
      <c r="O14" s="19">
        <v>3</v>
      </c>
      <c r="P14" s="19">
        <v>3</v>
      </c>
      <c r="Q14" s="19">
        <v>5</v>
      </c>
      <c r="R14" s="19">
        <v>3</v>
      </c>
      <c r="S14" s="19">
        <v>4</v>
      </c>
      <c r="T14" s="19">
        <v>4</v>
      </c>
      <c r="U14" s="19">
        <v>4</v>
      </c>
      <c r="V14" s="19">
        <v>3</v>
      </c>
      <c r="W14" s="19">
        <v>4</v>
      </c>
      <c r="X14" s="19">
        <v>3</v>
      </c>
      <c r="Y14" s="19">
        <v>4</v>
      </c>
      <c r="Z14" s="19">
        <v>4</v>
      </c>
      <c r="AA14" s="19">
        <v>4</v>
      </c>
      <c r="AB14" s="19">
        <v>4</v>
      </c>
      <c r="AC14" s="19">
        <v>4</v>
      </c>
      <c r="AD14" s="19">
        <v>4</v>
      </c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>
        <v>4</v>
      </c>
      <c r="BP14" s="19">
        <v>4</v>
      </c>
      <c r="BQ14" s="19">
        <v>3</v>
      </c>
      <c r="BR14" s="19"/>
      <c r="BS14" s="19"/>
      <c r="BT14" s="21">
        <f>SUM(D14:BS14)/B9</f>
        <v>3.6333333333333333</v>
      </c>
      <c r="BU14" s="116"/>
      <c r="BV14" s="12"/>
      <c r="BW14" s="168"/>
      <c r="BX14" s="169"/>
      <c r="BY14" s="169"/>
      <c r="BZ14" s="169"/>
      <c r="CA14" s="169"/>
      <c r="CB14" s="169"/>
      <c r="CC14" s="169"/>
      <c r="CD14" s="169"/>
      <c r="CE14" s="169"/>
      <c r="CF14" s="169"/>
      <c r="CG14" s="169"/>
      <c r="CH14" s="170"/>
      <c r="CI14" s="14"/>
      <c r="CK14" s="232" t="s">
        <v>60</v>
      </c>
      <c r="CL14" s="233"/>
      <c r="CM14" s="234"/>
      <c r="CN14" s="235">
        <f>BU12</f>
        <v>3.9499999999999993</v>
      </c>
      <c r="CO14" s="221"/>
      <c r="CP14" s="222"/>
      <c r="CQ14" s="220">
        <f>BU19</f>
        <v>3.7333333333333329</v>
      </c>
      <c r="CR14" s="221"/>
      <c r="CS14" s="222"/>
      <c r="CT14" s="220">
        <f>BU25</f>
        <v>4.2066666666666661</v>
      </c>
      <c r="CU14" s="221"/>
      <c r="CV14" s="222"/>
      <c r="CW14" s="220">
        <f>BU31</f>
        <v>4.0333333333333332</v>
      </c>
      <c r="CX14" s="221"/>
      <c r="CY14" s="222"/>
      <c r="CZ14" s="220">
        <f>BU37</f>
        <v>3.8333333333333335</v>
      </c>
      <c r="DA14" s="221"/>
      <c r="DB14" s="222"/>
      <c r="DC14" s="220">
        <f>BU44</f>
        <v>3.9111111111111114</v>
      </c>
      <c r="DD14" s="221"/>
      <c r="DE14" s="222"/>
      <c r="DF14" s="220">
        <f>BU51</f>
        <v>3.6999999999999997</v>
      </c>
      <c r="DG14" s="221"/>
      <c r="DH14" s="222"/>
      <c r="DI14" s="220">
        <f>BU59</f>
        <v>3.8</v>
      </c>
      <c r="DJ14" s="221"/>
      <c r="DK14" s="222"/>
      <c r="DL14" s="220">
        <f>BU65</f>
        <v>4.0222222222222221</v>
      </c>
      <c r="DM14" s="221"/>
      <c r="DN14" s="222"/>
      <c r="DO14" s="220">
        <f>BU72</f>
        <v>3.7222222222222228</v>
      </c>
      <c r="DP14" s="221"/>
      <c r="DQ14" s="222"/>
      <c r="DR14" s="213">
        <f>SUM(CN14:DQ14)/10</f>
        <v>3.8912222222222219</v>
      </c>
      <c r="DS14" s="214"/>
      <c r="DT14" s="215"/>
      <c r="DU14" s="223">
        <f>(DR14+DR16)/2</f>
        <v>1.945611111111111</v>
      </c>
      <c r="DV14" s="224"/>
      <c r="DW14" s="223">
        <f>(DR15+DR17)/2</f>
        <v>0</v>
      </c>
      <c r="DX14" s="224"/>
      <c r="DY14" s="143">
        <f>(BX54+BX131)/2</f>
        <v>2.0009259259259258</v>
      </c>
      <c r="DZ14" s="144"/>
      <c r="EA14" s="143">
        <f>(BZ54+BZ131)/2</f>
        <v>1.945111111111111</v>
      </c>
      <c r="EB14" s="144"/>
      <c r="EC14" s="143">
        <f>(CB54+CB131)/2</f>
        <v>1.8638888888888889</v>
      </c>
      <c r="ED14" s="144"/>
    </row>
    <row r="15" spans="2:134" ht="15.75" thickBot="1" x14ac:dyDescent="0.3">
      <c r="B15" s="129"/>
      <c r="C15" s="22" t="s">
        <v>61</v>
      </c>
      <c r="D15" s="16">
        <v>4</v>
      </c>
      <c r="E15" s="17">
        <v>3</v>
      </c>
      <c r="F15" s="17">
        <v>2</v>
      </c>
      <c r="G15" s="17">
        <v>4</v>
      </c>
      <c r="H15" s="17">
        <v>1</v>
      </c>
      <c r="I15" s="17">
        <v>3</v>
      </c>
      <c r="J15" s="17">
        <v>2</v>
      </c>
      <c r="K15" s="18">
        <v>5</v>
      </c>
      <c r="L15" s="18">
        <v>2</v>
      </c>
      <c r="M15" s="18">
        <v>4</v>
      </c>
      <c r="N15" s="18">
        <v>5</v>
      </c>
      <c r="O15" s="19">
        <v>5</v>
      </c>
      <c r="P15" s="19">
        <v>4</v>
      </c>
      <c r="Q15" s="19">
        <v>1</v>
      </c>
      <c r="R15" s="19">
        <v>5</v>
      </c>
      <c r="S15" s="19">
        <v>5</v>
      </c>
      <c r="T15" s="19">
        <v>5</v>
      </c>
      <c r="U15" s="19">
        <v>5</v>
      </c>
      <c r="V15" s="19">
        <v>4</v>
      </c>
      <c r="W15" s="19">
        <v>4</v>
      </c>
      <c r="X15" s="19">
        <v>4</v>
      </c>
      <c r="Y15" s="19">
        <v>4</v>
      </c>
      <c r="Z15" s="19">
        <v>4</v>
      </c>
      <c r="AA15" s="19">
        <v>4</v>
      </c>
      <c r="AB15" s="19">
        <v>5</v>
      </c>
      <c r="AC15" s="19">
        <v>5</v>
      </c>
      <c r="AD15" s="19">
        <v>5</v>
      </c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>
        <v>4</v>
      </c>
      <c r="BP15" s="19">
        <v>5</v>
      </c>
      <c r="BQ15" s="19">
        <v>2</v>
      </c>
      <c r="BR15" s="19"/>
      <c r="BS15" s="19"/>
      <c r="BT15" s="21">
        <f>SUM(D15:BS15)/B9</f>
        <v>3.8333333333333335</v>
      </c>
      <c r="BU15" s="116"/>
      <c r="BV15" s="12"/>
      <c r="BW15" s="9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1"/>
      <c r="CI15" s="14"/>
      <c r="CK15" s="217" t="s">
        <v>62</v>
      </c>
      <c r="CL15" s="218"/>
      <c r="CM15" s="219"/>
      <c r="CN15" s="216">
        <f>BX180</f>
        <v>0</v>
      </c>
      <c r="CO15" s="208"/>
      <c r="CP15" s="209"/>
      <c r="CQ15" s="216">
        <f>BU173</f>
        <v>0</v>
      </c>
      <c r="CR15" s="208"/>
      <c r="CS15" s="209"/>
      <c r="CT15" s="216">
        <f>BU179</f>
        <v>0</v>
      </c>
      <c r="CU15" s="208"/>
      <c r="CV15" s="209"/>
      <c r="CW15" s="216">
        <f>BU185</f>
        <v>0</v>
      </c>
      <c r="CX15" s="208"/>
      <c r="CY15" s="209"/>
      <c r="CZ15" s="216">
        <f>BU191</f>
        <v>0</v>
      </c>
      <c r="DA15" s="208"/>
      <c r="DB15" s="209"/>
      <c r="DC15" s="216">
        <f>BU198</f>
        <v>0</v>
      </c>
      <c r="DD15" s="208"/>
      <c r="DE15" s="209"/>
      <c r="DF15" s="216">
        <f>BU205</f>
        <v>0</v>
      </c>
      <c r="DG15" s="208"/>
      <c r="DH15" s="209"/>
      <c r="DI15" s="216">
        <f>BU213</f>
        <v>0</v>
      </c>
      <c r="DJ15" s="208"/>
      <c r="DK15" s="209"/>
      <c r="DL15" s="216">
        <f>BU219</f>
        <v>0</v>
      </c>
      <c r="DM15" s="208"/>
      <c r="DN15" s="209"/>
      <c r="DO15" s="216">
        <f>BU226</f>
        <v>0</v>
      </c>
      <c r="DP15" s="208"/>
      <c r="DQ15" s="209"/>
      <c r="DR15" s="213">
        <f t="shared" ref="DR15:DR17" si="0">SUM(CN15:DQ15)/10</f>
        <v>0</v>
      </c>
      <c r="DS15" s="214"/>
      <c r="DT15" s="215"/>
      <c r="DU15" s="225"/>
      <c r="DV15" s="226"/>
      <c r="DW15" s="225"/>
      <c r="DX15" s="226"/>
      <c r="DY15" s="145"/>
      <c r="DZ15" s="146"/>
      <c r="EA15" s="145"/>
      <c r="EB15" s="146"/>
      <c r="EC15" s="145"/>
      <c r="ED15" s="146"/>
    </row>
    <row r="16" spans="2:134" ht="15.75" thickBot="1" x14ac:dyDescent="0.3">
      <c r="B16" s="129"/>
      <c r="C16" s="22" t="s">
        <v>63</v>
      </c>
      <c r="D16" s="16">
        <v>5</v>
      </c>
      <c r="E16" s="17">
        <v>2</v>
      </c>
      <c r="F16" s="17">
        <v>3</v>
      </c>
      <c r="G16" s="17">
        <v>4</v>
      </c>
      <c r="H16" s="17">
        <v>3</v>
      </c>
      <c r="I16" s="17">
        <v>3</v>
      </c>
      <c r="J16" s="17">
        <v>3</v>
      </c>
      <c r="K16" s="18">
        <v>4</v>
      </c>
      <c r="L16" s="18">
        <v>4</v>
      </c>
      <c r="M16" s="18">
        <v>5</v>
      </c>
      <c r="N16" s="18">
        <v>3</v>
      </c>
      <c r="O16" s="19">
        <v>5</v>
      </c>
      <c r="P16" s="19">
        <v>3</v>
      </c>
      <c r="Q16" s="19">
        <v>3</v>
      </c>
      <c r="R16" s="19">
        <v>4</v>
      </c>
      <c r="S16" s="19">
        <v>3</v>
      </c>
      <c r="T16" s="19">
        <v>5</v>
      </c>
      <c r="U16" s="19">
        <v>4</v>
      </c>
      <c r="V16" s="19">
        <v>3</v>
      </c>
      <c r="W16" s="19">
        <v>4</v>
      </c>
      <c r="X16" s="19">
        <v>5</v>
      </c>
      <c r="Y16" s="19">
        <v>5</v>
      </c>
      <c r="Z16" s="19">
        <v>5</v>
      </c>
      <c r="AA16" s="19">
        <v>5</v>
      </c>
      <c r="AB16" s="19">
        <v>5</v>
      </c>
      <c r="AC16" s="19">
        <v>5</v>
      </c>
      <c r="AD16" s="19">
        <v>4</v>
      </c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>
        <v>3</v>
      </c>
      <c r="BP16" s="19">
        <v>5</v>
      </c>
      <c r="BQ16" s="19">
        <v>3</v>
      </c>
      <c r="BR16" s="19"/>
      <c r="BS16" s="19"/>
      <c r="BT16" s="21">
        <f>SUM(D16:BS16)/B9</f>
        <v>3.9333333333333331</v>
      </c>
      <c r="BU16" s="116"/>
      <c r="BV16" s="12"/>
      <c r="BW16" s="12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4"/>
      <c r="CI16" s="14"/>
      <c r="CK16" s="217" t="s">
        <v>64</v>
      </c>
      <c r="CL16" s="218"/>
      <c r="CM16" s="219"/>
      <c r="CN16" s="216">
        <f>BU89</f>
        <v>0</v>
      </c>
      <c r="CO16" s="208"/>
      <c r="CP16" s="209"/>
      <c r="CQ16" s="207">
        <f>BU96</f>
        <v>0</v>
      </c>
      <c r="CR16" s="208"/>
      <c r="CS16" s="209"/>
      <c r="CT16" s="207">
        <f>BU102</f>
        <v>0</v>
      </c>
      <c r="CU16" s="208"/>
      <c r="CV16" s="209"/>
      <c r="CW16" s="207">
        <f>BU108</f>
        <v>0</v>
      </c>
      <c r="CX16" s="208"/>
      <c r="CY16" s="209"/>
      <c r="CZ16" s="207">
        <f>BU114</f>
        <v>0</v>
      </c>
      <c r="DA16" s="208"/>
      <c r="DB16" s="209"/>
      <c r="DC16" s="207">
        <f>BU121</f>
        <v>0</v>
      </c>
      <c r="DD16" s="208"/>
      <c r="DE16" s="209"/>
      <c r="DF16" s="207">
        <f>BU128</f>
        <v>0</v>
      </c>
      <c r="DG16" s="208"/>
      <c r="DH16" s="209"/>
      <c r="DI16" s="207">
        <f>BU136</f>
        <v>0</v>
      </c>
      <c r="DJ16" s="208"/>
      <c r="DK16" s="209"/>
      <c r="DL16" s="210">
        <f>BU142</f>
        <v>0</v>
      </c>
      <c r="DM16" s="211"/>
      <c r="DN16" s="212"/>
      <c r="DO16" s="210">
        <f>BU149</f>
        <v>0</v>
      </c>
      <c r="DP16" s="211"/>
      <c r="DQ16" s="212"/>
      <c r="DR16" s="213">
        <f t="shared" si="0"/>
        <v>0</v>
      </c>
      <c r="DS16" s="214"/>
      <c r="DT16" s="215"/>
      <c r="DU16" s="225"/>
      <c r="DV16" s="226"/>
      <c r="DW16" s="225"/>
      <c r="DX16" s="226"/>
      <c r="DY16" s="145"/>
      <c r="DZ16" s="146"/>
      <c r="EA16" s="145"/>
      <c r="EB16" s="146"/>
      <c r="EC16" s="145"/>
      <c r="ED16" s="146"/>
    </row>
    <row r="17" spans="2:134" ht="15.75" thickBot="1" x14ac:dyDescent="0.3">
      <c r="B17" s="130"/>
      <c r="C17" s="23" t="s">
        <v>65</v>
      </c>
      <c r="D17" s="16">
        <v>3</v>
      </c>
      <c r="E17" s="17">
        <v>3</v>
      </c>
      <c r="F17" s="17">
        <v>4</v>
      </c>
      <c r="G17" s="17">
        <v>5</v>
      </c>
      <c r="H17" s="17">
        <v>4</v>
      </c>
      <c r="I17" s="17">
        <v>3</v>
      </c>
      <c r="J17" s="17">
        <v>4</v>
      </c>
      <c r="K17" s="18">
        <v>5</v>
      </c>
      <c r="L17" s="18">
        <v>3</v>
      </c>
      <c r="M17" s="18">
        <v>5</v>
      </c>
      <c r="N17" s="18">
        <v>5</v>
      </c>
      <c r="O17" s="24">
        <v>5</v>
      </c>
      <c r="P17" s="24">
        <v>5</v>
      </c>
      <c r="Q17" s="24">
        <v>2</v>
      </c>
      <c r="R17" s="24">
        <v>5</v>
      </c>
      <c r="S17" s="24">
        <v>4</v>
      </c>
      <c r="T17" s="24">
        <v>5</v>
      </c>
      <c r="U17" s="24">
        <v>5</v>
      </c>
      <c r="V17" s="24">
        <v>4</v>
      </c>
      <c r="W17" s="24">
        <v>5</v>
      </c>
      <c r="X17" s="24">
        <v>4</v>
      </c>
      <c r="Y17" s="24">
        <v>4</v>
      </c>
      <c r="Z17" s="24">
        <v>3</v>
      </c>
      <c r="AA17" s="24">
        <v>4</v>
      </c>
      <c r="AB17" s="24">
        <v>4</v>
      </c>
      <c r="AC17" s="24">
        <v>3</v>
      </c>
      <c r="AD17" s="24">
        <v>4</v>
      </c>
      <c r="AE17" s="24"/>
      <c r="AF17" s="19"/>
      <c r="AG17" s="19"/>
      <c r="AH17" s="19"/>
      <c r="AI17" s="19"/>
      <c r="AJ17" s="19"/>
      <c r="AK17" s="19"/>
      <c r="AL17" s="19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>
        <v>4</v>
      </c>
      <c r="BP17" s="24">
        <v>4</v>
      </c>
      <c r="BQ17" s="24">
        <v>3</v>
      </c>
      <c r="BR17" s="24"/>
      <c r="BS17" s="24"/>
      <c r="BT17" s="21">
        <f>SUM(D17:BS17)/B9</f>
        <v>4.0333333333333332</v>
      </c>
      <c r="BU17" s="117"/>
      <c r="BV17" s="12"/>
      <c r="BW17" s="25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4"/>
      <c r="CI17" s="14"/>
      <c r="CK17" s="236" t="s">
        <v>66</v>
      </c>
      <c r="CL17" s="237"/>
      <c r="CM17" s="238"/>
      <c r="CN17" s="204">
        <f>BU243</f>
        <v>0</v>
      </c>
      <c r="CO17" s="205"/>
      <c r="CP17" s="206"/>
      <c r="CQ17" s="204">
        <f>BU250</f>
        <v>0</v>
      </c>
      <c r="CR17" s="205"/>
      <c r="CS17" s="206"/>
      <c r="CT17" s="204">
        <f>BU256</f>
        <v>0</v>
      </c>
      <c r="CU17" s="205"/>
      <c r="CV17" s="206"/>
      <c r="CW17" s="204">
        <f>BU262</f>
        <v>0</v>
      </c>
      <c r="CX17" s="205"/>
      <c r="CY17" s="206"/>
      <c r="CZ17" s="204">
        <f>BU268</f>
        <v>0</v>
      </c>
      <c r="DA17" s="205"/>
      <c r="DB17" s="206"/>
      <c r="DC17" s="204">
        <f>BU275</f>
        <v>0</v>
      </c>
      <c r="DD17" s="205"/>
      <c r="DE17" s="206"/>
      <c r="DF17" s="204">
        <f>BU282</f>
        <v>0</v>
      </c>
      <c r="DG17" s="205"/>
      <c r="DH17" s="206"/>
      <c r="DI17" s="204">
        <f>BU290</f>
        <v>0</v>
      </c>
      <c r="DJ17" s="205"/>
      <c r="DK17" s="206"/>
      <c r="DL17" s="204">
        <f>BU296</f>
        <v>0</v>
      </c>
      <c r="DM17" s="205"/>
      <c r="DN17" s="206"/>
      <c r="DO17" s="204">
        <f>BU303</f>
        <v>0</v>
      </c>
      <c r="DP17" s="205"/>
      <c r="DQ17" s="206"/>
      <c r="DR17" s="229">
        <f t="shared" si="0"/>
        <v>0</v>
      </c>
      <c r="DS17" s="230"/>
      <c r="DT17" s="231"/>
      <c r="DU17" s="227"/>
      <c r="DV17" s="228"/>
      <c r="DW17" s="227"/>
      <c r="DX17" s="228"/>
      <c r="DY17" s="147"/>
      <c r="DZ17" s="148"/>
      <c r="EA17" s="147"/>
      <c r="EB17" s="148"/>
      <c r="EC17" s="147"/>
      <c r="ED17" s="148"/>
    </row>
    <row r="18" spans="2:134" ht="15" customHeight="1" thickBot="1" x14ac:dyDescent="0.3">
      <c r="B18" s="26"/>
      <c r="C18" s="27" t="s">
        <v>67</v>
      </c>
      <c r="D18" s="28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>
        <f>(AY12+AY13+AY14+AY15+AY16+AY17)/6</f>
        <v>0</v>
      </c>
      <c r="AZ18" s="29">
        <f t="shared" ref="AZ18:BS18" si="1">(AZ12+AZ13+AZ14+AZ15+AZ16+AZ17)/6</f>
        <v>0</v>
      </c>
      <c r="BA18" s="29">
        <f t="shared" si="1"/>
        <v>0</v>
      </c>
      <c r="BB18" s="29">
        <f t="shared" si="1"/>
        <v>0</v>
      </c>
      <c r="BC18" s="29">
        <f t="shared" si="1"/>
        <v>0</v>
      </c>
      <c r="BD18" s="29">
        <f t="shared" si="1"/>
        <v>0</v>
      </c>
      <c r="BE18" s="29">
        <f t="shared" si="1"/>
        <v>0</v>
      </c>
      <c r="BF18" s="29">
        <f t="shared" si="1"/>
        <v>0</v>
      </c>
      <c r="BG18" s="29">
        <f t="shared" si="1"/>
        <v>0</v>
      </c>
      <c r="BH18" s="29">
        <f t="shared" si="1"/>
        <v>0</v>
      </c>
      <c r="BI18" s="29">
        <f t="shared" si="1"/>
        <v>0</v>
      </c>
      <c r="BJ18" s="29">
        <f t="shared" si="1"/>
        <v>0</v>
      </c>
      <c r="BK18" s="29">
        <f t="shared" si="1"/>
        <v>0</v>
      </c>
      <c r="BL18" s="29">
        <f t="shared" si="1"/>
        <v>0</v>
      </c>
      <c r="BM18" s="29">
        <f t="shared" si="1"/>
        <v>0</v>
      </c>
      <c r="BN18" s="29">
        <f>(BN12+BN13+BN14+BN15+BN16+BN17)/6</f>
        <v>0</v>
      </c>
      <c r="BO18" s="29"/>
      <c r="BP18" s="29"/>
      <c r="BQ18" s="29"/>
      <c r="BR18" s="29"/>
      <c r="BS18" s="29">
        <f t="shared" si="1"/>
        <v>0</v>
      </c>
      <c r="BT18" s="118"/>
      <c r="BU18" s="119"/>
      <c r="BV18" s="12"/>
      <c r="BW18" s="12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4"/>
      <c r="CI18" s="14"/>
      <c r="CK18" s="195"/>
      <c r="CL18" s="196"/>
      <c r="CM18" s="196"/>
      <c r="CN18" s="196"/>
      <c r="CO18" s="196"/>
      <c r="CP18" s="196"/>
      <c r="CQ18" s="196"/>
      <c r="CR18" s="196"/>
      <c r="CS18" s="196"/>
      <c r="CT18" s="196"/>
      <c r="CU18" s="196"/>
      <c r="CV18" s="196"/>
      <c r="CW18" s="196"/>
      <c r="CX18" s="196"/>
      <c r="CY18" s="196"/>
      <c r="CZ18" s="196"/>
      <c r="DA18" s="196"/>
      <c r="DB18" s="196"/>
      <c r="DC18" s="196"/>
      <c r="DD18" s="196"/>
      <c r="DE18" s="196"/>
      <c r="DF18" s="196"/>
      <c r="DG18" s="196"/>
      <c r="DH18" s="196"/>
      <c r="DI18" s="196"/>
      <c r="DJ18" s="196"/>
      <c r="DK18" s="196"/>
      <c r="DL18" s="196"/>
      <c r="DM18" s="196"/>
      <c r="DN18" s="196"/>
      <c r="DO18" s="196"/>
      <c r="DP18" s="196"/>
      <c r="DQ18" s="196"/>
      <c r="DR18" s="196"/>
      <c r="DS18" s="196"/>
      <c r="DT18" s="196"/>
      <c r="DU18" s="196"/>
      <c r="DV18" s="196"/>
      <c r="DW18" s="196"/>
      <c r="DX18" s="196"/>
      <c r="DY18" s="196"/>
      <c r="DZ18" s="196"/>
      <c r="EA18" s="196"/>
      <c r="EB18" s="196"/>
      <c r="EC18" s="196"/>
      <c r="ED18" s="197"/>
    </row>
    <row r="19" spans="2:134" ht="15.75" customHeight="1" thickBot="1" x14ac:dyDescent="0.3">
      <c r="B19" s="128" t="s">
        <v>68</v>
      </c>
      <c r="C19" s="15" t="s">
        <v>69</v>
      </c>
      <c r="D19" s="16">
        <v>2</v>
      </c>
      <c r="E19" s="17">
        <v>1</v>
      </c>
      <c r="F19" s="17">
        <v>2</v>
      </c>
      <c r="G19" s="17">
        <v>4</v>
      </c>
      <c r="H19" s="17">
        <v>4</v>
      </c>
      <c r="I19" s="17">
        <v>4</v>
      </c>
      <c r="J19" s="17">
        <v>3</v>
      </c>
      <c r="K19" s="18">
        <v>4</v>
      </c>
      <c r="L19" s="18">
        <v>1</v>
      </c>
      <c r="M19" s="18">
        <v>3</v>
      </c>
      <c r="N19" s="18">
        <v>2</v>
      </c>
      <c r="O19" s="18">
        <v>3</v>
      </c>
      <c r="P19" s="18">
        <v>3</v>
      </c>
      <c r="Q19" s="18">
        <v>2</v>
      </c>
      <c r="R19" s="18">
        <v>4</v>
      </c>
      <c r="S19" s="18">
        <v>4</v>
      </c>
      <c r="T19" s="18">
        <v>4</v>
      </c>
      <c r="U19" s="18">
        <v>4</v>
      </c>
      <c r="V19" s="18">
        <v>4</v>
      </c>
      <c r="W19" s="18">
        <v>5</v>
      </c>
      <c r="X19" s="18">
        <v>3</v>
      </c>
      <c r="Y19" s="18">
        <v>2</v>
      </c>
      <c r="Z19" s="18">
        <v>3</v>
      </c>
      <c r="AA19" s="18">
        <v>2</v>
      </c>
      <c r="AB19" s="18">
        <v>2</v>
      </c>
      <c r="AC19" s="18">
        <v>3</v>
      </c>
      <c r="AD19" s="18">
        <v>3</v>
      </c>
      <c r="AE19" s="18"/>
      <c r="AF19" s="19"/>
      <c r="AG19" s="19"/>
      <c r="AH19" s="19"/>
      <c r="AI19" s="19"/>
      <c r="AJ19" s="19"/>
      <c r="AK19" s="19"/>
      <c r="AL19" s="19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>
        <v>2</v>
      </c>
      <c r="BP19" s="18">
        <v>5</v>
      </c>
      <c r="BQ19" s="18">
        <v>5</v>
      </c>
      <c r="BR19" s="18"/>
      <c r="BS19" s="18"/>
      <c r="BT19" s="21">
        <f>SUM(D19:BS19)/B9</f>
        <v>3.1</v>
      </c>
      <c r="BU19" s="115">
        <f>SUM(BT19+BT20+BT21+BT22+BT23)/5</f>
        <v>3.7333333333333329</v>
      </c>
      <c r="BV19" s="12"/>
      <c r="BW19" s="30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4"/>
      <c r="CI19" s="14"/>
      <c r="CK19" s="198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  <c r="DO19" s="199"/>
      <c r="DP19" s="199"/>
      <c r="DQ19" s="199"/>
      <c r="DR19" s="199"/>
      <c r="DS19" s="199"/>
      <c r="DT19" s="199"/>
      <c r="DU19" s="199"/>
      <c r="DV19" s="199"/>
      <c r="DW19" s="199"/>
      <c r="DX19" s="199"/>
      <c r="DY19" s="199"/>
      <c r="DZ19" s="199"/>
      <c r="EA19" s="199"/>
      <c r="EB19" s="199"/>
      <c r="EC19" s="199"/>
      <c r="ED19" s="200"/>
    </row>
    <row r="20" spans="2:134" ht="15.75" thickBot="1" x14ac:dyDescent="0.3">
      <c r="B20" s="129"/>
      <c r="C20" s="22" t="s">
        <v>70</v>
      </c>
      <c r="D20" s="31">
        <v>4</v>
      </c>
      <c r="E20" s="32">
        <v>4</v>
      </c>
      <c r="F20" s="32">
        <v>3</v>
      </c>
      <c r="G20" s="32">
        <v>3</v>
      </c>
      <c r="H20" s="32">
        <v>3</v>
      </c>
      <c r="I20" s="32">
        <v>4</v>
      </c>
      <c r="J20" s="32">
        <v>4</v>
      </c>
      <c r="K20" s="19">
        <v>5</v>
      </c>
      <c r="L20" s="19">
        <v>1</v>
      </c>
      <c r="M20" s="19">
        <v>3</v>
      </c>
      <c r="N20" s="19">
        <v>4</v>
      </c>
      <c r="O20" s="19">
        <v>4</v>
      </c>
      <c r="P20" s="19">
        <v>3</v>
      </c>
      <c r="Q20" s="19">
        <v>4</v>
      </c>
      <c r="R20" s="19">
        <v>4</v>
      </c>
      <c r="S20" s="19">
        <v>5</v>
      </c>
      <c r="T20" s="19">
        <v>5</v>
      </c>
      <c r="U20" s="19">
        <v>4</v>
      </c>
      <c r="V20" s="19">
        <v>3</v>
      </c>
      <c r="W20" s="19">
        <v>4</v>
      </c>
      <c r="X20" s="19">
        <v>4</v>
      </c>
      <c r="Y20" s="19">
        <v>5</v>
      </c>
      <c r="Z20" s="19">
        <v>3</v>
      </c>
      <c r="AA20" s="19">
        <v>5</v>
      </c>
      <c r="AB20" s="19">
        <v>4</v>
      </c>
      <c r="AC20" s="19">
        <v>5</v>
      </c>
      <c r="AD20" s="19">
        <v>4</v>
      </c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>
        <v>4</v>
      </c>
      <c r="BP20" s="19">
        <v>5</v>
      </c>
      <c r="BQ20" s="19">
        <v>4</v>
      </c>
      <c r="BR20" s="19"/>
      <c r="BS20" s="19"/>
      <c r="BT20" s="21">
        <f>SUM(D20:BS20)/B9</f>
        <v>3.9</v>
      </c>
      <c r="BU20" s="116"/>
      <c r="BV20" s="12"/>
      <c r="BW20" s="12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4"/>
      <c r="CI20" s="14"/>
      <c r="CK20" s="198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  <c r="DO20" s="199"/>
      <c r="DP20" s="199"/>
      <c r="DQ20" s="199"/>
      <c r="DR20" s="199"/>
      <c r="DS20" s="199"/>
      <c r="DT20" s="199"/>
      <c r="DU20" s="199"/>
      <c r="DV20" s="199"/>
      <c r="DW20" s="199"/>
      <c r="DX20" s="199"/>
      <c r="DY20" s="199"/>
      <c r="DZ20" s="199"/>
      <c r="EA20" s="199"/>
      <c r="EB20" s="199"/>
      <c r="EC20" s="199"/>
      <c r="ED20" s="200"/>
    </row>
    <row r="21" spans="2:134" ht="15.75" customHeight="1" thickBot="1" x14ac:dyDescent="0.3">
      <c r="B21" s="129"/>
      <c r="C21" s="22" t="s">
        <v>71</v>
      </c>
      <c r="D21" s="31">
        <v>5</v>
      </c>
      <c r="E21" s="32">
        <v>4</v>
      </c>
      <c r="F21" s="32">
        <v>5</v>
      </c>
      <c r="G21" s="32">
        <v>5</v>
      </c>
      <c r="H21" s="32">
        <v>4</v>
      </c>
      <c r="I21" s="32">
        <v>3</v>
      </c>
      <c r="J21" s="32">
        <v>5</v>
      </c>
      <c r="K21" s="19">
        <v>4</v>
      </c>
      <c r="L21" s="19">
        <v>2</v>
      </c>
      <c r="M21" s="19">
        <v>4</v>
      </c>
      <c r="N21" s="19">
        <v>4</v>
      </c>
      <c r="O21" s="19">
        <v>4</v>
      </c>
      <c r="P21" s="19">
        <v>4</v>
      </c>
      <c r="Q21" s="19">
        <v>1</v>
      </c>
      <c r="R21" s="19">
        <v>5</v>
      </c>
      <c r="S21" s="19">
        <v>5</v>
      </c>
      <c r="T21" s="19">
        <v>5</v>
      </c>
      <c r="U21" s="19">
        <v>5</v>
      </c>
      <c r="V21" s="19">
        <v>5</v>
      </c>
      <c r="W21" s="19">
        <v>5</v>
      </c>
      <c r="X21" s="19">
        <v>4</v>
      </c>
      <c r="Y21" s="19">
        <v>4</v>
      </c>
      <c r="Z21" s="19">
        <v>5</v>
      </c>
      <c r="AA21" s="19">
        <v>4</v>
      </c>
      <c r="AB21" s="19">
        <v>4</v>
      </c>
      <c r="AC21" s="19">
        <v>4</v>
      </c>
      <c r="AD21" s="19">
        <v>5</v>
      </c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>
        <v>5</v>
      </c>
      <c r="BP21" s="19">
        <v>5</v>
      </c>
      <c r="BQ21" s="19">
        <v>4</v>
      </c>
      <c r="BR21" s="19"/>
      <c r="BS21" s="19"/>
      <c r="BT21" s="21">
        <f>SUM(D21:BS21)/B9</f>
        <v>4.2666666666666666</v>
      </c>
      <c r="BU21" s="116"/>
      <c r="BV21" s="12"/>
      <c r="BW21" s="12"/>
      <c r="BX21" s="136" t="str">
        <f>B12</f>
        <v>Relaciones interpersonales</v>
      </c>
      <c r="BY21" s="136" t="s">
        <v>68</v>
      </c>
      <c r="BZ21" s="173" t="s">
        <v>72</v>
      </c>
      <c r="CA21" s="136" t="s">
        <v>73</v>
      </c>
      <c r="CB21" s="136" t="s">
        <v>74</v>
      </c>
      <c r="CC21" s="136" t="s">
        <v>75</v>
      </c>
      <c r="CD21" s="136" t="s">
        <v>76</v>
      </c>
      <c r="CE21" s="136" t="s">
        <v>77</v>
      </c>
      <c r="CF21" s="136" t="s">
        <v>78</v>
      </c>
      <c r="CG21" s="136" t="s">
        <v>79</v>
      </c>
      <c r="CH21" s="14"/>
      <c r="CI21" s="14"/>
      <c r="CK21" s="198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  <c r="DO21" s="199"/>
      <c r="DP21" s="199"/>
      <c r="DQ21" s="199"/>
      <c r="DR21" s="199"/>
      <c r="DS21" s="199"/>
      <c r="DT21" s="199"/>
      <c r="DU21" s="199"/>
      <c r="DV21" s="199"/>
      <c r="DW21" s="199"/>
      <c r="DX21" s="199"/>
      <c r="DY21" s="199"/>
      <c r="DZ21" s="199"/>
      <c r="EA21" s="199"/>
      <c r="EB21" s="199"/>
      <c r="EC21" s="199"/>
      <c r="ED21" s="200"/>
    </row>
    <row r="22" spans="2:134" ht="15.75" thickBot="1" x14ac:dyDescent="0.3">
      <c r="B22" s="129"/>
      <c r="C22" s="22" t="s">
        <v>80</v>
      </c>
      <c r="D22" s="31">
        <v>4</v>
      </c>
      <c r="E22" s="32">
        <v>2</v>
      </c>
      <c r="F22" s="32">
        <v>2</v>
      </c>
      <c r="G22" s="32">
        <v>4</v>
      </c>
      <c r="H22" s="32">
        <v>3</v>
      </c>
      <c r="I22" s="32">
        <v>2</v>
      </c>
      <c r="J22" s="32">
        <v>3</v>
      </c>
      <c r="K22" s="19">
        <v>5</v>
      </c>
      <c r="L22" s="19">
        <v>4</v>
      </c>
      <c r="M22" s="19">
        <v>2</v>
      </c>
      <c r="N22" s="19">
        <v>3</v>
      </c>
      <c r="O22" s="19">
        <v>1</v>
      </c>
      <c r="P22" s="19">
        <v>2</v>
      </c>
      <c r="Q22" s="19">
        <v>5</v>
      </c>
      <c r="R22" s="19">
        <v>4</v>
      </c>
      <c r="S22" s="19">
        <v>4</v>
      </c>
      <c r="T22" s="19">
        <v>3</v>
      </c>
      <c r="U22" s="19">
        <v>3</v>
      </c>
      <c r="V22" s="19">
        <v>4</v>
      </c>
      <c r="W22" s="19">
        <v>5</v>
      </c>
      <c r="X22" s="19">
        <v>3</v>
      </c>
      <c r="Y22" s="19">
        <v>3</v>
      </c>
      <c r="Z22" s="19">
        <v>3</v>
      </c>
      <c r="AA22" s="19">
        <v>3</v>
      </c>
      <c r="AB22" s="19">
        <v>1</v>
      </c>
      <c r="AC22" s="19">
        <v>2</v>
      </c>
      <c r="AD22" s="19">
        <v>3</v>
      </c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>
        <v>2</v>
      </c>
      <c r="BP22" s="19">
        <v>2</v>
      </c>
      <c r="BQ22" s="19">
        <v>2</v>
      </c>
      <c r="BR22" s="19"/>
      <c r="BS22" s="19"/>
      <c r="BT22" s="21">
        <f>SUM(D22:BS22)/B9</f>
        <v>2.9666666666666668</v>
      </c>
      <c r="BU22" s="116"/>
      <c r="BV22" s="12"/>
      <c r="BW22" s="12"/>
      <c r="BX22" s="171"/>
      <c r="BY22" s="137"/>
      <c r="BZ22" s="174"/>
      <c r="CA22" s="137"/>
      <c r="CB22" s="137"/>
      <c r="CC22" s="137"/>
      <c r="CD22" s="137"/>
      <c r="CE22" s="137"/>
      <c r="CF22" s="137"/>
      <c r="CG22" s="137"/>
      <c r="CH22" s="14"/>
      <c r="CI22" s="14"/>
      <c r="CK22" s="198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  <c r="DO22" s="199"/>
      <c r="DP22" s="199"/>
      <c r="DQ22" s="199"/>
      <c r="DR22" s="199"/>
      <c r="DS22" s="199"/>
      <c r="DT22" s="199"/>
      <c r="DU22" s="199"/>
      <c r="DV22" s="199"/>
      <c r="DW22" s="199"/>
      <c r="DX22" s="199"/>
      <c r="DY22" s="199"/>
      <c r="DZ22" s="199"/>
      <c r="EA22" s="199"/>
      <c r="EB22" s="199"/>
      <c r="EC22" s="199"/>
      <c r="ED22" s="200"/>
    </row>
    <row r="23" spans="2:134" ht="15.75" thickBot="1" x14ac:dyDescent="0.3">
      <c r="B23" s="130"/>
      <c r="C23" s="23" t="s">
        <v>81</v>
      </c>
      <c r="D23" s="31">
        <v>5</v>
      </c>
      <c r="E23" s="32">
        <v>4</v>
      </c>
      <c r="F23" s="32">
        <v>3</v>
      </c>
      <c r="G23" s="32">
        <v>5</v>
      </c>
      <c r="H23" s="32">
        <v>5</v>
      </c>
      <c r="I23" s="32">
        <v>4</v>
      </c>
      <c r="J23" s="32">
        <v>5</v>
      </c>
      <c r="K23" s="19">
        <v>3</v>
      </c>
      <c r="L23" s="19">
        <v>5</v>
      </c>
      <c r="M23" s="19">
        <v>5</v>
      </c>
      <c r="N23" s="19">
        <v>4</v>
      </c>
      <c r="O23" s="19">
        <v>5</v>
      </c>
      <c r="P23" s="19">
        <v>5</v>
      </c>
      <c r="Q23" s="19">
        <v>1</v>
      </c>
      <c r="R23" s="19">
        <v>5</v>
      </c>
      <c r="S23" s="19">
        <v>5</v>
      </c>
      <c r="T23" s="19">
        <v>5</v>
      </c>
      <c r="U23" s="19">
        <v>5</v>
      </c>
      <c r="V23" s="19">
        <v>5</v>
      </c>
      <c r="W23" s="19">
        <v>5</v>
      </c>
      <c r="X23" s="19">
        <v>3</v>
      </c>
      <c r="Y23" s="19">
        <v>5</v>
      </c>
      <c r="Z23" s="19">
        <v>5</v>
      </c>
      <c r="AA23" s="19">
        <v>5</v>
      </c>
      <c r="AB23" s="19">
        <v>5</v>
      </c>
      <c r="AC23" s="19">
        <v>5</v>
      </c>
      <c r="AD23" s="19">
        <v>4</v>
      </c>
      <c r="AE23" s="19"/>
      <c r="AF23" s="19"/>
      <c r="AG23" s="19"/>
      <c r="AH23" s="19"/>
      <c r="AI23" s="19"/>
      <c r="AJ23" s="19"/>
      <c r="AK23" s="19"/>
      <c r="AL23" s="19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>
        <v>5</v>
      </c>
      <c r="BP23" s="24">
        <v>4</v>
      </c>
      <c r="BQ23" s="24">
        <v>3</v>
      </c>
      <c r="BR23" s="24"/>
      <c r="BS23" s="24"/>
      <c r="BT23" s="21">
        <f>SUM(D23:BS23)/B9</f>
        <v>4.4333333333333336</v>
      </c>
      <c r="BU23" s="117"/>
      <c r="BV23" s="12"/>
      <c r="BW23" s="12"/>
      <c r="BX23" s="171"/>
      <c r="BY23" s="137"/>
      <c r="BZ23" s="174"/>
      <c r="CA23" s="137"/>
      <c r="CB23" s="137"/>
      <c r="CC23" s="137"/>
      <c r="CD23" s="137"/>
      <c r="CE23" s="137"/>
      <c r="CF23" s="137"/>
      <c r="CG23" s="137"/>
      <c r="CH23" s="14"/>
      <c r="CI23" s="14"/>
      <c r="CK23" s="198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  <c r="DO23" s="199"/>
      <c r="DP23" s="199"/>
      <c r="DQ23" s="199"/>
      <c r="DR23" s="199"/>
      <c r="DS23" s="199"/>
      <c r="DT23" s="199"/>
      <c r="DU23" s="199"/>
      <c r="DV23" s="199"/>
      <c r="DW23" s="199"/>
      <c r="DX23" s="199"/>
      <c r="DY23" s="199"/>
      <c r="DZ23" s="199"/>
      <c r="EA23" s="199"/>
      <c r="EB23" s="199"/>
      <c r="EC23" s="199"/>
      <c r="ED23" s="200"/>
    </row>
    <row r="24" spans="2:134" ht="15.75" thickBot="1" x14ac:dyDescent="0.3">
      <c r="B24" s="26"/>
      <c r="C24" s="27" t="s">
        <v>67</v>
      </c>
      <c r="D24" s="28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>
        <f t="shared" ref="AY24:BS24" si="2">(AY19+AY20+AY21+AY22+AY23)/5</f>
        <v>0</v>
      </c>
      <c r="AZ24" s="29">
        <f t="shared" si="2"/>
        <v>0</v>
      </c>
      <c r="BA24" s="29">
        <f t="shared" si="2"/>
        <v>0</v>
      </c>
      <c r="BB24" s="29">
        <f t="shared" si="2"/>
        <v>0</v>
      </c>
      <c r="BC24" s="29">
        <f t="shared" si="2"/>
        <v>0</v>
      </c>
      <c r="BD24" s="29">
        <f t="shared" si="2"/>
        <v>0</v>
      </c>
      <c r="BE24" s="29">
        <f t="shared" si="2"/>
        <v>0</v>
      </c>
      <c r="BF24" s="29">
        <f t="shared" si="2"/>
        <v>0</v>
      </c>
      <c r="BG24" s="29">
        <f t="shared" si="2"/>
        <v>0</v>
      </c>
      <c r="BH24" s="29">
        <f t="shared" si="2"/>
        <v>0</v>
      </c>
      <c r="BI24" s="29">
        <f t="shared" si="2"/>
        <v>0</v>
      </c>
      <c r="BJ24" s="29">
        <f t="shared" si="2"/>
        <v>0</v>
      </c>
      <c r="BK24" s="29">
        <f t="shared" si="2"/>
        <v>0</v>
      </c>
      <c r="BL24" s="29">
        <f t="shared" si="2"/>
        <v>0</v>
      </c>
      <c r="BM24" s="29">
        <f t="shared" si="2"/>
        <v>0</v>
      </c>
      <c r="BN24" s="29">
        <f>(BN19+BN20+BN21+BN22+BN23)/5</f>
        <v>0</v>
      </c>
      <c r="BO24" s="29"/>
      <c r="BP24" s="29"/>
      <c r="BQ24" s="29"/>
      <c r="BR24" s="29"/>
      <c r="BS24" s="29">
        <f t="shared" si="2"/>
        <v>0</v>
      </c>
      <c r="BT24" s="118"/>
      <c r="BU24" s="119"/>
      <c r="BV24" s="12"/>
      <c r="BW24" s="12"/>
      <c r="BX24" s="171"/>
      <c r="BY24" s="137"/>
      <c r="BZ24" s="174"/>
      <c r="CA24" s="137"/>
      <c r="CB24" s="137"/>
      <c r="CC24" s="137"/>
      <c r="CD24" s="137"/>
      <c r="CE24" s="137"/>
      <c r="CF24" s="137"/>
      <c r="CG24" s="137"/>
      <c r="CH24" s="14"/>
      <c r="CI24" s="14"/>
      <c r="CK24" s="198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  <c r="DO24" s="199"/>
      <c r="DP24" s="199"/>
      <c r="DQ24" s="199"/>
      <c r="DR24" s="199"/>
      <c r="DS24" s="199"/>
      <c r="DT24" s="199"/>
      <c r="DU24" s="199"/>
      <c r="DV24" s="199"/>
      <c r="DW24" s="199"/>
      <c r="DX24" s="199"/>
      <c r="DY24" s="199"/>
      <c r="DZ24" s="199"/>
      <c r="EA24" s="199"/>
      <c r="EB24" s="199"/>
      <c r="EC24" s="199"/>
      <c r="ED24" s="200"/>
    </row>
    <row r="25" spans="2:134" ht="15.75" thickBot="1" x14ac:dyDescent="0.3">
      <c r="B25" s="108" t="s">
        <v>72</v>
      </c>
      <c r="C25" s="15" t="s">
        <v>82</v>
      </c>
      <c r="D25" s="16">
        <v>5</v>
      </c>
      <c r="E25" s="17">
        <v>5</v>
      </c>
      <c r="F25" s="17">
        <v>4</v>
      </c>
      <c r="G25" s="17">
        <v>5</v>
      </c>
      <c r="H25" s="17">
        <v>5</v>
      </c>
      <c r="I25" s="17">
        <v>4</v>
      </c>
      <c r="J25" s="17">
        <v>4</v>
      </c>
      <c r="K25" s="18">
        <v>5</v>
      </c>
      <c r="L25" s="18">
        <v>5</v>
      </c>
      <c r="M25" s="18">
        <v>5</v>
      </c>
      <c r="N25" s="18">
        <v>5</v>
      </c>
      <c r="O25" s="18">
        <v>4</v>
      </c>
      <c r="P25" s="18">
        <v>5</v>
      </c>
      <c r="Q25" s="18">
        <v>1</v>
      </c>
      <c r="R25" s="18">
        <v>5</v>
      </c>
      <c r="S25" s="18">
        <v>5</v>
      </c>
      <c r="T25" s="18">
        <v>5</v>
      </c>
      <c r="U25" s="18">
        <v>5</v>
      </c>
      <c r="V25" s="18">
        <v>5</v>
      </c>
      <c r="W25" s="18">
        <v>5</v>
      </c>
      <c r="X25" s="18">
        <v>4</v>
      </c>
      <c r="Y25" s="18">
        <v>5</v>
      </c>
      <c r="Z25" s="18">
        <v>4</v>
      </c>
      <c r="AA25" s="18">
        <v>5</v>
      </c>
      <c r="AB25" s="18">
        <v>3</v>
      </c>
      <c r="AC25" s="18">
        <v>5</v>
      </c>
      <c r="AD25" s="18">
        <v>5</v>
      </c>
      <c r="AE25" s="18"/>
      <c r="AF25" s="19"/>
      <c r="AG25" s="19"/>
      <c r="AH25" s="19"/>
      <c r="AI25" s="19"/>
      <c r="AJ25" s="19"/>
      <c r="AK25" s="19"/>
      <c r="AL25" s="19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>
        <v>4</v>
      </c>
      <c r="BP25" s="18">
        <v>4</v>
      </c>
      <c r="BQ25" s="18">
        <v>4</v>
      </c>
      <c r="BR25" s="18"/>
      <c r="BS25" s="18"/>
      <c r="BT25" s="21">
        <f>SUM(D25:BS25)/B9</f>
        <v>4.5</v>
      </c>
      <c r="BU25" s="115">
        <f>SUM(BT25+BT26+BT27+BT28+BT29)/5</f>
        <v>4.2066666666666661</v>
      </c>
      <c r="BV25" s="12"/>
      <c r="BW25" s="12"/>
      <c r="BX25" s="172"/>
      <c r="BY25" s="138"/>
      <c r="BZ25" s="175"/>
      <c r="CA25" s="138"/>
      <c r="CB25" s="138"/>
      <c r="CC25" s="138"/>
      <c r="CD25" s="138"/>
      <c r="CE25" s="138"/>
      <c r="CF25" s="138"/>
      <c r="CG25" s="138"/>
      <c r="CH25" s="14"/>
      <c r="CI25" s="14"/>
      <c r="CK25" s="198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  <c r="DO25" s="199"/>
      <c r="DP25" s="199"/>
      <c r="DQ25" s="199"/>
      <c r="DR25" s="199"/>
      <c r="DS25" s="199"/>
      <c r="DT25" s="199"/>
      <c r="DU25" s="199"/>
      <c r="DV25" s="199"/>
      <c r="DW25" s="199"/>
      <c r="DX25" s="199"/>
      <c r="DY25" s="199"/>
      <c r="DZ25" s="199"/>
      <c r="EA25" s="199"/>
      <c r="EB25" s="199"/>
      <c r="EC25" s="199"/>
      <c r="ED25" s="200"/>
    </row>
    <row r="26" spans="2:134" ht="15.75" thickBot="1" x14ac:dyDescent="0.3">
      <c r="B26" s="109"/>
      <c r="C26" s="22" t="s">
        <v>83</v>
      </c>
      <c r="D26" s="31">
        <v>4</v>
      </c>
      <c r="E26" s="32">
        <v>3</v>
      </c>
      <c r="F26" s="32">
        <v>3</v>
      </c>
      <c r="G26" s="32">
        <v>5</v>
      </c>
      <c r="H26" s="32">
        <v>3</v>
      </c>
      <c r="I26" s="32">
        <v>3</v>
      </c>
      <c r="J26" s="32">
        <v>3</v>
      </c>
      <c r="K26" s="19">
        <v>5</v>
      </c>
      <c r="L26" s="19">
        <v>4</v>
      </c>
      <c r="M26" s="19">
        <v>4</v>
      </c>
      <c r="N26" s="19">
        <v>5</v>
      </c>
      <c r="O26" s="19">
        <v>4</v>
      </c>
      <c r="P26" s="19">
        <v>5</v>
      </c>
      <c r="Q26" s="19">
        <v>3</v>
      </c>
      <c r="R26" s="19">
        <v>5</v>
      </c>
      <c r="S26" s="19">
        <v>4</v>
      </c>
      <c r="T26" s="19">
        <v>5</v>
      </c>
      <c r="U26" s="19">
        <v>4</v>
      </c>
      <c r="V26" s="19">
        <v>4</v>
      </c>
      <c r="W26" s="19">
        <v>4</v>
      </c>
      <c r="X26" s="19">
        <v>5</v>
      </c>
      <c r="Y26" s="19">
        <v>5</v>
      </c>
      <c r="Z26" s="19">
        <v>5</v>
      </c>
      <c r="AA26" s="19">
        <v>4</v>
      </c>
      <c r="AB26" s="19">
        <v>4</v>
      </c>
      <c r="AC26" s="19">
        <v>4</v>
      </c>
      <c r="AD26" s="19">
        <v>4</v>
      </c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>
        <v>4</v>
      </c>
      <c r="BP26" s="19">
        <v>3</v>
      </c>
      <c r="BQ26" s="19">
        <v>3</v>
      </c>
      <c r="BR26" s="19"/>
      <c r="BS26" s="19"/>
      <c r="BT26" s="21">
        <f>SUM(D26:BS26)/B9</f>
        <v>4.0333333333333332</v>
      </c>
      <c r="BU26" s="116"/>
      <c r="BV26" s="12"/>
      <c r="BW26" s="12"/>
      <c r="BX26" s="33">
        <f>BU12</f>
        <v>3.9499999999999993</v>
      </c>
      <c r="BY26" s="33">
        <f>BU19</f>
        <v>3.7333333333333329</v>
      </c>
      <c r="BZ26" s="33">
        <f>BU25</f>
        <v>4.2066666666666661</v>
      </c>
      <c r="CA26" s="33">
        <f>BU31</f>
        <v>4.0333333333333332</v>
      </c>
      <c r="CB26" s="34">
        <f>BU37</f>
        <v>3.8333333333333335</v>
      </c>
      <c r="CC26" s="35">
        <f>BU44</f>
        <v>3.9111111111111114</v>
      </c>
      <c r="CD26" s="33">
        <f>BU51</f>
        <v>3.6999999999999997</v>
      </c>
      <c r="CE26" s="33">
        <f>BU59</f>
        <v>3.8</v>
      </c>
      <c r="CF26" s="33">
        <f>BU65</f>
        <v>4.0222222222222221</v>
      </c>
      <c r="CG26" s="36">
        <f>BU72</f>
        <v>3.7222222222222228</v>
      </c>
      <c r="CH26" s="14"/>
      <c r="CI26" s="14"/>
      <c r="CK26" s="198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  <c r="DO26" s="199"/>
      <c r="DP26" s="199"/>
      <c r="DQ26" s="199"/>
      <c r="DR26" s="199"/>
      <c r="DS26" s="199"/>
      <c r="DT26" s="199"/>
      <c r="DU26" s="199"/>
      <c r="DV26" s="199"/>
      <c r="DW26" s="199"/>
      <c r="DX26" s="199"/>
      <c r="DY26" s="199"/>
      <c r="DZ26" s="199"/>
      <c r="EA26" s="199"/>
      <c r="EB26" s="199"/>
      <c r="EC26" s="199"/>
      <c r="ED26" s="200"/>
    </row>
    <row r="27" spans="2:134" ht="15.75" thickBot="1" x14ac:dyDescent="0.3">
      <c r="B27" s="109"/>
      <c r="C27" s="22" t="s">
        <v>84</v>
      </c>
      <c r="D27" s="31">
        <v>3</v>
      </c>
      <c r="E27" s="32">
        <v>4</v>
      </c>
      <c r="F27" s="32">
        <v>4</v>
      </c>
      <c r="G27" s="32">
        <v>4</v>
      </c>
      <c r="H27" s="32">
        <v>4</v>
      </c>
      <c r="I27" s="32">
        <v>3</v>
      </c>
      <c r="J27" s="32">
        <v>3</v>
      </c>
      <c r="K27" s="19">
        <v>4</v>
      </c>
      <c r="L27" s="19">
        <v>1</v>
      </c>
      <c r="M27" s="19">
        <v>3</v>
      </c>
      <c r="N27" s="19">
        <v>4</v>
      </c>
      <c r="O27" s="19">
        <v>2</v>
      </c>
      <c r="P27" s="19">
        <v>2</v>
      </c>
      <c r="Q27" s="19">
        <v>3</v>
      </c>
      <c r="R27" s="19">
        <v>5</v>
      </c>
      <c r="S27" s="19">
        <v>4</v>
      </c>
      <c r="T27" s="19">
        <v>4</v>
      </c>
      <c r="U27" s="19">
        <v>4</v>
      </c>
      <c r="V27" s="19">
        <v>3</v>
      </c>
      <c r="W27" s="19">
        <v>4</v>
      </c>
      <c r="X27" s="19">
        <v>5</v>
      </c>
      <c r="Y27" s="19">
        <v>4</v>
      </c>
      <c r="Z27" s="19">
        <v>4</v>
      </c>
      <c r="AA27" s="19">
        <v>4</v>
      </c>
      <c r="AB27" s="19">
        <v>5</v>
      </c>
      <c r="AC27" s="19">
        <v>3</v>
      </c>
      <c r="AD27" s="19">
        <v>5</v>
      </c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>
        <v>4</v>
      </c>
      <c r="BP27" s="19">
        <v>4</v>
      </c>
      <c r="BQ27" s="19">
        <v>4</v>
      </c>
      <c r="BR27" s="19"/>
      <c r="BS27" s="19"/>
      <c r="BT27" s="21">
        <f>SUM(D27:BS27)/B9</f>
        <v>3.6666666666666665</v>
      </c>
      <c r="BU27" s="116"/>
      <c r="BV27" s="12"/>
      <c r="BW27" s="12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4"/>
      <c r="CI27" s="14"/>
      <c r="CK27" s="198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  <c r="DO27" s="199"/>
      <c r="DP27" s="199"/>
      <c r="DQ27" s="199"/>
      <c r="DR27" s="199"/>
      <c r="DS27" s="199"/>
      <c r="DT27" s="199"/>
      <c r="DU27" s="199"/>
      <c r="DV27" s="199"/>
      <c r="DW27" s="199"/>
      <c r="DX27" s="199"/>
      <c r="DY27" s="199"/>
      <c r="DZ27" s="199"/>
      <c r="EA27" s="199"/>
      <c r="EB27" s="199"/>
      <c r="EC27" s="199"/>
      <c r="ED27" s="200"/>
    </row>
    <row r="28" spans="2:134" ht="15.75" thickBot="1" x14ac:dyDescent="0.3">
      <c r="B28" s="109"/>
      <c r="C28" s="22" t="s">
        <v>85</v>
      </c>
      <c r="D28" s="31">
        <v>4</v>
      </c>
      <c r="E28" s="32">
        <v>3</v>
      </c>
      <c r="F28" s="32">
        <v>5</v>
      </c>
      <c r="G28" s="32">
        <v>5</v>
      </c>
      <c r="H28" s="32">
        <v>3</v>
      </c>
      <c r="I28" s="32">
        <v>3</v>
      </c>
      <c r="J28" s="32">
        <v>4</v>
      </c>
      <c r="K28" s="19">
        <v>5</v>
      </c>
      <c r="L28" s="19">
        <v>5</v>
      </c>
      <c r="M28" s="19">
        <v>3</v>
      </c>
      <c r="N28" s="19">
        <v>4</v>
      </c>
      <c r="O28" s="19">
        <v>5</v>
      </c>
      <c r="P28" s="19">
        <v>3</v>
      </c>
      <c r="Q28" s="19">
        <v>3</v>
      </c>
      <c r="R28" s="19">
        <v>5</v>
      </c>
      <c r="S28" s="19">
        <v>5</v>
      </c>
      <c r="T28" s="19">
        <v>5</v>
      </c>
      <c r="U28" s="19">
        <v>5</v>
      </c>
      <c r="V28" s="19">
        <v>5</v>
      </c>
      <c r="W28" s="19">
        <v>5</v>
      </c>
      <c r="X28" s="19">
        <v>4</v>
      </c>
      <c r="Y28" s="19">
        <v>5</v>
      </c>
      <c r="Z28" s="19">
        <v>5</v>
      </c>
      <c r="AA28" s="19">
        <v>5</v>
      </c>
      <c r="AB28" s="19">
        <v>5</v>
      </c>
      <c r="AC28" s="19">
        <v>5</v>
      </c>
      <c r="AD28" s="19">
        <v>4</v>
      </c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>
        <v>4</v>
      </c>
      <c r="BP28" s="19">
        <v>5</v>
      </c>
      <c r="BQ28" s="19">
        <v>4</v>
      </c>
      <c r="BR28" s="19"/>
      <c r="BS28" s="19"/>
      <c r="BT28" s="21">
        <f>SUM(D28:BS28)/B9</f>
        <v>4.3666666666666663</v>
      </c>
      <c r="BU28" s="116"/>
      <c r="BV28" s="12"/>
      <c r="BW28" s="12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4"/>
      <c r="CI28" s="14"/>
      <c r="CK28" s="198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  <c r="DO28" s="199"/>
      <c r="DP28" s="199"/>
      <c r="DQ28" s="199"/>
      <c r="DR28" s="199"/>
      <c r="DS28" s="199"/>
      <c r="DT28" s="199"/>
      <c r="DU28" s="199"/>
      <c r="DV28" s="199"/>
      <c r="DW28" s="199"/>
      <c r="DX28" s="199"/>
      <c r="DY28" s="199"/>
      <c r="DZ28" s="199"/>
      <c r="EA28" s="199"/>
      <c r="EB28" s="199"/>
      <c r="EC28" s="199"/>
      <c r="ED28" s="200"/>
    </row>
    <row r="29" spans="2:134" ht="15.75" thickBot="1" x14ac:dyDescent="0.3">
      <c r="B29" s="110"/>
      <c r="C29" s="23" t="s">
        <v>86</v>
      </c>
      <c r="D29" s="31">
        <v>5</v>
      </c>
      <c r="E29" s="32">
        <v>3</v>
      </c>
      <c r="F29" s="32">
        <v>4</v>
      </c>
      <c r="G29" s="32">
        <v>4</v>
      </c>
      <c r="H29" s="32">
        <v>5</v>
      </c>
      <c r="I29" s="32">
        <v>4</v>
      </c>
      <c r="J29" s="32">
        <v>4</v>
      </c>
      <c r="K29" s="19">
        <v>4</v>
      </c>
      <c r="L29" s="19">
        <v>5</v>
      </c>
      <c r="M29" s="19">
        <v>5</v>
      </c>
      <c r="N29" s="19">
        <v>4</v>
      </c>
      <c r="O29" s="19">
        <v>4</v>
      </c>
      <c r="P29" s="19">
        <v>4</v>
      </c>
      <c r="Q29" s="19">
        <v>2</v>
      </c>
      <c r="R29" s="19">
        <v>5</v>
      </c>
      <c r="S29" s="19">
        <v>5</v>
      </c>
      <c r="T29" s="19">
        <v>5</v>
      </c>
      <c r="U29" s="19">
        <v>5</v>
      </c>
      <c r="V29" s="19">
        <v>5</v>
      </c>
      <c r="W29" s="19">
        <v>5</v>
      </c>
      <c r="X29" s="19">
        <v>5</v>
      </c>
      <c r="Y29" s="19">
        <v>5</v>
      </c>
      <c r="Z29" s="19">
        <v>4</v>
      </c>
      <c r="AA29" s="19">
        <v>5</v>
      </c>
      <c r="AB29" s="19">
        <v>5</v>
      </c>
      <c r="AC29" s="19">
        <v>5</v>
      </c>
      <c r="AD29" s="19">
        <v>5</v>
      </c>
      <c r="AE29" s="19"/>
      <c r="AF29" s="19"/>
      <c r="AG29" s="19"/>
      <c r="AH29" s="19"/>
      <c r="AI29" s="19"/>
      <c r="AJ29" s="19"/>
      <c r="AK29" s="19"/>
      <c r="AL29" s="19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18"/>
      <c r="BO29" s="8">
        <v>3</v>
      </c>
      <c r="BP29" s="8">
        <v>5</v>
      </c>
      <c r="BQ29" s="8">
        <v>5</v>
      </c>
      <c r="BR29" s="8"/>
      <c r="BS29" s="24"/>
      <c r="BT29" s="21">
        <f>SUM(D29:BS29)/B9</f>
        <v>4.4666666666666668</v>
      </c>
      <c r="BU29" s="117"/>
      <c r="BV29" s="12"/>
      <c r="BW29" s="12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4"/>
      <c r="CI29" s="14"/>
      <c r="CK29" s="198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  <c r="DO29" s="199"/>
      <c r="DP29" s="199"/>
      <c r="DQ29" s="199"/>
      <c r="DR29" s="199"/>
      <c r="DS29" s="199"/>
      <c r="DT29" s="199"/>
      <c r="DU29" s="199"/>
      <c r="DV29" s="199"/>
      <c r="DW29" s="199"/>
      <c r="DX29" s="199"/>
      <c r="DY29" s="199"/>
      <c r="DZ29" s="199"/>
      <c r="EA29" s="199"/>
      <c r="EB29" s="199"/>
      <c r="EC29" s="199"/>
      <c r="ED29" s="200"/>
    </row>
    <row r="30" spans="2:134" ht="15.75" thickBot="1" x14ac:dyDescent="0.3">
      <c r="B30" s="37"/>
      <c r="C30" s="27" t="s">
        <v>67</v>
      </c>
      <c r="D30" s="28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>
        <f t="shared" ref="AY30:BM30" si="3">(AY25+AY26+AY27+AY28+AY29)/5</f>
        <v>0</v>
      </c>
      <c r="AZ30" s="29">
        <f t="shared" si="3"/>
        <v>0</v>
      </c>
      <c r="BA30" s="29">
        <f t="shared" si="3"/>
        <v>0</v>
      </c>
      <c r="BB30" s="29">
        <f t="shared" si="3"/>
        <v>0</v>
      </c>
      <c r="BC30" s="29">
        <f t="shared" si="3"/>
        <v>0</v>
      </c>
      <c r="BD30" s="29">
        <f t="shared" si="3"/>
        <v>0</v>
      </c>
      <c r="BE30" s="29">
        <f t="shared" si="3"/>
        <v>0</v>
      </c>
      <c r="BF30" s="29">
        <f t="shared" si="3"/>
        <v>0</v>
      </c>
      <c r="BG30" s="29">
        <f t="shared" si="3"/>
        <v>0</v>
      </c>
      <c r="BH30" s="29">
        <f t="shared" si="3"/>
        <v>0</v>
      </c>
      <c r="BI30" s="29">
        <f t="shared" si="3"/>
        <v>0</v>
      </c>
      <c r="BJ30" s="29">
        <f t="shared" si="3"/>
        <v>0</v>
      </c>
      <c r="BK30" s="29">
        <f t="shared" si="3"/>
        <v>0</v>
      </c>
      <c r="BL30" s="29">
        <f t="shared" si="3"/>
        <v>0</v>
      </c>
      <c r="BM30" s="29">
        <f t="shared" si="3"/>
        <v>0</v>
      </c>
      <c r="BN30" s="29">
        <f>(BN25+BN26+BN27+BN28+BN29)/5</f>
        <v>0</v>
      </c>
      <c r="BO30" s="29"/>
      <c r="BP30" s="29"/>
      <c r="BQ30" s="29"/>
      <c r="BR30" s="29"/>
      <c r="BS30" s="29">
        <f>(BS25+BS26+BS27+BS28+BS29)/5</f>
        <v>0</v>
      </c>
      <c r="BT30" s="118"/>
      <c r="BU30" s="119"/>
      <c r="BV30" s="12"/>
      <c r="BW30" s="12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4"/>
      <c r="CI30" s="14"/>
      <c r="CK30" s="198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  <c r="DO30" s="199"/>
      <c r="DP30" s="199"/>
      <c r="DQ30" s="199"/>
      <c r="DR30" s="199"/>
      <c r="DS30" s="199"/>
      <c r="DT30" s="199"/>
      <c r="DU30" s="199"/>
      <c r="DV30" s="199"/>
      <c r="DW30" s="199"/>
      <c r="DX30" s="199"/>
      <c r="DY30" s="199"/>
      <c r="DZ30" s="199"/>
      <c r="EA30" s="199"/>
      <c r="EB30" s="199"/>
      <c r="EC30" s="199"/>
      <c r="ED30" s="200"/>
    </row>
    <row r="31" spans="2:134" ht="15" customHeight="1" x14ac:dyDescent="0.25">
      <c r="B31" s="128" t="s">
        <v>73</v>
      </c>
      <c r="C31" s="15" t="s">
        <v>87</v>
      </c>
      <c r="D31" s="16">
        <v>4</v>
      </c>
      <c r="E31" s="17">
        <v>5</v>
      </c>
      <c r="F31" s="17">
        <v>5</v>
      </c>
      <c r="G31" s="17">
        <v>4</v>
      </c>
      <c r="H31" s="17">
        <v>4</v>
      </c>
      <c r="I31" s="17">
        <v>3</v>
      </c>
      <c r="J31" s="17">
        <v>5</v>
      </c>
      <c r="K31" s="18">
        <v>3</v>
      </c>
      <c r="L31" s="18">
        <v>4</v>
      </c>
      <c r="M31" s="18">
        <v>5</v>
      </c>
      <c r="N31" s="18">
        <v>3</v>
      </c>
      <c r="O31" s="18">
        <v>3</v>
      </c>
      <c r="P31" s="18">
        <v>3</v>
      </c>
      <c r="Q31" s="18">
        <v>5</v>
      </c>
      <c r="R31" s="18">
        <v>5</v>
      </c>
      <c r="S31" s="18">
        <v>4</v>
      </c>
      <c r="T31" s="18">
        <v>5</v>
      </c>
      <c r="U31" s="18">
        <v>4</v>
      </c>
      <c r="V31" s="18">
        <v>4</v>
      </c>
      <c r="W31" s="18">
        <v>5</v>
      </c>
      <c r="X31" s="18">
        <v>4</v>
      </c>
      <c r="Y31" s="18">
        <v>5</v>
      </c>
      <c r="Z31" s="18">
        <v>5</v>
      </c>
      <c r="AA31" s="18">
        <v>5</v>
      </c>
      <c r="AB31" s="18">
        <v>4</v>
      </c>
      <c r="AC31" s="18">
        <v>5</v>
      </c>
      <c r="AD31" s="18">
        <v>4</v>
      </c>
      <c r="AE31" s="18"/>
      <c r="AF31" s="19"/>
      <c r="AG31" s="19"/>
      <c r="AH31" s="19"/>
      <c r="AI31" s="19"/>
      <c r="AJ31" s="19"/>
      <c r="AK31" s="19"/>
      <c r="AL31" s="19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>
        <v>3</v>
      </c>
      <c r="BP31" s="18">
        <v>4</v>
      </c>
      <c r="BQ31" s="18">
        <v>3</v>
      </c>
      <c r="BR31" s="18"/>
      <c r="BS31" s="18"/>
      <c r="BT31" s="21">
        <f>SUM(D31:BS31)/B9</f>
        <v>4.166666666666667</v>
      </c>
      <c r="BU31" s="115">
        <f>SUM(BT31+BT32+BT33+BT34+BT35)/5</f>
        <v>4.0333333333333332</v>
      </c>
      <c r="BV31" s="12"/>
      <c r="BW31" s="12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4"/>
      <c r="CI31" s="14"/>
      <c r="CK31" s="198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  <c r="DO31" s="199"/>
      <c r="DP31" s="199"/>
      <c r="DQ31" s="199"/>
      <c r="DR31" s="199"/>
      <c r="DS31" s="199"/>
      <c r="DT31" s="199"/>
      <c r="DU31" s="199"/>
      <c r="DV31" s="199"/>
      <c r="DW31" s="199"/>
      <c r="DX31" s="199"/>
      <c r="DY31" s="199"/>
      <c r="DZ31" s="199"/>
      <c r="EA31" s="199"/>
      <c r="EB31" s="199"/>
      <c r="EC31" s="199"/>
      <c r="ED31" s="200"/>
    </row>
    <row r="32" spans="2:134" x14ac:dyDescent="0.25">
      <c r="B32" s="129"/>
      <c r="C32" s="22" t="s">
        <v>88</v>
      </c>
      <c r="D32" s="31">
        <v>5</v>
      </c>
      <c r="E32" s="32">
        <v>1</v>
      </c>
      <c r="F32" s="32">
        <v>1</v>
      </c>
      <c r="G32" s="32">
        <v>2</v>
      </c>
      <c r="H32" s="32">
        <v>2</v>
      </c>
      <c r="I32" s="32">
        <v>3</v>
      </c>
      <c r="J32" s="32">
        <v>3</v>
      </c>
      <c r="K32" s="19">
        <v>4</v>
      </c>
      <c r="L32" s="19">
        <v>3</v>
      </c>
      <c r="M32" s="19">
        <v>4</v>
      </c>
      <c r="N32" s="19">
        <v>3</v>
      </c>
      <c r="O32" s="19">
        <v>3</v>
      </c>
      <c r="P32" s="19">
        <v>3</v>
      </c>
      <c r="Q32" s="19">
        <v>3</v>
      </c>
      <c r="R32" s="19">
        <v>4</v>
      </c>
      <c r="S32" s="19">
        <v>5</v>
      </c>
      <c r="T32" s="19">
        <v>4</v>
      </c>
      <c r="U32" s="19">
        <v>4</v>
      </c>
      <c r="V32" s="19">
        <v>4</v>
      </c>
      <c r="W32" s="19">
        <v>4</v>
      </c>
      <c r="X32" s="19">
        <v>4</v>
      </c>
      <c r="Y32" s="19">
        <v>4</v>
      </c>
      <c r="Z32" s="19">
        <v>4</v>
      </c>
      <c r="AA32" s="19">
        <v>4</v>
      </c>
      <c r="AB32" s="19">
        <v>4</v>
      </c>
      <c r="AC32" s="19">
        <v>4</v>
      </c>
      <c r="AD32" s="19">
        <v>1</v>
      </c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>
        <v>3</v>
      </c>
      <c r="BP32" s="19">
        <v>4</v>
      </c>
      <c r="BQ32" s="19">
        <v>3</v>
      </c>
      <c r="BR32" s="19"/>
      <c r="BS32" s="19"/>
      <c r="BT32" s="38">
        <f>SUM(D32:BS32)/B9</f>
        <v>3.3333333333333335</v>
      </c>
      <c r="BU32" s="116"/>
      <c r="BV32" s="12"/>
      <c r="BW32" s="12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4"/>
      <c r="CI32" s="14"/>
      <c r="CK32" s="198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  <c r="DO32" s="199"/>
      <c r="DP32" s="199"/>
      <c r="DQ32" s="199"/>
      <c r="DR32" s="199"/>
      <c r="DS32" s="199"/>
      <c r="DT32" s="199"/>
      <c r="DU32" s="199"/>
      <c r="DV32" s="199"/>
      <c r="DW32" s="199"/>
      <c r="DX32" s="199"/>
      <c r="DY32" s="199"/>
      <c r="DZ32" s="199"/>
      <c r="EA32" s="199"/>
      <c r="EB32" s="199"/>
      <c r="EC32" s="199"/>
      <c r="ED32" s="200"/>
    </row>
    <row r="33" spans="2:134" x14ac:dyDescent="0.25">
      <c r="B33" s="129"/>
      <c r="C33" s="22" t="s">
        <v>89</v>
      </c>
      <c r="D33" s="31">
        <v>5</v>
      </c>
      <c r="E33" s="32">
        <v>3</v>
      </c>
      <c r="F33" s="32">
        <v>3</v>
      </c>
      <c r="G33" s="32">
        <v>3</v>
      </c>
      <c r="H33" s="32">
        <v>3</v>
      </c>
      <c r="I33" s="32">
        <v>4</v>
      </c>
      <c r="J33" s="32">
        <v>3</v>
      </c>
      <c r="K33" s="19">
        <v>5</v>
      </c>
      <c r="L33" s="19">
        <v>4</v>
      </c>
      <c r="M33" s="19">
        <v>5</v>
      </c>
      <c r="N33" s="19">
        <v>5</v>
      </c>
      <c r="O33" s="19">
        <v>5</v>
      </c>
      <c r="P33" s="19">
        <v>5</v>
      </c>
      <c r="Q33" s="19">
        <v>3</v>
      </c>
      <c r="R33" s="19">
        <v>4</v>
      </c>
      <c r="S33" s="19">
        <v>3</v>
      </c>
      <c r="T33" s="19">
        <v>5</v>
      </c>
      <c r="U33" s="19">
        <v>5</v>
      </c>
      <c r="V33" s="19">
        <v>4</v>
      </c>
      <c r="W33" s="19">
        <v>5</v>
      </c>
      <c r="X33" s="19">
        <v>4</v>
      </c>
      <c r="Y33" s="19">
        <v>4</v>
      </c>
      <c r="Z33" s="19">
        <v>5</v>
      </c>
      <c r="AA33" s="19">
        <v>5</v>
      </c>
      <c r="AB33" s="19">
        <v>3</v>
      </c>
      <c r="AC33" s="19">
        <v>3</v>
      </c>
      <c r="AD33" s="19">
        <v>3</v>
      </c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>
        <v>3</v>
      </c>
      <c r="BP33" s="19">
        <v>4</v>
      </c>
      <c r="BQ33" s="19">
        <v>4</v>
      </c>
      <c r="BR33" s="19"/>
      <c r="BS33" s="19"/>
      <c r="BT33" s="38">
        <f>SUM(D33:BS33)/B9</f>
        <v>4</v>
      </c>
      <c r="BU33" s="116"/>
      <c r="BV33" s="12"/>
      <c r="BW33" s="12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4"/>
      <c r="CI33" s="14"/>
      <c r="CK33" s="198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  <c r="DO33" s="199"/>
      <c r="DP33" s="199"/>
      <c r="DQ33" s="199"/>
      <c r="DR33" s="199"/>
      <c r="DS33" s="199"/>
      <c r="DT33" s="199"/>
      <c r="DU33" s="199"/>
      <c r="DV33" s="199"/>
      <c r="DW33" s="199"/>
      <c r="DX33" s="199"/>
      <c r="DY33" s="199"/>
      <c r="DZ33" s="199"/>
      <c r="EA33" s="199"/>
      <c r="EB33" s="199"/>
      <c r="EC33" s="199"/>
      <c r="ED33" s="200"/>
    </row>
    <row r="34" spans="2:134" ht="15.75" thickBot="1" x14ac:dyDescent="0.3">
      <c r="B34" s="129"/>
      <c r="C34" s="22" t="s">
        <v>90</v>
      </c>
      <c r="D34" s="31">
        <v>5</v>
      </c>
      <c r="E34" s="32">
        <v>5</v>
      </c>
      <c r="F34" s="32">
        <v>2</v>
      </c>
      <c r="G34" s="32">
        <v>3</v>
      </c>
      <c r="H34" s="32">
        <v>3</v>
      </c>
      <c r="I34" s="32">
        <v>3</v>
      </c>
      <c r="J34" s="32">
        <v>3</v>
      </c>
      <c r="K34" s="19">
        <v>5</v>
      </c>
      <c r="L34" s="19">
        <v>2</v>
      </c>
      <c r="M34" s="19">
        <v>4</v>
      </c>
      <c r="N34" s="19">
        <v>5</v>
      </c>
      <c r="O34" s="19">
        <v>2</v>
      </c>
      <c r="P34" s="19">
        <v>5</v>
      </c>
      <c r="Q34" s="19">
        <v>4</v>
      </c>
      <c r="R34" s="19">
        <v>4</v>
      </c>
      <c r="S34" s="19">
        <v>4</v>
      </c>
      <c r="T34" s="19">
        <v>5</v>
      </c>
      <c r="U34" s="19">
        <v>5</v>
      </c>
      <c r="V34" s="19">
        <v>4</v>
      </c>
      <c r="W34" s="19">
        <v>5</v>
      </c>
      <c r="X34" s="19">
        <v>5</v>
      </c>
      <c r="Y34" s="19">
        <v>4</v>
      </c>
      <c r="Z34" s="19">
        <v>4</v>
      </c>
      <c r="AA34" s="19">
        <v>5</v>
      </c>
      <c r="AB34" s="19">
        <v>4</v>
      </c>
      <c r="AC34" s="19">
        <v>5</v>
      </c>
      <c r="AD34" s="19">
        <v>4</v>
      </c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>
        <v>5</v>
      </c>
      <c r="BP34" s="19">
        <v>5</v>
      </c>
      <c r="BQ34" s="19">
        <v>2</v>
      </c>
      <c r="BR34" s="19"/>
      <c r="BS34" s="19"/>
      <c r="BT34" s="38">
        <f>SUM(D34:BS34)/B9</f>
        <v>4.0333333333333332</v>
      </c>
      <c r="BU34" s="116"/>
      <c r="BV34" s="12"/>
      <c r="BW34" s="12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4"/>
      <c r="CI34" s="14"/>
      <c r="CK34" s="198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  <c r="DO34" s="199"/>
      <c r="DP34" s="199"/>
      <c r="DQ34" s="199"/>
      <c r="DR34" s="199"/>
      <c r="DS34" s="199"/>
      <c r="DT34" s="199"/>
      <c r="DU34" s="199"/>
      <c r="DV34" s="199"/>
      <c r="DW34" s="199"/>
      <c r="DX34" s="199"/>
      <c r="DY34" s="199"/>
      <c r="DZ34" s="199"/>
      <c r="EA34" s="199"/>
      <c r="EB34" s="199"/>
      <c r="EC34" s="199"/>
      <c r="ED34" s="200"/>
    </row>
    <row r="35" spans="2:134" ht="15.75" thickBot="1" x14ac:dyDescent="0.3">
      <c r="B35" s="130"/>
      <c r="C35" s="23" t="s">
        <v>91</v>
      </c>
      <c r="D35" s="31">
        <v>4</v>
      </c>
      <c r="E35" s="32">
        <v>5</v>
      </c>
      <c r="F35" s="32">
        <v>5</v>
      </c>
      <c r="G35" s="32">
        <v>5</v>
      </c>
      <c r="H35" s="32">
        <v>5</v>
      </c>
      <c r="I35" s="32">
        <v>2</v>
      </c>
      <c r="J35" s="32">
        <v>4</v>
      </c>
      <c r="K35" s="19">
        <v>5</v>
      </c>
      <c r="L35" s="19">
        <v>4</v>
      </c>
      <c r="M35" s="19">
        <v>5</v>
      </c>
      <c r="N35" s="19">
        <v>4</v>
      </c>
      <c r="O35" s="19">
        <v>5</v>
      </c>
      <c r="P35" s="19">
        <v>5</v>
      </c>
      <c r="Q35" s="19">
        <v>2</v>
      </c>
      <c r="R35" s="19">
        <v>5</v>
      </c>
      <c r="S35" s="19">
        <v>5</v>
      </c>
      <c r="T35" s="19">
        <v>5</v>
      </c>
      <c r="U35" s="19">
        <v>5</v>
      </c>
      <c r="V35" s="19">
        <v>5</v>
      </c>
      <c r="W35" s="19">
        <v>5</v>
      </c>
      <c r="X35" s="19">
        <v>5</v>
      </c>
      <c r="Y35" s="19">
        <v>5</v>
      </c>
      <c r="Z35" s="19">
        <v>4</v>
      </c>
      <c r="AA35" s="19">
        <v>5</v>
      </c>
      <c r="AB35" s="19">
        <v>5</v>
      </c>
      <c r="AC35" s="19">
        <v>5</v>
      </c>
      <c r="AD35" s="19">
        <v>5</v>
      </c>
      <c r="AE35" s="19"/>
      <c r="AF35" s="19"/>
      <c r="AG35" s="19"/>
      <c r="AH35" s="19"/>
      <c r="AI35" s="19"/>
      <c r="AJ35" s="19"/>
      <c r="AK35" s="19"/>
      <c r="AL35" s="19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>
        <v>5</v>
      </c>
      <c r="BP35" s="24">
        <v>5</v>
      </c>
      <c r="BQ35" s="24">
        <v>5</v>
      </c>
      <c r="BR35" s="24"/>
      <c r="BS35" s="24"/>
      <c r="BT35" s="38">
        <f>SUM(D35:BS35)/B9</f>
        <v>4.6333333333333337</v>
      </c>
      <c r="BU35" s="117"/>
      <c r="BV35" s="12"/>
      <c r="BW35" s="12"/>
      <c r="BX35" s="156" t="s">
        <v>92</v>
      </c>
      <c r="BY35" s="157"/>
      <c r="BZ35" s="157"/>
      <c r="CA35" s="157"/>
      <c r="CB35" s="157"/>
      <c r="CC35" s="158"/>
      <c r="CD35" s="13"/>
      <c r="CE35" s="13"/>
      <c r="CF35" s="13"/>
      <c r="CG35" s="13"/>
      <c r="CH35" s="14"/>
      <c r="CI35" s="14"/>
      <c r="CK35" s="198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  <c r="DO35" s="199"/>
      <c r="DP35" s="199"/>
      <c r="DQ35" s="199"/>
      <c r="DR35" s="199"/>
      <c r="DS35" s="199"/>
      <c r="DT35" s="199"/>
      <c r="DU35" s="199"/>
      <c r="DV35" s="199"/>
      <c r="DW35" s="199"/>
      <c r="DX35" s="199"/>
      <c r="DY35" s="199"/>
      <c r="DZ35" s="199"/>
      <c r="EA35" s="199"/>
      <c r="EB35" s="199"/>
      <c r="EC35" s="199"/>
      <c r="ED35" s="200"/>
    </row>
    <row r="36" spans="2:134" ht="15.75" customHeight="1" thickBot="1" x14ac:dyDescent="0.3">
      <c r="B36" s="26"/>
      <c r="C36" s="27" t="s">
        <v>67</v>
      </c>
      <c r="D36" s="28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>
        <f t="shared" ref="AY36:BS36" si="4">(AY31+AY32+AY33+AY34+AY35)/5</f>
        <v>0</v>
      </c>
      <c r="AZ36" s="29">
        <f t="shared" si="4"/>
        <v>0</v>
      </c>
      <c r="BA36" s="29">
        <f t="shared" si="4"/>
        <v>0</v>
      </c>
      <c r="BB36" s="29">
        <f t="shared" si="4"/>
        <v>0</v>
      </c>
      <c r="BC36" s="29">
        <f t="shared" si="4"/>
        <v>0</v>
      </c>
      <c r="BD36" s="29">
        <f t="shared" si="4"/>
        <v>0</v>
      </c>
      <c r="BE36" s="29">
        <f t="shared" si="4"/>
        <v>0</v>
      </c>
      <c r="BF36" s="29">
        <f t="shared" si="4"/>
        <v>0</v>
      </c>
      <c r="BG36" s="29">
        <f t="shared" si="4"/>
        <v>0</v>
      </c>
      <c r="BH36" s="29">
        <f t="shared" si="4"/>
        <v>0</v>
      </c>
      <c r="BI36" s="29">
        <f t="shared" si="4"/>
        <v>0</v>
      </c>
      <c r="BJ36" s="29">
        <f t="shared" si="4"/>
        <v>0</v>
      </c>
      <c r="BK36" s="29">
        <f t="shared" si="4"/>
        <v>0</v>
      </c>
      <c r="BL36" s="29">
        <f t="shared" si="4"/>
        <v>0</v>
      </c>
      <c r="BM36" s="29">
        <f t="shared" si="4"/>
        <v>0</v>
      </c>
      <c r="BN36" s="29">
        <f>(BN31+BN32+BN33+BN34+BN35)/5</f>
        <v>0</v>
      </c>
      <c r="BO36" s="29"/>
      <c r="BP36" s="29"/>
      <c r="BQ36" s="29"/>
      <c r="BR36" s="29"/>
      <c r="BS36" s="29">
        <f t="shared" si="4"/>
        <v>0</v>
      </c>
      <c r="BT36" s="118"/>
      <c r="BU36" s="119"/>
      <c r="BV36" s="12"/>
      <c r="BW36" s="12"/>
      <c r="BX36" s="159"/>
      <c r="BY36" s="160"/>
      <c r="BZ36" s="160"/>
      <c r="CA36" s="160"/>
      <c r="CB36" s="160"/>
      <c r="CC36" s="161"/>
      <c r="CD36" s="13"/>
      <c r="CE36" s="13"/>
      <c r="CF36" s="13"/>
      <c r="CG36" s="13"/>
      <c r="CH36" s="14"/>
      <c r="CI36" s="14"/>
      <c r="CK36" s="198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  <c r="DO36" s="199"/>
      <c r="DP36" s="199"/>
      <c r="DQ36" s="199"/>
      <c r="DR36" s="199"/>
      <c r="DS36" s="199"/>
      <c r="DT36" s="199"/>
      <c r="DU36" s="199"/>
      <c r="DV36" s="199"/>
      <c r="DW36" s="199"/>
      <c r="DX36" s="199"/>
      <c r="DY36" s="199"/>
      <c r="DZ36" s="199"/>
      <c r="EA36" s="199"/>
      <c r="EB36" s="199"/>
      <c r="EC36" s="199"/>
      <c r="ED36" s="200"/>
    </row>
    <row r="37" spans="2:134" ht="15" customHeight="1" thickBot="1" x14ac:dyDescent="0.3">
      <c r="B37" s="128" t="s">
        <v>74</v>
      </c>
      <c r="C37" s="15" t="s">
        <v>93</v>
      </c>
      <c r="D37" s="16">
        <v>5</v>
      </c>
      <c r="E37" s="17">
        <v>3</v>
      </c>
      <c r="F37" s="17">
        <v>3</v>
      </c>
      <c r="G37" s="17">
        <v>4</v>
      </c>
      <c r="H37" s="17">
        <v>4</v>
      </c>
      <c r="I37" s="17">
        <v>4</v>
      </c>
      <c r="J37" s="17">
        <v>5</v>
      </c>
      <c r="K37" s="18">
        <v>5</v>
      </c>
      <c r="L37" s="18">
        <v>3</v>
      </c>
      <c r="M37" s="18">
        <v>5</v>
      </c>
      <c r="N37" s="18">
        <v>4</v>
      </c>
      <c r="O37" s="18">
        <v>3</v>
      </c>
      <c r="P37" s="18">
        <v>3</v>
      </c>
      <c r="Q37" s="18">
        <v>3</v>
      </c>
      <c r="R37" s="18">
        <v>4</v>
      </c>
      <c r="S37" s="18">
        <v>5</v>
      </c>
      <c r="T37" s="18">
        <v>4</v>
      </c>
      <c r="U37" s="18">
        <v>5</v>
      </c>
      <c r="V37" s="18">
        <v>5</v>
      </c>
      <c r="W37" s="18">
        <v>5</v>
      </c>
      <c r="X37" s="18">
        <v>4</v>
      </c>
      <c r="Y37" s="18">
        <v>5</v>
      </c>
      <c r="Z37" s="18">
        <v>5</v>
      </c>
      <c r="AA37" s="18">
        <v>5</v>
      </c>
      <c r="AB37" s="18">
        <v>3</v>
      </c>
      <c r="AC37" s="18">
        <v>5</v>
      </c>
      <c r="AD37" s="18">
        <v>4</v>
      </c>
      <c r="AE37" s="18"/>
      <c r="AF37" s="19"/>
      <c r="AG37" s="19"/>
      <c r="AH37" s="19"/>
      <c r="AI37" s="19"/>
      <c r="AJ37" s="19"/>
      <c r="AK37" s="19"/>
      <c r="AL37" s="19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>
        <v>5</v>
      </c>
      <c r="BP37" s="18">
        <v>4</v>
      </c>
      <c r="BQ37" s="18">
        <v>4</v>
      </c>
      <c r="BR37" s="18"/>
      <c r="BS37" s="18"/>
      <c r="BT37" s="21">
        <f>SUM(D37:BS37)/B9</f>
        <v>4.2</v>
      </c>
      <c r="BU37" s="149">
        <f>SUM(BT37+BT38+BT39+BT40+BT41+BT42)/6</f>
        <v>3.8333333333333335</v>
      </c>
      <c r="BV37" s="12"/>
      <c r="BW37" s="12"/>
      <c r="BX37" s="111" t="s">
        <v>94</v>
      </c>
      <c r="BY37" s="112"/>
      <c r="BZ37" s="111" t="s">
        <v>95</v>
      </c>
      <c r="CA37" s="112"/>
      <c r="CB37" s="111" t="s">
        <v>96</v>
      </c>
      <c r="CC37" s="139"/>
      <c r="CD37" s="13"/>
      <c r="CE37" s="13"/>
      <c r="CF37" s="13"/>
      <c r="CG37" s="13"/>
      <c r="CH37" s="14"/>
      <c r="CI37" s="14"/>
      <c r="CK37" s="198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  <c r="DO37" s="199"/>
      <c r="DP37" s="199"/>
      <c r="DQ37" s="199"/>
      <c r="DR37" s="199"/>
      <c r="DS37" s="199"/>
      <c r="DT37" s="199"/>
      <c r="DU37" s="199"/>
      <c r="DV37" s="199"/>
      <c r="DW37" s="199"/>
      <c r="DX37" s="199"/>
      <c r="DY37" s="199"/>
      <c r="DZ37" s="199"/>
      <c r="EA37" s="199"/>
      <c r="EB37" s="199"/>
      <c r="EC37" s="199"/>
      <c r="ED37" s="200"/>
    </row>
    <row r="38" spans="2:134" ht="15.75" thickBot="1" x14ac:dyDescent="0.3">
      <c r="B38" s="129"/>
      <c r="C38" s="22" t="s">
        <v>97</v>
      </c>
      <c r="D38" s="31">
        <v>4</v>
      </c>
      <c r="E38" s="32">
        <v>3</v>
      </c>
      <c r="F38" s="32">
        <v>3</v>
      </c>
      <c r="G38" s="32">
        <v>5</v>
      </c>
      <c r="H38" s="32">
        <v>3</v>
      </c>
      <c r="I38" s="32">
        <v>3</v>
      </c>
      <c r="J38" s="32">
        <v>4</v>
      </c>
      <c r="K38" s="19">
        <v>4</v>
      </c>
      <c r="L38" s="19">
        <v>4</v>
      </c>
      <c r="M38" s="19">
        <v>5</v>
      </c>
      <c r="N38" s="19">
        <v>3</v>
      </c>
      <c r="O38" s="19">
        <v>3</v>
      </c>
      <c r="P38" s="19">
        <v>4</v>
      </c>
      <c r="Q38" s="19">
        <v>1</v>
      </c>
      <c r="R38" s="19">
        <v>4</v>
      </c>
      <c r="S38" s="19">
        <v>4</v>
      </c>
      <c r="T38" s="19">
        <v>5</v>
      </c>
      <c r="U38" s="19">
        <v>4</v>
      </c>
      <c r="V38" s="19">
        <v>4</v>
      </c>
      <c r="W38" s="19">
        <v>4</v>
      </c>
      <c r="X38" s="19">
        <v>4</v>
      </c>
      <c r="Y38" s="19">
        <v>5</v>
      </c>
      <c r="Z38" s="19">
        <v>4</v>
      </c>
      <c r="AA38" s="19">
        <v>4</v>
      </c>
      <c r="AB38" s="19">
        <v>4</v>
      </c>
      <c r="AC38" s="19">
        <v>4</v>
      </c>
      <c r="AD38" s="19">
        <v>3</v>
      </c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>
        <v>3</v>
      </c>
      <c r="BP38" s="19">
        <v>3</v>
      </c>
      <c r="BQ38" s="19">
        <v>4</v>
      </c>
      <c r="BR38" s="19"/>
      <c r="BS38" s="19"/>
      <c r="BT38" s="21">
        <f>SUM(D38:BS38)/B9</f>
        <v>3.7333333333333334</v>
      </c>
      <c r="BU38" s="150"/>
      <c r="BV38" s="12"/>
      <c r="BW38" s="12"/>
      <c r="BX38" s="113"/>
      <c r="BY38" s="114"/>
      <c r="BZ38" s="113"/>
      <c r="CA38" s="114"/>
      <c r="CB38" s="113"/>
      <c r="CC38" s="142"/>
      <c r="CD38" s="13"/>
      <c r="CE38" s="13"/>
      <c r="CF38" s="13"/>
      <c r="CG38" s="13"/>
      <c r="CH38" s="14"/>
      <c r="CI38" s="14"/>
      <c r="CK38" s="198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  <c r="DO38" s="199"/>
      <c r="DP38" s="199"/>
      <c r="DQ38" s="199"/>
      <c r="DR38" s="199"/>
      <c r="DS38" s="199"/>
      <c r="DT38" s="199"/>
      <c r="DU38" s="199"/>
      <c r="DV38" s="199"/>
      <c r="DW38" s="199"/>
      <c r="DX38" s="199"/>
      <c r="DY38" s="199"/>
      <c r="DZ38" s="199"/>
      <c r="EA38" s="199"/>
      <c r="EB38" s="199"/>
      <c r="EC38" s="199"/>
      <c r="ED38" s="200"/>
    </row>
    <row r="39" spans="2:134" ht="15.75" thickBot="1" x14ac:dyDescent="0.3">
      <c r="B39" s="129"/>
      <c r="C39" s="22" t="s">
        <v>98</v>
      </c>
      <c r="D39" s="31">
        <v>3</v>
      </c>
      <c r="E39" s="32">
        <v>4</v>
      </c>
      <c r="F39" s="32">
        <v>3</v>
      </c>
      <c r="G39" s="32">
        <v>5</v>
      </c>
      <c r="H39" s="32">
        <v>5</v>
      </c>
      <c r="I39" s="32">
        <v>4</v>
      </c>
      <c r="J39" s="32">
        <v>3</v>
      </c>
      <c r="K39" s="19">
        <v>5</v>
      </c>
      <c r="L39" s="19">
        <v>2</v>
      </c>
      <c r="M39" s="19">
        <v>3</v>
      </c>
      <c r="N39" s="19">
        <v>3</v>
      </c>
      <c r="O39" s="19">
        <v>2</v>
      </c>
      <c r="P39" s="19">
        <v>3</v>
      </c>
      <c r="Q39" s="19">
        <v>1</v>
      </c>
      <c r="R39" s="19">
        <v>4</v>
      </c>
      <c r="S39" s="19">
        <v>4</v>
      </c>
      <c r="T39" s="19">
        <v>5</v>
      </c>
      <c r="U39" s="19">
        <v>4</v>
      </c>
      <c r="V39" s="19">
        <v>4</v>
      </c>
      <c r="W39" s="19">
        <v>5</v>
      </c>
      <c r="X39" s="19">
        <v>4</v>
      </c>
      <c r="Y39" s="19">
        <v>4</v>
      </c>
      <c r="Z39" s="19">
        <v>2</v>
      </c>
      <c r="AA39" s="19">
        <v>4</v>
      </c>
      <c r="AB39" s="19">
        <v>4</v>
      </c>
      <c r="AC39" s="19">
        <v>4</v>
      </c>
      <c r="AD39" s="19">
        <v>2</v>
      </c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>
        <v>3</v>
      </c>
      <c r="BP39" s="19">
        <v>2</v>
      </c>
      <c r="BQ39" s="19">
        <v>4</v>
      </c>
      <c r="BR39" s="19"/>
      <c r="BS39" s="19"/>
      <c r="BT39" s="21">
        <f>SUM(D39:BS39)/B9</f>
        <v>3.5</v>
      </c>
      <c r="BU39" s="150"/>
      <c r="BV39" s="12"/>
      <c r="BW39" s="12"/>
      <c r="BX39" s="191">
        <f>(BT12+BT23+BT25+BT29+BT75)/5</f>
        <v>4.3066666666666666</v>
      </c>
      <c r="BY39" s="192"/>
      <c r="BZ39" s="191">
        <f>(BT17+BT35+BT48+BT49+BT57)/5</f>
        <v>4.0266666666666664</v>
      </c>
      <c r="CA39" s="192"/>
      <c r="CB39" s="191">
        <f>(BT19+BT20+BT34+BT39+BT41+BT72)/6</f>
        <v>3.6</v>
      </c>
      <c r="CC39" s="192"/>
      <c r="CD39" s="13"/>
      <c r="CE39" s="13"/>
      <c r="CF39" s="13"/>
      <c r="CG39" s="13"/>
      <c r="CH39" s="14"/>
      <c r="CI39" s="14"/>
      <c r="CK39" s="198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  <c r="DO39" s="199"/>
      <c r="DP39" s="199"/>
      <c r="DQ39" s="199"/>
      <c r="DR39" s="199"/>
      <c r="DS39" s="199"/>
      <c r="DT39" s="199"/>
      <c r="DU39" s="199"/>
      <c r="DV39" s="199"/>
      <c r="DW39" s="199"/>
      <c r="DX39" s="199"/>
      <c r="DY39" s="199"/>
      <c r="DZ39" s="199"/>
      <c r="EA39" s="199"/>
      <c r="EB39" s="199"/>
      <c r="EC39" s="199"/>
      <c r="ED39" s="200"/>
    </row>
    <row r="40" spans="2:134" ht="15.75" thickBot="1" x14ac:dyDescent="0.3">
      <c r="B40" s="129"/>
      <c r="C40" s="22" t="s">
        <v>99</v>
      </c>
      <c r="D40" s="31">
        <v>5</v>
      </c>
      <c r="E40" s="32">
        <v>5</v>
      </c>
      <c r="F40" s="32">
        <v>4</v>
      </c>
      <c r="G40" s="32">
        <v>4</v>
      </c>
      <c r="H40" s="32">
        <v>3</v>
      </c>
      <c r="I40" s="32">
        <v>5</v>
      </c>
      <c r="J40" s="32">
        <v>4</v>
      </c>
      <c r="K40" s="19">
        <v>3</v>
      </c>
      <c r="L40" s="19">
        <v>3</v>
      </c>
      <c r="M40" s="19">
        <v>1</v>
      </c>
      <c r="N40" s="19">
        <v>4</v>
      </c>
      <c r="O40" s="19">
        <v>3</v>
      </c>
      <c r="P40" s="19">
        <v>3</v>
      </c>
      <c r="Q40" s="19">
        <v>5</v>
      </c>
      <c r="R40" s="19">
        <v>4</v>
      </c>
      <c r="S40" s="19">
        <v>3</v>
      </c>
      <c r="T40" s="19">
        <v>4</v>
      </c>
      <c r="U40" s="19">
        <v>4</v>
      </c>
      <c r="V40" s="19">
        <v>4</v>
      </c>
      <c r="W40" s="19">
        <v>5</v>
      </c>
      <c r="X40" s="19">
        <v>3</v>
      </c>
      <c r="Y40" s="19">
        <v>4</v>
      </c>
      <c r="Z40" s="19">
        <v>3</v>
      </c>
      <c r="AA40" s="19">
        <v>3</v>
      </c>
      <c r="AB40" s="19">
        <v>3</v>
      </c>
      <c r="AC40" s="19">
        <v>3</v>
      </c>
      <c r="AD40" s="19">
        <v>4</v>
      </c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>
        <v>3</v>
      </c>
      <c r="BP40" s="19">
        <v>3</v>
      </c>
      <c r="BQ40" s="19">
        <v>3</v>
      </c>
      <c r="BR40" s="19"/>
      <c r="BS40" s="19"/>
      <c r="BT40" s="21">
        <f>SUM(D40:BS40)/B9</f>
        <v>3.6</v>
      </c>
      <c r="BU40" s="150"/>
      <c r="BV40" s="12"/>
      <c r="BW40" s="12"/>
      <c r="BX40" s="193"/>
      <c r="BY40" s="194"/>
      <c r="BZ40" s="193"/>
      <c r="CA40" s="194"/>
      <c r="CB40" s="193"/>
      <c r="CC40" s="194"/>
      <c r="CD40" s="13"/>
      <c r="CE40" s="13"/>
      <c r="CF40" s="13"/>
      <c r="CG40" s="13"/>
      <c r="CH40" s="14"/>
      <c r="CI40" s="14"/>
      <c r="CK40" s="198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  <c r="DO40" s="199"/>
      <c r="DP40" s="199"/>
      <c r="DQ40" s="199"/>
      <c r="DR40" s="199"/>
      <c r="DS40" s="199"/>
      <c r="DT40" s="199"/>
      <c r="DU40" s="199"/>
      <c r="DV40" s="199"/>
      <c r="DW40" s="199"/>
      <c r="DX40" s="199"/>
      <c r="DY40" s="199"/>
      <c r="DZ40" s="199"/>
      <c r="EA40" s="199"/>
      <c r="EB40" s="199"/>
      <c r="EC40" s="199"/>
      <c r="ED40" s="200"/>
    </row>
    <row r="41" spans="2:134" ht="15.75" thickBot="1" x14ac:dyDescent="0.3">
      <c r="B41" s="129"/>
      <c r="C41" s="22" t="s">
        <v>100</v>
      </c>
      <c r="D41" s="31">
        <v>5</v>
      </c>
      <c r="E41" s="32">
        <v>4</v>
      </c>
      <c r="F41" s="32">
        <v>3</v>
      </c>
      <c r="G41" s="32">
        <v>4</v>
      </c>
      <c r="H41" s="32">
        <v>5</v>
      </c>
      <c r="I41" s="32">
        <v>3</v>
      </c>
      <c r="J41" s="32">
        <v>3</v>
      </c>
      <c r="K41" s="19">
        <v>5</v>
      </c>
      <c r="L41" s="19">
        <v>1</v>
      </c>
      <c r="M41" s="19">
        <v>5</v>
      </c>
      <c r="N41" s="19">
        <v>5</v>
      </c>
      <c r="O41" s="19">
        <v>3</v>
      </c>
      <c r="P41" s="19">
        <v>3</v>
      </c>
      <c r="Q41" s="19">
        <v>1</v>
      </c>
      <c r="R41" s="19">
        <v>3</v>
      </c>
      <c r="S41" s="19">
        <v>4</v>
      </c>
      <c r="T41" s="19">
        <v>5</v>
      </c>
      <c r="U41" s="19">
        <v>4</v>
      </c>
      <c r="V41" s="19">
        <v>1</v>
      </c>
      <c r="W41" s="19">
        <v>5</v>
      </c>
      <c r="X41" s="19">
        <v>4</v>
      </c>
      <c r="Y41" s="19">
        <v>3</v>
      </c>
      <c r="Z41" s="19">
        <v>4</v>
      </c>
      <c r="AA41" s="19">
        <v>4</v>
      </c>
      <c r="AB41" s="19">
        <v>3</v>
      </c>
      <c r="AC41" s="19">
        <v>5</v>
      </c>
      <c r="AD41" s="19">
        <v>4</v>
      </c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>
        <v>1</v>
      </c>
      <c r="BP41" s="19">
        <v>3</v>
      </c>
      <c r="BQ41" s="19">
        <v>3</v>
      </c>
      <c r="BR41" s="19"/>
      <c r="BS41" s="19"/>
      <c r="BT41" s="21">
        <f>SUM(D41:BS41)/B9</f>
        <v>3.5333333333333332</v>
      </c>
      <c r="BU41" s="150"/>
      <c r="BV41" s="12"/>
      <c r="BW41" s="12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4"/>
      <c r="CI41" s="14"/>
      <c r="CK41" s="198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  <c r="DO41" s="199"/>
      <c r="DP41" s="199"/>
      <c r="DQ41" s="199"/>
      <c r="DR41" s="199"/>
      <c r="DS41" s="199"/>
      <c r="DT41" s="199"/>
      <c r="DU41" s="199"/>
      <c r="DV41" s="199"/>
      <c r="DW41" s="199"/>
      <c r="DX41" s="199"/>
      <c r="DY41" s="199"/>
      <c r="DZ41" s="199"/>
      <c r="EA41" s="199"/>
      <c r="EB41" s="199"/>
      <c r="EC41" s="199"/>
      <c r="ED41" s="200"/>
    </row>
    <row r="42" spans="2:134" ht="15.75" thickBot="1" x14ac:dyDescent="0.3">
      <c r="B42" s="130"/>
      <c r="C42" s="23" t="s">
        <v>101</v>
      </c>
      <c r="D42" s="39">
        <v>5</v>
      </c>
      <c r="E42" s="40">
        <v>5</v>
      </c>
      <c r="F42" s="40">
        <v>2</v>
      </c>
      <c r="G42" s="40">
        <v>5</v>
      </c>
      <c r="H42" s="40">
        <v>5</v>
      </c>
      <c r="I42" s="40">
        <v>5</v>
      </c>
      <c r="J42" s="40">
        <v>5</v>
      </c>
      <c r="K42" s="24">
        <v>5</v>
      </c>
      <c r="L42" s="24">
        <v>1</v>
      </c>
      <c r="M42" s="24">
        <v>5</v>
      </c>
      <c r="N42" s="24">
        <v>4</v>
      </c>
      <c r="O42" s="24">
        <v>4</v>
      </c>
      <c r="P42" s="24">
        <v>5</v>
      </c>
      <c r="Q42" s="24">
        <v>1</v>
      </c>
      <c r="R42" s="24">
        <v>5</v>
      </c>
      <c r="S42" s="24">
        <v>5</v>
      </c>
      <c r="T42" s="24">
        <v>5</v>
      </c>
      <c r="U42" s="24">
        <v>5</v>
      </c>
      <c r="V42" s="24">
        <v>5</v>
      </c>
      <c r="W42" s="24">
        <v>5</v>
      </c>
      <c r="X42" s="24">
        <v>5</v>
      </c>
      <c r="Y42" s="24">
        <v>4</v>
      </c>
      <c r="Z42" s="24">
        <v>4</v>
      </c>
      <c r="AA42" s="24">
        <v>5</v>
      </c>
      <c r="AB42" s="24">
        <v>5</v>
      </c>
      <c r="AC42" s="24">
        <v>5</v>
      </c>
      <c r="AD42" s="24">
        <v>5</v>
      </c>
      <c r="AE42" s="24"/>
      <c r="AF42" s="19"/>
      <c r="AG42" s="19"/>
      <c r="AH42" s="19"/>
      <c r="AI42" s="19"/>
      <c r="AJ42" s="19"/>
      <c r="AK42" s="19"/>
      <c r="AL42" s="19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>
        <v>4</v>
      </c>
      <c r="BP42" s="24">
        <v>5</v>
      </c>
      <c r="BQ42" s="24">
        <v>4</v>
      </c>
      <c r="BR42" s="24"/>
      <c r="BS42" s="24"/>
      <c r="BT42" s="21">
        <f>SUM(D42:BS42)/B9</f>
        <v>4.4333333333333336</v>
      </c>
      <c r="BU42" s="151"/>
      <c r="BV42" s="12"/>
      <c r="BW42" s="12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4"/>
      <c r="CI42" s="14"/>
      <c r="CK42" s="198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  <c r="DO42" s="199"/>
      <c r="DP42" s="199"/>
      <c r="DQ42" s="199"/>
      <c r="DR42" s="199"/>
      <c r="DS42" s="199"/>
      <c r="DT42" s="199"/>
      <c r="DU42" s="199"/>
      <c r="DV42" s="199"/>
      <c r="DW42" s="199"/>
      <c r="DX42" s="199"/>
      <c r="DY42" s="199"/>
      <c r="DZ42" s="199"/>
      <c r="EA42" s="199"/>
      <c r="EB42" s="199"/>
      <c r="EC42" s="199"/>
      <c r="ED42" s="200"/>
    </row>
    <row r="43" spans="2:134" ht="15.75" thickBot="1" x14ac:dyDescent="0.3">
      <c r="B43" s="26"/>
      <c r="C43" s="41" t="s">
        <v>67</v>
      </c>
      <c r="D43" s="28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>
        <f t="shared" ref="AY43:BS43" si="5">(AY37+AY38+AY39+AY40+AY41+AY42)/6</f>
        <v>0</v>
      </c>
      <c r="AZ43" s="29">
        <f t="shared" si="5"/>
        <v>0</v>
      </c>
      <c r="BA43" s="29">
        <f t="shared" si="5"/>
        <v>0</v>
      </c>
      <c r="BB43" s="29">
        <f t="shared" si="5"/>
        <v>0</v>
      </c>
      <c r="BC43" s="29">
        <f t="shared" si="5"/>
        <v>0</v>
      </c>
      <c r="BD43" s="29">
        <f t="shared" si="5"/>
        <v>0</v>
      </c>
      <c r="BE43" s="29">
        <f t="shared" si="5"/>
        <v>0</v>
      </c>
      <c r="BF43" s="29">
        <f t="shared" si="5"/>
        <v>0</v>
      </c>
      <c r="BG43" s="29">
        <f t="shared" si="5"/>
        <v>0</v>
      </c>
      <c r="BH43" s="29">
        <f t="shared" si="5"/>
        <v>0</v>
      </c>
      <c r="BI43" s="29">
        <f t="shared" si="5"/>
        <v>0</v>
      </c>
      <c r="BJ43" s="29">
        <f t="shared" si="5"/>
        <v>0</v>
      </c>
      <c r="BK43" s="29">
        <f t="shared" si="5"/>
        <v>0</v>
      </c>
      <c r="BL43" s="29">
        <f t="shared" si="5"/>
        <v>0</v>
      </c>
      <c r="BM43" s="29">
        <f t="shared" si="5"/>
        <v>0</v>
      </c>
      <c r="BN43" s="29">
        <f>(BN37+BN38+BN39+BN40+BN41+BN42)/6</f>
        <v>0</v>
      </c>
      <c r="BO43" s="29"/>
      <c r="BP43" s="29"/>
      <c r="BQ43" s="29"/>
      <c r="BR43" s="29"/>
      <c r="BS43" s="29">
        <f t="shared" si="5"/>
        <v>0</v>
      </c>
      <c r="BT43" s="127"/>
      <c r="BU43" s="119"/>
      <c r="BV43" s="12"/>
      <c r="BW43" s="12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4"/>
      <c r="CI43" s="14"/>
      <c r="CK43" s="198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  <c r="DO43" s="199"/>
      <c r="DP43" s="199"/>
      <c r="DQ43" s="199"/>
      <c r="DR43" s="199"/>
      <c r="DS43" s="199"/>
      <c r="DT43" s="199"/>
      <c r="DU43" s="199"/>
      <c r="DV43" s="199"/>
      <c r="DW43" s="199"/>
      <c r="DX43" s="199"/>
      <c r="DY43" s="199"/>
      <c r="DZ43" s="199"/>
      <c r="EA43" s="199"/>
      <c r="EB43" s="199"/>
      <c r="EC43" s="199"/>
      <c r="ED43" s="200"/>
    </row>
    <row r="44" spans="2:134" ht="15" customHeight="1" thickBot="1" x14ac:dyDescent="0.3">
      <c r="B44" s="128" t="s">
        <v>75</v>
      </c>
      <c r="C44" s="15" t="s">
        <v>102</v>
      </c>
      <c r="D44" s="16">
        <v>4</v>
      </c>
      <c r="E44" s="17">
        <v>3</v>
      </c>
      <c r="F44" s="17">
        <v>3</v>
      </c>
      <c r="G44" s="17">
        <v>4</v>
      </c>
      <c r="H44" s="17">
        <v>4</v>
      </c>
      <c r="I44" s="17">
        <v>3</v>
      </c>
      <c r="J44" s="17">
        <v>3</v>
      </c>
      <c r="K44" s="18">
        <v>3</v>
      </c>
      <c r="L44" s="18">
        <v>5</v>
      </c>
      <c r="M44" s="18">
        <v>3</v>
      </c>
      <c r="N44" s="18">
        <v>5</v>
      </c>
      <c r="O44" s="18">
        <v>3</v>
      </c>
      <c r="P44" s="18">
        <v>3</v>
      </c>
      <c r="Q44" s="18">
        <v>3</v>
      </c>
      <c r="R44" s="18">
        <v>3</v>
      </c>
      <c r="S44" s="18">
        <v>4</v>
      </c>
      <c r="T44" s="18">
        <v>5</v>
      </c>
      <c r="U44" s="18">
        <v>4</v>
      </c>
      <c r="V44" s="18">
        <v>4</v>
      </c>
      <c r="W44" s="18">
        <v>4</v>
      </c>
      <c r="X44" s="18">
        <v>4</v>
      </c>
      <c r="Y44" s="18">
        <v>3</v>
      </c>
      <c r="Z44" s="18">
        <v>3</v>
      </c>
      <c r="AA44" s="18">
        <v>3</v>
      </c>
      <c r="AB44" s="18">
        <v>3</v>
      </c>
      <c r="AC44" s="18">
        <v>3</v>
      </c>
      <c r="AD44" s="18">
        <v>3</v>
      </c>
      <c r="AE44" s="18"/>
      <c r="AF44" s="19"/>
      <c r="AG44" s="19"/>
      <c r="AH44" s="19"/>
      <c r="AI44" s="19"/>
      <c r="AJ44" s="19"/>
      <c r="AK44" s="19"/>
      <c r="AL44" s="19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>
        <v>3</v>
      </c>
      <c r="BP44" s="18">
        <v>4</v>
      </c>
      <c r="BQ44" s="18">
        <v>3</v>
      </c>
      <c r="BR44" s="18"/>
      <c r="BS44" s="18"/>
      <c r="BT44" s="42">
        <f>SUM(D44:BS44)/B9</f>
        <v>3.5</v>
      </c>
      <c r="BU44" s="115">
        <f>SUM(BT44+BT45+BT46+BT47+BT49+BT48)/6</f>
        <v>3.9111111111111114</v>
      </c>
      <c r="BV44" s="12"/>
      <c r="BW44" s="12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4"/>
      <c r="CI44" s="14"/>
      <c r="CK44" s="198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  <c r="DO44" s="199"/>
      <c r="DP44" s="199"/>
      <c r="DQ44" s="199"/>
      <c r="DR44" s="199"/>
      <c r="DS44" s="199"/>
      <c r="DT44" s="199"/>
      <c r="DU44" s="199"/>
      <c r="DV44" s="199"/>
      <c r="DW44" s="199"/>
      <c r="DX44" s="199"/>
      <c r="DY44" s="199"/>
      <c r="DZ44" s="199"/>
      <c r="EA44" s="199"/>
      <c r="EB44" s="199"/>
      <c r="EC44" s="199"/>
      <c r="ED44" s="200"/>
    </row>
    <row r="45" spans="2:134" ht="15.75" thickBot="1" x14ac:dyDescent="0.3">
      <c r="B45" s="129"/>
      <c r="C45" s="22" t="s">
        <v>103</v>
      </c>
      <c r="D45" s="31">
        <v>3</v>
      </c>
      <c r="E45" s="32">
        <v>2</v>
      </c>
      <c r="F45" s="32">
        <v>4</v>
      </c>
      <c r="G45" s="32">
        <v>4</v>
      </c>
      <c r="H45" s="32">
        <v>3</v>
      </c>
      <c r="I45" s="32">
        <v>3</v>
      </c>
      <c r="J45" s="32">
        <v>4</v>
      </c>
      <c r="K45" s="19">
        <v>4</v>
      </c>
      <c r="L45" s="19">
        <v>4</v>
      </c>
      <c r="M45" s="19">
        <v>5</v>
      </c>
      <c r="N45" s="19">
        <v>5</v>
      </c>
      <c r="O45" s="19">
        <v>3</v>
      </c>
      <c r="P45" s="19">
        <v>3</v>
      </c>
      <c r="Q45" s="19">
        <v>4</v>
      </c>
      <c r="R45" s="19">
        <v>3</v>
      </c>
      <c r="S45" s="19">
        <v>4</v>
      </c>
      <c r="T45" s="19">
        <v>5</v>
      </c>
      <c r="U45" s="19">
        <v>5</v>
      </c>
      <c r="V45" s="19">
        <v>3</v>
      </c>
      <c r="W45" s="19">
        <v>4</v>
      </c>
      <c r="X45" s="19">
        <v>5</v>
      </c>
      <c r="Y45" s="19">
        <v>5</v>
      </c>
      <c r="Z45" s="19">
        <v>4</v>
      </c>
      <c r="AA45" s="19">
        <v>4</v>
      </c>
      <c r="AB45" s="19">
        <v>5</v>
      </c>
      <c r="AC45" s="19">
        <v>5</v>
      </c>
      <c r="AD45" s="19">
        <v>4</v>
      </c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>
        <v>2</v>
      </c>
      <c r="BP45" s="19">
        <v>4</v>
      </c>
      <c r="BQ45" s="19">
        <v>4</v>
      </c>
      <c r="BR45" s="19"/>
      <c r="BS45" s="19"/>
      <c r="BT45" s="42">
        <f>SUM(D45:BS45)/B9</f>
        <v>3.9</v>
      </c>
      <c r="BU45" s="116"/>
      <c r="BV45" s="12"/>
      <c r="BW45" s="12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4"/>
      <c r="CI45" s="14"/>
      <c r="CK45" s="198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  <c r="DO45" s="199"/>
      <c r="DP45" s="199"/>
      <c r="DQ45" s="199"/>
      <c r="DR45" s="199"/>
      <c r="DS45" s="199"/>
      <c r="DT45" s="199"/>
      <c r="DU45" s="199"/>
      <c r="DV45" s="199"/>
      <c r="DW45" s="199"/>
      <c r="DX45" s="199"/>
      <c r="DY45" s="199"/>
      <c r="DZ45" s="199"/>
      <c r="EA45" s="199"/>
      <c r="EB45" s="199"/>
      <c r="EC45" s="199"/>
      <c r="ED45" s="200"/>
    </row>
    <row r="46" spans="2:134" ht="15.75" thickBot="1" x14ac:dyDescent="0.3">
      <c r="B46" s="129"/>
      <c r="C46" s="22" t="s">
        <v>104</v>
      </c>
      <c r="D46" s="31">
        <v>5</v>
      </c>
      <c r="E46" s="32">
        <v>5</v>
      </c>
      <c r="F46" s="32">
        <v>3</v>
      </c>
      <c r="G46" s="32">
        <v>3</v>
      </c>
      <c r="H46" s="32">
        <v>4</v>
      </c>
      <c r="I46" s="32">
        <v>3</v>
      </c>
      <c r="J46" s="32">
        <v>5</v>
      </c>
      <c r="K46" s="19">
        <v>5</v>
      </c>
      <c r="L46" s="19">
        <v>5</v>
      </c>
      <c r="M46" s="19">
        <v>5</v>
      </c>
      <c r="N46" s="19">
        <v>3</v>
      </c>
      <c r="O46" s="19">
        <v>4</v>
      </c>
      <c r="P46" s="19">
        <v>4</v>
      </c>
      <c r="Q46" s="19">
        <v>5</v>
      </c>
      <c r="R46" s="19">
        <v>4</v>
      </c>
      <c r="S46" s="19">
        <v>5</v>
      </c>
      <c r="T46" s="19">
        <v>5</v>
      </c>
      <c r="U46" s="19">
        <v>5</v>
      </c>
      <c r="V46" s="19">
        <v>5</v>
      </c>
      <c r="W46" s="19">
        <v>5</v>
      </c>
      <c r="X46" s="19">
        <v>5</v>
      </c>
      <c r="Y46" s="19">
        <v>5</v>
      </c>
      <c r="Z46" s="19">
        <v>4</v>
      </c>
      <c r="AA46" s="19">
        <v>5</v>
      </c>
      <c r="AB46" s="19">
        <v>5</v>
      </c>
      <c r="AC46" s="19">
        <v>5</v>
      </c>
      <c r="AD46" s="19">
        <v>5</v>
      </c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>
        <v>5</v>
      </c>
      <c r="BP46" s="19">
        <v>5</v>
      </c>
      <c r="BQ46" s="19">
        <v>3</v>
      </c>
      <c r="BR46" s="19"/>
      <c r="BS46" s="19"/>
      <c r="BT46" s="42">
        <f>SUM(D46:BS46)/B9</f>
        <v>4.5</v>
      </c>
      <c r="BU46" s="116"/>
      <c r="BV46" s="12"/>
      <c r="BW46" s="12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4"/>
      <c r="CI46" s="14"/>
      <c r="CK46" s="198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  <c r="DO46" s="199"/>
      <c r="DP46" s="199"/>
      <c r="DQ46" s="199"/>
      <c r="DR46" s="199"/>
      <c r="DS46" s="199"/>
      <c r="DT46" s="199"/>
      <c r="DU46" s="199"/>
      <c r="DV46" s="199"/>
      <c r="DW46" s="199"/>
      <c r="DX46" s="199"/>
      <c r="DY46" s="199"/>
      <c r="DZ46" s="199"/>
      <c r="EA46" s="199"/>
      <c r="EB46" s="199"/>
      <c r="EC46" s="199"/>
      <c r="ED46" s="200"/>
    </row>
    <row r="47" spans="2:134" ht="15.75" thickBot="1" x14ac:dyDescent="0.3">
      <c r="B47" s="129"/>
      <c r="C47" s="22" t="s">
        <v>105</v>
      </c>
      <c r="D47" s="31">
        <v>5</v>
      </c>
      <c r="E47" s="32">
        <v>3</v>
      </c>
      <c r="F47" s="32">
        <v>3</v>
      </c>
      <c r="G47" s="32">
        <v>4</v>
      </c>
      <c r="H47" s="32">
        <v>4</v>
      </c>
      <c r="I47" s="32">
        <v>4</v>
      </c>
      <c r="J47" s="32">
        <v>4</v>
      </c>
      <c r="K47" s="19">
        <v>5</v>
      </c>
      <c r="L47" s="19">
        <v>5</v>
      </c>
      <c r="M47" s="19">
        <v>3</v>
      </c>
      <c r="N47" s="19">
        <v>5</v>
      </c>
      <c r="O47" s="19">
        <v>4</v>
      </c>
      <c r="P47" s="19">
        <v>4</v>
      </c>
      <c r="Q47" s="19">
        <v>3</v>
      </c>
      <c r="R47" s="19">
        <v>4</v>
      </c>
      <c r="S47" s="19">
        <v>4</v>
      </c>
      <c r="T47" s="19">
        <v>5</v>
      </c>
      <c r="U47" s="19">
        <v>4</v>
      </c>
      <c r="V47" s="19">
        <v>4</v>
      </c>
      <c r="W47" s="19">
        <v>4</v>
      </c>
      <c r="X47" s="19">
        <v>4</v>
      </c>
      <c r="Y47" s="19">
        <v>4</v>
      </c>
      <c r="Z47" s="19">
        <v>4</v>
      </c>
      <c r="AA47" s="19">
        <v>4</v>
      </c>
      <c r="AB47" s="19">
        <v>4</v>
      </c>
      <c r="AC47" s="19">
        <v>3</v>
      </c>
      <c r="AD47" s="19">
        <v>4</v>
      </c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>
        <v>4</v>
      </c>
      <c r="BP47" s="19">
        <v>4</v>
      </c>
      <c r="BQ47" s="19">
        <v>4</v>
      </c>
      <c r="BR47" s="19"/>
      <c r="BS47" s="19"/>
      <c r="BT47" s="42">
        <f>SUM(D47:BS47)/B9</f>
        <v>4</v>
      </c>
      <c r="BU47" s="116"/>
      <c r="BV47" s="12"/>
      <c r="BW47" s="12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4"/>
      <c r="CI47" s="14"/>
      <c r="CK47" s="198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  <c r="DO47" s="199"/>
      <c r="DP47" s="199"/>
      <c r="DQ47" s="199"/>
      <c r="DR47" s="199"/>
      <c r="DS47" s="199"/>
      <c r="DT47" s="199"/>
      <c r="DU47" s="199"/>
      <c r="DV47" s="199"/>
      <c r="DW47" s="199"/>
      <c r="DX47" s="199"/>
      <c r="DY47" s="199"/>
      <c r="DZ47" s="199"/>
      <c r="EA47" s="199"/>
      <c r="EB47" s="199"/>
      <c r="EC47" s="199"/>
      <c r="ED47" s="200"/>
    </row>
    <row r="48" spans="2:134" ht="15.75" thickBot="1" x14ac:dyDescent="0.3">
      <c r="B48" s="129"/>
      <c r="C48" s="22" t="s">
        <v>106</v>
      </c>
      <c r="D48" s="31">
        <v>4</v>
      </c>
      <c r="E48" s="32">
        <v>3</v>
      </c>
      <c r="F48" s="32">
        <v>4</v>
      </c>
      <c r="G48" s="32">
        <v>5</v>
      </c>
      <c r="H48" s="32">
        <v>5</v>
      </c>
      <c r="I48" s="32">
        <v>3</v>
      </c>
      <c r="J48" s="32">
        <v>4</v>
      </c>
      <c r="K48" s="19">
        <v>5</v>
      </c>
      <c r="L48" s="19">
        <v>1</v>
      </c>
      <c r="M48" s="19">
        <v>2</v>
      </c>
      <c r="N48" s="19">
        <v>5</v>
      </c>
      <c r="O48" s="19">
        <v>5</v>
      </c>
      <c r="P48" s="19">
        <v>3</v>
      </c>
      <c r="Q48" s="19">
        <v>3</v>
      </c>
      <c r="R48" s="19">
        <v>5</v>
      </c>
      <c r="S48" s="19">
        <v>3</v>
      </c>
      <c r="T48" s="19">
        <v>5</v>
      </c>
      <c r="U48" s="19">
        <v>5</v>
      </c>
      <c r="V48" s="19">
        <v>4</v>
      </c>
      <c r="W48" s="19">
        <v>5</v>
      </c>
      <c r="X48" s="19">
        <v>4</v>
      </c>
      <c r="Y48" s="19">
        <v>4</v>
      </c>
      <c r="Z48" s="19">
        <v>3</v>
      </c>
      <c r="AA48" s="19">
        <v>4</v>
      </c>
      <c r="AB48" s="19">
        <v>4</v>
      </c>
      <c r="AC48" s="19">
        <v>4</v>
      </c>
      <c r="AD48" s="19">
        <v>5</v>
      </c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>
        <v>5</v>
      </c>
      <c r="BP48" s="19">
        <v>3</v>
      </c>
      <c r="BQ48" s="19">
        <v>4</v>
      </c>
      <c r="BR48" s="19"/>
      <c r="BS48" s="19"/>
      <c r="BT48" s="42">
        <f>SUM(D48:BS48)/B9</f>
        <v>3.9666666666666668</v>
      </c>
      <c r="BU48" s="116"/>
      <c r="BV48" s="12"/>
      <c r="BW48" s="12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4"/>
      <c r="CI48" s="14"/>
      <c r="CK48" s="198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  <c r="DO48" s="199"/>
      <c r="DP48" s="199"/>
      <c r="DQ48" s="199"/>
      <c r="DR48" s="199"/>
      <c r="DS48" s="199"/>
      <c r="DT48" s="199"/>
      <c r="DU48" s="199"/>
      <c r="DV48" s="199"/>
      <c r="DW48" s="199"/>
      <c r="DX48" s="199"/>
      <c r="DY48" s="199"/>
      <c r="DZ48" s="199"/>
      <c r="EA48" s="199"/>
      <c r="EB48" s="199"/>
      <c r="EC48" s="199"/>
      <c r="ED48" s="200"/>
    </row>
    <row r="49" spans="2:134" ht="15.75" thickBot="1" x14ac:dyDescent="0.3">
      <c r="B49" s="130"/>
      <c r="C49" s="23" t="s">
        <v>107</v>
      </c>
      <c r="D49" s="39">
        <v>5</v>
      </c>
      <c r="E49" s="40">
        <v>3</v>
      </c>
      <c r="F49" s="40">
        <v>4</v>
      </c>
      <c r="G49" s="40">
        <v>3</v>
      </c>
      <c r="H49" s="40">
        <v>3</v>
      </c>
      <c r="I49" s="40">
        <v>4</v>
      </c>
      <c r="J49" s="40">
        <v>3</v>
      </c>
      <c r="K49" s="24">
        <v>4</v>
      </c>
      <c r="L49" s="24">
        <v>3</v>
      </c>
      <c r="M49" s="24">
        <v>4</v>
      </c>
      <c r="N49" s="24">
        <v>4</v>
      </c>
      <c r="O49" s="24">
        <v>3</v>
      </c>
      <c r="P49" s="24">
        <v>3</v>
      </c>
      <c r="Q49" s="24">
        <v>4</v>
      </c>
      <c r="R49" s="24">
        <v>4</v>
      </c>
      <c r="S49" s="24">
        <v>3</v>
      </c>
      <c r="T49" s="24">
        <v>5</v>
      </c>
      <c r="U49" s="24">
        <v>4</v>
      </c>
      <c r="V49" s="24">
        <v>4</v>
      </c>
      <c r="W49" s="24">
        <v>5</v>
      </c>
      <c r="X49" s="24">
        <v>3</v>
      </c>
      <c r="Y49" s="24">
        <v>3</v>
      </c>
      <c r="Z49" s="24">
        <v>3</v>
      </c>
      <c r="AA49" s="24">
        <v>4</v>
      </c>
      <c r="AB49" s="24">
        <v>3</v>
      </c>
      <c r="AC49" s="24">
        <v>3</v>
      </c>
      <c r="AD49" s="24">
        <v>4</v>
      </c>
      <c r="AE49" s="24"/>
      <c r="AF49" s="19"/>
      <c r="AG49" s="19"/>
      <c r="AH49" s="19"/>
      <c r="AI49" s="19"/>
      <c r="AJ49" s="19"/>
      <c r="AK49" s="19"/>
      <c r="AL49" s="19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>
        <v>3</v>
      </c>
      <c r="BP49" s="24">
        <v>3</v>
      </c>
      <c r="BQ49" s="24">
        <v>4</v>
      </c>
      <c r="BR49" s="24"/>
      <c r="BS49" s="24"/>
      <c r="BT49" s="42">
        <f>SUM(D49:BS49)/B9</f>
        <v>3.6</v>
      </c>
      <c r="BU49" s="117"/>
      <c r="BV49" s="12"/>
      <c r="BW49" s="12"/>
      <c r="BX49" s="111" t="s">
        <v>10</v>
      </c>
      <c r="BY49" s="139"/>
      <c r="BZ49" s="111" t="s">
        <v>11</v>
      </c>
      <c r="CA49" s="139"/>
      <c r="CB49" s="111" t="s">
        <v>12</v>
      </c>
      <c r="CC49" s="139"/>
      <c r="CD49" s="13"/>
      <c r="CE49" s="13"/>
      <c r="CF49" s="13"/>
      <c r="CG49" s="13"/>
      <c r="CH49" s="14"/>
      <c r="CI49" s="14"/>
      <c r="CK49" s="198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  <c r="DO49" s="199"/>
      <c r="DP49" s="199"/>
      <c r="DQ49" s="199"/>
      <c r="DR49" s="199"/>
      <c r="DS49" s="199"/>
      <c r="DT49" s="199"/>
      <c r="DU49" s="199"/>
      <c r="DV49" s="199"/>
      <c r="DW49" s="199"/>
      <c r="DX49" s="199"/>
      <c r="DY49" s="199"/>
      <c r="DZ49" s="199"/>
      <c r="EA49" s="199"/>
      <c r="EB49" s="199"/>
      <c r="EC49" s="199"/>
      <c r="ED49" s="200"/>
    </row>
    <row r="50" spans="2:134" ht="15.75" thickBot="1" x14ac:dyDescent="0.3">
      <c r="B50" s="26"/>
      <c r="C50" s="41" t="s">
        <v>67</v>
      </c>
      <c r="D50" s="28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>
        <f t="shared" ref="AY50:BS50" si="6">(AY44+AY45+AY46+AY47+AY48+AY49)/6</f>
        <v>0</v>
      </c>
      <c r="AZ50" s="29">
        <f t="shared" si="6"/>
        <v>0</v>
      </c>
      <c r="BA50" s="29">
        <f t="shared" si="6"/>
        <v>0</v>
      </c>
      <c r="BB50" s="29">
        <f t="shared" si="6"/>
        <v>0</v>
      </c>
      <c r="BC50" s="29">
        <f t="shared" si="6"/>
        <v>0</v>
      </c>
      <c r="BD50" s="29">
        <f t="shared" si="6"/>
        <v>0</v>
      </c>
      <c r="BE50" s="29">
        <f t="shared" si="6"/>
        <v>0</v>
      </c>
      <c r="BF50" s="29">
        <f t="shared" si="6"/>
        <v>0</v>
      </c>
      <c r="BG50" s="29">
        <f t="shared" si="6"/>
        <v>0</v>
      </c>
      <c r="BH50" s="29">
        <f t="shared" si="6"/>
        <v>0</v>
      </c>
      <c r="BI50" s="29">
        <f t="shared" si="6"/>
        <v>0</v>
      </c>
      <c r="BJ50" s="29">
        <f t="shared" si="6"/>
        <v>0</v>
      </c>
      <c r="BK50" s="29">
        <f t="shared" si="6"/>
        <v>0</v>
      </c>
      <c r="BL50" s="29">
        <f t="shared" si="6"/>
        <v>0</v>
      </c>
      <c r="BM50" s="29">
        <f t="shared" si="6"/>
        <v>0</v>
      </c>
      <c r="BN50" s="29">
        <f t="shared" si="6"/>
        <v>0</v>
      </c>
      <c r="BO50" s="29"/>
      <c r="BP50" s="29"/>
      <c r="BQ50" s="29"/>
      <c r="BR50" s="29"/>
      <c r="BS50" s="29">
        <f t="shared" si="6"/>
        <v>0</v>
      </c>
      <c r="BT50" s="127"/>
      <c r="BU50" s="119"/>
      <c r="BV50" s="12"/>
      <c r="BW50" s="12"/>
      <c r="BX50" s="140"/>
      <c r="BY50" s="141"/>
      <c r="BZ50" s="140"/>
      <c r="CA50" s="141"/>
      <c r="CB50" s="140"/>
      <c r="CC50" s="141"/>
      <c r="CD50" s="13"/>
      <c r="CE50" s="13"/>
      <c r="CF50" s="13"/>
      <c r="CG50" s="13"/>
      <c r="CH50" s="14"/>
      <c r="CI50" s="14"/>
      <c r="CK50" s="198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  <c r="DO50" s="199"/>
      <c r="DP50" s="199"/>
      <c r="DQ50" s="199"/>
      <c r="DR50" s="199"/>
      <c r="DS50" s="199"/>
      <c r="DT50" s="199"/>
      <c r="DU50" s="199"/>
      <c r="DV50" s="199"/>
      <c r="DW50" s="199"/>
      <c r="DX50" s="199"/>
      <c r="DY50" s="199"/>
      <c r="DZ50" s="199"/>
      <c r="EA50" s="199"/>
      <c r="EB50" s="199"/>
      <c r="EC50" s="199"/>
      <c r="ED50" s="200"/>
    </row>
    <row r="51" spans="2:134" ht="15" customHeight="1" thickBot="1" x14ac:dyDescent="0.3">
      <c r="B51" s="128" t="s">
        <v>108</v>
      </c>
      <c r="C51" s="15" t="s">
        <v>109</v>
      </c>
      <c r="D51" s="16">
        <v>4</v>
      </c>
      <c r="E51" s="17">
        <v>4</v>
      </c>
      <c r="F51" s="17">
        <v>5</v>
      </c>
      <c r="G51" s="17">
        <v>3</v>
      </c>
      <c r="H51" s="17">
        <v>3</v>
      </c>
      <c r="I51" s="17">
        <v>3</v>
      </c>
      <c r="J51" s="17">
        <v>4</v>
      </c>
      <c r="K51" s="18">
        <v>4</v>
      </c>
      <c r="L51" s="18">
        <v>1</v>
      </c>
      <c r="M51" s="18">
        <v>5</v>
      </c>
      <c r="N51" s="18">
        <v>5</v>
      </c>
      <c r="O51" s="18">
        <v>4</v>
      </c>
      <c r="P51" s="18">
        <v>4</v>
      </c>
      <c r="Q51" s="18">
        <v>1</v>
      </c>
      <c r="R51" s="18">
        <v>4</v>
      </c>
      <c r="S51" s="18">
        <v>4</v>
      </c>
      <c r="T51" s="18">
        <v>4</v>
      </c>
      <c r="U51" s="18">
        <v>5</v>
      </c>
      <c r="V51" s="18">
        <v>4</v>
      </c>
      <c r="W51" s="18">
        <v>5</v>
      </c>
      <c r="X51" s="18">
        <v>4</v>
      </c>
      <c r="Y51" s="18">
        <v>3</v>
      </c>
      <c r="Z51" s="18">
        <v>4</v>
      </c>
      <c r="AA51" s="18">
        <v>3</v>
      </c>
      <c r="AB51" s="18">
        <v>5</v>
      </c>
      <c r="AC51" s="18">
        <v>5</v>
      </c>
      <c r="AD51" s="18">
        <v>4</v>
      </c>
      <c r="AE51" s="18"/>
      <c r="AF51" s="19"/>
      <c r="AG51" s="19"/>
      <c r="AH51" s="19"/>
      <c r="AI51" s="19"/>
      <c r="AJ51" s="19"/>
      <c r="AK51" s="19"/>
      <c r="AL51" s="19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>
        <v>5</v>
      </c>
      <c r="BP51" s="18">
        <v>4</v>
      </c>
      <c r="BQ51" s="18">
        <v>4</v>
      </c>
      <c r="BR51" s="18"/>
      <c r="BS51" s="18"/>
      <c r="BT51" s="21">
        <f>SUM(D51:BS51)/B9</f>
        <v>3.9</v>
      </c>
      <c r="BU51" s="115">
        <f>SUM(BT51:BT57)/7</f>
        <v>3.6999999999999997</v>
      </c>
      <c r="BV51" s="12"/>
      <c r="BW51" s="12"/>
      <c r="BX51" s="140"/>
      <c r="BY51" s="141"/>
      <c r="BZ51" s="140"/>
      <c r="CA51" s="141"/>
      <c r="CB51" s="140"/>
      <c r="CC51" s="141"/>
      <c r="CD51" s="13"/>
      <c r="CE51" s="13"/>
      <c r="CF51" s="13"/>
      <c r="CG51" s="13"/>
      <c r="CH51" s="14"/>
      <c r="CI51" s="14"/>
      <c r="CK51" s="198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  <c r="DO51" s="199"/>
      <c r="DP51" s="199"/>
      <c r="DQ51" s="199"/>
      <c r="DR51" s="199"/>
      <c r="DS51" s="199"/>
      <c r="DT51" s="199"/>
      <c r="DU51" s="199"/>
      <c r="DV51" s="199"/>
      <c r="DW51" s="199"/>
      <c r="DX51" s="199"/>
      <c r="DY51" s="199"/>
      <c r="DZ51" s="199"/>
      <c r="EA51" s="199"/>
      <c r="EB51" s="199"/>
      <c r="EC51" s="199"/>
      <c r="ED51" s="200"/>
    </row>
    <row r="52" spans="2:134" ht="15.75" thickBot="1" x14ac:dyDescent="0.3">
      <c r="B52" s="129"/>
      <c r="C52" s="22" t="s">
        <v>110</v>
      </c>
      <c r="D52" s="31">
        <v>5</v>
      </c>
      <c r="E52" s="32">
        <v>2</v>
      </c>
      <c r="F52" s="32">
        <v>3</v>
      </c>
      <c r="G52" s="32">
        <v>3</v>
      </c>
      <c r="H52" s="32">
        <v>3</v>
      </c>
      <c r="I52" s="32">
        <v>3</v>
      </c>
      <c r="J52" s="32">
        <v>3</v>
      </c>
      <c r="K52" s="19">
        <v>3</v>
      </c>
      <c r="L52" s="19">
        <v>5</v>
      </c>
      <c r="M52" s="19">
        <v>5</v>
      </c>
      <c r="N52" s="19">
        <v>5</v>
      </c>
      <c r="O52" s="19">
        <v>4</v>
      </c>
      <c r="P52" s="19">
        <v>4</v>
      </c>
      <c r="Q52" s="19">
        <v>4</v>
      </c>
      <c r="R52" s="19">
        <v>4</v>
      </c>
      <c r="S52" s="19">
        <v>5</v>
      </c>
      <c r="T52" s="19">
        <v>5</v>
      </c>
      <c r="U52" s="19">
        <v>5</v>
      </c>
      <c r="V52" s="19">
        <v>5</v>
      </c>
      <c r="W52" s="19">
        <v>3</v>
      </c>
      <c r="X52" s="19">
        <v>4</v>
      </c>
      <c r="Y52" s="19">
        <v>5</v>
      </c>
      <c r="Z52" s="19">
        <v>4</v>
      </c>
      <c r="AA52" s="19">
        <v>4</v>
      </c>
      <c r="AB52" s="19">
        <v>3</v>
      </c>
      <c r="AC52" s="19">
        <v>3</v>
      </c>
      <c r="AD52" s="19">
        <v>5</v>
      </c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>
        <v>2</v>
      </c>
      <c r="BP52" s="19">
        <v>4</v>
      </c>
      <c r="BQ52" s="19">
        <v>3</v>
      </c>
      <c r="BR52" s="19"/>
      <c r="BS52" s="19"/>
      <c r="BT52" s="21">
        <f>SUM(D52:BS52)/B9</f>
        <v>3.8666666666666667</v>
      </c>
      <c r="BU52" s="116"/>
      <c r="BV52" s="12"/>
      <c r="BW52" s="12"/>
      <c r="BX52" s="140"/>
      <c r="BY52" s="141"/>
      <c r="BZ52" s="140"/>
      <c r="CA52" s="141"/>
      <c r="CB52" s="140"/>
      <c r="CC52" s="141"/>
      <c r="CD52" s="13"/>
      <c r="CE52" s="13"/>
      <c r="CF52" s="13"/>
      <c r="CG52" s="13"/>
      <c r="CH52" s="14"/>
      <c r="CI52" s="14"/>
      <c r="CK52" s="198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  <c r="DO52" s="199"/>
      <c r="DP52" s="199"/>
      <c r="DQ52" s="199"/>
      <c r="DR52" s="199"/>
      <c r="DS52" s="199"/>
      <c r="DT52" s="199"/>
      <c r="DU52" s="199"/>
      <c r="DV52" s="199"/>
      <c r="DW52" s="199"/>
      <c r="DX52" s="199"/>
      <c r="DY52" s="199"/>
      <c r="DZ52" s="199"/>
      <c r="EA52" s="199"/>
      <c r="EB52" s="199"/>
      <c r="EC52" s="199"/>
      <c r="ED52" s="200"/>
    </row>
    <row r="53" spans="2:134" ht="15.75" thickBot="1" x14ac:dyDescent="0.3">
      <c r="B53" s="129"/>
      <c r="C53" s="22" t="s">
        <v>111</v>
      </c>
      <c r="D53" s="31">
        <v>3</v>
      </c>
      <c r="E53" s="32">
        <v>3</v>
      </c>
      <c r="F53" s="32">
        <v>4</v>
      </c>
      <c r="G53" s="32">
        <v>3</v>
      </c>
      <c r="H53" s="32">
        <v>3</v>
      </c>
      <c r="I53" s="32">
        <v>4</v>
      </c>
      <c r="J53" s="32">
        <v>3</v>
      </c>
      <c r="K53" s="19">
        <v>4</v>
      </c>
      <c r="L53" s="19">
        <v>5</v>
      </c>
      <c r="M53" s="19">
        <v>3</v>
      </c>
      <c r="N53" s="19">
        <v>4</v>
      </c>
      <c r="O53" s="19">
        <v>3</v>
      </c>
      <c r="P53" s="19">
        <v>4</v>
      </c>
      <c r="Q53" s="19">
        <v>4</v>
      </c>
      <c r="R53" s="19">
        <v>4</v>
      </c>
      <c r="S53" s="19">
        <v>4</v>
      </c>
      <c r="T53" s="19">
        <v>4</v>
      </c>
      <c r="U53" s="19">
        <v>4</v>
      </c>
      <c r="V53" s="19">
        <v>5</v>
      </c>
      <c r="W53" s="19">
        <v>3</v>
      </c>
      <c r="X53" s="19">
        <v>4</v>
      </c>
      <c r="Y53" s="19">
        <v>5</v>
      </c>
      <c r="Z53" s="19">
        <v>3</v>
      </c>
      <c r="AA53" s="19">
        <v>3</v>
      </c>
      <c r="AB53" s="19">
        <v>3</v>
      </c>
      <c r="AC53" s="19">
        <v>4</v>
      </c>
      <c r="AD53" s="19">
        <v>4</v>
      </c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>
        <v>3</v>
      </c>
      <c r="BP53" s="19">
        <v>4</v>
      </c>
      <c r="BQ53" s="19">
        <v>3</v>
      </c>
      <c r="BR53" s="19"/>
      <c r="BS53" s="19"/>
      <c r="BT53" s="21">
        <f>SUM(D53:BS53)/B9</f>
        <v>3.6666666666666665</v>
      </c>
      <c r="BU53" s="116"/>
      <c r="BV53" s="12"/>
      <c r="BW53" s="12"/>
      <c r="BX53" s="113"/>
      <c r="BY53" s="142"/>
      <c r="BZ53" s="113"/>
      <c r="CA53" s="142"/>
      <c r="CB53" s="113"/>
      <c r="CC53" s="142"/>
      <c r="CD53" s="13"/>
      <c r="CE53" s="13"/>
      <c r="CF53" s="13"/>
      <c r="CG53" s="13"/>
      <c r="CH53" s="14"/>
      <c r="CI53" s="14"/>
      <c r="CK53" s="198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  <c r="DO53" s="199"/>
      <c r="DP53" s="199"/>
      <c r="DQ53" s="199"/>
      <c r="DR53" s="199"/>
      <c r="DS53" s="199"/>
      <c r="DT53" s="199"/>
      <c r="DU53" s="199"/>
      <c r="DV53" s="199"/>
      <c r="DW53" s="199"/>
      <c r="DX53" s="199"/>
      <c r="DY53" s="199"/>
      <c r="DZ53" s="199"/>
      <c r="EA53" s="199"/>
      <c r="EB53" s="199"/>
      <c r="EC53" s="199"/>
      <c r="ED53" s="200"/>
    </row>
    <row r="54" spans="2:134" ht="15.75" thickBot="1" x14ac:dyDescent="0.3">
      <c r="B54" s="129"/>
      <c r="C54" s="22" t="s">
        <v>112</v>
      </c>
      <c r="D54" s="31">
        <v>3</v>
      </c>
      <c r="E54" s="32">
        <v>3</v>
      </c>
      <c r="F54" s="32">
        <v>3</v>
      </c>
      <c r="G54" s="32">
        <v>3</v>
      </c>
      <c r="H54" s="32">
        <v>3</v>
      </c>
      <c r="I54" s="32">
        <v>3</v>
      </c>
      <c r="J54" s="32">
        <v>2</v>
      </c>
      <c r="K54" s="19">
        <v>3</v>
      </c>
      <c r="L54" s="19">
        <v>3</v>
      </c>
      <c r="M54" s="19">
        <v>3</v>
      </c>
      <c r="N54" s="19">
        <v>3</v>
      </c>
      <c r="O54" s="19">
        <v>4</v>
      </c>
      <c r="P54" s="19">
        <v>3</v>
      </c>
      <c r="Q54" s="19">
        <v>3</v>
      </c>
      <c r="R54" s="19">
        <v>3</v>
      </c>
      <c r="S54" s="19">
        <v>3</v>
      </c>
      <c r="T54" s="19">
        <v>4</v>
      </c>
      <c r="U54" s="19">
        <v>5</v>
      </c>
      <c r="V54" s="19">
        <v>4</v>
      </c>
      <c r="W54" s="19">
        <v>4</v>
      </c>
      <c r="X54" s="19">
        <v>3</v>
      </c>
      <c r="Y54" s="19">
        <v>4</v>
      </c>
      <c r="Z54" s="19">
        <v>3</v>
      </c>
      <c r="AA54" s="19">
        <v>4</v>
      </c>
      <c r="AB54" s="19">
        <v>3</v>
      </c>
      <c r="AC54" s="19">
        <v>3</v>
      </c>
      <c r="AD54" s="19">
        <v>3</v>
      </c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>
        <v>2</v>
      </c>
      <c r="BP54" s="19">
        <v>4</v>
      </c>
      <c r="BQ54" s="19">
        <v>4</v>
      </c>
      <c r="BR54" s="19"/>
      <c r="BS54" s="19"/>
      <c r="BT54" s="21">
        <f>SUM(D54:BS54)/B9</f>
        <v>3.2666666666666666</v>
      </c>
      <c r="BU54" s="116"/>
      <c r="BV54" s="12"/>
      <c r="BW54" s="12"/>
      <c r="BX54" s="143">
        <f>(BX26+CA26+CF26)/3</f>
        <v>4.0018518518518515</v>
      </c>
      <c r="BY54" s="144"/>
      <c r="BZ54" s="143">
        <f>(BZ26+CC26+CB26+CE26+CD26)/5</f>
        <v>3.890222222222222</v>
      </c>
      <c r="CA54" s="144"/>
      <c r="CB54" s="143">
        <f>(BY26+CG26)/2</f>
        <v>3.7277777777777779</v>
      </c>
      <c r="CC54" s="144"/>
      <c r="CD54" s="13"/>
      <c r="CE54" s="13"/>
      <c r="CF54" s="13"/>
      <c r="CG54" s="13"/>
      <c r="CH54" s="14"/>
      <c r="CI54" s="14"/>
      <c r="CK54" s="198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  <c r="ED54" s="200"/>
    </row>
    <row r="55" spans="2:134" ht="15.75" thickBot="1" x14ac:dyDescent="0.3">
      <c r="B55" s="129"/>
      <c r="C55" s="22" t="s">
        <v>113</v>
      </c>
      <c r="D55" s="31">
        <v>5</v>
      </c>
      <c r="E55" s="32">
        <v>4</v>
      </c>
      <c r="F55" s="32">
        <v>3</v>
      </c>
      <c r="G55" s="32">
        <v>4</v>
      </c>
      <c r="H55" s="32">
        <v>4</v>
      </c>
      <c r="I55" s="32">
        <v>4</v>
      </c>
      <c r="J55" s="32">
        <v>3</v>
      </c>
      <c r="K55" s="19">
        <v>4</v>
      </c>
      <c r="L55" s="19">
        <v>3</v>
      </c>
      <c r="M55" s="19">
        <v>4</v>
      </c>
      <c r="N55" s="19">
        <v>5</v>
      </c>
      <c r="O55" s="19">
        <v>3</v>
      </c>
      <c r="P55" s="19">
        <v>4</v>
      </c>
      <c r="Q55" s="19">
        <v>2</v>
      </c>
      <c r="R55" s="19">
        <v>3</v>
      </c>
      <c r="S55" s="19">
        <v>4</v>
      </c>
      <c r="T55" s="19">
        <v>5</v>
      </c>
      <c r="U55" s="19">
        <v>4</v>
      </c>
      <c r="V55" s="19">
        <v>4</v>
      </c>
      <c r="W55" s="19">
        <v>3</v>
      </c>
      <c r="X55" s="19">
        <v>5</v>
      </c>
      <c r="Y55" s="19">
        <v>4</v>
      </c>
      <c r="Z55" s="19">
        <v>4</v>
      </c>
      <c r="AA55" s="19">
        <v>3</v>
      </c>
      <c r="AB55" s="19">
        <v>4</v>
      </c>
      <c r="AC55" s="19">
        <v>5</v>
      </c>
      <c r="AD55" s="19">
        <v>3</v>
      </c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>
        <v>3</v>
      </c>
      <c r="BP55" s="19">
        <v>3</v>
      </c>
      <c r="BQ55" s="19">
        <v>3</v>
      </c>
      <c r="BR55" s="19"/>
      <c r="BS55" s="19"/>
      <c r="BT55" s="21">
        <f>SUM(D55:BS55)/B9</f>
        <v>3.7333333333333334</v>
      </c>
      <c r="BU55" s="116"/>
      <c r="BV55" s="12"/>
      <c r="BW55" s="12"/>
      <c r="BX55" s="145"/>
      <c r="BY55" s="146"/>
      <c r="BZ55" s="145"/>
      <c r="CA55" s="146"/>
      <c r="CB55" s="145"/>
      <c r="CC55" s="146"/>
      <c r="CD55" s="13"/>
      <c r="CE55" s="13"/>
      <c r="CF55" s="13"/>
      <c r="CG55" s="13"/>
      <c r="CH55" s="14"/>
      <c r="CI55" s="14"/>
      <c r="CK55" s="198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  <c r="DO55" s="199"/>
      <c r="DP55" s="199"/>
      <c r="DQ55" s="199"/>
      <c r="DR55" s="199"/>
      <c r="DS55" s="199"/>
      <c r="DT55" s="199"/>
      <c r="DU55" s="199"/>
      <c r="DV55" s="199"/>
      <c r="DW55" s="199"/>
      <c r="DX55" s="199"/>
      <c r="DY55" s="199"/>
      <c r="DZ55" s="199"/>
      <c r="EA55" s="199"/>
      <c r="EB55" s="199"/>
      <c r="EC55" s="199"/>
      <c r="ED55" s="200"/>
    </row>
    <row r="56" spans="2:134" ht="15.75" thickBot="1" x14ac:dyDescent="0.3">
      <c r="B56" s="129"/>
      <c r="C56" s="22" t="s">
        <v>114</v>
      </c>
      <c r="D56" s="39">
        <v>4</v>
      </c>
      <c r="E56" s="40">
        <v>3</v>
      </c>
      <c r="F56" s="40">
        <v>4</v>
      </c>
      <c r="G56" s="40">
        <v>4</v>
      </c>
      <c r="H56" s="40">
        <v>4</v>
      </c>
      <c r="I56" s="40">
        <v>3</v>
      </c>
      <c r="J56" s="40">
        <v>2</v>
      </c>
      <c r="K56" s="24">
        <v>4</v>
      </c>
      <c r="L56" s="24">
        <v>3</v>
      </c>
      <c r="M56" s="24">
        <v>4</v>
      </c>
      <c r="N56" s="24">
        <v>5</v>
      </c>
      <c r="O56" s="24">
        <v>3</v>
      </c>
      <c r="P56" s="24">
        <v>3</v>
      </c>
      <c r="Q56" s="24">
        <v>2</v>
      </c>
      <c r="R56" s="24">
        <v>3</v>
      </c>
      <c r="S56" s="24">
        <v>4</v>
      </c>
      <c r="T56" s="24">
        <v>4</v>
      </c>
      <c r="U56" s="24">
        <v>4</v>
      </c>
      <c r="V56" s="24">
        <v>5</v>
      </c>
      <c r="W56" s="24">
        <v>4</v>
      </c>
      <c r="X56" s="24">
        <v>3</v>
      </c>
      <c r="Y56" s="24">
        <v>4</v>
      </c>
      <c r="Z56" s="24">
        <v>3</v>
      </c>
      <c r="AA56" s="24">
        <v>3</v>
      </c>
      <c r="AB56" s="24">
        <v>3</v>
      </c>
      <c r="AC56" s="24">
        <v>4</v>
      </c>
      <c r="AD56" s="24">
        <v>4</v>
      </c>
      <c r="AE56" s="24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>
        <v>4</v>
      </c>
      <c r="BP56" s="19">
        <v>4</v>
      </c>
      <c r="BQ56" s="19">
        <v>3</v>
      </c>
      <c r="BR56" s="19"/>
      <c r="BS56" s="19"/>
      <c r="BT56" s="21">
        <f>SUM(D56:BS56)/B9</f>
        <v>3.5666666666666669</v>
      </c>
      <c r="BU56" s="116"/>
      <c r="BV56" s="12"/>
      <c r="BW56" s="12"/>
      <c r="BX56" s="145"/>
      <c r="BY56" s="146"/>
      <c r="BZ56" s="145"/>
      <c r="CA56" s="146"/>
      <c r="CB56" s="145"/>
      <c r="CC56" s="146"/>
      <c r="CD56" s="13"/>
      <c r="CE56" s="13"/>
      <c r="CF56" s="13"/>
      <c r="CG56" s="13"/>
      <c r="CH56" s="14"/>
      <c r="CI56" s="14"/>
      <c r="CK56" s="198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  <c r="DO56" s="199"/>
      <c r="DP56" s="199"/>
      <c r="DQ56" s="199"/>
      <c r="DR56" s="199"/>
      <c r="DS56" s="199"/>
      <c r="DT56" s="199"/>
      <c r="DU56" s="199"/>
      <c r="DV56" s="199"/>
      <c r="DW56" s="199"/>
      <c r="DX56" s="199"/>
      <c r="DY56" s="199"/>
      <c r="DZ56" s="199"/>
      <c r="EA56" s="199"/>
      <c r="EB56" s="199"/>
      <c r="EC56" s="199"/>
      <c r="ED56" s="200"/>
    </row>
    <row r="57" spans="2:134" ht="15.75" thickBot="1" x14ac:dyDescent="0.3">
      <c r="B57" s="130"/>
      <c r="C57" s="23" t="s">
        <v>115</v>
      </c>
      <c r="D57" s="32">
        <v>4</v>
      </c>
      <c r="E57" s="32">
        <v>4</v>
      </c>
      <c r="F57" s="32">
        <v>5</v>
      </c>
      <c r="G57" s="32">
        <v>4</v>
      </c>
      <c r="H57" s="32">
        <v>4</v>
      </c>
      <c r="I57" s="32">
        <v>4</v>
      </c>
      <c r="J57" s="32">
        <v>4</v>
      </c>
      <c r="K57" s="19">
        <v>3</v>
      </c>
      <c r="L57" s="19">
        <v>4</v>
      </c>
      <c r="M57" s="19">
        <v>4</v>
      </c>
      <c r="N57" s="19">
        <v>4</v>
      </c>
      <c r="O57" s="19">
        <v>3</v>
      </c>
      <c r="P57" s="19">
        <v>3</v>
      </c>
      <c r="Q57" s="19">
        <v>3</v>
      </c>
      <c r="R57" s="19">
        <v>4</v>
      </c>
      <c r="S57" s="19">
        <v>4</v>
      </c>
      <c r="T57" s="19">
        <v>5</v>
      </c>
      <c r="U57" s="19">
        <v>4</v>
      </c>
      <c r="V57" s="19">
        <v>4</v>
      </c>
      <c r="W57" s="19">
        <v>4</v>
      </c>
      <c r="X57" s="19">
        <v>4</v>
      </c>
      <c r="Y57" s="19">
        <v>4</v>
      </c>
      <c r="Z57" s="19">
        <v>3</v>
      </c>
      <c r="AA57" s="19">
        <v>4</v>
      </c>
      <c r="AB57" s="19">
        <v>4</v>
      </c>
      <c r="AC57" s="19">
        <v>4</v>
      </c>
      <c r="AD57" s="19">
        <v>4</v>
      </c>
      <c r="AE57" s="19"/>
      <c r="AF57" s="19"/>
      <c r="AG57" s="19"/>
      <c r="AH57" s="19"/>
      <c r="AI57" s="19"/>
      <c r="AJ57" s="19"/>
      <c r="AK57" s="19"/>
      <c r="AL57" s="19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>
        <v>4</v>
      </c>
      <c r="BP57" s="24">
        <v>4</v>
      </c>
      <c r="BQ57" s="24">
        <v>4</v>
      </c>
      <c r="BR57" s="24"/>
      <c r="BS57" s="24"/>
      <c r="BT57" s="21">
        <f>SUM(D57:BS57)/B9</f>
        <v>3.9</v>
      </c>
      <c r="BU57" s="117"/>
      <c r="BV57" s="12"/>
      <c r="BW57" s="12"/>
      <c r="BX57" s="147"/>
      <c r="BY57" s="148"/>
      <c r="BZ57" s="147"/>
      <c r="CA57" s="148"/>
      <c r="CB57" s="147"/>
      <c r="CC57" s="148"/>
      <c r="CD57" s="13"/>
      <c r="CE57" s="13"/>
      <c r="CF57" s="13"/>
      <c r="CG57" s="13"/>
      <c r="CH57" s="14"/>
      <c r="CI57" s="14"/>
      <c r="CK57" s="201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2"/>
      <c r="DR57" s="202"/>
      <c r="DS57" s="202"/>
      <c r="DT57" s="202"/>
      <c r="DU57" s="202"/>
      <c r="DV57" s="202"/>
      <c r="DW57" s="202"/>
      <c r="DX57" s="202"/>
      <c r="DY57" s="202"/>
      <c r="DZ57" s="202"/>
      <c r="EA57" s="202"/>
      <c r="EB57" s="202"/>
      <c r="EC57" s="202"/>
      <c r="ED57" s="203"/>
    </row>
    <row r="58" spans="2:134" ht="15.75" thickBot="1" x14ac:dyDescent="0.3">
      <c r="B58" s="26"/>
      <c r="C58" s="41" t="s">
        <v>67</v>
      </c>
      <c r="D58" s="28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>
        <f t="shared" ref="AY58:BS58" si="7">(AY51+AY52+AY53+AY54+AY55+AY56+AY57)/7</f>
        <v>0</v>
      </c>
      <c r="AZ58" s="29">
        <f t="shared" si="7"/>
        <v>0</v>
      </c>
      <c r="BA58" s="29">
        <f t="shared" si="7"/>
        <v>0</v>
      </c>
      <c r="BB58" s="29">
        <f t="shared" si="7"/>
        <v>0</v>
      </c>
      <c r="BC58" s="29">
        <f t="shared" si="7"/>
        <v>0</v>
      </c>
      <c r="BD58" s="29">
        <f t="shared" si="7"/>
        <v>0</v>
      </c>
      <c r="BE58" s="29">
        <f t="shared" si="7"/>
        <v>0</v>
      </c>
      <c r="BF58" s="29">
        <f>(BF51+BF52+BF53+BF54+BF55+BF56+BF57)/7</f>
        <v>0</v>
      </c>
      <c r="BG58" s="29">
        <f t="shared" si="7"/>
        <v>0</v>
      </c>
      <c r="BH58" s="29">
        <f t="shared" si="7"/>
        <v>0</v>
      </c>
      <c r="BI58" s="29">
        <f t="shared" si="7"/>
        <v>0</v>
      </c>
      <c r="BJ58" s="29">
        <f t="shared" si="7"/>
        <v>0</v>
      </c>
      <c r="BK58" s="29">
        <f t="shared" si="7"/>
        <v>0</v>
      </c>
      <c r="BL58" s="29">
        <f t="shared" si="7"/>
        <v>0</v>
      </c>
      <c r="BM58" s="29">
        <f t="shared" si="7"/>
        <v>0</v>
      </c>
      <c r="BN58" s="29">
        <f>(BN51+BN52+BN53+BN54+BN55+BN56+BN57)/7</f>
        <v>0</v>
      </c>
      <c r="BO58" s="29"/>
      <c r="BP58" s="29"/>
      <c r="BQ58" s="29"/>
      <c r="BR58" s="29"/>
      <c r="BS58" s="29">
        <f t="shared" si="7"/>
        <v>0</v>
      </c>
      <c r="BT58" s="127"/>
      <c r="BU58" s="119"/>
      <c r="BV58" s="12"/>
      <c r="BW58" s="12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4"/>
      <c r="CI58" s="14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13"/>
      <c r="DS58" s="13"/>
      <c r="DT58" s="13"/>
      <c r="DU58" s="13"/>
      <c r="DV58" s="13"/>
      <c r="DW58" s="13"/>
      <c r="DX58" s="13"/>
      <c r="DY58" s="1"/>
    </row>
    <row r="59" spans="2:134" ht="15" customHeight="1" thickBot="1" x14ac:dyDescent="0.3">
      <c r="B59" s="128" t="s">
        <v>77</v>
      </c>
      <c r="C59" s="15" t="s">
        <v>116</v>
      </c>
      <c r="D59" s="16">
        <v>5</v>
      </c>
      <c r="E59" s="17">
        <v>5</v>
      </c>
      <c r="F59" s="17">
        <v>3</v>
      </c>
      <c r="G59" s="17">
        <v>4</v>
      </c>
      <c r="H59" s="17">
        <v>5</v>
      </c>
      <c r="I59" s="17">
        <v>3</v>
      </c>
      <c r="J59" s="17">
        <v>3</v>
      </c>
      <c r="K59" s="18">
        <v>4</v>
      </c>
      <c r="L59" s="18">
        <v>4</v>
      </c>
      <c r="M59" s="18">
        <v>4</v>
      </c>
      <c r="N59" s="18">
        <v>3</v>
      </c>
      <c r="O59" s="18">
        <v>4</v>
      </c>
      <c r="P59" s="18">
        <v>4</v>
      </c>
      <c r="Q59" s="18">
        <v>4</v>
      </c>
      <c r="R59" s="18">
        <v>3</v>
      </c>
      <c r="S59" s="18">
        <v>4</v>
      </c>
      <c r="T59" s="18">
        <v>5</v>
      </c>
      <c r="U59" s="18">
        <v>4</v>
      </c>
      <c r="V59" s="18">
        <v>4</v>
      </c>
      <c r="W59" s="18">
        <v>5</v>
      </c>
      <c r="X59" s="18">
        <v>4</v>
      </c>
      <c r="Y59" s="18">
        <v>4</v>
      </c>
      <c r="Z59" s="18">
        <v>4</v>
      </c>
      <c r="AA59" s="18">
        <v>4</v>
      </c>
      <c r="AB59" s="18">
        <v>3</v>
      </c>
      <c r="AC59" s="18">
        <v>5</v>
      </c>
      <c r="AD59" s="18">
        <v>5</v>
      </c>
      <c r="AE59" s="18"/>
      <c r="AF59" s="19"/>
      <c r="AG59" s="19"/>
      <c r="AH59" s="19"/>
      <c r="AI59" s="19"/>
      <c r="AJ59" s="19"/>
      <c r="AK59" s="19"/>
      <c r="AL59" s="19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>
        <v>4</v>
      </c>
      <c r="BP59" s="18">
        <v>5</v>
      </c>
      <c r="BQ59" s="18">
        <v>4</v>
      </c>
      <c r="BR59" s="18"/>
      <c r="BS59" s="18"/>
      <c r="BT59" s="21">
        <f>SUM(D59:BS59)/B9</f>
        <v>4.0666666666666664</v>
      </c>
      <c r="BU59" s="115">
        <f>SUM(BT59:BT63)/5</f>
        <v>3.8</v>
      </c>
      <c r="BV59" s="12"/>
      <c r="BW59" s="12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4"/>
      <c r="CI59" s="14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13"/>
      <c r="DS59" s="13"/>
      <c r="DT59" s="13"/>
      <c r="DU59" s="13"/>
      <c r="DV59" s="13"/>
      <c r="DW59" s="13"/>
      <c r="DX59" s="13"/>
      <c r="DY59" s="1"/>
      <c r="DZ59" s="1"/>
    </row>
    <row r="60" spans="2:134" ht="15.75" customHeight="1" thickBot="1" x14ac:dyDescent="0.3">
      <c r="B60" s="129"/>
      <c r="C60" s="22" t="s">
        <v>117</v>
      </c>
      <c r="D60" s="31">
        <v>4</v>
      </c>
      <c r="E60" s="32">
        <v>2</v>
      </c>
      <c r="F60" s="32">
        <v>4</v>
      </c>
      <c r="G60" s="32">
        <v>2</v>
      </c>
      <c r="H60" s="32">
        <v>2</v>
      </c>
      <c r="I60" s="32">
        <v>2</v>
      </c>
      <c r="J60" s="32">
        <v>2</v>
      </c>
      <c r="K60" s="19">
        <v>3</v>
      </c>
      <c r="L60" s="19">
        <v>3</v>
      </c>
      <c r="M60" s="19">
        <v>3</v>
      </c>
      <c r="N60" s="19">
        <v>4</v>
      </c>
      <c r="O60" s="19">
        <v>2</v>
      </c>
      <c r="P60" s="19">
        <v>3</v>
      </c>
      <c r="Q60" s="19">
        <v>4</v>
      </c>
      <c r="R60" s="19">
        <v>3</v>
      </c>
      <c r="S60" s="19">
        <v>2</v>
      </c>
      <c r="T60" s="19">
        <v>5</v>
      </c>
      <c r="U60" s="19">
        <v>4</v>
      </c>
      <c r="V60" s="19">
        <v>5</v>
      </c>
      <c r="W60" s="19">
        <v>4</v>
      </c>
      <c r="X60" s="19">
        <v>5</v>
      </c>
      <c r="Y60" s="19">
        <v>1</v>
      </c>
      <c r="Z60" s="19">
        <v>3</v>
      </c>
      <c r="AA60" s="19">
        <v>2</v>
      </c>
      <c r="AB60" s="19">
        <v>4</v>
      </c>
      <c r="AC60" s="19">
        <v>4</v>
      </c>
      <c r="AD60" s="19">
        <v>3</v>
      </c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>
        <v>3</v>
      </c>
      <c r="BP60" s="19">
        <v>4</v>
      </c>
      <c r="BQ60" s="19">
        <v>3</v>
      </c>
      <c r="BR60" s="19"/>
      <c r="BS60" s="19"/>
      <c r="BT60" s="21">
        <f>SUM(D60:BS60)/B9</f>
        <v>3.1666666666666665</v>
      </c>
      <c r="BU60" s="116"/>
      <c r="BV60" s="12"/>
      <c r="BW60" s="12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4"/>
      <c r="CI60" s="14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13"/>
      <c r="DS60" s="13"/>
      <c r="DT60" s="13"/>
      <c r="DU60" s="13"/>
      <c r="DV60" s="13"/>
      <c r="DW60" s="13"/>
      <c r="DX60" s="13"/>
      <c r="DY60" s="1"/>
      <c r="DZ60" s="1"/>
    </row>
    <row r="61" spans="2:134" ht="15.75" thickBot="1" x14ac:dyDescent="0.3">
      <c r="B61" s="129"/>
      <c r="C61" s="22" t="s">
        <v>118</v>
      </c>
      <c r="D61" s="31">
        <v>5</v>
      </c>
      <c r="E61" s="32">
        <v>3</v>
      </c>
      <c r="F61" s="32">
        <v>3</v>
      </c>
      <c r="G61" s="32">
        <v>3</v>
      </c>
      <c r="H61" s="32">
        <v>3</v>
      </c>
      <c r="I61" s="32">
        <v>3</v>
      </c>
      <c r="J61" s="32">
        <v>4</v>
      </c>
      <c r="K61" s="19">
        <v>5</v>
      </c>
      <c r="L61" s="19">
        <v>4</v>
      </c>
      <c r="M61" s="19">
        <v>5</v>
      </c>
      <c r="N61" s="19">
        <v>5</v>
      </c>
      <c r="O61" s="19">
        <v>4</v>
      </c>
      <c r="P61" s="19">
        <v>3</v>
      </c>
      <c r="Q61" s="19">
        <v>3</v>
      </c>
      <c r="R61" s="19">
        <v>4</v>
      </c>
      <c r="S61" s="19">
        <v>5</v>
      </c>
      <c r="T61" s="19">
        <v>4</v>
      </c>
      <c r="U61" s="19">
        <v>4</v>
      </c>
      <c r="V61" s="19">
        <v>4</v>
      </c>
      <c r="W61" s="19">
        <v>5</v>
      </c>
      <c r="X61" s="19">
        <v>5</v>
      </c>
      <c r="Y61" s="19">
        <v>5</v>
      </c>
      <c r="Z61" s="19">
        <v>4</v>
      </c>
      <c r="AA61" s="19">
        <v>3</v>
      </c>
      <c r="AB61" s="19">
        <v>4</v>
      </c>
      <c r="AC61" s="19">
        <v>2</v>
      </c>
      <c r="AD61" s="19">
        <v>4</v>
      </c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>
        <v>5</v>
      </c>
      <c r="BP61" s="19">
        <v>4</v>
      </c>
      <c r="BQ61" s="19">
        <v>3</v>
      </c>
      <c r="BR61" s="19"/>
      <c r="BS61" s="19"/>
      <c r="BT61" s="21">
        <f>SUM(D61:BS61)/B9</f>
        <v>3.9333333333333331</v>
      </c>
      <c r="BU61" s="116"/>
      <c r="BV61" s="12"/>
      <c r="BW61" s="12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4"/>
      <c r="CI61" s="14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13"/>
      <c r="DS61" s="13"/>
      <c r="DT61" s="13"/>
      <c r="DU61" s="13"/>
      <c r="DV61" s="13"/>
      <c r="DW61" s="13"/>
      <c r="DX61" s="13"/>
      <c r="DY61" s="1"/>
      <c r="DZ61" s="1"/>
    </row>
    <row r="62" spans="2:134" ht="15.75" thickBot="1" x14ac:dyDescent="0.3">
      <c r="B62" s="129"/>
      <c r="C62" s="22" t="s">
        <v>119</v>
      </c>
      <c r="D62" s="31">
        <v>5</v>
      </c>
      <c r="E62" s="32">
        <v>5</v>
      </c>
      <c r="F62" s="32">
        <v>4</v>
      </c>
      <c r="G62" s="32">
        <v>5</v>
      </c>
      <c r="H62" s="32">
        <v>4</v>
      </c>
      <c r="I62" s="32">
        <v>3</v>
      </c>
      <c r="J62" s="32">
        <v>3</v>
      </c>
      <c r="K62" s="19">
        <v>3</v>
      </c>
      <c r="L62" s="19">
        <v>5</v>
      </c>
      <c r="M62" s="19">
        <v>4</v>
      </c>
      <c r="N62" s="19">
        <v>4</v>
      </c>
      <c r="O62" s="19">
        <v>3</v>
      </c>
      <c r="P62" s="19">
        <v>3</v>
      </c>
      <c r="Q62" s="19">
        <v>4</v>
      </c>
      <c r="R62" s="19">
        <v>5</v>
      </c>
      <c r="S62" s="19">
        <v>5</v>
      </c>
      <c r="T62" s="19">
        <v>5</v>
      </c>
      <c r="U62" s="19">
        <v>5</v>
      </c>
      <c r="V62" s="19">
        <v>4</v>
      </c>
      <c r="W62" s="19">
        <v>4</v>
      </c>
      <c r="X62" s="19">
        <v>5</v>
      </c>
      <c r="Y62" s="19">
        <v>4</v>
      </c>
      <c r="Z62" s="19">
        <v>5</v>
      </c>
      <c r="AA62" s="19">
        <v>4</v>
      </c>
      <c r="AB62" s="19">
        <v>5</v>
      </c>
      <c r="AC62" s="19">
        <v>5</v>
      </c>
      <c r="AD62" s="19">
        <v>5</v>
      </c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>
        <v>3</v>
      </c>
      <c r="BP62" s="19">
        <v>5</v>
      </c>
      <c r="BQ62" s="19">
        <v>2</v>
      </c>
      <c r="BR62" s="19"/>
      <c r="BS62" s="19"/>
      <c r="BT62" s="21">
        <f>SUM(D62:BS62)/B9</f>
        <v>4.2</v>
      </c>
      <c r="BU62" s="116"/>
      <c r="BV62" s="12"/>
      <c r="BW62" s="12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4"/>
      <c r="CI62" s="14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13"/>
      <c r="DS62" s="13"/>
      <c r="DT62" s="13"/>
      <c r="DU62" s="13"/>
      <c r="DV62" s="13"/>
      <c r="DW62" s="13"/>
      <c r="DX62" s="13"/>
      <c r="DY62" s="1"/>
      <c r="DZ62" s="1"/>
    </row>
    <row r="63" spans="2:134" ht="15.75" thickBot="1" x14ac:dyDescent="0.3">
      <c r="B63" s="130"/>
      <c r="C63" s="23" t="s">
        <v>120</v>
      </c>
      <c r="D63" s="31">
        <v>4</v>
      </c>
      <c r="E63" s="32">
        <v>5</v>
      </c>
      <c r="F63" s="32">
        <v>3</v>
      </c>
      <c r="G63" s="32">
        <v>4</v>
      </c>
      <c r="H63" s="32">
        <v>2</v>
      </c>
      <c r="I63" s="32">
        <v>2</v>
      </c>
      <c r="J63" s="32">
        <v>1</v>
      </c>
      <c r="K63" s="19">
        <v>4</v>
      </c>
      <c r="L63" s="19">
        <v>5</v>
      </c>
      <c r="M63" s="19">
        <v>5</v>
      </c>
      <c r="N63" s="19">
        <v>4</v>
      </c>
      <c r="O63" s="19">
        <v>2</v>
      </c>
      <c r="P63" s="19">
        <v>5</v>
      </c>
      <c r="Q63" s="19">
        <v>1</v>
      </c>
      <c r="R63" s="19">
        <v>4</v>
      </c>
      <c r="S63" s="19">
        <v>3</v>
      </c>
      <c r="T63" s="19">
        <v>5</v>
      </c>
      <c r="U63" s="19">
        <v>5</v>
      </c>
      <c r="V63" s="19">
        <v>3</v>
      </c>
      <c r="W63" s="19">
        <v>5</v>
      </c>
      <c r="X63" s="19">
        <v>5</v>
      </c>
      <c r="Y63" s="19">
        <v>3</v>
      </c>
      <c r="Z63" s="19">
        <v>4</v>
      </c>
      <c r="AA63" s="19">
        <v>3</v>
      </c>
      <c r="AB63" s="19">
        <v>3</v>
      </c>
      <c r="AC63" s="19">
        <v>5</v>
      </c>
      <c r="AD63" s="19">
        <v>3</v>
      </c>
      <c r="AE63" s="19"/>
      <c r="AF63" s="19"/>
      <c r="AG63" s="19"/>
      <c r="AH63" s="19"/>
      <c r="AI63" s="19"/>
      <c r="AJ63" s="19"/>
      <c r="AK63" s="19"/>
      <c r="AL63" s="19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>
        <v>3</v>
      </c>
      <c r="BP63" s="24">
        <v>5</v>
      </c>
      <c r="BQ63" s="24">
        <v>3</v>
      </c>
      <c r="BR63" s="24"/>
      <c r="BS63" s="24"/>
      <c r="BT63" s="21">
        <f>SUM(D63:BS63)/B9</f>
        <v>3.6333333333333333</v>
      </c>
      <c r="BU63" s="117"/>
      <c r="BV63" s="12"/>
      <c r="BW63" s="12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4"/>
      <c r="CI63" s="14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13"/>
      <c r="DS63" s="13"/>
      <c r="DT63" s="13"/>
      <c r="DU63" s="13"/>
      <c r="DV63" s="13"/>
      <c r="DW63" s="13"/>
      <c r="DX63" s="13"/>
      <c r="DY63" s="1"/>
      <c r="DZ63" s="1"/>
    </row>
    <row r="64" spans="2:134" ht="15.75" thickBot="1" x14ac:dyDescent="0.3">
      <c r="B64" s="26"/>
      <c r="C64" s="41" t="s">
        <v>67</v>
      </c>
      <c r="D64" s="28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>
        <f t="shared" ref="AY64:BS64" si="8">(AY59+AY60+AY61+AY62+AY63)/5</f>
        <v>0</v>
      </c>
      <c r="AZ64" s="29">
        <f t="shared" si="8"/>
        <v>0</v>
      </c>
      <c r="BA64" s="29">
        <f t="shared" si="8"/>
        <v>0</v>
      </c>
      <c r="BB64" s="29">
        <f t="shared" si="8"/>
        <v>0</v>
      </c>
      <c r="BC64" s="29">
        <f t="shared" si="8"/>
        <v>0</v>
      </c>
      <c r="BD64" s="29">
        <f t="shared" si="8"/>
        <v>0</v>
      </c>
      <c r="BE64" s="29">
        <f t="shared" si="8"/>
        <v>0</v>
      </c>
      <c r="BF64" s="29">
        <f t="shared" si="8"/>
        <v>0</v>
      </c>
      <c r="BG64" s="29">
        <f t="shared" si="8"/>
        <v>0</v>
      </c>
      <c r="BH64" s="29">
        <f t="shared" si="8"/>
        <v>0</v>
      </c>
      <c r="BI64" s="29">
        <f t="shared" si="8"/>
        <v>0</v>
      </c>
      <c r="BJ64" s="29">
        <f t="shared" si="8"/>
        <v>0</v>
      </c>
      <c r="BK64" s="29">
        <f t="shared" si="8"/>
        <v>0</v>
      </c>
      <c r="BL64" s="29">
        <f t="shared" si="8"/>
        <v>0</v>
      </c>
      <c r="BM64" s="29">
        <f t="shared" si="8"/>
        <v>0</v>
      </c>
      <c r="BN64" s="29">
        <f>(BN59+BN60+BN61+BN62+BN63)/5</f>
        <v>0</v>
      </c>
      <c r="BO64" s="29"/>
      <c r="BP64" s="29"/>
      <c r="BQ64" s="29"/>
      <c r="BR64" s="29"/>
      <c r="BS64" s="29">
        <f t="shared" si="8"/>
        <v>0</v>
      </c>
      <c r="BT64" s="127"/>
      <c r="BU64" s="119"/>
      <c r="BV64" s="12"/>
      <c r="BW64" s="12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4"/>
      <c r="CI64" s="14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13"/>
      <c r="DS64" s="13"/>
      <c r="DT64" s="13"/>
      <c r="DU64" s="13"/>
      <c r="DV64" s="13"/>
      <c r="DW64" s="13"/>
      <c r="DX64" s="13"/>
      <c r="DY64" s="1"/>
      <c r="DZ64" s="1"/>
    </row>
    <row r="65" spans="2:130" ht="15.75" thickBot="1" x14ac:dyDescent="0.3">
      <c r="B65" s="124" t="s">
        <v>121</v>
      </c>
      <c r="C65" s="15" t="s">
        <v>122</v>
      </c>
      <c r="D65" s="16">
        <v>5</v>
      </c>
      <c r="E65" s="17">
        <v>5</v>
      </c>
      <c r="F65" s="17">
        <v>3</v>
      </c>
      <c r="G65" s="17">
        <v>3</v>
      </c>
      <c r="H65" s="17">
        <v>3</v>
      </c>
      <c r="I65" s="17">
        <v>4</v>
      </c>
      <c r="J65" s="17">
        <v>3</v>
      </c>
      <c r="K65" s="18">
        <v>5</v>
      </c>
      <c r="L65" s="18">
        <v>4</v>
      </c>
      <c r="M65" s="18">
        <v>5</v>
      </c>
      <c r="N65" s="18">
        <v>4</v>
      </c>
      <c r="O65" s="18">
        <v>4</v>
      </c>
      <c r="P65" s="18">
        <v>4</v>
      </c>
      <c r="Q65" s="18">
        <v>1</v>
      </c>
      <c r="R65" s="18">
        <v>4</v>
      </c>
      <c r="S65" s="18">
        <v>5</v>
      </c>
      <c r="T65" s="18">
        <v>5</v>
      </c>
      <c r="U65" s="18">
        <v>5</v>
      </c>
      <c r="V65" s="18">
        <v>4</v>
      </c>
      <c r="W65" s="18">
        <v>5</v>
      </c>
      <c r="X65" s="18">
        <v>4</v>
      </c>
      <c r="Y65" s="18">
        <v>3</v>
      </c>
      <c r="Z65" s="18">
        <v>3</v>
      </c>
      <c r="AA65" s="18">
        <v>3</v>
      </c>
      <c r="AB65" s="18">
        <v>4</v>
      </c>
      <c r="AC65" s="18">
        <v>4</v>
      </c>
      <c r="AD65" s="18">
        <v>4</v>
      </c>
      <c r="AE65" s="18"/>
      <c r="AF65" s="19"/>
      <c r="AG65" s="19"/>
      <c r="AH65" s="19"/>
      <c r="AI65" s="19"/>
      <c r="AJ65" s="19"/>
      <c r="AK65" s="19"/>
      <c r="AL65" s="19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>
        <v>4</v>
      </c>
      <c r="BP65" s="18">
        <v>4</v>
      </c>
      <c r="BQ65" s="18">
        <v>4</v>
      </c>
      <c r="BR65" s="18"/>
      <c r="BS65" s="18"/>
      <c r="BT65" s="21">
        <f>SUM(D65:BS65)/B9</f>
        <v>3.9333333333333331</v>
      </c>
      <c r="BU65" s="115">
        <f>SUM(BT65:BT70)/6</f>
        <v>4.0222222222222221</v>
      </c>
      <c r="BV65" s="12"/>
      <c r="BW65" s="12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4"/>
      <c r="CI65" s="14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13"/>
      <c r="DS65" s="13"/>
      <c r="DT65" s="13"/>
      <c r="DU65" s="13"/>
      <c r="DV65" s="13"/>
      <c r="DW65" s="13"/>
      <c r="DX65" s="13"/>
      <c r="DY65" s="1"/>
      <c r="DZ65" s="1"/>
    </row>
    <row r="66" spans="2:130" ht="15.75" thickBot="1" x14ac:dyDescent="0.3">
      <c r="B66" s="125"/>
      <c r="C66" s="22" t="s">
        <v>123</v>
      </c>
      <c r="D66" s="31">
        <v>5</v>
      </c>
      <c r="E66" s="32">
        <v>3</v>
      </c>
      <c r="F66" s="32">
        <v>3</v>
      </c>
      <c r="G66" s="32">
        <v>4</v>
      </c>
      <c r="H66" s="32">
        <v>4</v>
      </c>
      <c r="I66" s="32">
        <v>3</v>
      </c>
      <c r="J66" s="32">
        <v>4</v>
      </c>
      <c r="K66" s="19">
        <v>5</v>
      </c>
      <c r="L66" s="19">
        <v>3</v>
      </c>
      <c r="M66" s="19">
        <v>5</v>
      </c>
      <c r="N66" s="19">
        <v>4</v>
      </c>
      <c r="O66" s="19">
        <v>5</v>
      </c>
      <c r="P66" s="19">
        <v>3</v>
      </c>
      <c r="Q66" s="19">
        <v>2</v>
      </c>
      <c r="R66" s="19">
        <v>4</v>
      </c>
      <c r="S66" s="19">
        <v>4</v>
      </c>
      <c r="T66" s="19">
        <v>5</v>
      </c>
      <c r="U66" s="19">
        <v>5</v>
      </c>
      <c r="V66" s="19">
        <v>4</v>
      </c>
      <c r="W66" s="19">
        <v>5</v>
      </c>
      <c r="X66" s="19">
        <v>5</v>
      </c>
      <c r="Y66" s="19">
        <v>4</v>
      </c>
      <c r="Z66" s="19">
        <v>4</v>
      </c>
      <c r="AA66" s="19">
        <v>4</v>
      </c>
      <c r="AB66" s="19">
        <v>5</v>
      </c>
      <c r="AC66" s="19">
        <v>3</v>
      </c>
      <c r="AD66" s="19">
        <v>5</v>
      </c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>
        <v>4</v>
      </c>
      <c r="BP66" s="19">
        <v>5</v>
      </c>
      <c r="BQ66" s="19">
        <v>4</v>
      </c>
      <c r="BR66" s="19"/>
      <c r="BS66" s="19"/>
      <c r="BT66" s="21">
        <f>SUM(D66:BS66)/B9</f>
        <v>4.0999999999999996</v>
      </c>
      <c r="BU66" s="116"/>
      <c r="BV66" s="12"/>
      <c r="BW66" s="12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4"/>
      <c r="CI66" s="14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13"/>
      <c r="DS66" s="13"/>
      <c r="DT66" s="13"/>
      <c r="DU66" s="13"/>
      <c r="DV66" s="13"/>
      <c r="DW66" s="13"/>
      <c r="DX66" s="13"/>
      <c r="DY66" s="1"/>
      <c r="DZ66" s="1"/>
    </row>
    <row r="67" spans="2:130" ht="15.75" thickBot="1" x14ac:dyDescent="0.3">
      <c r="B67" s="125"/>
      <c r="C67" s="22" t="s">
        <v>124</v>
      </c>
      <c r="D67" s="31">
        <v>4</v>
      </c>
      <c r="E67" s="32">
        <v>5</v>
      </c>
      <c r="F67" s="32">
        <v>3</v>
      </c>
      <c r="G67" s="32">
        <v>4</v>
      </c>
      <c r="H67" s="32">
        <v>3</v>
      </c>
      <c r="I67" s="32">
        <v>4</v>
      </c>
      <c r="J67" s="32">
        <v>4</v>
      </c>
      <c r="K67" s="19">
        <v>4</v>
      </c>
      <c r="L67" s="19">
        <v>3</v>
      </c>
      <c r="M67" s="19">
        <v>5</v>
      </c>
      <c r="N67" s="19">
        <v>5</v>
      </c>
      <c r="O67" s="19">
        <v>4</v>
      </c>
      <c r="P67" s="19">
        <v>3</v>
      </c>
      <c r="Q67" s="19">
        <v>1</v>
      </c>
      <c r="R67" s="19">
        <v>4</v>
      </c>
      <c r="S67" s="19">
        <v>5</v>
      </c>
      <c r="T67" s="19">
        <v>5</v>
      </c>
      <c r="U67" s="19">
        <v>4</v>
      </c>
      <c r="V67" s="19">
        <v>4</v>
      </c>
      <c r="W67" s="19">
        <v>4</v>
      </c>
      <c r="X67" s="19">
        <v>5</v>
      </c>
      <c r="Y67" s="19">
        <v>5</v>
      </c>
      <c r="Z67" s="19">
        <v>4</v>
      </c>
      <c r="AA67" s="19">
        <v>5</v>
      </c>
      <c r="AB67" s="19">
        <v>4</v>
      </c>
      <c r="AC67" s="19">
        <v>3</v>
      </c>
      <c r="AD67" s="19">
        <v>4</v>
      </c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>
        <v>3</v>
      </c>
      <c r="BP67" s="19">
        <v>4</v>
      </c>
      <c r="BQ67" s="19">
        <v>4</v>
      </c>
      <c r="BR67" s="19"/>
      <c r="BS67" s="19"/>
      <c r="BT67" s="21">
        <f>SUM(D67:BS67)/B9</f>
        <v>3.9666666666666668</v>
      </c>
      <c r="BU67" s="116"/>
      <c r="BV67" s="12"/>
      <c r="BW67" s="12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4"/>
      <c r="CI67" s="14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13"/>
      <c r="DS67" s="13"/>
      <c r="DT67" s="13"/>
      <c r="DU67" s="13"/>
      <c r="DV67" s="13"/>
      <c r="DW67" s="13"/>
      <c r="DX67" s="13"/>
      <c r="DY67" s="1"/>
      <c r="DZ67" s="1"/>
    </row>
    <row r="68" spans="2:130" ht="15.75" thickBot="1" x14ac:dyDescent="0.3">
      <c r="B68" s="125"/>
      <c r="C68" s="22" t="s">
        <v>125</v>
      </c>
      <c r="D68" s="31">
        <v>5</v>
      </c>
      <c r="E68" s="32">
        <v>5</v>
      </c>
      <c r="F68" s="32">
        <v>4</v>
      </c>
      <c r="G68" s="32">
        <v>3</v>
      </c>
      <c r="H68" s="32">
        <v>4</v>
      </c>
      <c r="I68" s="32">
        <v>2</v>
      </c>
      <c r="J68" s="32">
        <v>3</v>
      </c>
      <c r="K68" s="19">
        <v>4</v>
      </c>
      <c r="L68" s="19">
        <v>4</v>
      </c>
      <c r="M68" s="19">
        <v>5</v>
      </c>
      <c r="N68" s="19">
        <v>5</v>
      </c>
      <c r="O68" s="19">
        <v>4</v>
      </c>
      <c r="P68" s="19">
        <v>4</v>
      </c>
      <c r="Q68" s="19">
        <v>3</v>
      </c>
      <c r="R68" s="19">
        <v>3</v>
      </c>
      <c r="S68" s="19">
        <v>3</v>
      </c>
      <c r="T68" s="19">
        <v>5</v>
      </c>
      <c r="U68" s="19">
        <v>5</v>
      </c>
      <c r="V68" s="19">
        <v>4</v>
      </c>
      <c r="W68" s="19">
        <v>5</v>
      </c>
      <c r="X68" s="19">
        <v>4</v>
      </c>
      <c r="Y68" s="19">
        <v>4</v>
      </c>
      <c r="Z68" s="19">
        <v>5</v>
      </c>
      <c r="AA68" s="19">
        <v>4</v>
      </c>
      <c r="AB68" s="19">
        <v>3</v>
      </c>
      <c r="AC68" s="19">
        <v>4</v>
      </c>
      <c r="AD68" s="19">
        <v>5</v>
      </c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20"/>
      <c r="BO68" s="19">
        <v>3</v>
      </c>
      <c r="BP68" s="19">
        <v>5</v>
      </c>
      <c r="BQ68" s="19">
        <v>4</v>
      </c>
      <c r="BR68" s="19"/>
      <c r="BS68" s="19"/>
      <c r="BT68" s="21">
        <f>SUM(D68:BS68)/B9</f>
        <v>4.0333333333333332</v>
      </c>
      <c r="BU68" s="116"/>
      <c r="BV68" s="12"/>
      <c r="BW68" s="44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6"/>
      <c r="CI68" s="14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13"/>
      <c r="DS68" s="13"/>
      <c r="DT68" s="13"/>
      <c r="DU68" s="13"/>
      <c r="DV68" s="13"/>
      <c r="DW68" s="13"/>
      <c r="DX68" s="13"/>
      <c r="DY68" s="1"/>
      <c r="DZ68" s="1"/>
    </row>
    <row r="69" spans="2:130" ht="15.75" thickBot="1" x14ac:dyDescent="0.3">
      <c r="B69" s="125"/>
      <c r="C69" s="22" t="s">
        <v>126</v>
      </c>
      <c r="D69" s="31">
        <v>5</v>
      </c>
      <c r="E69" s="32">
        <v>5</v>
      </c>
      <c r="F69" s="32">
        <v>3</v>
      </c>
      <c r="G69" s="32">
        <v>4</v>
      </c>
      <c r="H69" s="32">
        <v>3</v>
      </c>
      <c r="I69" s="32">
        <v>3</v>
      </c>
      <c r="J69" s="32">
        <v>4</v>
      </c>
      <c r="K69" s="19">
        <v>4</v>
      </c>
      <c r="L69" s="19">
        <v>5</v>
      </c>
      <c r="M69" s="19">
        <v>4</v>
      </c>
      <c r="N69" s="19">
        <v>4</v>
      </c>
      <c r="O69" s="19">
        <v>3</v>
      </c>
      <c r="P69" s="19">
        <v>4</v>
      </c>
      <c r="Q69" s="19">
        <v>3</v>
      </c>
      <c r="R69" s="19">
        <v>3</v>
      </c>
      <c r="S69" s="19">
        <v>4</v>
      </c>
      <c r="T69" s="19">
        <v>5</v>
      </c>
      <c r="U69" s="19">
        <v>5</v>
      </c>
      <c r="V69" s="19">
        <v>5</v>
      </c>
      <c r="W69" s="19">
        <v>4</v>
      </c>
      <c r="X69" s="19">
        <v>5</v>
      </c>
      <c r="Y69" s="19">
        <v>5</v>
      </c>
      <c r="Z69" s="19">
        <v>4</v>
      </c>
      <c r="AA69" s="19">
        <v>5</v>
      </c>
      <c r="AB69" s="19">
        <v>4</v>
      </c>
      <c r="AC69" s="19">
        <v>5</v>
      </c>
      <c r="AD69" s="19">
        <v>4</v>
      </c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>
        <v>5</v>
      </c>
      <c r="BP69" s="19">
        <v>5</v>
      </c>
      <c r="BQ69" s="19">
        <v>3</v>
      </c>
      <c r="BR69" s="19"/>
      <c r="BS69" s="19"/>
      <c r="BT69" s="21">
        <f>SUM(D69:BS69)/B9</f>
        <v>4.166666666666667</v>
      </c>
      <c r="BU69" s="116"/>
      <c r="BV69" s="12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4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13"/>
      <c r="DS69" s="13"/>
      <c r="DT69" s="13"/>
      <c r="DU69" s="13"/>
      <c r="DV69" s="13"/>
      <c r="DW69" s="13"/>
      <c r="DX69" s="13"/>
      <c r="DY69" s="1"/>
      <c r="DZ69" s="1"/>
    </row>
    <row r="70" spans="2:130" ht="15.75" thickBot="1" x14ac:dyDescent="0.3">
      <c r="B70" s="126"/>
      <c r="C70" s="23" t="s">
        <v>127</v>
      </c>
      <c r="D70" s="39">
        <v>4</v>
      </c>
      <c r="E70" s="40">
        <v>5</v>
      </c>
      <c r="F70" s="40">
        <v>4</v>
      </c>
      <c r="G70" s="40">
        <v>4</v>
      </c>
      <c r="H70" s="40">
        <v>4</v>
      </c>
      <c r="I70" s="40">
        <v>3</v>
      </c>
      <c r="J70" s="40">
        <v>3</v>
      </c>
      <c r="K70" s="24">
        <v>5</v>
      </c>
      <c r="L70" s="24">
        <v>3</v>
      </c>
      <c r="M70" s="24">
        <v>4</v>
      </c>
      <c r="N70" s="24">
        <v>4</v>
      </c>
      <c r="O70" s="24">
        <v>3</v>
      </c>
      <c r="P70" s="24">
        <v>3</v>
      </c>
      <c r="Q70" s="24">
        <v>4</v>
      </c>
      <c r="R70" s="24">
        <v>3</v>
      </c>
      <c r="S70" s="24">
        <v>3</v>
      </c>
      <c r="T70" s="24">
        <v>5</v>
      </c>
      <c r="U70" s="24">
        <v>5</v>
      </c>
      <c r="V70" s="24">
        <v>5</v>
      </c>
      <c r="W70" s="24">
        <v>5</v>
      </c>
      <c r="X70" s="24">
        <v>4</v>
      </c>
      <c r="Y70" s="24">
        <v>4</v>
      </c>
      <c r="Z70" s="24">
        <v>5</v>
      </c>
      <c r="AA70" s="24">
        <v>4</v>
      </c>
      <c r="AB70" s="24">
        <v>4</v>
      </c>
      <c r="AC70" s="24">
        <v>4</v>
      </c>
      <c r="AD70" s="24">
        <v>3</v>
      </c>
      <c r="AE70" s="24"/>
      <c r="AF70" s="19"/>
      <c r="AG70" s="19"/>
      <c r="AH70" s="19"/>
      <c r="AI70" s="19"/>
      <c r="AJ70" s="19"/>
      <c r="AK70" s="19"/>
      <c r="AL70" s="19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>
        <v>3</v>
      </c>
      <c r="BP70" s="24">
        <v>5</v>
      </c>
      <c r="BQ70" s="24">
        <v>3</v>
      </c>
      <c r="BR70" s="24"/>
      <c r="BS70" s="24"/>
      <c r="BT70" s="21">
        <f>SUM(D70:BS70)/B9</f>
        <v>3.9333333333333331</v>
      </c>
      <c r="BU70" s="117"/>
      <c r="BV70" s="12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4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13"/>
      <c r="DS70" s="13"/>
      <c r="DT70" s="13"/>
      <c r="DU70" s="13"/>
      <c r="DV70" s="13"/>
      <c r="DW70" s="13"/>
      <c r="DX70" s="13"/>
      <c r="DY70" s="1"/>
      <c r="DZ70" s="1"/>
    </row>
    <row r="71" spans="2:130" ht="15.75" thickBot="1" x14ac:dyDescent="0.3">
      <c r="B71" s="47"/>
      <c r="C71" s="41" t="s">
        <v>67</v>
      </c>
      <c r="D71" s="28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>
        <f t="shared" ref="AY71:BS71" si="9">(AY65+AY66+AY67+AY68+AY70+AY69)/6</f>
        <v>0</v>
      </c>
      <c r="AZ71" s="29">
        <f t="shared" si="9"/>
        <v>0</v>
      </c>
      <c r="BA71" s="29">
        <f t="shared" si="9"/>
        <v>0</v>
      </c>
      <c r="BB71" s="29">
        <f t="shared" si="9"/>
        <v>0</v>
      </c>
      <c r="BC71" s="29">
        <f t="shared" si="9"/>
        <v>0</v>
      </c>
      <c r="BD71" s="29">
        <f t="shared" si="9"/>
        <v>0</v>
      </c>
      <c r="BE71" s="29">
        <f t="shared" si="9"/>
        <v>0</v>
      </c>
      <c r="BF71" s="29">
        <f t="shared" si="9"/>
        <v>0</v>
      </c>
      <c r="BG71" s="29">
        <f t="shared" si="9"/>
        <v>0</v>
      </c>
      <c r="BH71" s="29">
        <f t="shared" si="9"/>
        <v>0</v>
      </c>
      <c r="BI71" s="29">
        <f t="shared" si="9"/>
        <v>0</v>
      </c>
      <c r="BJ71" s="29">
        <f t="shared" si="9"/>
        <v>0</v>
      </c>
      <c r="BK71" s="29">
        <f t="shared" si="9"/>
        <v>0</v>
      </c>
      <c r="BL71" s="29">
        <f t="shared" si="9"/>
        <v>0</v>
      </c>
      <c r="BM71" s="29">
        <f>(BM65+BM66+BM67+BM68+BM70+BM69)/6</f>
        <v>0</v>
      </c>
      <c r="BN71" s="29">
        <f>(BN65+BN66+BN67+BN68+BN70+BN69)/6</f>
        <v>0</v>
      </c>
      <c r="BO71" s="29"/>
      <c r="BP71" s="29"/>
      <c r="BQ71" s="29"/>
      <c r="BR71" s="29"/>
      <c r="BS71" s="29">
        <f t="shared" si="9"/>
        <v>0</v>
      </c>
      <c r="BT71" s="127"/>
      <c r="BU71" s="119"/>
      <c r="BV71" s="12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4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13"/>
      <c r="DS71" s="13"/>
      <c r="DT71" s="13"/>
      <c r="DU71" s="13"/>
      <c r="DV71" s="13"/>
      <c r="DW71" s="13"/>
      <c r="DX71" s="13"/>
      <c r="DY71" s="1"/>
      <c r="DZ71" s="1"/>
    </row>
    <row r="72" spans="2:130" ht="15" customHeight="1" thickBot="1" x14ac:dyDescent="0.3">
      <c r="B72" s="128" t="s">
        <v>79</v>
      </c>
      <c r="C72" s="15" t="s">
        <v>128</v>
      </c>
      <c r="D72" s="16">
        <v>3</v>
      </c>
      <c r="E72" s="17">
        <v>2</v>
      </c>
      <c r="F72" s="17">
        <v>2</v>
      </c>
      <c r="G72" s="17">
        <v>4</v>
      </c>
      <c r="H72" s="17">
        <v>4</v>
      </c>
      <c r="I72" s="17">
        <v>2</v>
      </c>
      <c r="J72" s="17">
        <v>3</v>
      </c>
      <c r="K72" s="18">
        <v>4</v>
      </c>
      <c r="L72" s="18">
        <v>5</v>
      </c>
      <c r="M72" s="18">
        <v>3</v>
      </c>
      <c r="N72" s="18">
        <v>3</v>
      </c>
      <c r="O72" s="18">
        <v>4</v>
      </c>
      <c r="P72" s="18">
        <v>3</v>
      </c>
      <c r="Q72" s="18">
        <v>3</v>
      </c>
      <c r="R72" s="18">
        <v>4</v>
      </c>
      <c r="S72" s="18">
        <v>4</v>
      </c>
      <c r="T72" s="18">
        <v>5</v>
      </c>
      <c r="U72" s="18">
        <v>4</v>
      </c>
      <c r="V72" s="18">
        <v>4</v>
      </c>
      <c r="W72" s="18">
        <v>5</v>
      </c>
      <c r="X72" s="18">
        <v>5</v>
      </c>
      <c r="Y72" s="18">
        <v>3</v>
      </c>
      <c r="Z72" s="18">
        <v>3</v>
      </c>
      <c r="AA72" s="18">
        <v>3</v>
      </c>
      <c r="AB72" s="18">
        <v>3</v>
      </c>
      <c r="AC72" s="18">
        <v>4</v>
      </c>
      <c r="AD72" s="18">
        <v>4</v>
      </c>
      <c r="AE72" s="18"/>
      <c r="AF72" s="19"/>
      <c r="AG72" s="19"/>
      <c r="AH72" s="19"/>
      <c r="AI72" s="19"/>
      <c r="AJ72" s="19"/>
      <c r="AK72" s="19"/>
      <c r="AL72" s="19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>
        <v>2</v>
      </c>
      <c r="BP72" s="18">
        <v>4</v>
      </c>
      <c r="BQ72" s="18">
        <v>4</v>
      </c>
      <c r="BR72" s="18"/>
      <c r="BS72" s="18"/>
      <c r="BT72" s="21">
        <f>SUM(D72:BS72)/B9</f>
        <v>3.5333333333333332</v>
      </c>
      <c r="BU72" s="115">
        <f>SUM(BT72:BT77)/6</f>
        <v>3.7222222222222228</v>
      </c>
      <c r="BV72" s="12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4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"/>
      <c r="DZ72" s="1"/>
    </row>
    <row r="73" spans="2:130" ht="15.75" thickBot="1" x14ac:dyDescent="0.3">
      <c r="B73" s="129"/>
      <c r="C73" s="22" t="s">
        <v>129</v>
      </c>
      <c r="D73" s="31">
        <v>2</v>
      </c>
      <c r="E73" s="32">
        <v>5</v>
      </c>
      <c r="F73" s="32">
        <v>4</v>
      </c>
      <c r="G73" s="32">
        <v>4</v>
      </c>
      <c r="H73" s="32">
        <v>3</v>
      </c>
      <c r="I73" s="32">
        <v>4</v>
      </c>
      <c r="J73" s="32">
        <v>4</v>
      </c>
      <c r="K73" s="19">
        <v>4</v>
      </c>
      <c r="L73" s="19">
        <v>4</v>
      </c>
      <c r="M73" s="19">
        <v>3</v>
      </c>
      <c r="N73" s="19">
        <v>1</v>
      </c>
      <c r="O73" s="19">
        <v>3</v>
      </c>
      <c r="P73" s="19">
        <v>2</v>
      </c>
      <c r="Q73" s="19">
        <v>1</v>
      </c>
      <c r="R73" s="19">
        <v>4</v>
      </c>
      <c r="S73" s="19">
        <v>3</v>
      </c>
      <c r="T73" s="19">
        <v>4</v>
      </c>
      <c r="U73" s="19">
        <v>4</v>
      </c>
      <c r="V73" s="19">
        <v>3</v>
      </c>
      <c r="W73" s="19">
        <v>4</v>
      </c>
      <c r="X73" s="19">
        <v>4</v>
      </c>
      <c r="Y73" s="19">
        <v>4</v>
      </c>
      <c r="Z73" s="19">
        <v>3</v>
      </c>
      <c r="AA73" s="19">
        <v>4</v>
      </c>
      <c r="AB73" s="19">
        <v>3</v>
      </c>
      <c r="AC73" s="19">
        <v>3</v>
      </c>
      <c r="AD73" s="19">
        <v>4</v>
      </c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>
        <v>2</v>
      </c>
      <c r="BP73" s="19">
        <v>4</v>
      </c>
      <c r="BQ73" s="19">
        <v>3</v>
      </c>
      <c r="BR73" s="19"/>
      <c r="BS73" s="19"/>
      <c r="BT73" s="21">
        <f>SUM(D73:BS73)/B9</f>
        <v>3.3333333333333335</v>
      </c>
      <c r="BU73" s="116"/>
      <c r="BV73" s="12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4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"/>
      <c r="DZ73" s="1"/>
    </row>
    <row r="74" spans="2:130" ht="15.75" thickBot="1" x14ac:dyDescent="0.3">
      <c r="B74" s="129"/>
      <c r="C74" s="22" t="s">
        <v>130</v>
      </c>
      <c r="D74" s="31">
        <v>5</v>
      </c>
      <c r="E74" s="32">
        <v>2</v>
      </c>
      <c r="F74" s="32">
        <v>3</v>
      </c>
      <c r="G74" s="32">
        <v>4</v>
      </c>
      <c r="H74" s="32">
        <v>4</v>
      </c>
      <c r="I74" s="32">
        <v>4</v>
      </c>
      <c r="J74" s="32">
        <v>4</v>
      </c>
      <c r="K74" s="19">
        <v>4</v>
      </c>
      <c r="L74" s="19">
        <v>4</v>
      </c>
      <c r="M74" s="19">
        <v>4</v>
      </c>
      <c r="N74" s="19">
        <v>3</v>
      </c>
      <c r="O74" s="19">
        <v>3</v>
      </c>
      <c r="P74" s="19">
        <v>2</v>
      </c>
      <c r="Q74" s="19">
        <v>3</v>
      </c>
      <c r="R74" s="19">
        <v>4</v>
      </c>
      <c r="S74" s="19">
        <v>4</v>
      </c>
      <c r="T74" s="19">
        <v>5</v>
      </c>
      <c r="U74" s="19">
        <v>4</v>
      </c>
      <c r="V74" s="19">
        <v>4</v>
      </c>
      <c r="W74" s="19">
        <v>5</v>
      </c>
      <c r="X74" s="19">
        <v>4</v>
      </c>
      <c r="Y74" s="19">
        <v>3</v>
      </c>
      <c r="Z74" s="19">
        <v>3</v>
      </c>
      <c r="AA74" s="19">
        <v>3</v>
      </c>
      <c r="AB74" s="19">
        <v>3</v>
      </c>
      <c r="AC74" s="19">
        <v>4</v>
      </c>
      <c r="AD74" s="19">
        <v>3</v>
      </c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>
        <v>3</v>
      </c>
      <c r="BP74" s="19">
        <v>4</v>
      </c>
      <c r="BQ74" s="19">
        <v>3</v>
      </c>
      <c r="BR74" s="19"/>
      <c r="BS74" s="19"/>
      <c r="BT74" s="21">
        <f>SUM(D74:BS74)/B9</f>
        <v>3.6</v>
      </c>
      <c r="BU74" s="116"/>
      <c r="BV74" s="12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4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"/>
      <c r="DZ74" s="1"/>
    </row>
    <row r="75" spans="2:130" ht="15.75" thickBot="1" x14ac:dyDescent="0.3">
      <c r="B75" s="129"/>
      <c r="C75" s="22" t="s">
        <v>131</v>
      </c>
      <c r="D75" s="31">
        <v>5</v>
      </c>
      <c r="E75" s="32">
        <v>4</v>
      </c>
      <c r="F75" s="32">
        <v>4</v>
      </c>
      <c r="G75" s="32">
        <v>4</v>
      </c>
      <c r="H75" s="32">
        <v>3</v>
      </c>
      <c r="I75" s="32">
        <v>3</v>
      </c>
      <c r="J75" s="32">
        <v>3</v>
      </c>
      <c r="K75" s="19">
        <v>4</v>
      </c>
      <c r="L75" s="19">
        <v>5</v>
      </c>
      <c r="M75" s="19">
        <v>5</v>
      </c>
      <c r="N75" s="19">
        <v>5</v>
      </c>
      <c r="O75" s="19">
        <v>4</v>
      </c>
      <c r="P75" s="19">
        <v>4</v>
      </c>
      <c r="Q75" s="19">
        <v>3</v>
      </c>
      <c r="R75" s="19">
        <v>3</v>
      </c>
      <c r="S75" s="19">
        <v>4</v>
      </c>
      <c r="T75" s="19">
        <v>5</v>
      </c>
      <c r="U75" s="19">
        <v>5</v>
      </c>
      <c r="V75" s="19">
        <v>5</v>
      </c>
      <c r="W75" s="19">
        <v>5</v>
      </c>
      <c r="X75" s="19">
        <v>4</v>
      </c>
      <c r="Y75" s="19">
        <v>4</v>
      </c>
      <c r="Z75" s="19">
        <v>4</v>
      </c>
      <c r="AA75" s="19">
        <v>4</v>
      </c>
      <c r="AB75" s="19">
        <v>4</v>
      </c>
      <c r="AC75" s="19">
        <v>5</v>
      </c>
      <c r="AD75" s="19">
        <v>4</v>
      </c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>
        <v>3</v>
      </c>
      <c r="BP75" s="19">
        <v>5</v>
      </c>
      <c r="BQ75" s="19">
        <v>4</v>
      </c>
      <c r="BR75" s="19"/>
      <c r="BS75" s="19"/>
      <c r="BT75" s="21">
        <f>SUM(D75:BS75)/B9</f>
        <v>4.1333333333333337</v>
      </c>
      <c r="BU75" s="116"/>
      <c r="BV75" s="12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4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</row>
    <row r="76" spans="2:130" ht="15.75" thickBot="1" x14ac:dyDescent="0.3">
      <c r="B76" s="129"/>
      <c r="C76" s="23" t="s">
        <v>132</v>
      </c>
      <c r="D76" s="31">
        <v>4</v>
      </c>
      <c r="E76" s="32">
        <v>4</v>
      </c>
      <c r="F76" s="32">
        <v>3</v>
      </c>
      <c r="G76" s="32">
        <v>4</v>
      </c>
      <c r="H76" s="32">
        <v>5</v>
      </c>
      <c r="I76" s="32">
        <v>3</v>
      </c>
      <c r="J76" s="32">
        <v>5</v>
      </c>
      <c r="K76" s="19">
        <v>5</v>
      </c>
      <c r="L76" s="19">
        <v>4</v>
      </c>
      <c r="M76" s="19">
        <v>5</v>
      </c>
      <c r="N76" s="19">
        <v>5</v>
      </c>
      <c r="O76" s="19">
        <v>3</v>
      </c>
      <c r="P76" s="19">
        <v>3</v>
      </c>
      <c r="Q76" s="19">
        <v>4</v>
      </c>
      <c r="R76" s="19">
        <v>5</v>
      </c>
      <c r="S76" s="19">
        <v>5</v>
      </c>
      <c r="T76" s="19">
        <v>4</v>
      </c>
      <c r="U76" s="19">
        <v>5</v>
      </c>
      <c r="V76" s="19">
        <v>3</v>
      </c>
      <c r="W76" s="19">
        <v>4</v>
      </c>
      <c r="X76" s="19">
        <v>5</v>
      </c>
      <c r="Y76" s="19">
        <v>3</v>
      </c>
      <c r="Z76" s="19">
        <v>5</v>
      </c>
      <c r="AA76" s="19">
        <v>3</v>
      </c>
      <c r="AB76" s="19">
        <v>4</v>
      </c>
      <c r="AC76" s="19">
        <v>5</v>
      </c>
      <c r="AD76" s="19">
        <v>5</v>
      </c>
      <c r="AE76" s="19"/>
      <c r="AF76" s="19"/>
      <c r="AG76" s="19"/>
      <c r="AH76" s="19"/>
      <c r="AI76" s="19"/>
      <c r="AJ76" s="19"/>
      <c r="AK76" s="19"/>
      <c r="AL76" s="19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19"/>
      <c r="BO76" s="24">
        <v>5</v>
      </c>
      <c r="BP76" s="24">
        <v>4</v>
      </c>
      <c r="BQ76" s="24">
        <v>3</v>
      </c>
      <c r="BR76" s="24"/>
      <c r="BS76" s="24"/>
      <c r="BT76" s="21">
        <f>SUM(D76:BS76)/B9</f>
        <v>4.166666666666667</v>
      </c>
      <c r="BU76" s="131"/>
      <c r="BV76" s="12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4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</row>
    <row r="77" spans="2:130" ht="15.75" thickBot="1" x14ac:dyDescent="0.3">
      <c r="B77" s="130"/>
      <c r="C77" s="23" t="s">
        <v>133</v>
      </c>
      <c r="D77" s="31">
        <v>5</v>
      </c>
      <c r="E77" s="32">
        <v>5</v>
      </c>
      <c r="F77" s="32">
        <v>3</v>
      </c>
      <c r="G77" s="32">
        <v>3</v>
      </c>
      <c r="H77" s="32">
        <v>3</v>
      </c>
      <c r="I77" s="32">
        <v>4</v>
      </c>
      <c r="J77" s="32">
        <v>3</v>
      </c>
      <c r="K77" s="19">
        <v>3</v>
      </c>
      <c r="L77" s="19">
        <v>3</v>
      </c>
      <c r="M77" s="19">
        <v>2</v>
      </c>
      <c r="N77" s="19">
        <v>4</v>
      </c>
      <c r="O77" s="19">
        <v>3</v>
      </c>
      <c r="P77" s="19">
        <v>3</v>
      </c>
      <c r="Q77" s="19">
        <v>4</v>
      </c>
      <c r="R77" s="19">
        <v>3</v>
      </c>
      <c r="S77" s="19">
        <v>4</v>
      </c>
      <c r="T77" s="19">
        <v>4</v>
      </c>
      <c r="U77" s="19">
        <v>5</v>
      </c>
      <c r="V77" s="19">
        <v>4</v>
      </c>
      <c r="W77" s="19">
        <v>4</v>
      </c>
      <c r="X77" s="19">
        <v>4</v>
      </c>
      <c r="Y77" s="19">
        <v>4</v>
      </c>
      <c r="Z77" s="19">
        <v>4</v>
      </c>
      <c r="AA77" s="19">
        <v>4</v>
      </c>
      <c r="AB77" s="19">
        <v>3</v>
      </c>
      <c r="AC77" s="19">
        <v>3</v>
      </c>
      <c r="AD77" s="19">
        <v>3</v>
      </c>
      <c r="AE77" s="19"/>
      <c r="AF77" s="19"/>
      <c r="AG77" s="19"/>
      <c r="AH77" s="19"/>
      <c r="AI77" s="19"/>
      <c r="AJ77" s="19"/>
      <c r="AK77" s="19"/>
      <c r="AL77" s="19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19"/>
      <c r="BO77" s="24">
        <v>3</v>
      </c>
      <c r="BP77" s="24">
        <v>3</v>
      </c>
      <c r="BQ77" s="24">
        <v>4</v>
      </c>
      <c r="BR77" s="24"/>
      <c r="BS77" s="24"/>
      <c r="BT77" s="21">
        <f>SUM(D77:BS77)/B9</f>
        <v>3.5666666666666669</v>
      </c>
      <c r="BU77" s="117"/>
      <c r="BV77" s="12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4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</row>
    <row r="78" spans="2:130" ht="15.75" thickBot="1" x14ac:dyDescent="0.3">
      <c r="B78" s="132" t="s">
        <v>67</v>
      </c>
      <c r="C78" s="133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>
        <f t="shared" ref="AY78:BL78" si="10">(AY72+AY73+AY74+AY75+AY76+AY77)/6</f>
        <v>0</v>
      </c>
      <c r="AZ78" s="29">
        <f t="shared" si="10"/>
        <v>0</v>
      </c>
      <c r="BA78" s="29">
        <f t="shared" si="10"/>
        <v>0</v>
      </c>
      <c r="BB78" s="29">
        <f t="shared" si="10"/>
        <v>0</v>
      </c>
      <c r="BC78" s="29">
        <f t="shared" si="10"/>
        <v>0</v>
      </c>
      <c r="BD78" s="29">
        <f t="shared" si="10"/>
        <v>0</v>
      </c>
      <c r="BE78" s="29">
        <f t="shared" si="10"/>
        <v>0</v>
      </c>
      <c r="BF78" s="29">
        <f t="shared" si="10"/>
        <v>0</v>
      </c>
      <c r="BG78" s="29">
        <f t="shared" si="10"/>
        <v>0</v>
      </c>
      <c r="BH78" s="29">
        <f>(BH72+BH73+BH74+BH75+BH76+BH77)/6</f>
        <v>0</v>
      </c>
      <c r="BI78" s="29">
        <f t="shared" si="10"/>
        <v>0</v>
      </c>
      <c r="BJ78" s="29">
        <f t="shared" si="10"/>
        <v>0</v>
      </c>
      <c r="BK78" s="29">
        <f t="shared" si="10"/>
        <v>0</v>
      </c>
      <c r="BL78" s="29">
        <f t="shared" si="10"/>
        <v>0</v>
      </c>
      <c r="BM78" s="29">
        <f>(BM72+BM73+BM74+BM75+BM76+BM77)/6</f>
        <v>0</v>
      </c>
      <c r="BN78" s="29">
        <f>(BN72+BN73+BN74+BN75+BN76+BN77)/6</f>
        <v>0</v>
      </c>
      <c r="BO78" s="29"/>
      <c r="BP78" s="29"/>
      <c r="BQ78" s="29"/>
      <c r="BR78" s="29"/>
      <c r="BS78" s="29">
        <f>(BS72+BS73+BS74+BS75+BS76+BS77)/6</f>
        <v>0</v>
      </c>
      <c r="BT78" s="134"/>
      <c r="BU78" s="135"/>
      <c r="BV78" s="12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4"/>
    </row>
    <row r="79" spans="2:130" ht="15.75" thickBot="1" x14ac:dyDescent="0.3">
      <c r="B79" s="120" t="s">
        <v>134</v>
      </c>
      <c r="C79" s="121"/>
      <c r="D79" s="48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>
        <f t="shared" ref="AY79:BS79" si="11">(+AY78+AY71+AY64+AY58+AY50+AY43+AY36+AY30+AY24+AY18)/10</f>
        <v>0</v>
      </c>
      <c r="AZ79" s="49">
        <f t="shared" si="11"/>
        <v>0</v>
      </c>
      <c r="BA79" s="49">
        <f t="shared" si="11"/>
        <v>0</v>
      </c>
      <c r="BB79" s="49">
        <f t="shared" si="11"/>
        <v>0</v>
      </c>
      <c r="BC79" s="49">
        <f t="shared" si="11"/>
        <v>0</v>
      </c>
      <c r="BD79" s="49">
        <f t="shared" si="11"/>
        <v>0</v>
      </c>
      <c r="BE79" s="49">
        <f t="shared" si="11"/>
        <v>0</v>
      </c>
      <c r="BF79" s="49">
        <f t="shared" si="11"/>
        <v>0</v>
      </c>
      <c r="BG79" s="49">
        <f t="shared" si="11"/>
        <v>0</v>
      </c>
      <c r="BH79" s="49">
        <f t="shared" si="11"/>
        <v>0</v>
      </c>
      <c r="BI79" s="49">
        <f t="shared" si="11"/>
        <v>0</v>
      </c>
      <c r="BJ79" s="49">
        <f t="shared" si="11"/>
        <v>0</v>
      </c>
      <c r="BK79" s="49">
        <f t="shared" si="11"/>
        <v>0</v>
      </c>
      <c r="BL79" s="49">
        <f t="shared" si="11"/>
        <v>0</v>
      </c>
      <c r="BM79" s="49">
        <f>(+BM78+BM71+BM64+BM58+BM50+BM43+BM36+BM30+BM24+BM18)/10</f>
        <v>0</v>
      </c>
      <c r="BN79" s="49">
        <f t="shared" si="11"/>
        <v>0</v>
      </c>
      <c r="BO79" s="49"/>
      <c r="BP79" s="49"/>
      <c r="BQ79" s="49"/>
      <c r="BR79" s="49"/>
      <c r="BS79" s="49">
        <f t="shared" si="11"/>
        <v>0</v>
      </c>
      <c r="BT79" s="122">
        <f>(BU72+BU65+BU59+BU51+BU44+BU37+BU31+BU25+BU19+BU12)/10</f>
        <v>3.891222222222221</v>
      </c>
      <c r="BU79" s="123"/>
      <c r="BV79" s="44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6"/>
    </row>
    <row r="80" spans="2:130" x14ac:dyDescent="0.25">
      <c r="B80" s="5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51"/>
      <c r="BU80" s="51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13"/>
      <c r="CH80" s="13"/>
      <c r="CI80" s="20"/>
      <c r="CJ80" s="13"/>
    </row>
    <row r="81" spans="2:88" x14ac:dyDescent="0.25">
      <c r="B81" s="5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13"/>
    </row>
    <row r="82" spans="2:88" ht="15" customHeight="1" thickBot="1" x14ac:dyDescent="0.3">
      <c r="B82" s="5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52"/>
      <c r="CJ82"/>
    </row>
    <row r="83" spans="2:88" ht="15" customHeight="1" x14ac:dyDescent="0.25">
      <c r="B83" s="136" t="s">
        <v>2</v>
      </c>
      <c r="C83" s="178" t="str">
        <f>(C2&amp;" "&amp;C3&amp;"- II")</f>
        <v>INSTITUCION EDUCATIVA COLOMBIA/GIRARDOTA 2016- II</v>
      </c>
      <c r="D83" s="179"/>
      <c r="E83" s="179"/>
      <c r="F83" s="179"/>
      <c r="G83" s="179"/>
      <c r="H83" s="179"/>
      <c r="I83" s="179"/>
      <c r="J83" s="179"/>
      <c r="K83" s="179"/>
      <c r="L83" s="179"/>
      <c r="M83" s="179"/>
      <c r="N83" s="179"/>
      <c r="O83" s="179"/>
      <c r="P83" s="179"/>
      <c r="Q83" s="179"/>
      <c r="R83" s="179"/>
      <c r="S83" s="179"/>
      <c r="T83" s="179"/>
      <c r="U83" s="179"/>
      <c r="V83" s="179"/>
      <c r="W83" s="179"/>
      <c r="X83" s="179"/>
      <c r="Y83" s="179"/>
      <c r="Z83" s="179"/>
      <c r="AA83" s="179"/>
      <c r="AB83" s="179"/>
      <c r="AC83" s="179"/>
      <c r="AD83" s="179"/>
      <c r="AE83" s="179"/>
      <c r="AF83" s="179"/>
      <c r="AG83" s="179"/>
      <c r="AH83" s="179"/>
      <c r="AI83" s="179"/>
      <c r="AJ83" s="179"/>
      <c r="AK83" s="179"/>
      <c r="AL83" s="179"/>
      <c r="AM83" s="179"/>
      <c r="AN83" s="179"/>
      <c r="AO83" s="179"/>
      <c r="AP83" s="179"/>
      <c r="AQ83" s="179"/>
      <c r="AR83" s="179"/>
      <c r="AS83" s="179"/>
      <c r="AT83" s="179"/>
      <c r="AU83" s="179"/>
      <c r="AV83" s="179"/>
      <c r="AW83" s="179"/>
      <c r="AX83" s="179"/>
      <c r="AY83" s="179"/>
      <c r="AZ83" s="179"/>
      <c r="BA83" s="179"/>
      <c r="BB83" s="179"/>
      <c r="BC83" s="179"/>
      <c r="BD83" s="179"/>
      <c r="BE83" s="179"/>
      <c r="BF83" s="179"/>
      <c r="BG83" s="179"/>
      <c r="BH83" s="179"/>
      <c r="BI83" s="179"/>
      <c r="BJ83" s="179"/>
      <c r="BK83" s="179"/>
      <c r="BL83" s="179"/>
      <c r="BM83" s="179"/>
      <c r="BN83" s="179"/>
      <c r="BO83" s="179"/>
      <c r="BP83" s="179"/>
      <c r="BQ83" s="179"/>
      <c r="BR83" s="179"/>
      <c r="BS83" s="179"/>
      <c r="BT83" s="179"/>
      <c r="BU83" s="179"/>
      <c r="BV83" s="179"/>
      <c r="BW83" s="179"/>
      <c r="BX83" s="179"/>
      <c r="BY83" s="179"/>
      <c r="BZ83" s="179"/>
      <c r="CA83" s="179"/>
      <c r="CB83" s="179"/>
      <c r="CC83" s="179"/>
      <c r="CD83" s="179"/>
      <c r="CE83" s="179"/>
      <c r="CF83" s="179"/>
      <c r="CG83" s="179"/>
      <c r="CH83" s="179"/>
      <c r="CI83" s="180"/>
      <c r="CJ83"/>
    </row>
    <row r="84" spans="2:88" ht="15.75" customHeight="1" x14ac:dyDescent="0.25">
      <c r="B84" s="137"/>
      <c r="C84" s="181"/>
      <c r="D84" s="182"/>
      <c r="E84" s="182"/>
      <c r="F84" s="182"/>
      <c r="G84" s="182"/>
      <c r="H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2"/>
      <c r="AU84" s="182"/>
      <c r="AV84" s="182"/>
      <c r="AW84" s="182"/>
      <c r="AX84" s="182"/>
      <c r="AY84" s="182"/>
      <c r="AZ84" s="182"/>
      <c r="BA84" s="182"/>
      <c r="BB84" s="182"/>
      <c r="BC84" s="182"/>
      <c r="BD84" s="182"/>
      <c r="BE84" s="182"/>
      <c r="BF84" s="182"/>
      <c r="BG84" s="182"/>
      <c r="BH84" s="182"/>
      <c r="BI84" s="182"/>
      <c r="BJ84" s="182"/>
      <c r="BK84" s="182"/>
      <c r="BL84" s="182"/>
      <c r="BM84" s="182"/>
      <c r="BN84" s="182"/>
      <c r="BO84" s="182"/>
      <c r="BP84" s="182"/>
      <c r="BQ84" s="182"/>
      <c r="BR84" s="182"/>
      <c r="BS84" s="182"/>
      <c r="BT84" s="182"/>
      <c r="BU84" s="182"/>
      <c r="BV84" s="182"/>
      <c r="BW84" s="182"/>
      <c r="BX84" s="182"/>
      <c r="BY84" s="182"/>
      <c r="BZ84" s="182"/>
      <c r="CA84" s="182"/>
      <c r="CB84" s="182"/>
      <c r="CC84" s="182"/>
      <c r="CD84" s="182"/>
      <c r="CE84" s="182"/>
      <c r="CF84" s="182"/>
      <c r="CG84" s="182"/>
      <c r="CH84" s="182"/>
      <c r="CI84" s="183"/>
      <c r="CJ84"/>
    </row>
    <row r="85" spans="2:88" ht="21.75" customHeight="1" thickBot="1" x14ac:dyDescent="0.3">
      <c r="B85" s="138"/>
      <c r="C85" s="184"/>
      <c r="D85" s="185"/>
      <c r="E85" s="185"/>
      <c r="F85" s="185"/>
      <c r="G85" s="185"/>
      <c r="H85" s="185"/>
      <c r="I85" s="185"/>
      <c r="J85" s="185"/>
      <c r="K85" s="185"/>
      <c r="L85" s="185"/>
      <c r="M85" s="185"/>
      <c r="N85" s="185"/>
      <c r="O85" s="185"/>
      <c r="P85" s="185"/>
      <c r="Q85" s="185"/>
      <c r="R85" s="185"/>
      <c r="S85" s="185"/>
      <c r="T85" s="185"/>
      <c r="U85" s="185"/>
      <c r="V85" s="185"/>
      <c r="W85" s="185"/>
      <c r="X85" s="185"/>
      <c r="Y85" s="185"/>
      <c r="Z85" s="185"/>
      <c r="AA85" s="185"/>
      <c r="AB85" s="185"/>
      <c r="AC85" s="185"/>
      <c r="AD85" s="185"/>
      <c r="AE85" s="185"/>
      <c r="AF85" s="185"/>
      <c r="AG85" s="185"/>
      <c r="AH85" s="185"/>
      <c r="AI85" s="185"/>
      <c r="AJ85" s="185"/>
      <c r="AK85" s="185"/>
      <c r="AL85" s="185"/>
      <c r="AM85" s="185"/>
      <c r="AN85" s="185"/>
      <c r="AO85" s="185"/>
      <c r="AP85" s="185"/>
      <c r="AQ85" s="185"/>
      <c r="AR85" s="185"/>
      <c r="AS85" s="185"/>
      <c r="AT85" s="185"/>
      <c r="AU85" s="185"/>
      <c r="AV85" s="185"/>
      <c r="AW85" s="185"/>
      <c r="AX85" s="185"/>
      <c r="AY85" s="185"/>
      <c r="AZ85" s="185"/>
      <c r="BA85" s="185"/>
      <c r="BB85" s="185"/>
      <c r="BC85" s="185"/>
      <c r="BD85" s="185"/>
      <c r="BE85" s="185"/>
      <c r="BF85" s="185"/>
      <c r="BG85" s="185"/>
      <c r="BH85" s="185"/>
      <c r="BI85" s="185"/>
      <c r="BJ85" s="185"/>
      <c r="BK85" s="185"/>
      <c r="BL85" s="185"/>
      <c r="BM85" s="185"/>
      <c r="BN85" s="185"/>
      <c r="BO85" s="185"/>
      <c r="BP85" s="185"/>
      <c r="BQ85" s="185"/>
      <c r="BR85" s="185"/>
      <c r="BS85" s="185"/>
      <c r="BT85" s="185"/>
      <c r="BU85" s="185"/>
      <c r="BV85" s="185"/>
      <c r="BW85" s="185"/>
      <c r="BX85" s="185"/>
      <c r="BY85" s="185"/>
      <c r="BZ85" s="185"/>
      <c r="CA85" s="185"/>
      <c r="CB85" s="185"/>
      <c r="CC85" s="185"/>
      <c r="CD85" s="185"/>
      <c r="CE85" s="185"/>
      <c r="CF85" s="185"/>
      <c r="CG85" s="185"/>
      <c r="CH85" s="185"/>
      <c r="CI85" s="186"/>
      <c r="CJ85"/>
    </row>
    <row r="86" spans="2:88" ht="15" customHeight="1" thickBot="1" x14ac:dyDescent="0.3">
      <c r="B86" s="5">
        <v>1</v>
      </c>
      <c r="C86" s="6">
        <f>C9</f>
        <v>0</v>
      </c>
      <c r="D86" s="7">
        <v>1</v>
      </c>
      <c r="E86" s="8">
        <v>2</v>
      </c>
      <c r="F86" s="8">
        <v>3</v>
      </c>
      <c r="G86" s="8">
        <v>4</v>
      </c>
      <c r="H86" s="8">
        <v>5</v>
      </c>
      <c r="I86" s="8">
        <v>6</v>
      </c>
      <c r="J86" s="8">
        <v>7</v>
      </c>
      <c r="K86" s="8">
        <v>12</v>
      </c>
      <c r="L86" s="8">
        <v>13</v>
      </c>
      <c r="M86" s="8">
        <v>14</v>
      </c>
      <c r="N86" s="8">
        <v>15</v>
      </c>
      <c r="O86" s="8">
        <v>16</v>
      </c>
      <c r="P86" s="8">
        <v>17</v>
      </c>
      <c r="Q86" s="8">
        <v>18</v>
      </c>
      <c r="R86" s="8">
        <v>19</v>
      </c>
      <c r="S86" s="8">
        <v>20</v>
      </c>
      <c r="T86" s="8">
        <v>21</v>
      </c>
      <c r="U86" s="8">
        <v>22</v>
      </c>
      <c r="V86" s="8">
        <v>23</v>
      </c>
      <c r="W86" s="8">
        <v>24</v>
      </c>
      <c r="X86" s="8">
        <v>25</v>
      </c>
      <c r="Y86" s="8">
        <v>26</v>
      </c>
      <c r="Z86" s="8">
        <v>27</v>
      </c>
      <c r="AA86" s="8">
        <v>30</v>
      </c>
      <c r="AB86" s="8">
        <v>31</v>
      </c>
      <c r="AC86" s="8">
        <v>32</v>
      </c>
      <c r="AD86" s="8">
        <v>33</v>
      </c>
      <c r="AE86" s="8">
        <v>34</v>
      </c>
      <c r="AF86" s="8">
        <v>35</v>
      </c>
      <c r="AG86" s="8">
        <v>36</v>
      </c>
      <c r="AH86" s="8">
        <v>37</v>
      </c>
      <c r="AI86" s="8">
        <v>38</v>
      </c>
      <c r="AJ86" s="8">
        <v>39</v>
      </c>
      <c r="AK86" s="8">
        <v>40</v>
      </c>
      <c r="AL86" s="8">
        <v>41</v>
      </c>
      <c r="AM86" s="8">
        <v>42</v>
      </c>
      <c r="AN86" s="8">
        <v>43</v>
      </c>
      <c r="AO86" s="8">
        <v>44</v>
      </c>
      <c r="AP86" s="8">
        <v>45</v>
      </c>
      <c r="AQ86" s="8">
        <v>46</v>
      </c>
      <c r="AR86" s="8">
        <v>47</v>
      </c>
      <c r="AS86" s="8">
        <v>48</v>
      </c>
      <c r="AT86" s="8">
        <v>49</v>
      </c>
      <c r="AU86" s="8">
        <v>50</v>
      </c>
      <c r="AV86" s="8">
        <v>51</v>
      </c>
      <c r="AW86" s="8">
        <v>52</v>
      </c>
      <c r="AX86" s="8">
        <v>53</v>
      </c>
      <c r="AY86" s="8">
        <v>54</v>
      </c>
      <c r="AZ86" s="8">
        <v>55</v>
      </c>
      <c r="BA86" s="8">
        <v>56</v>
      </c>
      <c r="BB86" s="8">
        <v>57</v>
      </c>
      <c r="BC86" s="8">
        <v>58</v>
      </c>
      <c r="BD86" s="8">
        <v>59</v>
      </c>
      <c r="BE86" s="8">
        <v>60</v>
      </c>
      <c r="BF86" s="8">
        <v>61</v>
      </c>
      <c r="BG86" s="8">
        <v>62</v>
      </c>
      <c r="BH86" s="8">
        <v>63</v>
      </c>
      <c r="BI86" s="8">
        <v>64</v>
      </c>
      <c r="BJ86" s="8">
        <v>65</v>
      </c>
      <c r="BK86" s="8">
        <v>66</v>
      </c>
      <c r="BL86" s="8">
        <v>67</v>
      </c>
      <c r="BM86" s="8">
        <v>68</v>
      </c>
      <c r="BN86" s="8">
        <v>69</v>
      </c>
      <c r="BO86" s="8"/>
      <c r="BP86" s="8"/>
      <c r="BQ86" s="8"/>
      <c r="BR86" s="8"/>
      <c r="BS86" s="8">
        <v>70</v>
      </c>
      <c r="BT86" s="174" t="s">
        <v>4</v>
      </c>
      <c r="BU86" s="137" t="s">
        <v>5</v>
      </c>
      <c r="BV86" s="9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1"/>
      <c r="CJ86"/>
    </row>
    <row r="87" spans="2:88" ht="15" customHeight="1" thickBot="1" x14ac:dyDescent="0.3">
      <c r="B87" s="187" t="s">
        <v>13</v>
      </c>
      <c r="C87" s="189" t="s">
        <v>14</v>
      </c>
      <c r="D87" s="106" t="s">
        <v>135</v>
      </c>
      <c r="E87" s="176" t="s">
        <v>136</v>
      </c>
      <c r="F87" s="106" t="s">
        <v>137</v>
      </c>
      <c r="G87" s="106" t="s">
        <v>138</v>
      </c>
      <c r="H87" s="106" t="s">
        <v>139</v>
      </c>
      <c r="I87" s="106" t="s">
        <v>140</v>
      </c>
      <c r="J87" s="106" t="s">
        <v>141</v>
      </c>
      <c r="K87" s="106" t="s">
        <v>146</v>
      </c>
      <c r="L87" s="106" t="s">
        <v>147</v>
      </c>
      <c r="M87" s="176" t="s">
        <v>148</v>
      </c>
      <c r="N87" s="106" t="s">
        <v>149</v>
      </c>
      <c r="O87" s="106" t="s">
        <v>150</v>
      </c>
      <c r="P87" s="106" t="s">
        <v>151</v>
      </c>
      <c r="Q87" s="106" t="s">
        <v>152</v>
      </c>
      <c r="R87" s="106" t="s">
        <v>153</v>
      </c>
      <c r="S87" s="106" t="s">
        <v>154</v>
      </c>
      <c r="T87" s="106" t="s">
        <v>155</v>
      </c>
      <c r="U87" s="106" t="s">
        <v>156</v>
      </c>
      <c r="V87" s="106" t="s">
        <v>157</v>
      </c>
      <c r="W87" s="106" t="s">
        <v>158</v>
      </c>
      <c r="X87" s="106" t="s">
        <v>159</v>
      </c>
      <c r="Y87" s="176" t="s">
        <v>160</v>
      </c>
      <c r="Z87" s="106" t="s">
        <v>161</v>
      </c>
      <c r="AA87" s="106" t="s">
        <v>164</v>
      </c>
      <c r="AB87" s="106" t="s">
        <v>165</v>
      </c>
      <c r="AC87" s="106" t="s">
        <v>166</v>
      </c>
      <c r="AD87" s="106" t="s">
        <v>167</v>
      </c>
      <c r="AE87" s="106" t="s">
        <v>168</v>
      </c>
      <c r="AF87" s="106" t="s">
        <v>169</v>
      </c>
      <c r="AG87" s="106" t="s">
        <v>170</v>
      </c>
      <c r="AH87" s="106" t="s">
        <v>171</v>
      </c>
      <c r="AI87" s="176" t="s">
        <v>172</v>
      </c>
      <c r="AJ87" s="106" t="s">
        <v>173</v>
      </c>
      <c r="AK87" s="106" t="s">
        <v>174</v>
      </c>
      <c r="AL87" s="106" t="s">
        <v>175</v>
      </c>
      <c r="AM87" s="106" t="s">
        <v>176</v>
      </c>
      <c r="AN87" s="106" t="s">
        <v>177</v>
      </c>
      <c r="AO87" s="106" t="s">
        <v>28</v>
      </c>
      <c r="AP87" s="106" t="s">
        <v>29</v>
      </c>
      <c r="AQ87" s="106" t="s">
        <v>30</v>
      </c>
      <c r="AR87" s="106" t="s">
        <v>31</v>
      </c>
      <c r="AS87" s="106" t="s">
        <v>32</v>
      </c>
      <c r="AT87" s="106" t="s">
        <v>33</v>
      </c>
      <c r="AU87" s="106" t="s">
        <v>34</v>
      </c>
      <c r="AV87" s="106" t="s">
        <v>35</v>
      </c>
      <c r="AW87" s="106" t="s">
        <v>36</v>
      </c>
      <c r="AX87" s="106" t="s">
        <v>37</v>
      </c>
      <c r="AY87" s="106" t="s">
        <v>38</v>
      </c>
      <c r="AZ87" s="106" t="s">
        <v>39</v>
      </c>
      <c r="BA87" s="106" t="s">
        <v>40</v>
      </c>
      <c r="BB87" s="106" t="s">
        <v>41</v>
      </c>
      <c r="BC87" s="106" t="s">
        <v>42</v>
      </c>
      <c r="BD87" s="106" t="s">
        <v>43</v>
      </c>
      <c r="BE87" s="106" t="s">
        <v>44</v>
      </c>
      <c r="BF87" s="106" t="s">
        <v>45</v>
      </c>
      <c r="BG87" s="106" t="s">
        <v>46</v>
      </c>
      <c r="BH87" s="106" t="s">
        <v>47</v>
      </c>
      <c r="BI87" s="106" t="s">
        <v>48</v>
      </c>
      <c r="BJ87" s="106" t="s">
        <v>49</v>
      </c>
      <c r="BK87" s="106" t="s">
        <v>50</v>
      </c>
      <c r="BL87" s="106" t="s">
        <v>51</v>
      </c>
      <c r="BM87" s="106" t="s">
        <v>52</v>
      </c>
      <c r="BN87" s="106" t="s">
        <v>53</v>
      </c>
      <c r="BO87" s="55"/>
      <c r="BP87" s="55"/>
      <c r="BQ87" s="55"/>
      <c r="BR87" s="55"/>
      <c r="BS87" s="106" t="s">
        <v>54</v>
      </c>
      <c r="BT87" s="174"/>
      <c r="BU87" s="137"/>
      <c r="BV87" s="12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4"/>
      <c r="CJ87"/>
    </row>
    <row r="88" spans="2:88" ht="15" customHeight="1" thickBot="1" x14ac:dyDescent="0.3">
      <c r="B88" s="188"/>
      <c r="C88" s="190"/>
      <c r="D88" s="107"/>
      <c r="E88" s="177"/>
      <c r="F88" s="107"/>
      <c r="G88" s="107"/>
      <c r="H88" s="107"/>
      <c r="I88" s="107"/>
      <c r="J88" s="107"/>
      <c r="K88" s="107"/>
      <c r="L88" s="107"/>
      <c r="M88" s="17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77"/>
      <c r="Z88" s="107"/>
      <c r="AA88" s="107"/>
      <c r="AB88" s="107"/>
      <c r="AC88" s="107"/>
      <c r="AD88" s="107"/>
      <c r="AE88" s="107"/>
      <c r="AF88" s="107"/>
      <c r="AG88" s="107"/>
      <c r="AH88" s="107"/>
      <c r="AI88" s="177"/>
      <c r="AJ88" s="107"/>
      <c r="AK88" s="107"/>
      <c r="AL88" s="107"/>
      <c r="AM88" s="107"/>
      <c r="AN88" s="107"/>
      <c r="AO88" s="107"/>
      <c r="AP88" s="107"/>
      <c r="AQ88" s="107"/>
      <c r="AR88" s="107"/>
      <c r="AS88" s="107"/>
      <c r="AT88" s="107"/>
      <c r="AU88" s="107"/>
      <c r="AV88" s="107"/>
      <c r="AW88" s="107"/>
      <c r="AX88" s="107"/>
      <c r="AY88" s="107"/>
      <c r="AZ88" s="107"/>
      <c r="BA88" s="107"/>
      <c r="BB88" s="107"/>
      <c r="BC88" s="107"/>
      <c r="BD88" s="107"/>
      <c r="BE88" s="107"/>
      <c r="BF88" s="107"/>
      <c r="BG88" s="107"/>
      <c r="BH88" s="107"/>
      <c r="BI88" s="107"/>
      <c r="BJ88" s="107"/>
      <c r="BK88" s="107"/>
      <c r="BL88" s="107"/>
      <c r="BM88" s="107"/>
      <c r="BN88" s="107"/>
      <c r="BO88" s="56"/>
      <c r="BP88" s="56"/>
      <c r="BQ88" s="56"/>
      <c r="BR88" s="56"/>
      <c r="BS88" s="107"/>
      <c r="BT88" s="174"/>
      <c r="BU88" s="137"/>
      <c r="BV88" s="12"/>
      <c r="BW88" s="162" t="s">
        <v>55</v>
      </c>
      <c r="BX88" s="163"/>
      <c r="BY88" s="163"/>
      <c r="BZ88" s="163"/>
      <c r="CA88" s="163"/>
      <c r="CB88" s="163"/>
      <c r="CC88" s="163"/>
      <c r="CD88" s="163"/>
      <c r="CE88" s="163"/>
      <c r="CF88" s="163"/>
      <c r="CG88" s="163"/>
      <c r="CH88" s="164"/>
      <c r="CI88" s="14"/>
      <c r="CJ88"/>
    </row>
    <row r="89" spans="2:88" ht="15" customHeight="1" thickBot="1" x14ac:dyDescent="0.3">
      <c r="B89" s="128" t="s">
        <v>56</v>
      </c>
      <c r="C89" s="15" t="s">
        <v>57</v>
      </c>
      <c r="D89" s="16"/>
      <c r="E89" s="17"/>
      <c r="F89" s="17"/>
      <c r="G89" s="17"/>
      <c r="H89" s="17"/>
      <c r="I89" s="17"/>
      <c r="J89" s="17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9"/>
      <c r="AG89" s="19"/>
      <c r="AH89" s="19"/>
      <c r="AI89" s="19"/>
      <c r="AJ89" s="19"/>
      <c r="AK89" s="19"/>
      <c r="AL89" s="19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20"/>
      <c r="BO89" s="20"/>
      <c r="BP89" s="20"/>
      <c r="BQ89" s="20"/>
      <c r="BR89" s="20"/>
      <c r="BS89" s="18"/>
      <c r="BT89" s="21">
        <f>SUM(D89:BS89)/B86</f>
        <v>0</v>
      </c>
      <c r="BU89" s="115">
        <f>SUM(BT89+BT90+BT91+BT92+BT93+BT94)/6</f>
        <v>0</v>
      </c>
      <c r="BV89" s="12"/>
      <c r="BW89" s="165"/>
      <c r="BX89" s="166"/>
      <c r="BY89" s="166"/>
      <c r="BZ89" s="166"/>
      <c r="CA89" s="166"/>
      <c r="CB89" s="166"/>
      <c r="CC89" s="166"/>
      <c r="CD89" s="166"/>
      <c r="CE89" s="166"/>
      <c r="CF89" s="166"/>
      <c r="CG89" s="166"/>
      <c r="CH89" s="167"/>
      <c r="CI89" s="14"/>
      <c r="CJ89"/>
    </row>
    <row r="90" spans="2:88" ht="15.75" thickBot="1" x14ac:dyDescent="0.3">
      <c r="B90" s="129"/>
      <c r="C90" s="22" t="s">
        <v>58</v>
      </c>
      <c r="D90" s="31"/>
      <c r="E90" s="32"/>
      <c r="F90" s="32"/>
      <c r="G90" s="32"/>
      <c r="H90" s="32"/>
      <c r="I90" s="32"/>
      <c r="J90" s="32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21">
        <f>SUM(D90:BS90)/B86</f>
        <v>0</v>
      </c>
      <c r="BU90" s="116"/>
      <c r="BV90" s="12"/>
      <c r="BW90" s="165"/>
      <c r="BX90" s="166"/>
      <c r="BY90" s="166"/>
      <c r="BZ90" s="166"/>
      <c r="CA90" s="166"/>
      <c r="CB90" s="166"/>
      <c r="CC90" s="166"/>
      <c r="CD90" s="166"/>
      <c r="CE90" s="166"/>
      <c r="CF90" s="166"/>
      <c r="CG90" s="166"/>
      <c r="CH90" s="167"/>
      <c r="CI90" s="14"/>
      <c r="CJ90"/>
    </row>
    <row r="91" spans="2:88" ht="15.75" thickBot="1" x14ac:dyDescent="0.3">
      <c r="B91" s="129"/>
      <c r="C91" s="22" t="s">
        <v>59</v>
      </c>
      <c r="D91" s="31"/>
      <c r="E91" s="32"/>
      <c r="F91" s="32"/>
      <c r="G91" s="32"/>
      <c r="H91" s="32"/>
      <c r="I91" s="32"/>
      <c r="J91" s="32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19"/>
      <c r="BT91" s="21">
        <f>SUM(D91:BS91)/B86</f>
        <v>0</v>
      </c>
      <c r="BU91" s="116"/>
      <c r="BV91" s="12"/>
      <c r="BW91" s="168"/>
      <c r="BX91" s="169"/>
      <c r="BY91" s="169"/>
      <c r="BZ91" s="169"/>
      <c r="CA91" s="169"/>
      <c r="CB91" s="169"/>
      <c r="CC91" s="169"/>
      <c r="CD91" s="169"/>
      <c r="CE91" s="169"/>
      <c r="CF91" s="169"/>
      <c r="CG91" s="169"/>
      <c r="CH91" s="170"/>
      <c r="CI91" s="14"/>
      <c r="CJ91"/>
    </row>
    <row r="92" spans="2:88" ht="15.75" thickBot="1" x14ac:dyDescent="0.3">
      <c r="B92" s="129"/>
      <c r="C92" s="22" t="s">
        <v>61</v>
      </c>
      <c r="D92" s="31"/>
      <c r="E92" s="32"/>
      <c r="F92" s="32"/>
      <c r="G92" s="32"/>
      <c r="H92" s="32"/>
      <c r="I92" s="32"/>
      <c r="J92" s="32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21">
        <f>SUM(D92:BS92)/B86</f>
        <v>0</v>
      </c>
      <c r="BU92" s="116"/>
      <c r="BV92" s="12"/>
      <c r="BW92" s="9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1"/>
      <c r="CI92" s="14"/>
      <c r="CJ92"/>
    </row>
    <row r="93" spans="2:88" ht="15.75" thickBot="1" x14ac:dyDescent="0.3">
      <c r="B93" s="129"/>
      <c r="C93" s="22" t="s">
        <v>63</v>
      </c>
      <c r="D93" s="31"/>
      <c r="E93" s="32"/>
      <c r="F93" s="32"/>
      <c r="G93" s="32"/>
      <c r="H93" s="32"/>
      <c r="I93" s="32"/>
      <c r="J93" s="32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21">
        <f>SUM(D93:BS93)/B86</f>
        <v>0</v>
      </c>
      <c r="BU93" s="116"/>
      <c r="BV93" s="12"/>
      <c r="BW93" s="12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4"/>
      <c r="CI93" s="14"/>
      <c r="CJ93"/>
    </row>
    <row r="94" spans="2:88" ht="15.75" customHeight="1" thickBot="1" x14ac:dyDescent="0.3">
      <c r="B94" s="130"/>
      <c r="C94" s="23" t="s">
        <v>65</v>
      </c>
      <c r="D94" s="39"/>
      <c r="E94" s="40"/>
      <c r="F94" s="40"/>
      <c r="G94" s="40"/>
      <c r="H94" s="40"/>
      <c r="I94" s="40"/>
      <c r="J94" s="40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19"/>
      <c r="AG94" s="19"/>
      <c r="AH94" s="19"/>
      <c r="AI94" s="19"/>
      <c r="AJ94" s="19"/>
      <c r="AK94" s="19"/>
      <c r="AL94" s="19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1">
        <f>SUM(D94:BS94)/B86</f>
        <v>0</v>
      </c>
      <c r="BU94" s="117"/>
      <c r="BV94" s="12"/>
      <c r="BW94" s="25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4"/>
      <c r="CI94" s="14"/>
      <c r="CJ94"/>
    </row>
    <row r="95" spans="2:88" ht="15.75" customHeight="1" thickBot="1" x14ac:dyDescent="0.3">
      <c r="B95" s="26"/>
      <c r="C95" s="27" t="s">
        <v>67</v>
      </c>
      <c r="D95" s="28">
        <f>(D89+D90+D91+D92+D93+D94)/6</f>
        <v>0</v>
      </c>
      <c r="E95" s="29">
        <f t="shared" ref="E95:AD95" si="12">(E89+E90+E91+E92+E93+E94)/6</f>
        <v>0</v>
      </c>
      <c r="F95" s="29">
        <f t="shared" si="12"/>
        <v>0</v>
      </c>
      <c r="G95" s="29">
        <f t="shared" si="12"/>
        <v>0</v>
      </c>
      <c r="H95" s="29">
        <f t="shared" si="12"/>
        <v>0</v>
      </c>
      <c r="I95" s="29">
        <f t="shared" si="12"/>
        <v>0</v>
      </c>
      <c r="J95" s="29">
        <f t="shared" si="12"/>
        <v>0</v>
      </c>
      <c r="K95" s="29">
        <f t="shared" si="12"/>
        <v>0</v>
      </c>
      <c r="L95" s="29">
        <f t="shared" si="12"/>
        <v>0</v>
      </c>
      <c r="M95" s="29">
        <f t="shared" si="12"/>
        <v>0</v>
      </c>
      <c r="N95" s="29">
        <f t="shared" si="12"/>
        <v>0</v>
      </c>
      <c r="O95" s="29">
        <f t="shared" si="12"/>
        <v>0</v>
      </c>
      <c r="P95" s="29">
        <f t="shared" si="12"/>
        <v>0</v>
      </c>
      <c r="Q95" s="29">
        <f t="shared" si="12"/>
        <v>0</v>
      </c>
      <c r="R95" s="29">
        <f t="shared" si="12"/>
        <v>0</v>
      </c>
      <c r="S95" s="29">
        <f t="shared" si="12"/>
        <v>0</v>
      </c>
      <c r="T95" s="29">
        <f t="shared" si="12"/>
        <v>0</v>
      </c>
      <c r="U95" s="29">
        <f t="shared" si="12"/>
        <v>0</v>
      </c>
      <c r="V95" s="29">
        <f t="shared" si="12"/>
        <v>0</v>
      </c>
      <c r="W95" s="29">
        <f t="shared" si="12"/>
        <v>0</v>
      </c>
      <c r="X95" s="29">
        <f t="shared" si="12"/>
        <v>0</v>
      </c>
      <c r="Y95" s="29">
        <f t="shared" si="12"/>
        <v>0</v>
      </c>
      <c r="Z95" s="29">
        <f t="shared" si="12"/>
        <v>0</v>
      </c>
      <c r="AA95" s="29">
        <f t="shared" si="12"/>
        <v>0</v>
      </c>
      <c r="AB95" s="29">
        <f t="shared" si="12"/>
        <v>0</v>
      </c>
      <c r="AC95" s="29">
        <f t="shared" si="12"/>
        <v>0</v>
      </c>
      <c r="AD95" s="29">
        <f t="shared" si="12"/>
        <v>0</v>
      </c>
      <c r="AE95" s="29">
        <f>(AE89+AE90+AE91+AE92+AE93+AE94)/6</f>
        <v>0</v>
      </c>
      <c r="AF95" s="29">
        <f t="shared" ref="AF95:BM95" si="13">(AF89+AF90+AF91+AF92+AF93+AF94)/6</f>
        <v>0</v>
      </c>
      <c r="AG95" s="29">
        <f t="shared" si="13"/>
        <v>0</v>
      </c>
      <c r="AH95" s="29">
        <f t="shared" si="13"/>
        <v>0</v>
      </c>
      <c r="AI95" s="29">
        <f t="shared" si="13"/>
        <v>0</v>
      </c>
      <c r="AJ95" s="29">
        <f t="shared" si="13"/>
        <v>0</v>
      </c>
      <c r="AK95" s="29">
        <f t="shared" si="13"/>
        <v>0</v>
      </c>
      <c r="AL95" s="29">
        <f t="shared" si="13"/>
        <v>0</v>
      </c>
      <c r="AM95" s="29">
        <f t="shared" si="13"/>
        <v>0</v>
      </c>
      <c r="AN95" s="29">
        <f t="shared" si="13"/>
        <v>0</v>
      </c>
      <c r="AO95" s="29">
        <f t="shared" si="13"/>
        <v>0</v>
      </c>
      <c r="AP95" s="29">
        <f t="shared" si="13"/>
        <v>0</v>
      </c>
      <c r="AQ95" s="29">
        <f t="shared" si="13"/>
        <v>0</v>
      </c>
      <c r="AR95" s="29">
        <f t="shared" si="13"/>
        <v>0</v>
      </c>
      <c r="AS95" s="29">
        <f t="shared" si="13"/>
        <v>0</v>
      </c>
      <c r="AT95" s="29">
        <f t="shared" si="13"/>
        <v>0</v>
      </c>
      <c r="AU95" s="29">
        <f t="shared" si="13"/>
        <v>0</v>
      </c>
      <c r="AV95" s="29">
        <f t="shared" si="13"/>
        <v>0</v>
      </c>
      <c r="AW95" s="29">
        <f t="shared" si="13"/>
        <v>0</v>
      </c>
      <c r="AX95" s="29">
        <f t="shared" si="13"/>
        <v>0</v>
      </c>
      <c r="AY95" s="29">
        <f t="shared" si="13"/>
        <v>0</v>
      </c>
      <c r="AZ95" s="29">
        <f t="shared" si="13"/>
        <v>0</v>
      </c>
      <c r="BA95" s="29">
        <f t="shared" si="13"/>
        <v>0</v>
      </c>
      <c r="BB95" s="29">
        <f t="shared" si="13"/>
        <v>0</v>
      </c>
      <c r="BC95" s="29">
        <f t="shared" si="13"/>
        <v>0</v>
      </c>
      <c r="BD95" s="29">
        <f t="shared" si="13"/>
        <v>0</v>
      </c>
      <c r="BE95" s="29">
        <f t="shared" si="13"/>
        <v>0</v>
      </c>
      <c r="BF95" s="29">
        <f t="shared" si="13"/>
        <v>0</v>
      </c>
      <c r="BG95" s="29">
        <f t="shared" si="13"/>
        <v>0</v>
      </c>
      <c r="BH95" s="29">
        <f t="shared" si="13"/>
        <v>0</v>
      </c>
      <c r="BI95" s="29">
        <f t="shared" si="13"/>
        <v>0</v>
      </c>
      <c r="BJ95" s="29">
        <f t="shared" si="13"/>
        <v>0</v>
      </c>
      <c r="BK95" s="29">
        <f t="shared" si="13"/>
        <v>0</v>
      </c>
      <c r="BL95" s="29">
        <f t="shared" si="13"/>
        <v>0</v>
      </c>
      <c r="BM95" s="29">
        <f t="shared" si="13"/>
        <v>0</v>
      </c>
      <c r="BN95" s="29">
        <f>(BN89+BN90+BN91+BN92+BN93+BN94)/6</f>
        <v>0</v>
      </c>
      <c r="BO95" s="29"/>
      <c r="BP95" s="29"/>
      <c r="BQ95" s="29"/>
      <c r="BR95" s="29"/>
      <c r="BS95" s="29">
        <f t="shared" ref="BS95" si="14">(BS89+BS90+BS91+BS92+BS93+BS94)/6</f>
        <v>0</v>
      </c>
      <c r="BT95" s="118"/>
      <c r="BU95" s="119"/>
      <c r="BV95" s="12"/>
      <c r="BW95" s="12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4"/>
      <c r="CI95" s="14"/>
      <c r="CJ95"/>
    </row>
    <row r="96" spans="2:88" ht="15.75" customHeight="1" thickBot="1" x14ac:dyDescent="0.3">
      <c r="B96" s="128" t="s">
        <v>68</v>
      </c>
      <c r="C96" s="15" t="s">
        <v>69</v>
      </c>
      <c r="D96" s="16"/>
      <c r="E96" s="17"/>
      <c r="F96" s="17"/>
      <c r="G96" s="17"/>
      <c r="H96" s="17"/>
      <c r="I96" s="17"/>
      <c r="J96" s="17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9"/>
      <c r="AG96" s="19"/>
      <c r="AH96" s="19"/>
      <c r="AI96" s="19"/>
      <c r="AJ96" s="19"/>
      <c r="AK96" s="19"/>
      <c r="AL96" s="19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21">
        <f>SUM(D96:BS96)/B86</f>
        <v>0</v>
      </c>
      <c r="BU96" s="115">
        <f>SUM(BT96+BT97+BT98+BT99+BT100)/5</f>
        <v>0</v>
      </c>
      <c r="BV96" s="12"/>
      <c r="BW96" s="30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4"/>
      <c r="CI96" s="14"/>
      <c r="CJ96"/>
    </row>
    <row r="97" spans="2:88" ht="15.75" thickBot="1" x14ac:dyDescent="0.3">
      <c r="B97" s="129"/>
      <c r="C97" s="22" t="s">
        <v>70</v>
      </c>
      <c r="D97" s="31"/>
      <c r="E97" s="32"/>
      <c r="F97" s="32"/>
      <c r="G97" s="32"/>
      <c r="H97" s="32"/>
      <c r="I97" s="32"/>
      <c r="J97" s="32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21">
        <f>SUM(D97:BS97)/B86</f>
        <v>0</v>
      </c>
      <c r="BU97" s="116"/>
      <c r="BV97" s="12"/>
      <c r="BW97" s="12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4"/>
      <c r="CI97" s="14"/>
      <c r="CJ97"/>
    </row>
    <row r="98" spans="2:88" ht="15.75" customHeight="1" thickBot="1" x14ac:dyDescent="0.3">
      <c r="B98" s="129"/>
      <c r="C98" s="22" t="s">
        <v>71</v>
      </c>
      <c r="D98" s="31"/>
      <c r="E98" s="32"/>
      <c r="F98" s="32"/>
      <c r="G98" s="32"/>
      <c r="H98" s="32"/>
      <c r="I98" s="32"/>
      <c r="J98" s="32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21">
        <f>SUM(D98:BS98)/B86</f>
        <v>0</v>
      </c>
      <c r="BU98" s="116"/>
      <c r="BV98" s="12"/>
      <c r="BW98" s="12"/>
      <c r="BX98" s="136" t="str">
        <f>B89</f>
        <v>Relaciones interpersonales</v>
      </c>
      <c r="BY98" s="136" t="s">
        <v>68</v>
      </c>
      <c r="BZ98" s="173" t="s">
        <v>72</v>
      </c>
      <c r="CA98" s="136" t="s">
        <v>73</v>
      </c>
      <c r="CB98" s="136" t="s">
        <v>74</v>
      </c>
      <c r="CC98" s="136" t="s">
        <v>75</v>
      </c>
      <c r="CD98" s="136" t="s">
        <v>76</v>
      </c>
      <c r="CE98" s="136" t="s">
        <v>77</v>
      </c>
      <c r="CF98" s="136" t="s">
        <v>78</v>
      </c>
      <c r="CG98" s="136" t="s">
        <v>79</v>
      </c>
      <c r="CH98" s="14"/>
      <c r="CI98" s="14"/>
      <c r="CJ98"/>
    </row>
    <row r="99" spans="2:88" ht="15.75" thickBot="1" x14ac:dyDescent="0.3">
      <c r="B99" s="129"/>
      <c r="C99" s="22" t="s">
        <v>80</v>
      </c>
      <c r="D99" s="31"/>
      <c r="E99" s="32"/>
      <c r="F99" s="32"/>
      <c r="G99" s="32"/>
      <c r="H99" s="32"/>
      <c r="I99" s="32"/>
      <c r="J99" s="32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21">
        <f>SUM(D99:BS99)/B86</f>
        <v>0</v>
      </c>
      <c r="BU99" s="116"/>
      <c r="BV99" s="12"/>
      <c r="BW99" s="12"/>
      <c r="BX99" s="171"/>
      <c r="BY99" s="137"/>
      <c r="BZ99" s="174"/>
      <c r="CA99" s="137"/>
      <c r="CB99" s="137"/>
      <c r="CC99" s="137"/>
      <c r="CD99" s="137"/>
      <c r="CE99" s="137"/>
      <c r="CF99" s="137"/>
      <c r="CG99" s="137"/>
      <c r="CH99" s="14"/>
      <c r="CI99" s="14"/>
      <c r="CJ99"/>
    </row>
    <row r="100" spans="2:88" ht="15.75" thickBot="1" x14ac:dyDescent="0.3">
      <c r="B100" s="130"/>
      <c r="C100" s="23" t="s">
        <v>81</v>
      </c>
      <c r="D100" s="31"/>
      <c r="E100" s="32"/>
      <c r="F100" s="32"/>
      <c r="G100" s="32"/>
      <c r="H100" s="32"/>
      <c r="I100" s="32"/>
      <c r="J100" s="32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1">
        <f>SUM(D100:BS100)/B86</f>
        <v>0</v>
      </c>
      <c r="BU100" s="117"/>
      <c r="BV100" s="12"/>
      <c r="BW100" s="12"/>
      <c r="BX100" s="171"/>
      <c r="BY100" s="137"/>
      <c r="BZ100" s="174"/>
      <c r="CA100" s="137"/>
      <c r="CB100" s="137"/>
      <c r="CC100" s="137"/>
      <c r="CD100" s="137"/>
      <c r="CE100" s="137"/>
      <c r="CF100" s="137"/>
      <c r="CG100" s="137"/>
      <c r="CH100" s="14"/>
      <c r="CI100" s="14"/>
      <c r="CJ100"/>
    </row>
    <row r="101" spans="2:88" ht="15.75" thickBot="1" x14ac:dyDescent="0.3">
      <c r="B101" s="26"/>
      <c r="C101" s="27" t="s">
        <v>67</v>
      </c>
      <c r="D101" s="28">
        <f t="shared" ref="D101:P101" si="15">(D96+D97+D98+D99+D100)/5</f>
        <v>0</v>
      </c>
      <c r="E101" s="29">
        <f t="shared" si="15"/>
        <v>0</v>
      </c>
      <c r="F101" s="29">
        <f t="shared" si="15"/>
        <v>0</v>
      </c>
      <c r="G101" s="29">
        <f t="shared" si="15"/>
        <v>0</v>
      </c>
      <c r="H101" s="29">
        <f t="shared" si="15"/>
        <v>0</v>
      </c>
      <c r="I101" s="29">
        <f t="shared" si="15"/>
        <v>0</v>
      </c>
      <c r="J101" s="29">
        <f t="shared" si="15"/>
        <v>0</v>
      </c>
      <c r="K101" s="29">
        <f t="shared" si="15"/>
        <v>0</v>
      </c>
      <c r="L101" s="29">
        <f t="shared" si="15"/>
        <v>0</v>
      </c>
      <c r="M101" s="29">
        <f t="shared" si="15"/>
        <v>0</v>
      </c>
      <c r="N101" s="29">
        <f t="shared" si="15"/>
        <v>0</v>
      </c>
      <c r="O101" s="29">
        <f t="shared" si="15"/>
        <v>0</v>
      </c>
      <c r="P101" s="29">
        <f t="shared" si="15"/>
        <v>0</v>
      </c>
      <c r="Q101" s="29">
        <f>(Q96+Q97+Q98+Q99+Q100)/5</f>
        <v>0</v>
      </c>
      <c r="R101" s="29">
        <f t="shared" ref="R101:BM101" si="16">(R96+R97+R98+R99+R100)/5</f>
        <v>0</v>
      </c>
      <c r="S101" s="29">
        <f t="shared" si="16"/>
        <v>0</v>
      </c>
      <c r="T101" s="29">
        <f t="shared" si="16"/>
        <v>0</v>
      </c>
      <c r="U101" s="29">
        <f t="shared" si="16"/>
        <v>0</v>
      </c>
      <c r="V101" s="29">
        <f t="shared" si="16"/>
        <v>0</v>
      </c>
      <c r="W101" s="29">
        <f t="shared" si="16"/>
        <v>0</v>
      </c>
      <c r="X101" s="29">
        <f t="shared" si="16"/>
        <v>0</v>
      </c>
      <c r="Y101" s="29">
        <f t="shared" si="16"/>
        <v>0</v>
      </c>
      <c r="Z101" s="29">
        <f t="shared" si="16"/>
        <v>0</v>
      </c>
      <c r="AA101" s="29">
        <f t="shared" si="16"/>
        <v>0</v>
      </c>
      <c r="AB101" s="29">
        <f t="shared" si="16"/>
        <v>0</v>
      </c>
      <c r="AC101" s="29">
        <f t="shared" si="16"/>
        <v>0</v>
      </c>
      <c r="AD101" s="29">
        <f t="shared" si="16"/>
        <v>0</v>
      </c>
      <c r="AE101" s="29">
        <f t="shared" si="16"/>
        <v>0</v>
      </c>
      <c r="AF101" s="29">
        <f t="shared" si="16"/>
        <v>0</v>
      </c>
      <c r="AG101" s="29">
        <f t="shared" si="16"/>
        <v>0</v>
      </c>
      <c r="AH101" s="29">
        <f t="shared" si="16"/>
        <v>0</v>
      </c>
      <c r="AI101" s="29">
        <f t="shared" si="16"/>
        <v>0</v>
      </c>
      <c r="AJ101" s="29">
        <f t="shared" si="16"/>
        <v>0</v>
      </c>
      <c r="AK101" s="29">
        <f t="shared" si="16"/>
        <v>0</v>
      </c>
      <c r="AL101" s="29">
        <f t="shared" si="16"/>
        <v>0</v>
      </c>
      <c r="AM101" s="29">
        <f t="shared" si="16"/>
        <v>0</v>
      </c>
      <c r="AN101" s="29">
        <f t="shared" si="16"/>
        <v>0</v>
      </c>
      <c r="AO101" s="29">
        <f t="shared" si="16"/>
        <v>0</v>
      </c>
      <c r="AP101" s="29">
        <f t="shared" si="16"/>
        <v>0</v>
      </c>
      <c r="AQ101" s="29">
        <f t="shared" si="16"/>
        <v>0</v>
      </c>
      <c r="AR101" s="29">
        <f t="shared" si="16"/>
        <v>0</v>
      </c>
      <c r="AS101" s="29">
        <f t="shared" si="16"/>
        <v>0</v>
      </c>
      <c r="AT101" s="29">
        <f t="shared" si="16"/>
        <v>0</v>
      </c>
      <c r="AU101" s="29">
        <f t="shared" si="16"/>
        <v>0</v>
      </c>
      <c r="AV101" s="29">
        <f t="shared" si="16"/>
        <v>0</v>
      </c>
      <c r="AW101" s="29">
        <f t="shared" si="16"/>
        <v>0</v>
      </c>
      <c r="AX101" s="29">
        <f t="shared" si="16"/>
        <v>0</v>
      </c>
      <c r="AY101" s="29">
        <f t="shared" si="16"/>
        <v>0</v>
      </c>
      <c r="AZ101" s="29">
        <f t="shared" si="16"/>
        <v>0</v>
      </c>
      <c r="BA101" s="29">
        <f t="shared" si="16"/>
        <v>0</v>
      </c>
      <c r="BB101" s="29">
        <f t="shared" si="16"/>
        <v>0</v>
      </c>
      <c r="BC101" s="29">
        <f t="shared" si="16"/>
        <v>0</v>
      </c>
      <c r="BD101" s="29">
        <f t="shared" si="16"/>
        <v>0</v>
      </c>
      <c r="BE101" s="29">
        <f t="shared" si="16"/>
        <v>0</v>
      </c>
      <c r="BF101" s="29">
        <f t="shared" si="16"/>
        <v>0</v>
      </c>
      <c r="BG101" s="29">
        <f t="shared" si="16"/>
        <v>0</v>
      </c>
      <c r="BH101" s="29">
        <f t="shared" si="16"/>
        <v>0</v>
      </c>
      <c r="BI101" s="29">
        <f t="shared" si="16"/>
        <v>0</v>
      </c>
      <c r="BJ101" s="29">
        <f t="shared" si="16"/>
        <v>0</v>
      </c>
      <c r="BK101" s="29">
        <f t="shared" si="16"/>
        <v>0</v>
      </c>
      <c r="BL101" s="29">
        <f t="shared" si="16"/>
        <v>0</v>
      </c>
      <c r="BM101" s="29">
        <f t="shared" si="16"/>
        <v>0</v>
      </c>
      <c r="BN101" s="29">
        <f>(BN96+BN97+BN98+BN99+BN100)/5</f>
        <v>0</v>
      </c>
      <c r="BO101" s="29"/>
      <c r="BP101" s="29"/>
      <c r="BQ101" s="29"/>
      <c r="BR101" s="29"/>
      <c r="BS101" s="29">
        <f t="shared" ref="BS101" si="17">(BS96+BS97+BS98+BS99+BS100)/5</f>
        <v>0</v>
      </c>
      <c r="BT101" s="118"/>
      <c r="BU101" s="119"/>
      <c r="BV101" s="12"/>
      <c r="BW101" s="12"/>
      <c r="BX101" s="171"/>
      <c r="BY101" s="137"/>
      <c r="BZ101" s="174"/>
      <c r="CA101" s="137"/>
      <c r="CB101" s="137"/>
      <c r="CC101" s="137"/>
      <c r="CD101" s="137"/>
      <c r="CE101" s="137"/>
      <c r="CF101" s="137"/>
      <c r="CG101" s="137"/>
      <c r="CH101" s="14"/>
      <c r="CI101" s="14"/>
      <c r="CJ101"/>
    </row>
    <row r="102" spans="2:88" ht="15.75" thickBot="1" x14ac:dyDescent="0.3">
      <c r="B102" s="108" t="s">
        <v>72</v>
      </c>
      <c r="C102" s="15" t="s">
        <v>82</v>
      </c>
      <c r="D102" s="16"/>
      <c r="E102" s="17"/>
      <c r="F102" s="17"/>
      <c r="G102" s="17"/>
      <c r="H102" s="17"/>
      <c r="I102" s="17"/>
      <c r="J102" s="17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9"/>
      <c r="AG102" s="19"/>
      <c r="AH102" s="19"/>
      <c r="AI102" s="19"/>
      <c r="AJ102" s="19"/>
      <c r="AK102" s="19"/>
      <c r="AL102" s="19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21">
        <f>SUM(D102:BS102)/B86</f>
        <v>0</v>
      </c>
      <c r="BU102" s="115">
        <f>SUM(BT102+BT103+BT104+BT105+BT106)/5</f>
        <v>0</v>
      </c>
      <c r="BV102" s="12"/>
      <c r="BW102" s="12"/>
      <c r="BX102" s="172"/>
      <c r="BY102" s="138"/>
      <c r="BZ102" s="175"/>
      <c r="CA102" s="138"/>
      <c r="CB102" s="138"/>
      <c r="CC102" s="138"/>
      <c r="CD102" s="138"/>
      <c r="CE102" s="138"/>
      <c r="CF102" s="138"/>
      <c r="CG102" s="138"/>
      <c r="CH102" s="14"/>
      <c r="CI102" s="14"/>
      <c r="CJ102"/>
    </row>
    <row r="103" spans="2:88" ht="15.75" thickBot="1" x14ac:dyDescent="0.3">
      <c r="B103" s="109"/>
      <c r="C103" s="22" t="s">
        <v>83</v>
      </c>
      <c r="D103" s="31"/>
      <c r="E103" s="32"/>
      <c r="F103" s="32"/>
      <c r="G103" s="32"/>
      <c r="H103" s="32"/>
      <c r="I103" s="32"/>
      <c r="J103" s="32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21">
        <f>SUM(D103:BS103)/B86</f>
        <v>0</v>
      </c>
      <c r="BU103" s="116"/>
      <c r="BV103" s="12"/>
      <c r="BW103" s="12"/>
      <c r="BX103" s="33">
        <f>BU89</f>
        <v>0</v>
      </c>
      <c r="BY103" s="33">
        <f>BU96</f>
        <v>0</v>
      </c>
      <c r="BZ103" s="33">
        <f>BU102</f>
        <v>0</v>
      </c>
      <c r="CA103" s="33">
        <f>BU108</f>
        <v>0</v>
      </c>
      <c r="CB103" s="34">
        <f>BU114</f>
        <v>0</v>
      </c>
      <c r="CC103" s="35">
        <f>BU121</f>
        <v>0</v>
      </c>
      <c r="CD103" s="33">
        <f>BU128</f>
        <v>0</v>
      </c>
      <c r="CE103" s="33">
        <f>BU136</f>
        <v>0</v>
      </c>
      <c r="CF103" s="33">
        <f>BU142</f>
        <v>0</v>
      </c>
      <c r="CG103" s="36">
        <f>BU149</f>
        <v>0</v>
      </c>
      <c r="CH103" s="14"/>
      <c r="CI103" s="14"/>
      <c r="CJ103"/>
    </row>
    <row r="104" spans="2:88" ht="15.75" thickBot="1" x14ac:dyDescent="0.3">
      <c r="B104" s="109"/>
      <c r="C104" s="22" t="s">
        <v>84</v>
      </c>
      <c r="D104" s="31"/>
      <c r="E104" s="32"/>
      <c r="F104" s="32"/>
      <c r="G104" s="32"/>
      <c r="H104" s="32"/>
      <c r="I104" s="32"/>
      <c r="J104" s="32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21">
        <f>SUM(D104:BS104)/B86</f>
        <v>0</v>
      </c>
      <c r="BU104" s="116"/>
      <c r="BV104" s="12"/>
      <c r="BW104" s="12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4"/>
      <c r="CI104" s="14"/>
      <c r="CJ104"/>
    </row>
    <row r="105" spans="2:88" ht="15.75" thickBot="1" x14ac:dyDescent="0.3">
      <c r="B105" s="109"/>
      <c r="C105" s="22" t="s">
        <v>85</v>
      </c>
      <c r="D105" s="31"/>
      <c r="E105" s="32"/>
      <c r="F105" s="32"/>
      <c r="G105" s="32"/>
      <c r="H105" s="32"/>
      <c r="I105" s="32"/>
      <c r="J105" s="32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21">
        <f>SUM(D105:BS105)/B86</f>
        <v>0</v>
      </c>
      <c r="BU105" s="116"/>
      <c r="BV105" s="12"/>
      <c r="BW105" s="12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4"/>
      <c r="CI105" s="14"/>
      <c r="CJ105"/>
    </row>
    <row r="106" spans="2:88" ht="15" customHeight="1" thickBot="1" x14ac:dyDescent="0.3">
      <c r="B106" s="110"/>
      <c r="C106" s="23" t="s">
        <v>86</v>
      </c>
      <c r="D106" s="31"/>
      <c r="E106" s="32"/>
      <c r="F106" s="32"/>
      <c r="G106" s="32"/>
      <c r="H106" s="32"/>
      <c r="I106" s="32"/>
      <c r="J106" s="32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18"/>
      <c r="BO106" s="8"/>
      <c r="BP106" s="8"/>
      <c r="BQ106" s="8"/>
      <c r="BR106" s="8"/>
      <c r="BS106" s="24"/>
      <c r="BT106" s="21">
        <f>SUM(D106:BS106)/B86</f>
        <v>0</v>
      </c>
      <c r="BU106" s="117"/>
      <c r="BV106" s="12"/>
      <c r="BW106" s="12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4"/>
      <c r="CI106" s="14"/>
      <c r="CJ106"/>
    </row>
    <row r="107" spans="2:88" ht="15" customHeight="1" thickBot="1" x14ac:dyDescent="0.3">
      <c r="B107" s="37"/>
      <c r="C107" s="27" t="s">
        <v>67</v>
      </c>
      <c r="D107" s="28">
        <f t="shared" ref="D107:BM107" si="18">(D102+D103+D104+D105+D106)/5</f>
        <v>0</v>
      </c>
      <c r="E107" s="29">
        <f t="shared" si="18"/>
        <v>0</v>
      </c>
      <c r="F107" s="29">
        <f t="shared" si="18"/>
        <v>0</v>
      </c>
      <c r="G107" s="29">
        <f t="shared" si="18"/>
        <v>0</v>
      </c>
      <c r="H107" s="29">
        <f t="shared" si="18"/>
        <v>0</v>
      </c>
      <c r="I107" s="29">
        <f t="shared" si="18"/>
        <v>0</v>
      </c>
      <c r="J107" s="29">
        <f t="shared" si="18"/>
        <v>0</v>
      </c>
      <c r="K107" s="29">
        <f t="shared" si="18"/>
        <v>0</v>
      </c>
      <c r="L107" s="29">
        <f t="shared" si="18"/>
        <v>0</v>
      </c>
      <c r="M107" s="29">
        <f t="shared" si="18"/>
        <v>0</v>
      </c>
      <c r="N107" s="29">
        <f t="shared" si="18"/>
        <v>0</v>
      </c>
      <c r="O107" s="29">
        <f t="shared" si="18"/>
        <v>0</v>
      </c>
      <c r="P107" s="29">
        <f t="shared" si="18"/>
        <v>0</v>
      </c>
      <c r="Q107" s="29">
        <f t="shared" si="18"/>
        <v>0</v>
      </c>
      <c r="R107" s="29">
        <f t="shared" si="18"/>
        <v>0</v>
      </c>
      <c r="S107" s="29">
        <f t="shared" si="18"/>
        <v>0</v>
      </c>
      <c r="T107" s="29">
        <f t="shared" si="18"/>
        <v>0</v>
      </c>
      <c r="U107" s="29">
        <f t="shared" si="18"/>
        <v>0</v>
      </c>
      <c r="V107" s="29">
        <f t="shared" si="18"/>
        <v>0</v>
      </c>
      <c r="W107" s="29">
        <f t="shared" si="18"/>
        <v>0</v>
      </c>
      <c r="X107" s="29">
        <f t="shared" si="18"/>
        <v>0</v>
      </c>
      <c r="Y107" s="29">
        <f t="shared" si="18"/>
        <v>0</v>
      </c>
      <c r="Z107" s="29">
        <f t="shared" si="18"/>
        <v>0</v>
      </c>
      <c r="AA107" s="29">
        <f t="shared" si="18"/>
        <v>0</v>
      </c>
      <c r="AB107" s="29">
        <f t="shared" si="18"/>
        <v>0</v>
      </c>
      <c r="AC107" s="29">
        <f t="shared" si="18"/>
        <v>0</v>
      </c>
      <c r="AD107" s="29">
        <f t="shared" si="18"/>
        <v>0</v>
      </c>
      <c r="AE107" s="29">
        <f t="shared" si="18"/>
        <v>0</v>
      </c>
      <c r="AF107" s="29">
        <f t="shared" si="18"/>
        <v>0</v>
      </c>
      <c r="AG107" s="29">
        <f t="shared" si="18"/>
        <v>0</v>
      </c>
      <c r="AH107" s="29">
        <f t="shared" si="18"/>
        <v>0</v>
      </c>
      <c r="AI107" s="29">
        <f t="shared" si="18"/>
        <v>0</v>
      </c>
      <c r="AJ107" s="29">
        <f t="shared" si="18"/>
        <v>0</v>
      </c>
      <c r="AK107" s="29">
        <f t="shared" si="18"/>
        <v>0</v>
      </c>
      <c r="AL107" s="29">
        <f t="shared" si="18"/>
        <v>0</v>
      </c>
      <c r="AM107" s="29">
        <f t="shared" si="18"/>
        <v>0</v>
      </c>
      <c r="AN107" s="29">
        <f t="shared" si="18"/>
        <v>0</v>
      </c>
      <c r="AO107" s="29">
        <f t="shared" si="18"/>
        <v>0</v>
      </c>
      <c r="AP107" s="29">
        <f t="shared" si="18"/>
        <v>0</v>
      </c>
      <c r="AQ107" s="29">
        <f t="shared" si="18"/>
        <v>0</v>
      </c>
      <c r="AR107" s="29">
        <f t="shared" si="18"/>
        <v>0</v>
      </c>
      <c r="AS107" s="29">
        <f t="shared" si="18"/>
        <v>0</v>
      </c>
      <c r="AT107" s="29">
        <f t="shared" si="18"/>
        <v>0</v>
      </c>
      <c r="AU107" s="29">
        <f t="shared" si="18"/>
        <v>0</v>
      </c>
      <c r="AV107" s="29">
        <f t="shared" si="18"/>
        <v>0</v>
      </c>
      <c r="AW107" s="29">
        <f t="shared" si="18"/>
        <v>0</v>
      </c>
      <c r="AX107" s="29">
        <f t="shared" si="18"/>
        <v>0</v>
      </c>
      <c r="AY107" s="29">
        <f t="shared" si="18"/>
        <v>0</v>
      </c>
      <c r="AZ107" s="29">
        <f t="shared" si="18"/>
        <v>0</v>
      </c>
      <c r="BA107" s="29">
        <f t="shared" si="18"/>
        <v>0</v>
      </c>
      <c r="BB107" s="29">
        <f t="shared" si="18"/>
        <v>0</v>
      </c>
      <c r="BC107" s="29">
        <f t="shared" si="18"/>
        <v>0</v>
      </c>
      <c r="BD107" s="29">
        <f t="shared" si="18"/>
        <v>0</v>
      </c>
      <c r="BE107" s="29">
        <f t="shared" si="18"/>
        <v>0</v>
      </c>
      <c r="BF107" s="29">
        <f t="shared" si="18"/>
        <v>0</v>
      </c>
      <c r="BG107" s="29">
        <f t="shared" si="18"/>
        <v>0</v>
      </c>
      <c r="BH107" s="29">
        <f t="shared" si="18"/>
        <v>0</v>
      </c>
      <c r="BI107" s="29">
        <f t="shared" si="18"/>
        <v>0</v>
      </c>
      <c r="BJ107" s="29">
        <f t="shared" si="18"/>
        <v>0</v>
      </c>
      <c r="BK107" s="29">
        <f t="shared" si="18"/>
        <v>0</v>
      </c>
      <c r="BL107" s="29">
        <f t="shared" si="18"/>
        <v>0</v>
      </c>
      <c r="BM107" s="29">
        <f t="shared" si="18"/>
        <v>0</v>
      </c>
      <c r="BN107" s="29">
        <f>(BN102+BN103+BN104+BN105+BN106)/5</f>
        <v>0</v>
      </c>
      <c r="BO107" s="29"/>
      <c r="BP107" s="29"/>
      <c r="BQ107" s="29"/>
      <c r="BR107" s="29"/>
      <c r="BS107" s="29">
        <f t="shared" ref="BS107" si="19">(BS102+BS103+BS104+BS105+BS106)/5</f>
        <v>0</v>
      </c>
      <c r="BT107" s="118"/>
      <c r="BU107" s="119"/>
      <c r="BV107" s="12"/>
      <c r="BW107" s="12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4"/>
      <c r="CI107" s="14"/>
      <c r="CJ107"/>
    </row>
    <row r="108" spans="2:88" ht="15" customHeight="1" x14ac:dyDescent="0.25">
      <c r="B108" s="128" t="s">
        <v>73</v>
      </c>
      <c r="C108" s="15" t="s">
        <v>87</v>
      </c>
      <c r="D108" s="16"/>
      <c r="E108" s="17"/>
      <c r="F108" s="17"/>
      <c r="G108" s="17"/>
      <c r="H108" s="17"/>
      <c r="I108" s="17"/>
      <c r="J108" s="17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9"/>
      <c r="AG108" s="19"/>
      <c r="AH108" s="19"/>
      <c r="AI108" s="19"/>
      <c r="AJ108" s="19"/>
      <c r="AK108" s="19"/>
      <c r="AL108" s="19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21">
        <f>SUM(D108:BS108)/B86</f>
        <v>0</v>
      </c>
      <c r="BU108" s="115">
        <f>SUM(BT108+BT109+BT110+BT111+BT112)/5</f>
        <v>0</v>
      </c>
      <c r="BV108" s="12"/>
      <c r="BW108" s="12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4"/>
      <c r="CI108" s="14"/>
      <c r="CJ108"/>
    </row>
    <row r="109" spans="2:88" x14ac:dyDescent="0.25">
      <c r="B109" s="129"/>
      <c r="C109" s="22" t="s">
        <v>88</v>
      </c>
      <c r="D109" s="31"/>
      <c r="E109" s="32"/>
      <c r="F109" s="32"/>
      <c r="G109" s="32"/>
      <c r="H109" s="32"/>
      <c r="I109" s="32"/>
      <c r="J109" s="32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38">
        <f>SUM(D109:BS109)/B86</f>
        <v>0</v>
      </c>
      <c r="BU109" s="116"/>
      <c r="BV109" s="12"/>
      <c r="BW109" s="12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4"/>
      <c r="CI109" s="14"/>
      <c r="CJ109"/>
    </row>
    <row r="110" spans="2:88" x14ac:dyDescent="0.25">
      <c r="B110" s="129"/>
      <c r="C110" s="22" t="s">
        <v>89</v>
      </c>
      <c r="D110" s="31"/>
      <c r="E110" s="32"/>
      <c r="F110" s="32"/>
      <c r="G110" s="32"/>
      <c r="H110" s="32"/>
      <c r="I110" s="32"/>
      <c r="J110" s="32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38">
        <f>SUM(D110:BS110)/B86</f>
        <v>0</v>
      </c>
      <c r="BU110" s="116"/>
      <c r="BV110" s="12"/>
      <c r="BW110" s="12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4"/>
      <c r="CI110" s="14"/>
      <c r="CJ110"/>
    </row>
    <row r="111" spans="2:88" ht="15.75" thickBot="1" x14ac:dyDescent="0.3">
      <c r="B111" s="129"/>
      <c r="C111" s="22" t="s">
        <v>90</v>
      </c>
      <c r="D111" s="31"/>
      <c r="E111" s="32"/>
      <c r="F111" s="32"/>
      <c r="G111" s="32"/>
      <c r="H111" s="32"/>
      <c r="I111" s="32"/>
      <c r="J111" s="32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38">
        <f>SUM(D111:BS111)/B86</f>
        <v>0</v>
      </c>
      <c r="BU111" s="116"/>
      <c r="BV111" s="12"/>
      <c r="BW111" s="12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4"/>
      <c r="CI111" s="14"/>
      <c r="CJ111"/>
    </row>
    <row r="112" spans="2:88" ht="15" customHeight="1" thickBot="1" x14ac:dyDescent="0.3">
      <c r="B112" s="130"/>
      <c r="C112" s="23" t="s">
        <v>91</v>
      </c>
      <c r="D112" s="31"/>
      <c r="E112" s="32"/>
      <c r="F112" s="32"/>
      <c r="G112" s="32"/>
      <c r="H112" s="32"/>
      <c r="I112" s="32"/>
      <c r="J112" s="32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38">
        <f>SUM(D112:BS112)/B86</f>
        <v>0</v>
      </c>
      <c r="BU112" s="117"/>
      <c r="BV112" s="12"/>
      <c r="BW112" s="12"/>
      <c r="BX112" s="156" t="s">
        <v>92</v>
      </c>
      <c r="BY112" s="157"/>
      <c r="BZ112" s="157"/>
      <c r="CA112" s="157"/>
      <c r="CB112" s="157"/>
      <c r="CC112" s="158"/>
      <c r="CD112" s="13"/>
      <c r="CE112" s="13"/>
      <c r="CF112" s="13"/>
      <c r="CG112" s="13"/>
      <c r="CH112" s="14"/>
      <c r="CI112" s="14"/>
      <c r="CJ112"/>
    </row>
    <row r="113" spans="2:88" ht="15" customHeight="1" thickBot="1" x14ac:dyDescent="0.3">
      <c r="B113" s="26"/>
      <c r="C113" s="27" t="s">
        <v>67</v>
      </c>
      <c r="D113" s="28">
        <f t="shared" ref="D113:BM113" si="20">(D108+D109+D110+D111+D112)/5</f>
        <v>0</v>
      </c>
      <c r="E113" s="29">
        <f t="shared" si="20"/>
        <v>0</v>
      </c>
      <c r="F113" s="29">
        <f t="shared" si="20"/>
        <v>0</v>
      </c>
      <c r="G113" s="29">
        <f t="shared" si="20"/>
        <v>0</v>
      </c>
      <c r="H113" s="29">
        <f t="shared" si="20"/>
        <v>0</v>
      </c>
      <c r="I113" s="29">
        <f t="shared" si="20"/>
        <v>0</v>
      </c>
      <c r="J113" s="29">
        <f t="shared" si="20"/>
        <v>0</v>
      </c>
      <c r="K113" s="29">
        <f t="shared" si="20"/>
        <v>0</v>
      </c>
      <c r="L113" s="29">
        <f t="shared" si="20"/>
        <v>0</v>
      </c>
      <c r="M113" s="29">
        <f t="shared" si="20"/>
        <v>0</v>
      </c>
      <c r="N113" s="29">
        <f t="shared" si="20"/>
        <v>0</v>
      </c>
      <c r="O113" s="29">
        <f t="shared" si="20"/>
        <v>0</v>
      </c>
      <c r="P113" s="29">
        <f t="shared" si="20"/>
        <v>0</v>
      </c>
      <c r="Q113" s="29">
        <f t="shared" si="20"/>
        <v>0</v>
      </c>
      <c r="R113" s="29">
        <f t="shared" si="20"/>
        <v>0</v>
      </c>
      <c r="S113" s="29">
        <f t="shared" si="20"/>
        <v>0</v>
      </c>
      <c r="T113" s="29">
        <f t="shared" si="20"/>
        <v>0</v>
      </c>
      <c r="U113" s="29">
        <f t="shared" si="20"/>
        <v>0</v>
      </c>
      <c r="V113" s="29">
        <f t="shared" si="20"/>
        <v>0</v>
      </c>
      <c r="W113" s="29">
        <f t="shared" si="20"/>
        <v>0</v>
      </c>
      <c r="X113" s="29">
        <f t="shared" si="20"/>
        <v>0</v>
      </c>
      <c r="Y113" s="29">
        <f t="shared" si="20"/>
        <v>0</v>
      </c>
      <c r="Z113" s="29">
        <f t="shared" si="20"/>
        <v>0</v>
      </c>
      <c r="AA113" s="29">
        <f t="shared" si="20"/>
        <v>0</v>
      </c>
      <c r="AB113" s="29">
        <f t="shared" si="20"/>
        <v>0</v>
      </c>
      <c r="AC113" s="29">
        <f t="shared" si="20"/>
        <v>0</v>
      </c>
      <c r="AD113" s="29">
        <f t="shared" si="20"/>
        <v>0</v>
      </c>
      <c r="AE113" s="29">
        <f t="shared" si="20"/>
        <v>0</v>
      </c>
      <c r="AF113" s="29">
        <f t="shared" si="20"/>
        <v>0</v>
      </c>
      <c r="AG113" s="29">
        <f t="shared" si="20"/>
        <v>0</v>
      </c>
      <c r="AH113" s="29">
        <f t="shared" si="20"/>
        <v>0</v>
      </c>
      <c r="AI113" s="29">
        <f t="shared" si="20"/>
        <v>0</v>
      </c>
      <c r="AJ113" s="29">
        <f t="shared" si="20"/>
        <v>0</v>
      </c>
      <c r="AK113" s="29">
        <f t="shared" si="20"/>
        <v>0</v>
      </c>
      <c r="AL113" s="29">
        <f t="shared" si="20"/>
        <v>0</v>
      </c>
      <c r="AM113" s="29">
        <f t="shared" si="20"/>
        <v>0</v>
      </c>
      <c r="AN113" s="29">
        <f t="shared" si="20"/>
        <v>0</v>
      </c>
      <c r="AO113" s="29">
        <f t="shared" si="20"/>
        <v>0</v>
      </c>
      <c r="AP113" s="29">
        <f t="shared" si="20"/>
        <v>0</v>
      </c>
      <c r="AQ113" s="29">
        <f t="shared" si="20"/>
        <v>0</v>
      </c>
      <c r="AR113" s="29">
        <f t="shared" si="20"/>
        <v>0</v>
      </c>
      <c r="AS113" s="29">
        <f t="shared" si="20"/>
        <v>0</v>
      </c>
      <c r="AT113" s="29">
        <f t="shared" si="20"/>
        <v>0</v>
      </c>
      <c r="AU113" s="29">
        <f t="shared" si="20"/>
        <v>0</v>
      </c>
      <c r="AV113" s="29">
        <f t="shared" si="20"/>
        <v>0</v>
      </c>
      <c r="AW113" s="29">
        <f t="shared" si="20"/>
        <v>0</v>
      </c>
      <c r="AX113" s="29">
        <f t="shared" si="20"/>
        <v>0</v>
      </c>
      <c r="AY113" s="29">
        <f t="shared" si="20"/>
        <v>0</v>
      </c>
      <c r="AZ113" s="29">
        <f t="shared" si="20"/>
        <v>0</v>
      </c>
      <c r="BA113" s="29">
        <f t="shared" si="20"/>
        <v>0</v>
      </c>
      <c r="BB113" s="29">
        <f t="shared" si="20"/>
        <v>0</v>
      </c>
      <c r="BC113" s="29">
        <f t="shared" si="20"/>
        <v>0</v>
      </c>
      <c r="BD113" s="29">
        <f t="shared" si="20"/>
        <v>0</v>
      </c>
      <c r="BE113" s="29">
        <f t="shared" si="20"/>
        <v>0</v>
      </c>
      <c r="BF113" s="29">
        <f t="shared" si="20"/>
        <v>0</v>
      </c>
      <c r="BG113" s="29">
        <f t="shared" si="20"/>
        <v>0</v>
      </c>
      <c r="BH113" s="29">
        <f t="shared" si="20"/>
        <v>0</v>
      </c>
      <c r="BI113" s="29">
        <f t="shared" si="20"/>
        <v>0</v>
      </c>
      <c r="BJ113" s="29">
        <f t="shared" si="20"/>
        <v>0</v>
      </c>
      <c r="BK113" s="29">
        <f t="shared" si="20"/>
        <v>0</v>
      </c>
      <c r="BL113" s="29">
        <f t="shared" si="20"/>
        <v>0</v>
      </c>
      <c r="BM113" s="29">
        <f t="shared" si="20"/>
        <v>0</v>
      </c>
      <c r="BN113" s="29">
        <f>(BN108+BN109+BN110+BN111+BN112)/5</f>
        <v>0</v>
      </c>
      <c r="BO113" s="29"/>
      <c r="BP113" s="29"/>
      <c r="BQ113" s="29"/>
      <c r="BR113" s="29"/>
      <c r="BS113" s="29">
        <f t="shared" ref="BS113" si="21">(BS108+BS109+BS110+BS111+BS112)/5</f>
        <v>0</v>
      </c>
      <c r="BT113" s="118"/>
      <c r="BU113" s="119"/>
      <c r="BV113" s="12"/>
      <c r="BW113" s="12"/>
      <c r="BX113" s="159"/>
      <c r="BY113" s="160"/>
      <c r="BZ113" s="160"/>
      <c r="CA113" s="160"/>
      <c r="CB113" s="160"/>
      <c r="CC113" s="161"/>
      <c r="CD113" s="13"/>
      <c r="CE113" s="13"/>
      <c r="CF113" s="13"/>
      <c r="CG113" s="13"/>
      <c r="CH113" s="14"/>
      <c r="CI113" s="14"/>
      <c r="CJ113"/>
    </row>
    <row r="114" spans="2:88" ht="15" customHeight="1" thickBot="1" x14ac:dyDescent="0.3">
      <c r="B114" s="128" t="s">
        <v>74</v>
      </c>
      <c r="C114" s="15" t="s">
        <v>93</v>
      </c>
      <c r="D114" s="16"/>
      <c r="E114" s="17"/>
      <c r="F114" s="17"/>
      <c r="G114" s="17"/>
      <c r="H114" s="17"/>
      <c r="I114" s="17"/>
      <c r="J114" s="17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9"/>
      <c r="AG114" s="19"/>
      <c r="AH114" s="19"/>
      <c r="AI114" s="19"/>
      <c r="AJ114" s="19"/>
      <c r="AK114" s="19"/>
      <c r="AL114" s="19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21">
        <f>SUM(D114:BS114)/B86</f>
        <v>0</v>
      </c>
      <c r="BU114" s="149">
        <f>SUM(BT114+BT115+BT116+BT117+BT118+BT119)/6</f>
        <v>0</v>
      </c>
      <c r="BV114" s="12"/>
      <c r="BW114" s="12"/>
      <c r="BX114" s="111" t="s">
        <v>94</v>
      </c>
      <c r="BY114" s="112"/>
      <c r="BZ114" s="111" t="s">
        <v>95</v>
      </c>
      <c r="CA114" s="112"/>
      <c r="CB114" s="111" t="s">
        <v>96</v>
      </c>
      <c r="CC114" s="139"/>
      <c r="CD114" s="13"/>
      <c r="CE114" s="13"/>
      <c r="CF114" s="13"/>
      <c r="CG114" s="13"/>
      <c r="CH114" s="14"/>
      <c r="CI114" s="14"/>
      <c r="CJ114"/>
    </row>
    <row r="115" spans="2:88" ht="15.75" thickBot="1" x14ac:dyDescent="0.3">
      <c r="B115" s="129"/>
      <c r="C115" s="22" t="s">
        <v>97</v>
      </c>
      <c r="D115" s="31"/>
      <c r="E115" s="32"/>
      <c r="F115" s="32"/>
      <c r="G115" s="32"/>
      <c r="H115" s="32"/>
      <c r="I115" s="32"/>
      <c r="J115" s="32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21">
        <f>SUM(D115:BS115)/B86</f>
        <v>0</v>
      </c>
      <c r="BU115" s="150"/>
      <c r="BV115" s="12"/>
      <c r="BW115" s="12"/>
      <c r="BX115" s="113"/>
      <c r="BY115" s="114"/>
      <c r="BZ115" s="113"/>
      <c r="CA115" s="114"/>
      <c r="CB115" s="113"/>
      <c r="CC115" s="142"/>
      <c r="CD115" s="13"/>
      <c r="CE115" s="13"/>
      <c r="CF115" s="13"/>
      <c r="CG115" s="13"/>
      <c r="CH115" s="14"/>
      <c r="CI115" s="14"/>
      <c r="CJ115"/>
    </row>
    <row r="116" spans="2:88" ht="15.75" thickBot="1" x14ac:dyDescent="0.3">
      <c r="B116" s="129"/>
      <c r="C116" s="22" t="s">
        <v>98</v>
      </c>
      <c r="D116" s="31"/>
      <c r="E116" s="32"/>
      <c r="F116" s="32"/>
      <c r="G116" s="32"/>
      <c r="H116" s="32"/>
      <c r="I116" s="32"/>
      <c r="J116" s="32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21">
        <f>SUM(D116:BS116)/B86</f>
        <v>0</v>
      </c>
      <c r="BU116" s="150"/>
      <c r="BV116" s="12"/>
      <c r="BW116" s="12"/>
      <c r="BX116" s="152">
        <f>(BT89+BT100+BT102+BT106+BT152)/5</f>
        <v>0</v>
      </c>
      <c r="BY116" s="153"/>
      <c r="BZ116" s="152">
        <f>(BT94+BT112+BT125+BT126+BT134)/5</f>
        <v>0</v>
      </c>
      <c r="CA116" s="153"/>
      <c r="CB116" s="152">
        <f>(BT96+BT97+BT111+BT116+BT118+BT149)/6</f>
        <v>0</v>
      </c>
      <c r="CC116" s="153"/>
      <c r="CD116" s="13"/>
      <c r="CE116" s="13"/>
      <c r="CF116" s="13"/>
      <c r="CG116" s="13"/>
      <c r="CH116" s="14"/>
      <c r="CI116" s="14"/>
      <c r="CJ116"/>
    </row>
    <row r="117" spans="2:88" ht="15.75" thickBot="1" x14ac:dyDescent="0.3">
      <c r="B117" s="129"/>
      <c r="C117" s="22" t="s">
        <v>99</v>
      </c>
      <c r="D117" s="31"/>
      <c r="E117" s="32"/>
      <c r="F117" s="32"/>
      <c r="G117" s="32"/>
      <c r="H117" s="32"/>
      <c r="I117" s="32"/>
      <c r="J117" s="32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21">
        <f>SUM(D117:BS117)/B86</f>
        <v>0</v>
      </c>
      <c r="BU117" s="150"/>
      <c r="BV117" s="12"/>
      <c r="BW117" s="12"/>
      <c r="BX117" s="154"/>
      <c r="BY117" s="155"/>
      <c r="BZ117" s="154"/>
      <c r="CA117" s="155"/>
      <c r="CB117" s="154"/>
      <c r="CC117" s="155"/>
      <c r="CD117" s="13"/>
      <c r="CE117" s="13"/>
      <c r="CF117" s="13"/>
      <c r="CG117" s="13"/>
      <c r="CH117" s="14"/>
      <c r="CI117" s="14"/>
      <c r="CJ117"/>
    </row>
    <row r="118" spans="2:88" ht="15.75" thickBot="1" x14ac:dyDescent="0.3">
      <c r="B118" s="129"/>
      <c r="C118" s="22" t="s">
        <v>100</v>
      </c>
      <c r="D118" s="31"/>
      <c r="E118" s="32"/>
      <c r="F118" s="32"/>
      <c r="G118" s="32"/>
      <c r="H118" s="32"/>
      <c r="I118" s="32"/>
      <c r="J118" s="32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21">
        <f>SUM(D118:BS118)/B86</f>
        <v>0</v>
      </c>
      <c r="BU118" s="150"/>
      <c r="BV118" s="12"/>
      <c r="BW118" s="12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4"/>
      <c r="CI118" s="14"/>
      <c r="CJ118"/>
    </row>
    <row r="119" spans="2:88" ht="15" customHeight="1" thickBot="1" x14ac:dyDescent="0.3">
      <c r="B119" s="130"/>
      <c r="C119" s="23" t="s">
        <v>101</v>
      </c>
      <c r="D119" s="39"/>
      <c r="E119" s="40"/>
      <c r="F119" s="40"/>
      <c r="G119" s="40"/>
      <c r="H119" s="40"/>
      <c r="I119" s="40"/>
      <c r="J119" s="40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19"/>
      <c r="AG119" s="19"/>
      <c r="AH119" s="19"/>
      <c r="AI119" s="19"/>
      <c r="AJ119" s="19"/>
      <c r="AK119" s="19"/>
      <c r="AL119" s="19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1">
        <f>SUM(D119:BS119)/B86</f>
        <v>0</v>
      </c>
      <c r="BU119" s="151"/>
      <c r="BV119" s="12"/>
      <c r="BW119" s="12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4"/>
      <c r="CI119" s="14"/>
      <c r="CJ119"/>
    </row>
    <row r="120" spans="2:88" ht="15" customHeight="1" thickBot="1" x14ac:dyDescent="0.3">
      <c r="B120" s="26"/>
      <c r="C120" s="41" t="s">
        <v>67</v>
      </c>
      <c r="D120" s="28">
        <f t="shared" ref="D120:BM120" si="22">(D114+D115+D116+D117+D118+D119)/6</f>
        <v>0</v>
      </c>
      <c r="E120" s="29">
        <f t="shared" si="22"/>
        <v>0</v>
      </c>
      <c r="F120" s="29">
        <f t="shared" si="22"/>
        <v>0</v>
      </c>
      <c r="G120" s="29">
        <f t="shared" si="22"/>
        <v>0</v>
      </c>
      <c r="H120" s="29">
        <f t="shared" si="22"/>
        <v>0</v>
      </c>
      <c r="I120" s="29">
        <f t="shared" si="22"/>
        <v>0</v>
      </c>
      <c r="J120" s="29">
        <f t="shared" si="22"/>
        <v>0</v>
      </c>
      <c r="K120" s="29">
        <f t="shared" si="22"/>
        <v>0</v>
      </c>
      <c r="L120" s="29">
        <f t="shared" si="22"/>
        <v>0</v>
      </c>
      <c r="M120" s="29">
        <f t="shared" si="22"/>
        <v>0</v>
      </c>
      <c r="N120" s="29">
        <f t="shared" si="22"/>
        <v>0</v>
      </c>
      <c r="O120" s="29">
        <f t="shared" si="22"/>
        <v>0</v>
      </c>
      <c r="P120" s="29">
        <f t="shared" si="22"/>
        <v>0</v>
      </c>
      <c r="Q120" s="29">
        <f t="shared" si="22"/>
        <v>0</v>
      </c>
      <c r="R120" s="29">
        <f t="shared" si="22"/>
        <v>0</v>
      </c>
      <c r="S120" s="29">
        <f t="shared" si="22"/>
        <v>0</v>
      </c>
      <c r="T120" s="29">
        <f t="shared" si="22"/>
        <v>0</v>
      </c>
      <c r="U120" s="29">
        <f t="shared" si="22"/>
        <v>0</v>
      </c>
      <c r="V120" s="29">
        <f t="shared" si="22"/>
        <v>0</v>
      </c>
      <c r="W120" s="29">
        <f t="shared" si="22"/>
        <v>0</v>
      </c>
      <c r="X120" s="29">
        <f t="shared" si="22"/>
        <v>0</v>
      </c>
      <c r="Y120" s="29">
        <f t="shared" si="22"/>
        <v>0</v>
      </c>
      <c r="Z120" s="29">
        <f t="shared" si="22"/>
        <v>0</v>
      </c>
      <c r="AA120" s="29">
        <f t="shared" si="22"/>
        <v>0</v>
      </c>
      <c r="AB120" s="29">
        <f t="shared" si="22"/>
        <v>0</v>
      </c>
      <c r="AC120" s="29">
        <f t="shared" si="22"/>
        <v>0</v>
      </c>
      <c r="AD120" s="29">
        <f t="shared" si="22"/>
        <v>0</v>
      </c>
      <c r="AE120" s="29">
        <f t="shared" si="22"/>
        <v>0</v>
      </c>
      <c r="AF120" s="29">
        <f t="shared" si="22"/>
        <v>0</v>
      </c>
      <c r="AG120" s="29">
        <f t="shared" si="22"/>
        <v>0</v>
      </c>
      <c r="AH120" s="29">
        <f t="shared" si="22"/>
        <v>0</v>
      </c>
      <c r="AI120" s="29">
        <f t="shared" si="22"/>
        <v>0</v>
      </c>
      <c r="AJ120" s="29">
        <f t="shared" si="22"/>
        <v>0</v>
      </c>
      <c r="AK120" s="29">
        <f t="shared" si="22"/>
        <v>0</v>
      </c>
      <c r="AL120" s="29">
        <f t="shared" si="22"/>
        <v>0</v>
      </c>
      <c r="AM120" s="29">
        <f t="shared" si="22"/>
        <v>0</v>
      </c>
      <c r="AN120" s="29">
        <f t="shared" si="22"/>
        <v>0</v>
      </c>
      <c r="AO120" s="29">
        <f t="shared" si="22"/>
        <v>0</v>
      </c>
      <c r="AP120" s="29">
        <f t="shared" si="22"/>
        <v>0</v>
      </c>
      <c r="AQ120" s="29">
        <f t="shared" si="22"/>
        <v>0</v>
      </c>
      <c r="AR120" s="29">
        <f t="shared" si="22"/>
        <v>0</v>
      </c>
      <c r="AS120" s="29">
        <f t="shared" si="22"/>
        <v>0</v>
      </c>
      <c r="AT120" s="29">
        <f t="shared" si="22"/>
        <v>0</v>
      </c>
      <c r="AU120" s="29">
        <f t="shared" si="22"/>
        <v>0</v>
      </c>
      <c r="AV120" s="29">
        <f t="shared" si="22"/>
        <v>0</v>
      </c>
      <c r="AW120" s="29">
        <f t="shared" si="22"/>
        <v>0</v>
      </c>
      <c r="AX120" s="29">
        <f t="shared" si="22"/>
        <v>0</v>
      </c>
      <c r="AY120" s="29">
        <f t="shared" si="22"/>
        <v>0</v>
      </c>
      <c r="AZ120" s="29">
        <f t="shared" si="22"/>
        <v>0</v>
      </c>
      <c r="BA120" s="29">
        <f t="shared" si="22"/>
        <v>0</v>
      </c>
      <c r="BB120" s="29">
        <f t="shared" si="22"/>
        <v>0</v>
      </c>
      <c r="BC120" s="29">
        <f t="shared" si="22"/>
        <v>0</v>
      </c>
      <c r="BD120" s="29">
        <f t="shared" si="22"/>
        <v>0</v>
      </c>
      <c r="BE120" s="29">
        <f t="shared" si="22"/>
        <v>0</v>
      </c>
      <c r="BF120" s="29">
        <f t="shared" si="22"/>
        <v>0</v>
      </c>
      <c r="BG120" s="29">
        <f t="shared" si="22"/>
        <v>0</v>
      </c>
      <c r="BH120" s="29">
        <f t="shared" si="22"/>
        <v>0</v>
      </c>
      <c r="BI120" s="29">
        <f t="shared" si="22"/>
        <v>0</v>
      </c>
      <c r="BJ120" s="29">
        <f t="shared" si="22"/>
        <v>0</v>
      </c>
      <c r="BK120" s="29">
        <f t="shared" si="22"/>
        <v>0</v>
      </c>
      <c r="BL120" s="29">
        <f t="shared" si="22"/>
        <v>0</v>
      </c>
      <c r="BM120" s="29">
        <f t="shared" si="22"/>
        <v>0</v>
      </c>
      <c r="BN120" s="29">
        <f>(BN114+BN115+BN116+BN117+BN118+BN119)/6</f>
        <v>0</v>
      </c>
      <c r="BO120" s="29"/>
      <c r="BP120" s="29"/>
      <c r="BQ120" s="29"/>
      <c r="BR120" s="29"/>
      <c r="BS120" s="29">
        <f t="shared" ref="BS120" si="23">(BS114+BS115+BS116+BS117+BS118+BS119)/6</f>
        <v>0</v>
      </c>
      <c r="BT120" s="127"/>
      <c r="BU120" s="119"/>
      <c r="BV120" s="12"/>
      <c r="BW120" s="12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4"/>
      <c r="CI120" s="14"/>
      <c r="CJ120"/>
    </row>
    <row r="121" spans="2:88" ht="15" customHeight="1" thickBot="1" x14ac:dyDescent="0.3">
      <c r="B121" s="128" t="s">
        <v>75</v>
      </c>
      <c r="C121" s="15" t="s">
        <v>102</v>
      </c>
      <c r="D121" s="16"/>
      <c r="E121" s="17"/>
      <c r="F121" s="17"/>
      <c r="G121" s="17"/>
      <c r="H121" s="17"/>
      <c r="I121" s="17"/>
      <c r="J121" s="17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9"/>
      <c r="AG121" s="19"/>
      <c r="AH121" s="19"/>
      <c r="AI121" s="19"/>
      <c r="AJ121" s="19"/>
      <c r="AK121" s="19"/>
      <c r="AL121" s="19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42">
        <f>SUM(D121:BS121)/B86</f>
        <v>0</v>
      </c>
      <c r="BU121" s="115">
        <f>SUM(BT121+BT122+BT123+BT124+BT126+BT125)/6</f>
        <v>0</v>
      </c>
      <c r="BV121" s="12"/>
      <c r="BW121" s="12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4"/>
      <c r="CI121" s="14"/>
      <c r="CJ121"/>
    </row>
    <row r="122" spans="2:88" ht="15.75" thickBot="1" x14ac:dyDescent="0.3">
      <c r="B122" s="129"/>
      <c r="C122" s="22" t="s">
        <v>103</v>
      </c>
      <c r="D122" s="31"/>
      <c r="E122" s="32"/>
      <c r="F122" s="32"/>
      <c r="G122" s="32"/>
      <c r="H122" s="32"/>
      <c r="I122" s="32"/>
      <c r="J122" s="32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42">
        <f>SUM(D122:BS122)/B86</f>
        <v>0</v>
      </c>
      <c r="BU122" s="116"/>
      <c r="BV122" s="12"/>
      <c r="BW122" s="12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4"/>
      <c r="CI122" s="14"/>
      <c r="CJ122"/>
    </row>
    <row r="123" spans="2:88" ht="15.75" thickBot="1" x14ac:dyDescent="0.3">
      <c r="B123" s="129"/>
      <c r="C123" s="22" t="s">
        <v>104</v>
      </c>
      <c r="D123" s="31"/>
      <c r="E123" s="32"/>
      <c r="F123" s="32"/>
      <c r="G123" s="32"/>
      <c r="H123" s="32"/>
      <c r="I123" s="32"/>
      <c r="J123" s="32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42">
        <f>SUM(D123:BS123)/B86</f>
        <v>0</v>
      </c>
      <c r="BU123" s="116"/>
      <c r="BV123" s="12"/>
      <c r="BW123" s="12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4"/>
      <c r="CI123" s="14"/>
      <c r="CJ123"/>
    </row>
    <row r="124" spans="2:88" ht="15.75" thickBot="1" x14ac:dyDescent="0.3">
      <c r="B124" s="129"/>
      <c r="C124" s="22" t="s">
        <v>105</v>
      </c>
      <c r="D124" s="31"/>
      <c r="E124" s="32"/>
      <c r="F124" s="32"/>
      <c r="G124" s="32"/>
      <c r="H124" s="32"/>
      <c r="I124" s="32"/>
      <c r="J124" s="32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42">
        <f>SUM(D124:BS124)/B86</f>
        <v>0</v>
      </c>
      <c r="BU124" s="116"/>
      <c r="BV124" s="12"/>
      <c r="BW124" s="12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4"/>
      <c r="CI124" s="14"/>
      <c r="CJ124"/>
    </row>
    <row r="125" spans="2:88" ht="15.75" thickBot="1" x14ac:dyDescent="0.3">
      <c r="B125" s="129"/>
      <c r="C125" s="22" t="s">
        <v>106</v>
      </c>
      <c r="D125" s="31"/>
      <c r="E125" s="32"/>
      <c r="F125" s="32"/>
      <c r="G125" s="32"/>
      <c r="H125" s="32"/>
      <c r="I125" s="32"/>
      <c r="J125" s="32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42">
        <f>SUM(D125:BS125)/B86</f>
        <v>0</v>
      </c>
      <c r="BU125" s="116"/>
      <c r="BV125" s="12"/>
      <c r="BW125" s="12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4"/>
      <c r="CI125" s="14"/>
      <c r="CJ125"/>
    </row>
    <row r="126" spans="2:88" ht="15" customHeight="1" thickBot="1" x14ac:dyDescent="0.3">
      <c r="B126" s="130"/>
      <c r="C126" s="23" t="s">
        <v>107</v>
      </c>
      <c r="D126" s="39"/>
      <c r="E126" s="40"/>
      <c r="F126" s="40"/>
      <c r="G126" s="40"/>
      <c r="H126" s="40"/>
      <c r="I126" s="40"/>
      <c r="J126" s="40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19"/>
      <c r="AG126" s="19"/>
      <c r="AH126" s="19"/>
      <c r="AI126" s="19"/>
      <c r="AJ126" s="19"/>
      <c r="AK126" s="19"/>
      <c r="AL126" s="19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42">
        <f>SUM(D126:BS126)/B86</f>
        <v>0</v>
      </c>
      <c r="BU126" s="117"/>
      <c r="BV126" s="12"/>
      <c r="BW126" s="12"/>
      <c r="BX126" s="111" t="s">
        <v>178</v>
      </c>
      <c r="BY126" s="139"/>
      <c r="BZ126" s="111" t="s">
        <v>179</v>
      </c>
      <c r="CA126" s="139"/>
      <c r="CB126" s="111" t="s">
        <v>180</v>
      </c>
      <c r="CC126" s="139"/>
      <c r="CD126" s="13"/>
      <c r="CE126" s="13"/>
      <c r="CF126" s="13"/>
      <c r="CG126" s="13"/>
      <c r="CH126" s="14"/>
      <c r="CI126" s="14"/>
      <c r="CJ126"/>
    </row>
    <row r="127" spans="2:88" ht="15" customHeight="1" thickBot="1" x14ac:dyDescent="0.3">
      <c r="B127" s="26"/>
      <c r="C127" s="41" t="s">
        <v>67</v>
      </c>
      <c r="D127" s="28">
        <f t="shared" ref="D127:BS127" si="24">(D121+D122+D123+D124+D125+D126)/6</f>
        <v>0</v>
      </c>
      <c r="E127" s="29">
        <f t="shared" si="24"/>
        <v>0</v>
      </c>
      <c r="F127" s="29">
        <f t="shared" si="24"/>
        <v>0</v>
      </c>
      <c r="G127" s="29">
        <f t="shared" si="24"/>
        <v>0</v>
      </c>
      <c r="H127" s="29">
        <f t="shared" si="24"/>
        <v>0</v>
      </c>
      <c r="I127" s="29">
        <f t="shared" si="24"/>
        <v>0</v>
      </c>
      <c r="J127" s="29">
        <f t="shared" si="24"/>
        <v>0</v>
      </c>
      <c r="K127" s="29">
        <f t="shared" si="24"/>
        <v>0</v>
      </c>
      <c r="L127" s="29">
        <f t="shared" si="24"/>
        <v>0</v>
      </c>
      <c r="M127" s="29">
        <f t="shared" si="24"/>
        <v>0</v>
      </c>
      <c r="N127" s="29">
        <f t="shared" si="24"/>
        <v>0</v>
      </c>
      <c r="O127" s="29">
        <f t="shared" si="24"/>
        <v>0</v>
      </c>
      <c r="P127" s="29">
        <f t="shared" si="24"/>
        <v>0</v>
      </c>
      <c r="Q127" s="29">
        <f t="shared" si="24"/>
        <v>0</v>
      </c>
      <c r="R127" s="29">
        <f t="shared" si="24"/>
        <v>0</v>
      </c>
      <c r="S127" s="29">
        <f t="shared" si="24"/>
        <v>0</v>
      </c>
      <c r="T127" s="29">
        <f t="shared" si="24"/>
        <v>0</v>
      </c>
      <c r="U127" s="29">
        <f t="shared" si="24"/>
        <v>0</v>
      </c>
      <c r="V127" s="29">
        <f t="shared" si="24"/>
        <v>0</v>
      </c>
      <c r="W127" s="29">
        <f t="shared" si="24"/>
        <v>0</v>
      </c>
      <c r="X127" s="29">
        <f t="shared" si="24"/>
        <v>0</v>
      </c>
      <c r="Y127" s="29">
        <f t="shared" si="24"/>
        <v>0</v>
      </c>
      <c r="Z127" s="29">
        <f t="shared" si="24"/>
        <v>0</v>
      </c>
      <c r="AA127" s="29">
        <f t="shared" si="24"/>
        <v>0</v>
      </c>
      <c r="AB127" s="29">
        <f t="shared" si="24"/>
        <v>0</v>
      </c>
      <c r="AC127" s="29">
        <f t="shared" si="24"/>
        <v>0</v>
      </c>
      <c r="AD127" s="29">
        <f t="shared" si="24"/>
        <v>0</v>
      </c>
      <c r="AE127" s="29">
        <f t="shared" si="24"/>
        <v>0</v>
      </c>
      <c r="AF127" s="29">
        <f t="shared" si="24"/>
        <v>0</v>
      </c>
      <c r="AG127" s="29">
        <f t="shared" si="24"/>
        <v>0</v>
      </c>
      <c r="AH127" s="29">
        <f t="shared" si="24"/>
        <v>0</v>
      </c>
      <c r="AI127" s="29">
        <f t="shared" si="24"/>
        <v>0</v>
      </c>
      <c r="AJ127" s="29">
        <f t="shared" si="24"/>
        <v>0</v>
      </c>
      <c r="AK127" s="29">
        <f t="shared" si="24"/>
        <v>0</v>
      </c>
      <c r="AL127" s="29">
        <f t="shared" si="24"/>
        <v>0</v>
      </c>
      <c r="AM127" s="29">
        <f t="shared" si="24"/>
        <v>0</v>
      </c>
      <c r="AN127" s="29">
        <f t="shared" si="24"/>
        <v>0</v>
      </c>
      <c r="AO127" s="29">
        <f t="shared" si="24"/>
        <v>0</v>
      </c>
      <c r="AP127" s="29">
        <f t="shared" si="24"/>
        <v>0</v>
      </c>
      <c r="AQ127" s="29">
        <f t="shared" si="24"/>
        <v>0</v>
      </c>
      <c r="AR127" s="29">
        <f t="shared" si="24"/>
        <v>0</v>
      </c>
      <c r="AS127" s="29">
        <f t="shared" si="24"/>
        <v>0</v>
      </c>
      <c r="AT127" s="29">
        <f t="shared" si="24"/>
        <v>0</v>
      </c>
      <c r="AU127" s="29">
        <f t="shared" si="24"/>
        <v>0</v>
      </c>
      <c r="AV127" s="29">
        <f t="shared" si="24"/>
        <v>0</v>
      </c>
      <c r="AW127" s="29">
        <f t="shared" si="24"/>
        <v>0</v>
      </c>
      <c r="AX127" s="29">
        <f t="shared" si="24"/>
        <v>0</v>
      </c>
      <c r="AY127" s="29">
        <f t="shared" si="24"/>
        <v>0</v>
      </c>
      <c r="AZ127" s="29">
        <f t="shared" si="24"/>
        <v>0</v>
      </c>
      <c r="BA127" s="29">
        <f t="shared" si="24"/>
        <v>0</v>
      </c>
      <c r="BB127" s="29">
        <f t="shared" si="24"/>
        <v>0</v>
      </c>
      <c r="BC127" s="29">
        <f t="shared" si="24"/>
        <v>0</v>
      </c>
      <c r="BD127" s="29">
        <f t="shared" si="24"/>
        <v>0</v>
      </c>
      <c r="BE127" s="29">
        <f t="shared" si="24"/>
        <v>0</v>
      </c>
      <c r="BF127" s="29">
        <f t="shared" si="24"/>
        <v>0</v>
      </c>
      <c r="BG127" s="29">
        <f t="shared" si="24"/>
        <v>0</v>
      </c>
      <c r="BH127" s="29">
        <f t="shared" si="24"/>
        <v>0</v>
      </c>
      <c r="BI127" s="29">
        <f t="shared" si="24"/>
        <v>0</v>
      </c>
      <c r="BJ127" s="29">
        <f t="shared" si="24"/>
        <v>0</v>
      </c>
      <c r="BK127" s="29">
        <f t="shared" si="24"/>
        <v>0</v>
      </c>
      <c r="BL127" s="29">
        <f t="shared" si="24"/>
        <v>0</v>
      </c>
      <c r="BM127" s="29">
        <f t="shared" si="24"/>
        <v>0</v>
      </c>
      <c r="BN127" s="29">
        <f t="shared" si="24"/>
        <v>0</v>
      </c>
      <c r="BO127" s="29"/>
      <c r="BP127" s="29"/>
      <c r="BQ127" s="29"/>
      <c r="BR127" s="29"/>
      <c r="BS127" s="29">
        <f t="shared" si="24"/>
        <v>0</v>
      </c>
      <c r="BT127" s="127"/>
      <c r="BU127" s="119"/>
      <c r="BV127" s="12"/>
      <c r="BW127" s="12"/>
      <c r="BX127" s="140"/>
      <c r="BY127" s="141"/>
      <c r="BZ127" s="140"/>
      <c r="CA127" s="141"/>
      <c r="CB127" s="140"/>
      <c r="CC127" s="141"/>
      <c r="CD127" s="13"/>
      <c r="CE127" s="13"/>
      <c r="CF127" s="13"/>
      <c r="CG127" s="13"/>
      <c r="CH127" s="14"/>
      <c r="CI127" s="14"/>
      <c r="CJ127"/>
    </row>
    <row r="128" spans="2:88" ht="15" customHeight="1" thickBot="1" x14ac:dyDescent="0.3">
      <c r="B128" s="128" t="s">
        <v>108</v>
      </c>
      <c r="C128" s="15" t="s">
        <v>109</v>
      </c>
      <c r="D128" s="16"/>
      <c r="E128" s="17"/>
      <c r="F128" s="17"/>
      <c r="G128" s="17"/>
      <c r="H128" s="17"/>
      <c r="I128" s="17"/>
      <c r="J128" s="17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9"/>
      <c r="AG128" s="19"/>
      <c r="AH128" s="19"/>
      <c r="AI128" s="19"/>
      <c r="AJ128" s="19"/>
      <c r="AK128" s="19"/>
      <c r="AL128" s="19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21">
        <f>SUM(D128:BS128)/B86</f>
        <v>0</v>
      </c>
      <c r="BU128" s="115">
        <f>SUM(BT128:BT134)/7</f>
        <v>0</v>
      </c>
      <c r="BV128" s="12"/>
      <c r="BW128" s="12"/>
      <c r="BX128" s="140"/>
      <c r="BY128" s="141"/>
      <c r="BZ128" s="140"/>
      <c r="CA128" s="141"/>
      <c r="CB128" s="140"/>
      <c r="CC128" s="141"/>
      <c r="CD128" s="13"/>
      <c r="CE128" s="13"/>
      <c r="CF128" s="13"/>
      <c r="CG128" s="13"/>
      <c r="CH128" s="14"/>
      <c r="CI128" s="14"/>
      <c r="CJ128"/>
    </row>
    <row r="129" spans="2:88" ht="15.75" thickBot="1" x14ac:dyDescent="0.3">
      <c r="B129" s="129"/>
      <c r="C129" s="22" t="s">
        <v>110</v>
      </c>
      <c r="D129" s="31"/>
      <c r="E129" s="32"/>
      <c r="F129" s="32"/>
      <c r="G129" s="32"/>
      <c r="H129" s="32"/>
      <c r="I129" s="32"/>
      <c r="J129" s="32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21">
        <f>SUM(D129:BS129)/B86</f>
        <v>0</v>
      </c>
      <c r="BU129" s="116"/>
      <c r="BV129" s="12"/>
      <c r="BW129" s="12"/>
      <c r="BX129" s="140"/>
      <c r="BY129" s="141"/>
      <c r="BZ129" s="140"/>
      <c r="CA129" s="141"/>
      <c r="CB129" s="140"/>
      <c r="CC129" s="141"/>
      <c r="CD129" s="13"/>
      <c r="CE129" s="13"/>
      <c r="CF129" s="13"/>
      <c r="CG129" s="13"/>
      <c r="CH129" s="14"/>
      <c r="CI129" s="14"/>
      <c r="CJ129"/>
    </row>
    <row r="130" spans="2:88" ht="15.75" thickBot="1" x14ac:dyDescent="0.3">
      <c r="B130" s="129"/>
      <c r="C130" s="22" t="s">
        <v>111</v>
      </c>
      <c r="D130" s="31"/>
      <c r="E130" s="32"/>
      <c r="F130" s="32"/>
      <c r="G130" s="32"/>
      <c r="H130" s="32"/>
      <c r="I130" s="32"/>
      <c r="J130" s="32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21">
        <f>SUM(D130:BS130)/B86</f>
        <v>0</v>
      </c>
      <c r="BU130" s="116"/>
      <c r="BV130" s="12"/>
      <c r="BW130" s="12"/>
      <c r="BX130" s="113"/>
      <c r="BY130" s="142"/>
      <c r="BZ130" s="113"/>
      <c r="CA130" s="142"/>
      <c r="CB130" s="113"/>
      <c r="CC130" s="142"/>
      <c r="CD130" s="13"/>
      <c r="CE130" s="13"/>
      <c r="CF130" s="13"/>
      <c r="CG130" s="13"/>
      <c r="CH130" s="14"/>
      <c r="CI130" s="14"/>
      <c r="CJ130"/>
    </row>
    <row r="131" spans="2:88" ht="15.75" thickBot="1" x14ac:dyDescent="0.3">
      <c r="B131" s="129"/>
      <c r="C131" s="22" t="s">
        <v>112</v>
      </c>
      <c r="D131" s="31"/>
      <c r="E131" s="32"/>
      <c r="F131" s="32"/>
      <c r="G131" s="32"/>
      <c r="H131" s="32"/>
      <c r="I131" s="32"/>
      <c r="J131" s="32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21">
        <f>SUM(D131:BS131)/B86</f>
        <v>0</v>
      </c>
      <c r="BU131" s="116"/>
      <c r="BV131" s="12"/>
      <c r="BW131" s="12"/>
      <c r="BX131" s="143">
        <f>(BX103+CA103+CF103)/3</f>
        <v>0</v>
      </c>
      <c r="BY131" s="144"/>
      <c r="BZ131" s="143">
        <f>(BZ103+CC103+CB103+CE103+CD103)/5</f>
        <v>0</v>
      </c>
      <c r="CA131" s="144"/>
      <c r="CB131" s="143">
        <f>(BY103+CG103)/2</f>
        <v>0</v>
      </c>
      <c r="CC131" s="144"/>
      <c r="CD131" s="13"/>
      <c r="CE131" s="13"/>
      <c r="CF131" s="13"/>
      <c r="CG131" s="13"/>
      <c r="CH131" s="14"/>
      <c r="CI131" s="14"/>
      <c r="CJ131"/>
    </row>
    <row r="132" spans="2:88" ht="15.75" thickBot="1" x14ac:dyDescent="0.3">
      <c r="B132" s="129"/>
      <c r="C132" s="22" t="s">
        <v>113</v>
      </c>
      <c r="D132" s="31"/>
      <c r="E132" s="32"/>
      <c r="F132" s="32"/>
      <c r="G132" s="32"/>
      <c r="H132" s="32"/>
      <c r="I132" s="32"/>
      <c r="J132" s="32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21">
        <f>SUM(D132:BS132)/B86</f>
        <v>0</v>
      </c>
      <c r="BU132" s="116"/>
      <c r="BV132" s="12"/>
      <c r="BW132" s="12"/>
      <c r="BX132" s="145"/>
      <c r="BY132" s="146"/>
      <c r="BZ132" s="145"/>
      <c r="CA132" s="146"/>
      <c r="CB132" s="145"/>
      <c r="CC132" s="146"/>
      <c r="CD132" s="13"/>
      <c r="CE132" s="13"/>
      <c r="CF132" s="13"/>
      <c r="CG132" s="13"/>
      <c r="CH132" s="14"/>
      <c r="CI132" s="14"/>
      <c r="CJ132"/>
    </row>
    <row r="133" spans="2:88" ht="15.75" thickBot="1" x14ac:dyDescent="0.3">
      <c r="B133" s="129"/>
      <c r="C133" s="22" t="s">
        <v>114</v>
      </c>
      <c r="D133" s="39"/>
      <c r="E133" s="40"/>
      <c r="F133" s="40"/>
      <c r="G133" s="40"/>
      <c r="H133" s="40"/>
      <c r="I133" s="40"/>
      <c r="J133" s="40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19"/>
      <c r="BT133" s="21">
        <f>SUM(D133:BS133)/B86</f>
        <v>0</v>
      </c>
      <c r="BU133" s="116"/>
      <c r="BV133" s="12"/>
      <c r="BW133" s="12"/>
      <c r="BX133" s="145"/>
      <c r="BY133" s="146"/>
      <c r="BZ133" s="145"/>
      <c r="CA133" s="146"/>
      <c r="CB133" s="145"/>
      <c r="CC133" s="146"/>
      <c r="CD133" s="13"/>
      <c r="CE133" s="13"/>
      <c r="CF133" s="13"/>
      <c r="CG133" s="13"/>
      <c r="CH133" s="14"/>
      <c r="CI133" s="14"/>
      <c r="CJ133"/>
    </row>
    <row r="134" spans="2:88" ht="15" customHeight="1" thickBot="1" x14ac:dyDescent="0.3">
      <c r="B134" s="130"/>
      <c r="C134" s="23" t="s">
        <v>115</v>
      </c>
      <c r="D134" s="32"/>
      <c r="E134" s="32"/>
      <c r="F134" s="32"/>
      <c r="G134" s="32"/>
      <c r="H134" s="32"/>
      <c r="I134" s="32"/>
      <c r="J134" s="32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1">
        <f>SUM(D134:BS134)/B86</f>
        <v>0</v>
      </c>
      <c r="BU134" s="117"/>
      <c r="BV134" s="12"/>
      <c r="BW134" s="12"/>
      <c r="BX134" s="147"/>
      <c r="BY134" s="148"/>
      <c r="BZ134" s="147"/>
      <c r="CA134" s="148"/>
      <c r="CB134" s="147"/>
      <c r="CC134" s="148"/>
      <c r="CD134" s="13"/>
      <c r="CE134" s="13"/>
      <c r="CF134" s="13"/>
      <c r="CG134" s="13"/>
      <c r="CH134" s="14"/>
      <c r="CI134" s="14"/>
      <c r="CJ134"/>
    </row>
    <row r="135" spans="2:88" ht="15" customHeight="1" thickBot="1" x14ac:dyDescent="0.3">
      <c r="B135" s="26"/>
      <c r="C135" s="41" t="s">
        <v>67</v>
      </c>
      <c r="D135" s="28">
        <f t="shared" ref="D135:BM135" si="25">(D128+D129+D130+D131+D132+D133+D134)/7</f>
        <v>0</v>
      </c>
      <c r="E135" s="29">
        <f t="shared" si="25"/>
        <v>0</v>
      </c>
      <c r="F135" s="29">
        <f t="shared" si="25"/>
        <v>0</v>
      </c>
      <c r="G135" s="29">
        <f t="shared" si="25"/>
        <v>0</v>
      </c>
      <c r="H135" s="29">
        <f t="shared" si="25"/>
        <v>0</v>
      </c>
      <c r="I135" s="29">
        <f t="shared" si="25"/>
        <v>0</v>
      </c>
      <c r="J135" s="29">
        <f t="shared" si="25"/>
        <v>0</v>
      </c>
      <c r="K135" s="29">
        <f t="shared" si="25"/>
        <v>0</v>
      </c>
      <c r="L135" s="29">
        <f t="shared" si="25"/>
        <v>0</v>
      </c>
      <c r="M135" s="29">
        <f t="shared" si="25"/>
        <v>0</v>
      </c>
      <c r="N135" s="29">
        <f t="shared" si="25"/>
        <v>0</v>
      </c>
      <c r="O135" s="29">
        <f t="shared" si="25"/>
        <v>0</v>
      </c>
      <c r="P135" s="29">
        <f t="shared" si="25"/>
        <v>0</v>
      </c>
      <c r="Q135" s="29">
        <f t="shared" si="25"/>
        <v>0</v>
      </c>
      <c r="R135" s="29">
        <f t="shared" si="25"/>
        <v>0</v>
      </c>
      <c r="S135" s="29">
        <f t="shared" si="25"/>
        <v>0</v>
      </c>
      <c r="T135" s="29">
        <f t="shared" si="25"/>
        <v>0</v>
      </c>
      <c r="U135" s="29">
        <f t="shared" si="25"/>
        <v>0</v>
      </c>
      <c r="V135" s="29">
        <f t="shared" si="25"/>
        <v>0</v>
      </c>
      <c r="W135" s="29">
        <f t="shared" si="25"/>
        <v>0</v>
      </c>
      <c r="X135" s="29">
        <f t="shared" si="25"/>
        <v>0</v>
      </c>
      <c r="Y135" s="29">
        <f t="shared" si="25"/>
        <v>0</v>
      </c>
      <c r="Z135" s="29">
        <f t="shared" si="25"/>
        <v>0</v>
      </c>
      <c r="AA135" s="29">
        <f t="shared" si="25"/>
        <v>0</v>
      </c>
      <c r="AB135" s="29">
        <f t="shared" si="25"/>
        <v>0</v>
      </c>
      <c r="AC135" s="29">
        <f t="shared" si="25"/>
        <v>0</v>
      </c>
      <c r="AD135" s="29">
        <f t="shared" si="25"/>
        <v>0</v>
      </c>
      <c r="AE135" s="29">
        <f t="shared" si="25"/>
        <v>0</v>
      </c>
      <c r="AF135" s="29">
        <f t="shared" si="25"/>
        <v>0</v>
      </c>
      <c r="AG135" s="29">
        <f t="shared" si="25"/>
        <v>0</v>
      </c>
      <c r="AH135" s="29">
        <f t="shared" si="25"/>
        <v>0</v>
      </c>
      <c r="AI135" s="29">
        <f t="shared" si="25"/>
        <v>0</v>
      </c>
      <c r="AJ135" s="29">
        <f t="shared" si="25"/>
        <v>0</v>
      </c>
      <c r="AK135" s="29">
        <f t="shared" si="25"/>
        <v>0</v>
      </c>
      <c r="AL135" s="29">
        <f t="shared" si="25"/>
        <v>0</v>
      </c>
      <c r="AM135" s="29">
        <f t="shared" si="25"/>
        <v>0</v>
      </c>
      <c r="AN135" s="29">
        <f t="shared" si="25"/>
        <v>0</v>
      </c>
      <c r="AO135" s="29">
        <f t="shared" si="25"/>
        <v>0</v>
      </c>
      <c r="AP135" s="29">
        <f t="shared" si="25"/>
        <v>0</v>
      </c>
      <c r="AQ135" s="29">
        <f t="shared" si="25"/>
        <v>0</v>
      </c>
      <c r="AR135" s="29">
        <f t="shared" si="25"/>
        <v>0</v>
      </c>
      <c r="AS135" s="29">
        <f t="shared" si="25"/>
        <v>0</v>
      </c>
      <c r="AT135" s="29">
        <f t="shared" si="25"/>
        <v>0</v>
      </c>
      <c r="AU135" s="29">
        <f t="shared" si="25"/>
        <v>0</v>
      </c>
      <c r="AV135" s="29">
        <f t="shared" si="25"/>
        <v>0</v>
      </c>
      <c r="AW135" s="29">
        <f t="shared" si="25"/>
        <v>0</v>
      </c>
      <c r="AX135" s="29">
        <f t="shared" si="25"/>
        <v>0</v>
      </c>
      <c r="AY135" s="29">
        <f t="shared" si="25"/>
        <v>0</v>
      </c>
      <c r="AZ135" s="29">
        <f t="shared" si="25"/>
        <v>0</v>
      </c>
      <c r="BA135" s="29">
        <f t="shared" si="25"/>
        <v>0</v>
      </c>
      <c r="BB135" s="29">
        <f t="shared" si="25"/>
        <v>0</v>
      </c>
      <c r="BC135" s="29">
        <f t="shared" si="25"/>
        <v>0</v>
      </c>
      <c r="BD135" s="29">
        <f t="shared" si="25"/>
        <v>0</v>
      </c>
      <c r="BE135" s="29">
        <f t="shared" si="25"/>
        <v>0</v>
      </c>
      <c r="BF135" s="29">
        <f t="shared" si="25"/>
        <v>0</v>
      </c>
      <c r="BG135" s="29">
        <f t="shared" si="25"/>
        <v>0</v>
      </c>
      <c r="BH135" s="29">
        <f t="shared" si="25"/>
        <v>0</v>
      </c>
      <c r="BI135" s="29">
        <f t="shared" si="25"/>
        <v>0</v>
      </c>
      <c r="BJ135" s="29">
        <f t="shared" si="25"/>
        <v>0</v>
      </c>
      <c r="BK135" s="29">
        <f t="shared" si="25"/>
        <v>0</v>
      </c>
      <c r="BL135" s="29">
        <f t="shared" si="25"/>
        <v>0</v>
      </c>
      <c r="BM135" s="29">
        <f t="shared" si="25"/>
        <v>0</v>
      </c>
      <c r="BN135" s="29">
        <f>(BN128+BN129+BN130+BN131+BN132+BN133+BN134)/7</f>
        <v>0</v>
      </c>
      <c r="BO135" s="29"/>
      <c r="BP135" s="29"/>
      <c r="BQ135" s="29"/>
      <c r="BR135" s="29"/>
      <c r="BS135" s="29">
        <f t="shared" ref="BS135" si="26">(BS128+BS129+BS130+BS131+BS132+BS133+BS134)/7</f>
        <v>0</v>
      </c>
      <c r="BT135" s="127"/>
      <c r="BU135" s="119"/>
      <c r="BV135" s="12"/>
      <c r="BW135" s="12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4"/>
      <c r="CI135" s="14"/>
      <c r="CJ135"/>
    </row>
    <row r="136" spans="2:88" ht="15" customHeight="1" thickBot="1" x14ac:dyDescent="0.3">
      <c r="B136" s="128" t="s">
        <v>77</v>
      </c>
      <c r="C136" s="15" t="s">
        <v>116</v>
      </c>
      <c r="D136" s="16"/>
      <c r="E136" s="17"/>
      <c r="F136" s="17"/>
      <c r="G136" s="17"/>
      <c r="H136" s="17"/>
      <c r="I136" s="17"/>
      <c r="J136" s="17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9"/>
      <c r="AG136" s="19"/>
      <c r="AH136" s="19"/>
      <c r="AI136" s="19"/>
      <c r="AJ136" s="19"/>
      <c r="AK136" s="19"/>
      <c r="AL136" s="19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21">
        <f>SUM(D136:BS136)/B86</f>
        <v>0</v>
      </c>
      <c r="BU136" s="115">
        <f>SUM(BT136:BT140)/5</f>
        <v>0</v>
      </c>
      <c r="BV136" s="12"/>
      <c r="BW136" s="12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4"/>
      <c r="CI136" s="14"/>
      <c r="CJ136"/>
    </row>
    <row r="137" spans="2:88" ht="15.75" thickBot="1" x14ac:dyDescent="0.3">
      <c r="B137" s="129"/>
      <c r="C137" s="22" t="s">
        <v>117</v>
      </c>
      <c r="D137" s="31"/>
      <c r="E137" s="32"/>
      <c r="F137" s="32"/>
      <c r="G137" s="32"/>
      <c r="H137" s="32"/>
      <c r="I137" s="32"/>
      <c r="J137" s="32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9"/>
      <c r="BR137" s="19"/>
      <c r="BS137" s="19"/>
      <c r="BT137" s="21">
        <f>SUM(D137:BS137)/B86</f>
        <v>0</v>
      </c>
      <c r="BU137" s="116"/>
      <c r="BV137" s="12"/>
      <c r="BW137" s="12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4"/>
      <c r="CI137" s="14"/>
      <c r="CJ137"/>
    </row>
    <row r="138" spans="2:88" ht="15.75" thickBot="1" x14ac:dyDescent="0.3">
      <c r="B138" s="129"/>
      <c r="C138" s="22" t="s">
        <v>118</v>
      </c>
      <c r="D138" s="31"/>
      <c r="E138" s="32"/>
      <c r="F138" s="32"/>
      <c r="G138" s="32"/>
      <c r="H138" s="32"/>
      <c r="I138" s="32"/>
      <c r="J138" s="32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21">
        <f>SUM(D138:BS138)/B86</f>
        <v>0</v>
      </c>
      <c r="BU138" s="116"/>
      <c r="BV138" s="12"/>
      <c r="BW138" s="12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4"/>
      <c r="CI138" s="14"/>
      <c r="CJ138"/>
    </row>
    <row r="139" spans="2:88" ht="15.75" thickBot="1" x14ac:dyDescent="0.3">
      <c r="B139" s="129"/>
      <c r="C139" s="22" t="s">
        <v>119</v>
      </c>
      <c r="D139" s="31"/>
      <c r="E139" s="32"/>
      <c r="F139" s="32"/>
      <c r="G139" s="32"/>
      <c r="H139" s="32"/>
      <c r="I139" s="32"/>
      <c r="J139" s="32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21">
        <f>SUM(D139:BS139)/B86</f>
        <v>0</v>
      </c>
      <c r="BU139" s="116"/>
      <c r="BV139" s="12"/>
      <c r="BW139" s="12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4"/>
      <c r="CI139" s="14"/>
      <c r="CJ139"/>
    </row>
    <row r="140" spans="2:88" ht="15.75" thickBot="1" x14ac:dyDescent="0.3">
      <c r="B140" s="130"/>
      <c r="C140" s="23" t="s">
        <v>120</v>
      </c>
      <c r="D140" s="31"/>
      <c r="E140" s="32"/>
      <c r="F140" s="32"/>
      <c r="G140" s="32"/>
      <c r="H140" s="32"/>
      <c r="I140" s="32"/>
      <c r="J140" s="32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1">
        <f>SUM(D140:BS140)/B86</f>
        <v>0</v>
      </c>
      <c r="BU140" s="117"/>
      <c r="BV140" s="12"/>
      <c r="BW140" s="12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4"/>
      <c r="CI140" s="14"/>
      <c r="CJ140"/>
    </row>
    <row r="141" spans="2:88" ht="15.75" thickBot="1" x14ac:dyDescent="0.3">
      <c r="B141" s="26"/>
      <c r="C141" s="41" t="s">
        <v>67</v>
      </c>
      <c r="D141" s="28">
        <f t="shared" ref="D141:BM141" si="27">(D136+D137+D138+D139+D140)/5</f>
        <v>0</v>
      </c>
      <c r="E141" s="29">
        <f t="shared" si="27"/>
        <v>0</v>
      </c>
      <c r="F141" s="29">
        <f t="shared" si="27"/>
        <v>0</v>
      </c>
      <c r="G141" s="29">
        <f t="shared" si="27"/>
        <v>0</v>
      </c>
      <c r="H141" s="29">
        <f t="shared" si="27"/>
        <v>0</v>
      </c>
      <c r="I141" s="29">
        <f t="shared" si="27"/>
        <v>0</v>
      </c>
      <c r="J141" s="29">
        <f t="shared" si="27"/>
        <v>0</v>
      </c>
      <c r="K141" s="29">
        <f t="shared" si="27"/>
        <v>0</v>
      </c>
      <c r="L141" s="29">
        <f t="shared" si="27"/>
        <v>0</v>
      </c>
      <c r="M141" s="29">
        <f t="shared" si="27"/>
        <v>0</v>
      </c>
      <c r="N141" s="29">
        <f t="shared" si="27"/>
        <v>0</v>
      </c>
      <c r="O141" s="29">
        <f t="shared" si="27"/>
        <v>0</v>
      </c>
      <c r="P141" s="29">
        <f t="shared" si="27"/>
        <v>0</v>
      </c>
      <c r="Q141" s="29">
        <f t="shared" si="27"/>
        <v>0</v>
      </c>
      <c r="R141" s="29">
        <f t="shared" si="27"/>
        <v>0</v>
      </c>
      <c r="S141" s="29">
        <f t="shared" si="27"/>
        <v>0</v>
      </c>
      <c r="T141" s="29">
        <f t="shared" si="27"/>
        <v>0</v>
      </c>
      <c r="U141" s="29">
        <f t="shared" si="27"/>
        <v>0</v>
      </c>
      <c r="V141" s="29">
        <f t="shared" si="27"/>
        <v>0</v>
      </c>
      <c r="W141" s="29">
        <f t="shared" si="27"/>
        <v>0</v>
      </c>
      <c r="X141" s="29">
        <f t="shared" si="27"/>
        <v>0</v>
      </c>
      <c r="Y141" s="29">
        <f t="shared" si="27"/>
        <v>0</v>
      </c>
      <c r="Z141" s="29">
        <f t="shared" si="27"/>
        <v>0</v>
      </c>
      <c r="AA141" s="29">
        <f t="shared" si="27"/>
        <v>0</v>
      </c>
      <c r="AB141" s="29">
        <f t="shared" si="27"/>
        <v>0</v>
      </c>
      <c r="AC141" s="29">
        <f t="shared" si="27"/>
        <v>0</v>
      </c>
      <c r="AD141" s="29">
        <f t="shared" si="27"/>
        <v>0</v>
      </c>
      <c r="AE141" s="29">
        <f t="shared" si="27"/>
        <v>0</v>
      </c>
      <c r="AF141" s="29">
        <f t="shared" si="27"/>
        <v>0</v>
      </c>
      <c r="AG141" s="29">
        <f t="shared" si="27"/>
        <v>0</v>
      </c>
      <c r="AH141" s="29">
        <f t="shared" si="27"/>
        <v>0</v>
      </c>
      <c r="AI141" s="29">
        <f t="shared" si="27"/>
        <v>0</v>
      </c>
      <c r="AJ141" s="29">
        <f t="shared" si="27"/>
        <v>0</v>
      </c>
      <c r="AK141" s="29">
        <f t="shared" si="27"/>
        <v>0</v>
      </c>
      <c r="AL141" s="29">
        <f t="shared" si="27"/>
        <v>0</v>
      </c>
      <c r="AM141" s="29">
        <f t="shared" si="27"/>
        <v>0</v>
      </c>
      <c r="AN141" s="29">
        <f t="shared" si="27"/>
        <v>0</v>
      </c>
      <c r="AO141" s="29">
        <f t="shared" si="27"/>
        <v>0</v>
      </c>
      <c r="AP141" s="29">
        <f t="shared" si="27"/>
        <v>0</v>
      </c>
      <c r="AQ141" s="29">
        <f t="shared" si="27"/>
        <v>0</v>
      </c>
      <c r="AR141" s="29">
        <f t="shared" si="27"/>
        <v>0</v>
      </c>
      <c r="AS141" s="29">
        <f t="shared" si="27"/>
        <v>0</v>
      </c>
      <c r="AT141" s="29">
        <f t="shared" si="27"/>
        <v>0</v>
      </c>
      <c r="AU141" s="29">
        <f t="shared" si="27"/>
        <v>0</v>
      </c>
      <c r="AV141" s="29">
        <f t="shared" si="27"/>
        <v>0</v>
      </c>
      <c r="AW141" s="29">
        <f t="shared" si="27"/>
        <v>0</v>
      </c>
      <c r="AX141" s="29">
        <f t="shared" si="27"/>
        <v>0</v>
      </c>
      <c r="AY141" s="29">
        <f t="shared" si="27"/>
        <v>0</v>
      </c>
      <c r="AZ141" s="29">
        <f t="shared" si="27"/>
        <v>0</v>
      </c>
      <c r="BA141" s="29">
        <f t="shared" si="27"/>
        <v>0</v>
      </c>
      <c r="BB141" s="29">
        <f t="shared" si="27"/>
        <v>0</v>
      </c>
      <c r="BC141" s="29">
        <f t="shared" si="27"/>
        <v>0</v>
      </c>
      <c r="BD141" s="29">
        <f t="shared" si="27"/>
        <v>0</v>
      </c>
      <c r="BE141" s="29">
        <f t="shared" si="27"/>
        <v>0</v>
      </c>
      <c r="BF141" s="29">
        <f t="shared" si="27"/>
        <v>0</v>
      </c>
      <c r="BG141" s="29">
        <f t="shared" si="27"/>
        <v>0</v>
      </c>
      <c r="BH141" s="29">
        <f t="shared" si="27"/>
        <v>0</v>
      </c>
      <c r="BI141" s="29">
        <f t="shared" si="27"/>
        <v>0</v>
      </c>
      <c r="BJ141" s="29">
        <f t="shared" si="27"/>
        <v>0</v>
      </c>
      <c r="BK141" s="29">
        <f t="shared" si="27"/>
        <v>0</v>
      </c>
      <c r="BL141" s="29">
        <f t="shared" si="27"/>
        <v>0</v>
      </c>
      <c r="BM141" s="29">
        <f t="shared" si="27"/>
        <v>0</v>
      </c>
      <c r="BN141" s="29">
        <f>(BN136+BN137+BN138+BN139+BN140)/5</f>
        <v>0</v>
      </c>
      <c r="BO141" s="29"/>
      <c r="BP141" s="29"/>
      <c r="BQ141" s="29"/>
      <c r="BR141" s="29"/>
      <c r="BS141" s="29">
        <f t="shared" ref="BS141" si="28">(BS136+BS137+BS138+BS139+BS140)/5</f>
        <v>0</v>
      </c>
      <c r="BT141" s="127"/>
      <c r="BU141" s="119"/>
      <c r="BV141" s="12"/>
      <c r="BW141" s="12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4"/>
      <c r="CI141" s="14"/>
      <c r="CJ141"/>
    </row>
    <row r="142" spans="2:88" ht="15.75" thickBot="1" x14ac:dyDescent="0.3">
      <c r="B142" s="124" t="s">
        <v>121</v>
      </c>
      <c r="C142" s="15" t="s">
        <v>122</v>
      </c>
      <c r="D142" s="16"/>
      <c r="E142" s="17"/>
      <c r="F142" s="17"/>
      <c r="G142" s="17"/>
      <c r="H142" s="17"/>
      <c r="I142" s="17"/>
      <c r="J142" s="17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9"/>
      <c r="AG142" s="19"/>
      <c r="AH142" s="19"/>
      <c r="AI142" s="19"/>
      <c r="AJ142" s="19"/>
      <c r="AK142" s="19"/>
      <c r="AL142" s="19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21">
        <f>SUM(D142:BS142)/B86</f>
        <v>0</v>
      </c>
      <c r="BU142" s="115">
        <f>SUM(BT142:BT147)/6</f>
        <v>0</v>
      </c>
      <c r="BV142" s="12"/>
      <c r="BW142" s="12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4"/>
      <c r="CI142" s="14"/>
      <c r="CJ142"/>
    </row>
    <row r="143" spans="2:88" ht="15.75" thickBot="1" x14ac:dyDescent="0.3">
      <c r="B143" s="125"/>
      <c r="C143" s="22" t="s">
        <v>123</v>
      </c>
      <c r="D143" s="31"/>
      <c r="E143" s="32"/>
      <c r="F143" s="32"/>
      <c r="G143" s="32"/>
      <c r="H143" s="32"/>
      <c r="I143" s="32"/>
      <c r="J143" s="32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21">
        <f>SUM(D143:BS143)/B86</f>
        <v>0</v>
      </c>
      <c r="BU143" s="116"/>
      <c r="BV143" s="12"/>
      <c r="BW143" s="12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4"/>
      <c r="CI143" s="14"/>
      <c r="CJ143"/>
    </row>
    <row r="144" spans="2:88" ht="15.75" thickBot="1" x14ac:dyDescent="0.3">
      <c r="B144" s="125"/>
      <c r="C144" s="22" t="s">
        <v>124</v>
      </c>
      <c r="D144" s="31"/>
      <c r="E144" s="32"/>
      <c r="F144" s="32"/>
      <c r="G144" s="32"/>
      <c r="H144" s="32"/>
      <c r="I144" s="32"/>
      <c r="J144" s="32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21">
        <f>SUM(D144:BS144)/B86</f>
        <v>0</v>
      </c>
      <c r="BU144" s="116"/>
      <c r="BV144" s="12"/>
      <c r="BW144" s="12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4"/>
      <c r="CI144" s="14"/>
      <c r="CJ144"/>
    </row>
    <row r="145" spans="1:88" ht="15.75" thickBot="1" x14ac:dyDescent="0.3">
      <c r="B145" s="125"/>
      <c r="C145" s="22" t="s">
        <v>125</v>
      </c>
      <c r="D145" s="31"/>
      <c r="E145" s="32"/>
      <c r="F145" s="32"/>
      <c r="G145" s="32"/>
      <c r="H145" s="32"/>
      <c r="I145" s="32"/>
      <c r="J145" s="32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20"/>
      <c r="BO145" s="20"/>
      <c r="BP145" s="20"/>
      <c r="BQ145" s="20"/>
      <c r="BR145" s="20"/>
      <c r="BS145" s="19"/>
      <c r="BT145" s="21">
        <f>SUM(D145:BS145)/B86</f>
        <v>0</v>
      </c>
      <c r="BU145" s="116"/>
      <c r="BV145" s="12"/>
      <c r="BW145" s="44"/>
      <c r="BX145" s="45"/>
      <c r="BY145" s="45"/>
      <c r="BZ145" s="45"/>
      <c r="CA145" s="45"/>
      <c r="CB145" s="45"/>
      <c r="CC145" s="45"/>
      <c r="CD145" s="45"/>
      <c r="CE145" s="45"/>
      <c r="CF145" s="45"/>
      <c r="CG145" s="45"/>
      <c r="CH145" s="46"/>
      <c r="CI145" s="14"/>
      <c r="CJ145"/>
    </row>
    <row r="146" spans="1:88" ht="15.75" thickBot="1" x14ac:dyDescent="0.3">
      <c r="B146" s="125"/>
      <c r="C146" s="22" t="s">
        <v>126</v>
      </c>
      <c r="D146" s="31"/>
      <c r="E146" s="32"/>
      <c r="F146" s="32"/>
      <c r="G146" s="32"/>
      <c r="H146" s="32"/>
      <c r="I146" s="32"/>
      <c r="J146" s="32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21">
        <f>SUM(D146:BS146)/B86</f>
        <v>0</v>
      </c>
      <c r="BU146" s="116"/>
      <c r="BV146" s="12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4"/>
      <c r="CJ146"/>
    </row>
    <row r="147" spans="1:88" ht="15" customHeight="1" thickBot="1" x14ac:dyDescent="0.3">
      <c r="B147" s="126"/>
      <c r="C147" s="23" t="s">
        <v>127</v>
      </c>
      <c r="D147" s="39"/>
      <c r="E147" s="40"/>
      <c r="F147" s="40"/>
      <c r="G147" s="40"/>
      <c r="H147" s="40"/>
      <c r="I147" s="40"/>
      <c r="J147" s="40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19"/>
      <c r="AG147" s="19"/>
      <c r="AH147" s="19"/>
      <c r="AI147" s="19"/>
      <c r="AJ147" s="19"/>
      <c r="AK147" s="19"/>
      <c r="AL147" s="19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1">
        <f>SUM(D147:BS147)/B86</f>
        <v>0</v>
      </c>
      <c r="BU147" s="117"/>
      <c r="BV147" s="12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4"/>
      <c r="CJ147"/>
    </row>
    <row r="148" spans="1:88" ht="15" customHeight="1" thickBot="1" x14ac:dyDescent="0.3">
      <c r="B148" s="47"/>
      <c r="C148" s="41" t="s">
        <v>67</v>
      </c>
      <c r="D148" s="28">
        <f t="shared" ref="D148:BL148" si="29">(D142+D143+D144+D145+D147+D146)/6</f>
        <v>0</v>
      </c>
      <c r="E148" s="29">
        <f t="shared" si="29"/>
        <v>0</v>
      </c>
      <c r="F148" s="29">
        <f t="shared" si="29"/>
        <v>0</v>
      </c>
      <c r="G148" s="29">
        <f t="shared" si="29"/>
        <v>0</v>
      </c>
      <c r="H148" s="29">
        <f t="shared" si="29"/>
        <v>0</v>
      </c>
      <c r="I148" s="29">
        <f t="shared" si="29"/>
        <v>0</v>
      </c>
      <c r="J148" s="29">
        <f t="shared" si="29"/>
        <v>0</v>
      </c>
      <c r="K148" s="29">
        <f t="shared" si="29"/>
        <v>0</v>
      </c>
      <c r="L148" s="29">
        <f t="shared" si="29"/>
        <v>0</v>
      </c>
      <c r="M148" s="29">
        <f t="shared" si="29"/>
        <v>0</v>
      </c>
      <c r="N148" s="29">
        <f t="shared" si="29"/>
        <v>0</v>
      </c>
      <c r="O148" s="29">
        <f t="shared" si="29"/>
        <v>0</v>
      </c>
      <c r="P148" s="29">
        <f t="shared" si="29"/>
        <v>0</v>
      </c>
      <c r="Q148" s="29">
        <f t="shared" si="29"/>
        <v>0</v>
      </c>
      <c r="R148" s="29">
        <f t="shared" si="29"/>
        <v>0</v>
      </c>
      <c r="S148" s="29">
        <f t="shared" si="29"/>
        <v>0</v>
      </c>
      <c r="T148" s="29">
        <f t="shared" si="29"/>
        <v>0</v>
      </c>
      <c r="U148" s="29">
        <f t="shared" si="29"/>
        <v>0</v>
      </c>
      <c r="V148" s="29">
        <f t="shared" si="29"/>
        <v>0</v>
      </c>
      <c r="W148" s="29">
        <f t="shared" si="29"/>
        <v>0</v>
      </c>
      <c r="X148" s="29">
        <f t="shared" si="29"/>
        <v>0</v>
      </c>
      <c r="Y148" s="29">
        <f t="shared" si="29"/>
        <v>0</v>
      </c>
      <c r="Z148" s="29">
        <f t="shared" si="29"/>
        <v>0</v>
      </c>
      <c r="AA148" s="29">
        <f t="shared" si="29"/>
        <v>0</v>
      </c>
      <c r="AB148" s="29">
        <f t="shared" si="29"/>
        <v>0</v>
      </c>
      <c r="AC148" s="29">
        <f t="shared" si="29"/>
        <v>0</v>
      </c>
      <c r="AD148" s="29">
        <f t="shared" si="29"/>
        <v>0</v>
      </c>
      <c r="AE148" s="29">
        <f t="shared" si="29"/>
        <v>0</v>
      </c>
      <c r="AF148" s="29">
        <f t="shared" si="29"/>
        <v>0</v>
      </c>
      <c r="AG148" s="29">
        <f t="shared" si="29"/>
        <v>0</v>
      </c>
      <c r="AH148" s="29">
        <f t="shared" si="29"/>
        <v>0</v>
      </c>
      <c r="AI148" s="29">
        <f t="shared" si="29"/>
        <v>0</v>
      </c>
      <c r="AJ148" s="29">
        <f t="shared" si="29"/>
        <v>0</v>
      </c>
      <c r="AK148" s="29">
        <f t="shared" si="29"/>
        <v>0</v>
      </c>
      <c r="AL148" s="29">
        <f t="shared" si="29"/>
        <v>0</v>
      </c>
      <c r="AM148" s="29">
        <f t="shared" si="29"/>
        <v>0</v>
      </c>
      <c r="AN148" s="29">
        <f t="shared" si="29"/>
        <v>0</v>
      </c>
      <c r="AO148" s="29">
        <f t="shared" si="29"/>
        <v>0</v>
      </c>
      <c r="AP148" s="29">
        <f t="shared" si="29"/>
        <v>0</v>
      </c>
      <c r="AQ148" s="29">
        <f t="shared" si="29"/>
        <v>0</v>
      </c>
      <c r="AR148" s="29">
        <f t="shared" si="29"/>
        <v>0</v>
      </c>
      <c r="AS148" s="29">
        <f t="shared" si="29"/>
        <v>0</v>
      </c>
      <c r="AT148" s="29">
        <f t="shared" si="29"/>
        <v>0</v>
      </c>
      <c r="AU148" s="29">
        <f t="shared" si="29"/>
        <v>0</v>
      </c>
      <c r="AV148" s="29">
        <f t="shared" si="29"/>
        <v>0</v>
      </c>
      <c r="AW148" s="29">
        <f t="shared" si="29"/>
        <v>0</v>
      </c>
      <c r="AX148" s="29">
        <f t="shared" si="29"/>
        <v>0</v>
      </c>
      <c r="AY148" s="29">
        <f t="shared" si="29"/>
        <v>0</v>
      </c>
      <c r="AZ148" s="29">
        <f t="shared" si="29"/>
        <v>0</v>
      </c>
      <c r="BA148" s="29">
        <f t="shared" si="29"/>
        <v>0</v>
      </c>
      <c r="BB148" s="29">
        <f t="shared" si="29"/>
        <v>0</v>
      </c>
      <c r="BC148" s="29">
        <f t="shared" si="29"/>
        <v>0</v>
      </c>
      <c r="BD148" s="29">
        <f t="shared" si="29"/>
        <v>0</v>
      </c>
      <c r="BE148" s="29">
        <f t="shared" si="29"/>
        <v>0</v>
      </c>
      <c r="BF148" s="29">
        <f t="shared" si="29"/>
        <v>0</v>
      </c>
      <c r="BG148" s="29">
        <f t="shared" si="29"/>
        <v>0</v>
      </c>
      <c r="BH148" s="29">
        <f t="shared" si="29"/>
        <v>0</v>
      </c>
      <c r="BI148" s="29">
        <f t="shared" si="29"/>
        <v>0</v>
      </c>
      <c r="BJ148" s="29">
        <f t="shared" si="29"/>
        <v>0</v>
      </c>
      <c r="BK148" s="29">
        <f t="shared" si="29"/>
        <v>0</v>
      </c>
      <c r="BL148" s="29">
        <f t="shared" si="29"/>
        <v>0</v>
      </c>
      <c r="BM148" s="29">
        <f>(BM142+BM143+BM144+BM145+BM147+BM146)/6</f>
        <v>0</v>
      </c>
      <c r="BN148" s="29">
        <f>(BN142+BN143+BN144+BN145+BN147+BN146)/6</f>
        <v>0</v>
      </c>
      <c r="BO148" s="29"/>
      <c r="BP148" s="29"/>
      <c r="BQ148" s="29"/>
      <c r="BR148" s="29"/>
      <c r="BS148" s="29">
        <f t="shared" ref="BS148" si="30">(BS142+BS143+BS144+BS145+BS147+BS146)/6</f>
        <v>0</v>
      </c>
      <c r="BT148" s="127"/>
      <c r="BU148" s="119"/>
      <c r="BV148" s="12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4"/>
      <c r="CJ148"/>
    </row>
    <row r="149" spans="1:88" ht="15" customHeight="1" thickBot="1" x14ac:dyDescent="0.3">
      <c r="B149" s="128" t="s">
        <v>79</v>
      </c>
      <c r="C149" s="15" t="s">
        <v>128</v>
      </c>
      <c r="D149" s="16"/>
      <c r="E149" s="17"/>
      <c r="F149" s="17"/>
      <c r="G149" s="17"/>
      <c r="H149" s="17"/>
      <c r="I149" s="17"/>
      <c r="J149" s="17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9"/>
      <c r="AG149" s="19"/>
      <c r="AH149" s="19"/>
      <c r="AI149" s="19"/>
      <c r="AJ149" s="19"/>
      <c r="AK149" s="19"/>
      <c r="AL149" s="19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21">
        <f>SUM(D149:BS149)/B86</f>
        <v>0</v>
      </c>
      <c r="BU149" s="115">
        <f>SUM(BT149:BT154)/6</f>
        <v>0</v>
      </c>
      <c r="BV149" s="12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4"/>
      <c r="CJ149"/>
    </row>
    <row r="150" spans="1:88" ht="15.75" thickBot="1" x14ac:dyDescent="0.3">
      <c r="B150" s="129"/>
      <c r="C150" s="22" t="s">
        <v>129</v>
      </c>
      <c r="D150" s="31"/>
      <c r="E150" s="32"/>
      <c r="F150" s="32"/>
      <c r="G150" s="32"/>
      <c r="H150" s="32"/>
      <c r="I150" s="32"/>
      <c r="J150" s="32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21">
        <f>SUM(D150:BS150)/B86</f>
        <v>0</v>
      </c>
      <c r="BU150" s="116"/>
      <c r="BV150" s="12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4"/>
      <c r="CJ150"/>
    </row>
    <row r="151" spans="1:88" ht="15.75" thickBot="1" x14ac:dyDescent="0.3">
      <c r="B151" s="129"/>
      <c r="C151" s="22" t="s">
        <v>130</v>
      </c>
      <c r="D151" s="31"/>
      <c r="E151" s="32"/>
      <c r="F151" s="32"/>
      <c r="G151" s="32"/>
      <c r="H151" s="32"/>
      <c r="I151" s="32"/>
      <c r="J151" s="32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21">
        <f>SUM(D151:BS151)/B86</f>
        <v>0</v>
      </c>
      <c r="BU151" s="116"/>
      <c r="BV151" s="12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4"/>
      <c r="CJ151"/>
    </row>
    <row r="152" spans="1:88" ht="15.75" thickBot="1" x14ac:dyDescent="0.3">
      <c r="B152" s="129"/>
      <c r="C152" s="22" t="s">
        <v>131</v>
      </c>
      <c r="D152" s="31"/>
      <c r="E152" s="32"/>
      <c r="F152" s="32"/>
      <c r="G152" s="32"/>
      <c r="H152" s="32"/>
      <c r="I152" s="32"/>
      <c r="J152" s="32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21">
        <f>SUM(D152:BS152)/B86</f>
        <v>0</v>
      </c>
      <c r="BU152" s="116"/>
      <c r="BV152" s="12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4"/>
      <c r="CJ152"/>
    </row>
    <row r="153" spans="1:88" ht="15.75" thickBot="1" x14ac:dyDescent="0.3">
      <c r="B153" s="129"/>
      <c r="C153" s="23" t="s">
        <v>132</v>
      </c>
      <c r="D153" s="31"/>
      <c r="E153" s="32"/>
      <c r="F153" s="32"/>
      <c r="G153" s="32"/>
      <c r="H153" s="32"/>
      <c r="I153" s="32"/>
      <c r="J153" s="32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19"/>
      <c r="BO153" s="24"/>
      <c r="BP153" s="24"/>
      <c r="BQ153" s="24"/>
      <c r="BR153" s="24"/>
      <c r="BS153" s="24"/>
      <c r="BT153" s="21">
        <f>SUM(D153:BS153)/B9</f>
        <v>0</v>
      </c>
      <c r="BU153" s="131"/>
      <c r="BV153" s="12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4"/>
      <c r="CJ153"/>
    </row>
    <row r="154" spans="1:88" ht="15.75" thickBot="1" x14ac:dyDescent="0.3">
      <c r="B154" s="130"/>
      <c r="C154" s="23" t="s">
        <v>133</v>
      </c>
      <c r="D154" s="31"/>
      <c r="E154" s="32"/>
      <c r="F154" s="32"/>
      <c r="G154" s="32"/>
      <c r="H154" s="32"/>
      <c r="I154" s="32"/>
      <c r="J154" s="32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19"/>
      <c r="BO154" s="24"/>
      <c r="BP154" s="24"/>
      <c r="BQ154" s="24"/>
      <c r="BR154" s="24"/>
      <c r="BS154" s="24"/>
      <c r="BT154" s="21">
        <f>SUM(D154:BS154)/B86</f>
        <v>0</v>
      </c>
      <c r="BU154" s="117"/>
      <c r="BV154" s="12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4"/>
      <c r="CJ154"/>
    </row>
    <row r="155" spans="1:88" ht="15.75" thickBot="1" x14ac:dyDescent="0.3">
      <c r="B155" s="132" t="s">
        <v>67</v>
      </c>
      <c r="C155" s="133"/>
      <c r="D155" s="29">
        <f t="shared" ref="D155:BI155" si="31">(D149+D150+D151+D152+D153+D154)/6</f>
        <v>0</v>
      </c>
      <c r="E155" s="29">
        <f t="shared" si="31"/>
        <v>0</v>
      </c>
      <c r="F155" s="29">
        <f t="shared" si="31"/>
        <v>0</v>
      </c>
      <c r="G155" s="29">
        <f t="shared" si="31"/>
        <v>0</v>
      </c>
      <c r="H155" s="29">
        <f t="shared" si="31"/>
        <v>0</v>
      </c>
      <c r="I155" s="29">
        <f t="shared" si="31"/>
        <v>0</v>
      </c>
      <c r="J155" s="29">
        <f t="shared" si="31"/>
        <v>0</v>
      </c>
      <c r="K155" s="29">
        <f t="shared" si="31"/>
        <v>0</v>
      </c>
      <c r="L155" s="29">
        <f t="shared" si="31"/>
        <v>0</v>
      </c>
      <c r="M155" s="29">
        <f t="shared" si="31"/>
        <v>0</v>
      </c>
      <c r="N155" s="29">
        <f t="shared" si="31"/>
        <v>0</v>
      </c>
      <c r="O155" s="29">
        <f t="shared" si="31"/>
        <v>0</v>
      </c>
      <c r="P155" s="29">
        <f t="shared" si="31"/>
        <v>0</v>
      </c>
      <c r="Q155" s="29">
        <f t="shared" si="31"/>
        <v>0</v>
      </c>
      <c r="R155" s="29">
        <f t="shared" si="31"/>
        <v>0</v>
      </c>
      <c r="S155" s="29">
        <f t="shared" si="31"/>
        <v>0</v>
      </c>
      <c r="T155" s="29">
        <f t="shared" si="31"/>
        <v>0</v>
      </c>
      <c r="U155" s="29">
        <f t="shared" si="31"/>
        <v>0</v>
      </c>
      <c r="V155" s="29">
        <f t="shared" si="31"/>
        <v>0</v>
      </c>
      <c r="W155" s="29">
        <f t="shared" si="31"/>
        <v>0</v>
      </c>
      <c r="X155" s="29">
        <f t="shared" si="31"/>
        <v>0</v>
      </c>
      <c r="Y155" s="29">
        <f t="shared" si="31"/>
        <v>0</v>
      </c>
      <c r="Z155" s="29">
        <f t="shared" si="31"/>
        <v>0</v>
      </c>
      <c r="AA155" s="29">
        <f t="shared" si="31"/>
        <v>0</v>
      </c>
      <c r="AB155" s="29">
        <f t="shared" si="31"/>
        <v>0</v>
      </c>
      <c r="AC155" s="29">
        <f t="shared" si="31"/>
        <v>0</v>
      </c>
      <c r="AD155" s="29">
        <f t="shared" si="31"/>
        <v>0</v>
      </c>
      <c r="AE155" s="29">
        <f t="shared" si="31"/>
        <v>0</v>
      </c>
      <c r="AF155" s="29">
        <f t="shared" si="31"/>
        <v>0</v>
      </c>
      <c r="AG155" s="29">
        <f t="shared" si="31"/>
        <v>0</v>
      </c>
      <c r="AH155" s="29">
        <f t="shared" si="31"/>
        <v>0</v>
      </c>
      <c r="AI155" s="29">
        <f t="shared" si="31"/>
        <v>0</v>
      </c>
      <c r="AJ155" s="29">
        <f t="shared" si="31"/>
        <v>0</v>
      </c>
      <c r="AK155" s="29">
        <f t="shared" si="31"/>
        <v>0</v>
      </c>
      <c r="AL155" s="29">
        <f t="shared" si="31"/>
        <v>0</v>
      </c>
      <c r="AM155" s="29">
        <f t="shared" si="31"/>
        <v>0</v>
      </c>
      <c r="AN155" s="29">
        <f t="shared" si="31"/>
        <v>0</v>
      </c>
      <c r="AO155" s="29">
        <f t="shared" si="31"/>
        <v>0</v>
      </c>
      <c r="AP155" s="29">
        <f t="shared" si="31"/>
        <v>0</v>
      </c>
      <c r="AQ155" s="29">
        <f t="shared" si="31"/>
        <v>0</v>
      </c>
      <c r="AR155" s="29">
        <f t="shared" si="31"/>
        <v>0</v>
      </c>
      <c r="AS155" s="29">
        <f t="shared" si="31"/>
        <v>0</v>
      </c>
      <c r="AT155" s="29">
        <f t="shared" si="31"/>
        <v>0</v>
      </c>
      <c r="AU155" s="29">
        <f t="shared" si="31"/>
        <v>0</v>
      </c>
      <c r="AV155" s="29">
        <f t="shared" si="31"/>
        <v>0</v>
      </c>
      <c r="AW155" s="29">
        <f t="shared" si="31"/>
        <v>0</v>
      </c>
      <c r="AX155" s="29">
        <f t="shared" si="31"/>
        <v>0</v>
      </c>
      <c r="AY155" s="29">
        <f t="shared" si="31"/>
        <v>0</v>
      </c>
      <c r="AZ155" s="29">
        <f t="shared" si="31"/>
        <v>0</v>
      </c>
      <c r="BA155" s="29">
        <f t="shared" si="31"/>
        <v>0</v>
      </c>
      <c r="BB155" s="29">
        <f t="shared" si="31"/>
        <v>0</v>
      </c>
      <c r="BC155" s="29">
        <f>(BC149+BC150+BC151+BC152+BC153+BC154)/6</f>
        <v>0</v>
      </c>
      <c r="BD155" s="29">
        <f t="shared" si="31"/>
        <v>0</v>
      </c>
      <c r="BE155" s="29">
        <f t="shared" si="31"/>
        <v>0</v>
      </c>
      <c r="BF155" s="29">
        <f>(BF149+BF150+BF151+BF152+BF153+BF154)/6</f>
        <v>0</v>
      </c>
      <c r="BG155" s="29">
        <f t="shared" si="31"/>
        <v>0</v>
      </c>
      <c r="BH155" s="29">
        <f t="shared" si="31"/>
        <v>0</v>
      </c>
      <c r="BI155" s="29">
        <f t="shared" si="31"/>
        <v>0</v>
      </c>
      <c r="BJ155" s="29">
        <f t="shared" ref="BJ155:BM155" si="32">(BJ149+BJ150+BJ151+BJ152+BJ153+BJ154)/6</f>
        <v>0</v>
      </c>
      <c r="BK155" s="29">
        <f t="shared" si="32"/>
        <v>0</v>
      </c>
      <c r="BL155" s="29">
        <f t="shared" si="32"/>
        <v>0</v>
      </c>
      <c r="BM155" s="29">
        <f t="shared" si="32"/>
        <v>0</v>
      </c>
      <c r="BN155" s="29">
        <f>(BN149+BN150+BN151+BN152+BN153+BN154)/6</f>
        <v>0</v>
      </c>
      <c r="BO155" s="29"/>
      <c r="BP155" s="29"/>
      <c r="BQ155" s="29"/>
      <c r="BR155" s="29"/>
      <c r="BS155" s="29">
        <f>(BS149+BS150+BS151+BS152+BS153+BS154)/6</f>
        <v>0</v>
      </c>
      <c r="BT155" s="134"/>
      <c r="BU155" s="135"/>
      <c r="BV155" s="12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4"/>
      <c r="CJ155"/>
    </row>
    <row r="156" spans="1:88" ht="15.75" thickBot="1" x14ac:dyDescent="0.3">
      <c r="B156" s="120" t="s">
        <v>134</v>
      </c>
      <c r="C156" s="121"/>
      <c r="D156" s="48">
        <f t="shared" ref="D156:Z156" si="33">(+D155+D148+D141+D135+D127+D120+D113+D107+D101+D95)/10</f>
        <v>0</v>
      </c>
      <c r="E156" s="49">
        <f t="shared" si="33"/>
        <v>0</v>
      </c>
      <c r="F156" s="49">
        <f t="shared" si="33"/>
        <v>0</v>
      </c>
      <c r="G156" s="49">
        <f t="shared" si="33"/>
        <v>0</v>
      </c>
      <c r="H156" s="49">
        <f t="shared" si="33"/>
        <v>0</v>
      </c>
      <c r="I156" s="49">
        <f t="shared" si="33"/>
        <v>0</v>
      </c>
      <c r="J156" s="49">
        <f t="shared" si="33"/>
        <v>0</v>
      </c>
      <c r="K156" s="49">
        <f t="shared" si="33"/>
        <v>0</v>
      </c>
      <c r="L156" s="49">
        <f t="shared" si="33"/>
        <v>0</v>
      </c>
      <c r="M156" s="49">
        <f t="shared" si="33"/>
        <v>0</v>
      </c>
      <c r="N156" s="49">
        <f t="shared" si="33"/>
        <v>0</v>
      </c>
      <c r="O156" s="49">
        <f t="shared" si="33"/>
        <v>0</v>
      </c>
      <c r="P156" s="49">
        <f t="shared" si="33"/>
        <v>0</v>
      </c>
      <c r="Q156" s="49">
        <f t="shared" si="33"/>
        <v>0</v>
      </c>
      <c r="R156" s="49">
        <f t="shared" si="33"/>
        <v>0</v>
      </c>
      <c r="S156" s="49">
        <f t="shared" si="33"/>
        <v>0</v>
      </c>
      <c r="T156" s="49">
        <f t="shared" si="33"/>
        <v>0</v>
      </c>
      <c r="U156" s="49">
        <f t="shared" si="33"/>
        <v>0</v>
      </c>
      <c r="V156" s="49">
        <f t="shared" si="33"/>
        <v>0</v>
      </c>
      <c r="W156" s="49">
        <f t="shared" si="33"/>
        <v>0</v>
      </c>
      <c r="X156" s="49">
        <f t="shared" si="33"/>
        <v>0</v>
      </c>
      <c r="Y156" s="49">
        <f t="shared" si="33"/>
        <v>0</v>
      </c>
      <c r="Z156" s="49">
        <f t="shared" si="33"/>
        <v>0</v>
      </c>
      <c r="AA156" s="49">
        <f t="shared" ref="AA156:BS156" si="34">(+AA155+AA148+AA141+AA135+AA127+AA120+AA113+AA107+AA101+AA95)/10</f>
        <v>0</v>
      </c>
      <c r="AB156" s="49">
        <f t="shared" si="34"/>
        <v>0</v>
      </c>
      <c r="AC156" s="49">
        <f t="shared" si="34"/>
        <v>0</v>
      </c>
      <c r="AD156" s="49">
        <f t="shared" si="34"/>
        <v>0</v>
      </c>
      <c r="AE156" s="49">
        <f t="shared" si="34"/>
        <v>0</v>
      </c>
      <c r="AF156" s="49">
        <f t="shared" si="34"/>
        <v>0</v>
      </c>
      <c r="AG156" s="49">
        <f t="shared" si="34"/>
        <v>0</v>
      </c>
      <c r="AH156" s="49">
        <f t="shared" si="34"/>
        <v>0</v>
      </c>
      <c r="AI156" s="49">
        <f t="shared" si="34"/>
        <v>0</v>
      </c>
      <c r="AJ156" s="49">
        <f t="shared" si="34"/>
        <v>0</v>
      </c>
      <c r="AK156" s="49">
        <f t="shared" si="34"/>
        <v>0</v>
      </c>
      <c r="AL156" s="49">
        <f t="shared" si="34"/>
        <v>0</v>
      </c>
      <c r="AM156" s="49">
        <f t="shared" si="34"/>
        <v>0</v>
      </c>
      <c r="AN156" s="49">
        <f t="shared" si="34"/>
        <v>0</v>
      </c>
      <c r="AO156" s="49">
        <f t="shared" si="34"/>
        <v>0</v>
      </c>
      <c r="AP156" s="49">
        <f t="shared" si="34"/>
        <v>0</v>
      </c>
      <c r="AQ156" s="49">
        <f t="shared" si="34"/>
        <v>0</v>
      </c>
      <c r="AR156" s="49">
        <f t="shared" si="34"/>
        <v>0</v>
      </c>
      <c r="AS156" s="49">
        <f t="shared" si="34"/>
        <v>0</v>
      </c>
      <c r="AT156" s="49">
        <f t="shared" si="34"/>
        <v>0</v>
      </c>
      <c r="AU156" s="49">
        <f t="shared" si="34"/>
        <v>0</v>
      </c>
      <c r="AV156" s="49">
        <f t="shared" si="34"/>
        <v>0</v>
      </c>
      <c r="AW156" s="49">
        <f t="shared" si="34"/>
        <v>0</v>
      </c>
      <c r="AX156" s="49">
        <f t="shared" si="34"/>
        <v>0</v>
      </c>
      <c r="AY156" s="49">
        <f t="shared" si="34"/>
        <v>0</v>
      </c>
      <c r="AZ156" s="49">
        <f t="shared" si="34"/>
        <v>0</v>
      </c>
      <c r="BA156" s="49">
        <f t="shared" si="34"/>
        <v>0</v>
      </c>
      <c r="BB156" s="49">
        <f t="shared" si="34"/>
        <v>0</v>
      </c>
      <c r="BC156" s="49">
        <f t="shared" si="34"/>
        <v>0</v>
      </c>
      <c r="BD156" s="49">
        <f t="shared" si="34"/>
        <v>0</v>
      </c>
      <c r="BE156" s="49">
        <f t="shared" si="34"/>
        <v>0</v>
      </c>
      <c r="BF156" s="49">
        <f t="shared" si="34"/>
        <v>0</v>
      </c>
      <c r="BG156" s="49">
        <f>(+BG155+BG148+BG141+BG135+BG127+BG120+BG113+BG107+BG101+BG95)/10</f>
        <v>0</v>
      </c>
      <c r="BH156" s="49">
        <f t="shared" si="34"/>
        <v>0</v>
      </c>
      <c r="BI156" s="49">
        <f t="shared" si="34"/>
        <v>0</v>
      </c>
      <c r="BJ156" s="49">
        <f t="shared" si="34"/>
        <v>0</v>
      </c>
      <c r="BK156" s="49">
        <f t="shared" si="34"/>
        <v>0</v>
      </c>
      <c r="BL156" s="49">
        <f t="shared" si="34"/>
        <v>0</v>
      </c>
      <c r="BM156" s="49">
        <f t="shared" si="34"/>
        <v>0</v>
      </c>
      <c r="BN156" s="49">
        <f>(+BN155+BN148+BN141+BN135+BN127+BN120+BN113+BN107+BN101+BN95)/10</f>
        <v>0</v>
      </c>
      <c r="BO156" s="49"/>
      <c r="BP156" s="49"/>
      <c r="BQ156" s="49"/>
      <c r="BR156" s="49"/>
      <c r="BS156" s="49">
        <f t="shared" si="34"/>
        <v>0</v>
      </c>
      <c r="BT156" s="122">
        <f>(BU149+BU142+BU136+BU128+BU121+BU114+BU108+BU102+BU96+BU89)/10</f>
        <v>0</v>
      </c>
      <c r="BU156" s="123"/>
      <c r="BV156" s="44"/>
      <c r="BW156" s="45"/>
      <c r="BX156" s="45"/>
      <c r="BY156" s="45"/>
      <c r="BZ156" s="45"/>
      <c r="CA156" s="45"/>
      <c r="CB156" s="45"/>
      <c r="CC156" s="45"/>
      <c r="CD156" s="45"/>
      <c r="CE156" s="45"/>
      <c r="CF156" s="45"/>
      <c r="CG156" s="45"/>
      <c r="CH156" s="45"/>
      <c r="CI156" s="46"/>
      <c r="CJ156"/>
    </row>
    <row r="159" spans="1:88" ht="15.7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/>
    </row>
    <row r="160" spans="1:88" x14ac:dyDescent="0.25">
      <c r="B160" s="136" t="s">
        <v>2</v>
      </c>
      <c r="C160" s="178" t="str">
        <f>("Control 1 "&amp;C3&amp;"- I")</f>
        <v>Control 1 2016- I</v>
      </c>
      <c r="D160" s="179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79"/>
      <c r="P160" s="179"/>
      <c r="Q160" s="179"/>
      <c r="R160" s="179"/>
      <c r="S160" s="179"/>
      <c r="T160" s="179"/>
      <c r="U160" s="179"/>
      <c r="V160" s="179"/>
      <c r="W160" s="179"/>
      <c r="X160" s="179"/>
      <c r="Y160" s="179"/>
      <c r="Z160" s="179"/>
      <c r="AA160" s="179"/>
      <c r="AB160" s="179"/>
      <c r="AC160" s="179"/>
      <c r="AD160" s="179"/>
      <c r="AE160" s="179"/>
      <c r="AF160" s="179"/>
      <c r="AG160" s="179"/>
      <c r="AH160" s="179"/>
      <c r="AI160" s="179"/>
      <c r="AJ160" s="179"/>
      <c r="AK160" s="179"/>
      <c r="AL160" s="179"/>
      <c r="AM160" s="179"/>
      <c r="AN160" s="179"/>
      <c r="AO160" s="179"/>
      <c r="AP160" s="179"/>
      <c r="AQ160" s="179"/>
      <c r="AR160" s="179"/>
      <c r="AS160" s="179"/>
      <c r="AT160" s="179"/>
      <c r="AU160" s="179"/>
      <c r="AV160" s="179"/>
      <c r="AW160" s="179"/>
      <c r="AX160" s="179"/>
      <c r="AY160" s="179"/>
      <c r="AZ160" s="179"/>
      <c r="BA160" s="179"/>
      <c r="BB160" s="179"/>
      <c r="BC160" s="179"/>
      <c r="BD160" s="179"/>
      <c r="BE160" s="179"/>
      <c r="BF160" s="179"/>
      <c r="BG160" s="179"/>
      <c r="BH160" s="179"/>
      <c r="BI160" s="179"/>
      <c r="BJ160" s="179"/>
      <c r="BK160" s="179"/>
      <c r="BL160" s="179"/>
      <c r="BM160" s="179"/>
      <c r="BN160" s="179"/>
      <c r="BO160" s="179"/>
      <c r="BP160" s="179"/>
      <c r="BQ160" s="179"/>
      <c r="BR160" s="179"/>
      <c r="BS160" s="179"/>
      <c r="BT160" s="179"/>
      <c r="BU160" s="179"/>
      <c r="BV160" s="179"/>
      <c r="BW160" s="179"/>
      <c r="BX160" s="179"/>
      <c r="BY160" s="179"/>
      <c r="BZ160" s="179"/>
      <c r="CA160" s="179"/>
      <c r="CB160" s="179"/>
      <c r="CC160" s="179"/>
      <c r="CD160" s="179"/>
      <c r="CE160" s="179"/>
      <c r="CF160" s="179"/>
      <c r="CG160" s="179"/>
      <c r="CH160" s="179"/>
      <c r="CI160" s="180"/>
      <c r="CJ160"/>
    </row>
    <row r="161" spans="2:88" x14ac:dyDescent="0.25">
      <c r="B161" s="137"/>
      <c r="C161" s="181"/>
      <c r="D161" s="182"/>
      <c r="E161" s="182"/>
      <c r="F161" s="182"/>
      <c r="G161" s="182"/>
      <c r="H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2"/>
      <c r="AH161" s="182"/>
      <c r="AI161" s="182"/>
      <c r="AJ161" s="182"/>
      <c r="AK161" s="182"/>
      <c r="AL161" s="182"/>
      <c r="AM161" s="182"/>
      <c r="AN161" s="182"/>
      <c r="AO161" s="182"/>
      <c r="AP161" s="182"/>
      <c r="AQ161" s="182"/>
      <c r="AR161" s="182"/>
      <c r="AS161" s="182"/>
      <c r="AT161" s="182"/>
      <c r="AU161" s="182"/>
      <c r="AV161" s="182"/>
      <c r="AW161" s="182"/>
      <c r="AX161" s="182"/>
      <c r="AY161" s="182"/>
      <c r="AZ161" s="182"/>
      <c r="BA161" s="182"/>
      <c r="BB161" s="182"/>
      <c r="BC161" s="182"/>
      <c r="BD161" s="182"/>
      <c r="BE161" s="182"/>
      <c r="BF161" s="182"/>
      <c r="BG161" s="182"/>
      <c r="BH161" s="182"/>
      <c r="BI161" s="182"/>
      <c r="BJ161" s="182"/>
      <c r="BK161" s="182"/>
      <c r="BL161" s="182"/>
      <c r="BM161" s="182"/>
      <c r="BN161" s="182"/>
      <c r="BO161" s="182"/>
      <c r="BP161" s="182"/>
      <c r="BQ161" s="182"/>
      <c r="BR161" s="182"/>
      <c r="BS161" s="182"/>
      <c r="BT161" s="182"/>
      <c r="BU161" s="182"/>
      <c r="BV161" s="182"/>
      <c r="BW161" s="182"/>
      <c r="BX161" s="182"/>
      <c r="BY161" s="182"/>
      <c r="BZ161" s="182"/>
      <c r="CA161" s="182"/>
      <c r="CB161" s="182"/>
      <c r="CC161" s="182"/>
      <c r="CD161" s="182"/>
      <c r="CE161" s="182"/>
      <c r="CF161" s="182"/>
      <c r="CG161" s="182"/>
      <c r="CH161" s="182"/>
      <c r="CI161" s="183"/>
      <c r="CJ161"/>
    </row>
    <row r="162" spans="2:88" ht="15.75" thickBot="1" x14ac:dyDescent="0.3">
      <c r="B162" s="138"/>
      <c r="C162" s="184"/>
      <c r="D162" s="185"/>
      <c r="E162" s="185"/>
      <c r="F162" s="185"/>
      <c r="G162" s="185"/>
      <c r="H162" s="185"/>
      <c r="I162" s="185"/>
      <c r="J162" s="185"/>
      <c r="K162" s="185"/>
      <c r="L162" s="185"/>
      <c r="M162" s="185"/>
      <c r="N162" s="185"/>
      <c r="O162" s="185"/>
      <c r="P162" s="185"/>
      <c r="Q162" s="185"/>
      <c r="R162" s="185"/>
      <c r="S162" s="185"/>
      <c r="T162" s="185"/>
      <c r="U162" s="185"/>
      <c r="V162" s="185"/>
      <c r="W162" s="185"/>
      <c r="X162" s="185"/>
      <c r="Y162" s="185"/>
      <c r="Z162" s="185"/>
      <c r="AA162" s="185"/>
      <c r="AB162" s="185"/>
      <c r="AC162" s="185"/>
      <c r="AD162" s="185"/>
      <c r="AE162" s="185"/>
      <c r="AF162" s="185"/>
      <c r="AG162" s="185"/>
      <c r="AH162" s="185"/>
      <c r="AI162" s="185"/>
      <c r="AJ162" s="185"/>
      <c r="AK162" s="185"/>
      <c r="AL162" s="185"/>
      <c r="AM162" s="185"/>
      <c r="AN162" s="185"/>
      <c r="AO162" s="185"/>
      <c r="AP162" s="185"/>
      <c r="AQ162" s="185"/>
      <c r="AR162" s="185"/>
      <c r="AS162" s="185"/>
      <c r="AT162" s="185"/>
      <c r="AU162" s="185"/>
      <c r="AV162" s="185"/>
      <c r="AW162" s="185"/>
      <c r="AX162" s="185"/>
      <c r="AY162" s="185"/>
      <c r="AZ162" s="185"/>
      <c r="BA162" s="185"/>
      <c r="BB162" s="185"/>
      <c r="BC162" s="185"/>
      <c r="BD162" s="185"/>
      <c r="BE162" s="185"/>
      <c r="BF162" s="185"/>
      <c r="BG162" s="185"/>
      <c r="BH162" s="185"/>
      <c r="BI162" s="185"/>
      <c r="BJ162" s="185"/>
      <c r="BK162" s="185"/>
      <c r="BL162" s="185"/>
      <c r="BM162" s="185"/>
      <c r="BN162" s="185"/>
      <c r="BO162" s="185"/>
      <c r="BP162" s="185"/>
      <c r="BQ162" s="185"/>
      <c r="BR162" s="185"/>
      <c r="BS162" s="185"/>
      <c r="BT162" s="185"/>
      <c r="BU162" s="185"/>
      <c r="BV162" s="185"/>
      <c r="BW162" s="185"/>
      <c r="BX162" s="185"/>
      <c r="BY162" s="185"/>
      <c r="BZ162" s="185"/>
      <c r="CA162" s="185"/>
      <c r="CB162" s="185"/>
      <c r="CC162" s="185"/>
      <c r="CD162" s="185"/>
      <c r="CE162" s="185"/>
      <c r="CF162" s="185"/>
      <c r="CG162" s="185"/>
      <c r="CH162" s="185"/>
      <c r="CI162" s="186"/>
      <c r="CJ162"/>
    </row>
    <row r="163" spans="2:88" ht="21.75" customHeight="1" thickBot="1" x14ac:dyDescent="0.3">
      <c r="B163" s="5">
        <v>1</v>
      </c>
      <c r="C163" s="6">
        <f>C86</f>
        <v>0</v>
      </c>
      <c r="D163" s="7">
        <v>1</v>
      </c>
      <c r="E163" s="8">
        <v>2</v>
      </c>
      <c r="F163" s="8">
        <v>3</v>
      </c>
      <c r="G163" s="8">
        <v>4</v>
      </c>
      <c r="H163" s="8">
        <v>5</v>
      </c>
      <c r="I163" s="8">
        <v>6</v>
      </c>
      <c r="J163" s="8">
        <v>7</v>
      </c>
      <c r="K163" s="8">
        <v>12</v>
      </c>
      <c r="L163" s="8">
        <v>13</v>
      </c>
      <c r="M163" s="8">
        <v>14</v>
      </c>
      <c r="N163" s="8">
        <v>15</v>
      </c>
      <c r="O163" s="8">
        <v>16</v>
      </c>
      <c r="P163" s="8">
        <v>17</v>
      </c>
      <c r="Q163" s="8">
        <v>18</v>
      </c>
      <c r="R163" s="8">
        <v>19</v>
      </c>
      <c r="S163" s="8">
        <v>20</v>
      </c>
      <c r="T163" s="8">
        <v>21</v>
      </c>
      <c r="U163" s="8">
        <v>22</v>
      </c>
      <c r="V163" s="8">
        <v>23</v>
      </c>
      <c r="W163" s="8">
        <v>24</v>
      </c>
      <c r="X163" s="8">
        <v>25</v>
      </c>
      <c r="Y163" s="8">
        <v>26</v>
      </c>
      <c r="Z163" s="8">
        <v>27</v>
      </c>
      <c r="AA163" s="8">
        <v>30</v>
      </c>
      <c r="AB163" s="8">
        <v>31</v>
      </c>
      <c r="AC163" s="8">
        <v>32</v>
      </c>
      <c r="AD163" s="8">
        <v>33</v>
      </c>
      <c r="AE163" s="8">
        <v>34</v>
      </c>
      <c r="AF163" s="8">
        <v>35</v>
      </c>
      <c r="AG163" s="8">
        <v>36</v>
      </c>
      <c r="AH163" s="8">
        <v>37</v>
      </c>
      <c r="AI163" s="8">
        <v>38</v>
      </c>
      <c r="AJ163" s="8">
        <v>39</v>
      </c>
      <c r="AK163" s="8">
        <v>40</v>
      </c>
      <c r="AL163" s="8">
        <v>41</v>
      </c>
      <c r="AM163" s="8">
        <v>42</v>
      </c>
      <c r="AN163" s="8">
        <v>43</v>
      </c>
      <c r="AO163" s="8">
        <v>44</v>
      </c>
      <c r="AP163" s="8">
        <v>45</v>
      </c>
      <c r="AQ163" s="8">
        <v>46</v>
      </c>
      <c r="AR163" s="8">
        <v>47</v>
      </c>
      <c r="AS163" s="8">
        <v>48</v>
      </c>
      <c r="AT163" s="8">
        <v>49</v>
      </c>
      <c r="AU163" s="8">
        <v>50</v>
      </c>
      <c r="AV163" s="8">
        <v>51</v>
      </c>
      <c r="AW163" s="8">
        <v>52</v>
      </c>
      <c r="AX163" s="8">
        <v>53</v>
      </c>
      <c r="AY163" s="8">
        <v>54</v>
      </c>
      <c r="AZ163" s="8">
        <v>55</v>
      </c>
      <c r="BA163" s="8">
        <v>56</v>
      </c>
      <c r="BB163" s="8">
        <v>57</v>
      </c>
      <c r="BC163" s="8">
        <v>58</v>
      </c>
      <c r="BD163" s="8">
        <v>59</v>
      </c>
      <c r="BE163" s="8">
        <v>60</v>
      </c>
      <c r="BF163" s="8">
        <v>61</v>
      </c>
      <c r="BG163" s="8">
        <v>62</v>
      </c>
      <c r="BH163" s="8">
        <v>63</v>
      </c>
      <c r="BI163" s="8">
        <v>64</v>
      </c>
      <c r="BJ163" s="8">
        <v>65</v>
      </c>
      <c r="BK163" s="8">
        <v>66</v>
      </c>
      <c r="BL163" s="8">
        <v>67</v>
      </c>
      <c r="BM163" s="8">
        <v>68</v>
      </c>
      <c r="BN163" s="8">
        <v>69</v>
      </c>
      <c r="BO163" s="8"/>
      <c r="BP163" s="8"/>
      <c r="BQ163" s="8"/>
      <c r="BR163" s="8"/>
      <c r="BS163" s="8">
        <v>70</v>
      </c>
      <c r="BT163" s="174" t="s">
        <v>4</v>
      </c>
      <c r="BU163" s="137" t="s">
        <v>5</v>
      </c>
      <c r="BV163" s="9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1"/>
      <c r="CJ163"/>
    </row>
    <row r="164" spans="2:88" ht="15" customHeight="1" thickBot="1" x14ac:dyDescent="0.3">
      <c r="B164" s="187" t="s">
        <v>13</v>
      </c>
      <c r="C164" s="189" t="s">
        <v>14</v>
      </c>
      <c r="D164" s="106" t="s">
        <v>135</v>
      </c>
      <c r="E164" s="176" t="s">
        <v>136</v>
      </c>
      <c r="F164" s="106" t="s">
        <v>137</v>
      </c>
      <c r="G164" s="106" t="s">
        <v>138</v>
      </c>
      <c r="H164" s="106" t="s">
        <v>139</v>
      </c>
      <c r="I164" s="106" t="s">
        <v>140</v>
      </c>
      <c r="J164" s="106" t="s">
        <v>141</v>
      </c>
      <c r="K164" s="106" t="s">
        <v>146</v>
      </c>
      <c r="L164" s="106" t="s">
        <v>147</v>
      </c>
      <c r="M164" s="176" t="s">
        <v>148</v>
      </c>
      <c r="N164" s="106" t="s">
        <v>149</v>
      </c>
      <c r="O164" s="106" t="s">
        <v>150</v>
      </c>
      <c r="P164" s="106" t="s">
        <v>151</v>
      </c>
      <c r="Q164" s="106" t="s">
        <v>152</v>
      </c>
      <c r="R164" s="106" t="s">
        <v>153</v>
      </c>
      <c r="S164" s="106" t="s">
        <v>154</v>
      </c>
      <c r="T164" s="106" t="s">
        <v>155</v>
      </c>
      <c r="U164" s="106" t="s">
        <v>156</v>
      </c>
      <c r="V164" s="106" t="s">
        <v>157</v>
      </c>
      <c r="W164" s="106" t="s">
        <v>158</v>
      </c>
      <c r="X164" s="106" t="s">
        <v>159</v>
      </c>
      <c r="Y164" s="176" t="s">
        <v>160</v>
      </c>
      <c r="Z164" s="106" t="s">
        <v>161</v>
      </c>
      <c r="AA164" s="106" t="s">
        <v>164</v>
      </c>
      <c r="AB164" s="106" t="s">
        <v>165</v>
      </c>
      <c r="AC164" s="106" t="s">
        <v>166</v>
      </c>
      <c r="AD164" s="106" t="s">
        <v>167</v>
      </c>
      <c r="AE164" s="106" t="s">
        <v>168</v>
      </c>
      <c r="AF164" s="106" t="s">
        <v>169</v>
      </c>
      <c r="AG164" s="106" t="s">
        <v>170</v>
      </c>
      <c r="AH164" s="106" t="s">
        <v>171</v>
      </c>
      <c r="AI164" s="176" t="s">
        <v>172</v>
      </c>
      <c r="AJ164" s="106" t="s">
        <v>173</v>
      </c>
      <c r="AK164" s="106" t="s">
        <v>174</v>
      </c>
      <c r="AL164" s="106" t="s">
        <v>175</v>
      </c>
      <c r="AM164" s="106" t="s">
        <v>176</v>
      </c>
      <c r="AN164" s="106" t="s">
        <v>177</v>
      </c>
      <c r="AO164" s="106" t="s">
        <v>28</v>
      </c>
      <c r="AP164" s="106" t="s">
        <v>29</v>
      </c>
      <c r="AQ164" s="106" t="s">
        <v>30</v>
      </c>
      <c r="AR164" s="106" t="s">
        <v>31</v>
      </c>
      <c r="AS164" s="106" t="s">
        <v>32</v>
      </c>
      <c r="AT164" s="106" t="s">
        <v>33</v>
      </c>
      <c r="AU164" s="106" t="s">
        <v>34</v>
      </c>
      <c r="AV164" s="106" t="s">
        <v>35</v>
      </c>
      <c r="AW164" s="106" t="s">
        <v>36</v>
      </c>
      <c r="AX164" s="106" t="s">
        <v>37</v>
      </c>
      <c r="AY164" s="106" t="s">
        <v>38</v>
      </c>
      <c r="AZ164" s="106" t="s">
        <v>39</v>
      </c>
      <c r="BA164" s="106" t="s">
        <v>40</v>
      </c>
      <c r="BB164" s="106" t="s">
        <v>41</v>
      </c>
      <c r="BC164" s="106" t="s">
        <v>42</v>
      </c>
      <c r="BD164" s="106" t="s">
        <v>43</v>
      </c>
      <c r="BE164" s="106" t="s">
        <v>44</v>
      </c>
      <c r="BF164" s="106" t="s">
        <v>45</v>
      </c>
      <c r="BG164" s="106" t="s">
        <v>46</v>
      </c>
      <c r="BH164" s="106" t="s">
        <v>47</v>
      </c>
      <c r="BI164" s="106" t="s">
        <v>48</v>
      </c>
      <c r="BJ164" s="106" t="s">
        <v>49</v>
      </c>
      <c r="BK164" s="106" t="s">
        <v>50</v>
      </c>
      <c r="BL164" s="106" t="s">
        <v>51</v>
      </c>
      <c r="BM164" s="106" t="s">
        <v>52</v>
      </c>
      <c r="BN164" s="106" t="s">
        <v>53</v>
      </c>
      <c r="BO164" s="55"/>
      <c r="BP164" s="55"/>
      <c r="BQ164" s="55"/>
      <c r="BR164" s="55"/>
      <c r="BS164" s="106" t="s">
        <v>54</v>
      </c>
      <c r="BT164" s="174"/>
      <c r="BU164" s="137"/>
      <c r="BV164" s="12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4"/>
      <c r="CJ164"/>
    </row>
    <row r="165" spans="2:88" ht="15.75" thickBot="1" x14ac:dyDescent="0.3">
      <c r="B165" s="188"/>
      <c r="C165" s="190"/>
      <c r="D165" s="107"/>
      <c r="E165" s="177"/>
      <c r="F165" s="107"/>
      <c r="G165" s="107"/>
      <c r="H165" s="107"/>
      <c r="I165" s="107"/>
      <c r="J165" s="107"/>
      <c r="K165" s="107"/>
      <c r="L165" s="107"/>
      <c r="M165" s="17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77"/>
      <c r="Z165" s="107"/>
      <c r="AA165" s="107"/>
      <c r="AB165" s="107"/>
      <c r="AC165" s="107"/>
      <c r="AD165" s="107"/>
      <c r="AE165" s="107"/>
      <c r="AF165" s="107"/>
      <c r="AG165" s="107"/>
      <c r="AH165" s="107"/>
      <c r="AI165" s="177"/>
      <c r="AJ165" s="107"/>
      <c r="AK165" s="107"/>
      <c r="AL165" s="107"/>
      <c r="AM165" s="107"/>
      <c r="AN165" s="107"/>
      <c r="AO165" s="107"/>
      <c r="AP165" s="107"/>
      <c r="AQ165" s="107"/>
      <c r="AR165" s="107"/>
      <c r="AS165" s="107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07"/>
      <c r="BD165" s="107"/>
      <c r="BE165" s="107"/>
      <c r="BF165" s="107"/>
      <c r="BG165" s="107"/>
      <c r="BH165" s="107"/>
      <c r="BI165" s="107"/>
      <c r="BJ165" s="107"/>
      <c r="BK165" s="107"/>
      <c r="BL165" s="107"/>
      <c r="BM165" s="107"/>
      <c r="BN165" s="107"/>
      <c r="BO165" s="56"/>
      <c r="BP165" s="56"/>
      <c r="BQ165" s="56"/>
      <c r="BR165" s="56"/>
      <c r="BS165" s="107"/>
      <c r="BT165" s="174"/>
      <c r="BU165" s="137"/>
      <c r="BV165" s="12"/>
      <c r="BW165" s="162" t="s">
        <v>55</v>
      </c>
      <c r="BX165" s="163"/>
      <c r="BY165" s="163"/>
      <c r="BZ165" s="163"/>
      <c r="CA165" s="163"/>
      <c r="CB165" s="163"/>
      <c r="CC165" s="163"/>
      <c r="CD165" s="163"/>
      <c r="CE165" s="163"/>
      <c r="CF165" s="163"/>
      <c r="CG165" s="163"/>
      <c r="CH165" s="164"/>
      <c r="CI165" s="14"/>
      <c r="CJ165"/>
    </row>
    <row r="166" spans="2:88" ht="15.75" customHeight="1" thickBot="1" x14ac:dyDescent="0.3">
      <c r="B166" s="128" t="s">
        <v>56</v>
      </c>
      <c r="C166" s="15" t="s">
        <v>57</v>
      </c>
      <c r="D166" s="16"/>
      <c r="E166" s="17"/>
      <c r="F166" s="17"/>
      <c r="G166" s="17"/>
      <c r="H166" s="17"/>
      <c r="I166" s="17"/>
      <c r="J166" s="17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9"/>
      <c r="AG166" s="19"/>
      <c r="AH166" s="19"/>
      <c r="AI166" s="19"/>
      <c r="AJ166" s="19"/>
      <c r="AK166" s="19"/>
      <c r="AL166" s="19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20"/>
      <c r="BO166" s="20"/>
      <c r="BP166" s="20"/>
      <c r="BQ166" s="20"/>
      <c r="BR166" s="20"/>
      <c r="BS166" s="18"/>
      <c r="BT166" s="21">
        <f>SUM(D166:BS166)/B163</f>
        <v>0</v>
      </c>
      <c r="BU166" s="115">
        <f>SUM(BT166+BT167+BT168+BT169+BT170+BT171)/6</f>
        <v>0</v>
      </c>
      <c r="BV166" s="12"/>
      <c r="BW166" s="165"/>
      <c r="BX166" s="166"/>
      <c r="BY166" s="166"/>
      <c r="BZ166" s="166"/>
      <c r="CA166" s="166"/>
      <c r="CB166" s="166"/>
      <c r="CC166" s="166"/>
      <c r="CD166" s="166"/>
      <c r="CE166" s="166"/>
      <c r="CF166" s="166"/>
      <c r="CG166" s="166"/>
      <c r="CH166" s="167"/>
      <c r="CI166" s="14"/>
      <c r="CJ166"/>
    </row>
    <row r="167" spans="2:88" ht="15.75" thickBot="1" x14ac:dyDescent="0.3">
      <c r="B167" s="129"/>
      <c r="C167" s="22" t="s">
        <v>58</v>
      </c>
      <c r="D167" s="31"/>
      <c r="E167" s="32"/>
      <c r="F167" s="32"/>
      <c r="G167" s="32"/>
      <c r="H167" s="32"/>
      <c r="I167" s="32"/>
      <c r="J167" s="32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21">
        <f>SUM(D167:BS167)/B163</f>
        <v>0</v>
      </c>
      <c r="BU167" s="116"/>
      <c r="BV167" s="12"/>
      <c r="BW167" s="165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7"/>
      <c r="CI167" s="14"/>
      <c r="CJ167"/>
    </row>
    <row r="168" spans="2:88" ht="15.75" thickBot="1" x14ac:dyDescent="0.3">
      <c r="B168" s="129"/>
      <c r="C168" s="22" t="s">
        <v>59</v>
      </c>
      <c r="D168" s="31"/>
      <c r="E168" s="32"/>
      <c r="F168" s="32"/>
      <c r="G168" s="32"/>
      <c r="H168" s="32"/>
      <c r="I168" s="32"/>
      <c r="J168" s="32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21">
        <f>SUM(D168:BS168)/B163</f>
        <v>0</v>
      </c>
      <c r="BU168" s="116"/>
      <c r="BV168" s="12"/>
      <c r="BW168" s="168"/>
      <c r="BX168" s="169"/>
      <c r="BY168" s="169"/>
      <c r="BZ168" s="169"/>
      <c r="CA168" s="169"/>
      <c r="CB168" s="169"/>
      <c r="CC168" s="169"/>
      <c r="CD168" s="169"/>
      <c r="CE168" s="169"/>
      <c r="CF168" s="169"/>
      <c r="CG168" s="169"/>
      <c r="CH168" s="170"/>
      <c r="CI168" s="14"/>
      <c r="CJ168"/>
    </row>
    <row r="169" spans="2:88" ht="15.75" thickBot="1" x14ac:dyDescent="0.3">
      <c r="B169" s="129"/>
      <c r="C169" s="22" t="s">
        <v>61</v>
      </c>
      <c r="D169" s="31"/>
      <c r="E169" s="32"/>
      <c r="F169" s="32"/>
      <c r="G169" s="32"/>
      <c r="H169" s="32"/>
      <c r="I169" s="32"/>
      <c r="J169" s="32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21">
        <f>SUM(D169:BS169)/B163</f>
        <v>0</v>
      </c>
      <c r="BU169" s="116"/>
      <c r="BV169" s="12"/>
      <c r="BW169" s="9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1"/>
      <c r="CI169" s="14"/>
      <c r="CJ169"/>
    </row>
    <row r="170" spans="2:88" ht="15.75" thickBot="1" x14ac:dyDescent="0.3">
      <c r="B170" s="129"/>
      <c r="C170" s="22" t="s">
        <v>63</v>
      </c>
      <c r="D170" s="31"/>
      <c r="E170" s="32"/>
      <c r="F170" s="32"/>
      <c r="G170" s="32"/>
      <c r="H170" s="32"/>
      <c r="I170" s="32"/>
      <c r="J170" s="32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21">
        <f>SUM(D170:BS170)/B163</f>
        <v>0</v>
      </c>
      <c r="BU170" s="116"/>
      <c r="BV170" s="12"/>
      <c r="BW170" s="12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4"/>
      <c r="CI170" s="14"/>
      <c r="CJ170"/>
    </row>
    <row r="171" spans="2:88" ht="15.75" thickBot="1" x14ac:dyDescent="0.3">
      <c r="B171" s="130"/>
      <c r="C171" s="23" t="s">
        <v>65</v>
      </c>
      <c r="D171" s="39"/>
      <c r="E171" s="40"/>
      <c r="F171" s="40"/>
      <c r="G171" s="40"/>
      <c r="H171" s="40"/>
      <c r="I171" s="40"/>
      <c r="J171" s="40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19"/>
      <c r="AG171" s="19"/>
      <c r="AH171" s="19"/>
      <c r="AI171" s="19"/>
      <c r="AJ171" s="19"/>
      <c r="AK171" s="19"/>
      <c r="AL171" s="19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1">
        <f>SUM(D171:BS171)/B163</f>
        <v>0</v>
      </c>
      <c r="BU171" s="117"/>
      <c r="BV171" s="12"/>
      <c r="BW171" s="25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4"/>
      <c r="CI171" s="14"/>
      <c r="CJ171"/>
    </row>
    <row r="172" spans="2:88" ht="15.75" thickBot="1" x14ac:dyDescent="0.3">
      <c r="B172" s="26"/>
      <c r="C172" s="27" t="s">
        <v>67</v>
      </c>
      <c r="D172" s="28">
        <f>(D166+D167+D168+D169+D170+D171)/6</f>
        <v>0</v>
      </c>
      <c r="E172" s="29">
        <f t="shared" ref="E172:AD172" si="35">(E166+E167+E168+E169+E170+E171)/6</f>
        <v>0</v>
      </c>
      <c r="F172" s="29">
        <f t="shared" si="35"/>
        <v>0</v>
      </c>
      <c r="G172" s="29">
        <f t="shared" si="35"/>
        <v>0</v>
      </c>
      <c r="H172" s="29">
        <f t="shared" si="35"/>
        <v>0</v>
      </c>
      <c r="I172" s="29">
        <f t="shared" si="35"/>
        <v>0</v>
      </c>
      <c r="J172" s="29">
        <f t="shared" si="35"/>
        <v>0</v>
      </c>
      <c r="K172" s="29">
        <f t="shared" si="35"/>
        <v>0</v>
      </c>
      <c r="L172" s="29">
        <f t="shared" si="35"/>
        <v>0</v>
      </c>
      <c r="M172" s="29">
        <f t="shared" si="35"/>
        <v>0</v>
      </c>
      <c r="N172" s="29">
        <f t="shared" si="35"/>
        <v>0</v>
      </c>
      <c r="O172" s="29">
        <f t="shared" si="35"/>
        <v>0</v>
      </c>
      <c r="P172" s="29">
        <f t="shared" si="35"/>
        <v>0</v>
      </c>
      <c r="Q172" s="29">
        <f t="shared" si="35"/>
        <v>0</v>
      </c>
      <c r="R172" s="29">
        <f t="shared" si="35"/>
        <v>0</v>
      </c>
      <c r="S172" s="29">
        <f t="shared" si="35"/>
        <v>0</v>
      </c>
      <c r="T172" s="29">
        <f t="shared" si="35"/>
        <v>0</v>
      </c>
      <c r="U172" s="29">
        <f t="shared" si="35"/>
        <v>0</v>
      </c>
      <c r="V172" s="29">
        <f t="shared" si="35"/>
        <v>0</v>
      </c>
      <c r="W172" s="29">
        <f t="shared" si="35"/>
        <v>0</v>
      </c>
      <c r="X172" s="29">
        <f t="shared" si="35"/>
        <v>0</v>
      </c>
      <c r="Y172" s="29">
        <f t="shared" si="35"/>
        <v>0</v>
      </c>
      <c r="Z172" s="29">
        <f t="shared" si="35"/>
        <v>0</v>
      </c>
      <c r="AA172" s="29">
        <f t="shared" si="35"/>
        <v>0</v>
      </c>
      <c r="AB172" s="29">
        <f t="shared" si="35"/>
        <v>0</v>
      </c>
      <c r="AC172" s="29">
        <f t="shared" si="35"/>
        <v>0</v>
      </c>
      <c r="AD172" s="29">
        <f t="shared" si="35"/>
        <v>0</v>
      </c>
      <c r="AE172" s="29">
        <f>(AE166+AE167+AE168+AE169+AE170+AE171)/6</f>
        <v>0</v>
      </c>
      <c r="AF172" s="29">
        <f t="shared" ref="AF172:BM172" si="36">(AF166+AF167+AF168+AF169+AF170+AF171)/6</f>
        <v>0</v>
      </c>
      <c r="AG172" s="29">
        <f t="shared" si="36"/>
        <v>0</v>
      </c>
      <c r="AH172" s="29">
        <f t="shared" si="36"/>
        <v>0</v>
      </c>
      <c r="AI172" s="29">
        <f t="shared" si="36"/>
        <v>0</v>
      </c>
      <c r="AJ172" s="29">
        <f t="shared" si="36"/>
        <v>0</v>
      </c>
      <c r="AK172" s="29">
        <f t="shared" si="36"/>
        <v>0</v>
      </c>
      <c r="AL172" s="29">
        <f t="shared" si="36"/>
        <v>0</v>
      </c>
      <c r="AM172" s="29">
        <f t="shared" si="36"/>
        <v>0</v>
      </c>
      <c r="AN172" s="29">
        <f t="shared" si="36"/>
        <v>0</v>
      </c>
      <c r="AO172" s="29">
        <f t="shared" si="36"/>
        <v>0</v>
      </c>
      <c r="AP172" s="29">
        <f t="shared" si="36"/>
        <v>0</v>
      </c>
      <c r="AQ172" s="29">
        <f t="shared" si="36"/>
        <v>0</v>
      </c>
      <c r="AR172" s="29">
        <f t="shared" si="36"/>
        <v>0</v>
      </c>
      <c r="AS172" s="29">
        <f t="shared" si="36"/>
        <v>0</v>
      </c>
      <c r="AT172" s="29">
        <f t="shared" si="36"/>
        <v>0</v>
      </c>
      <c r="AU172" s="29">
        <f t="shared" si="36"/>
        <v>0</v>
      </c>
      <c r="AV172" s="29">
        <f t="shared" si="36"/>
        <v>0</v>
      </c>
      <c r="AW172" s="29">
        <f t="shared" si="36"/>
        <v>0</v>
      </c>
      <c r="AX172" s="29">
        <f t="shared" si="36"/>
        <v>0</v>
      </c>
      <c r="AY172" s="29">
        <f t="shared" si="36"/>
        <v>0</v>
      </c>
      <c r="AZ172" s="29">
        <f t="shared" si="36"/>
        <v>0</v>
      </c>
      <c r="BA172" s="29">
        <f t="shared" si="36"/>
        <v>0</v>
      </c>
      <c r="BB172" s="29">
        <f t="shared" si="36"/>
        <v>0</v>
      </c>
      <c r="BC172" s="29">
        <f t="shared" si="36"/>
        <v>0</v>
      </c>
      <c r="BD172" s="29">
        <f t="shared" si="36"/>
        <v>0</v>
      </c>
      <c r="BE172" s="29">
        <f t="shared" si="36"/>
        <v>0</v>
      </c>
      <c r="BF172" s="29">
        <f t="shared" si="36"/>
        <v>0</v>
      </c>
      <c r="BG172" s="29">
        <f t="shared" si="36"/>
        <v>0</v>
      </c>
      <c r="BH172" s="29">
        <f t="shared" si="36"/>
        <v>0</v>
      </c>
      <c r="BI172" s="29">
        <f t="shared" si="36"/>
        <v>0</v>
      </c>
      <c r="BJ172" s="29">
        <f t="shared" si="36"/>
        <v>0</v>
      </c>
      <c r="BK172" s="29">
        <f t="shared" si="36"/>
        <v>0</v>
      </c>
      <c r="BL172" s="29">
        <f t="shared" si="36"/>
        <v>0</v>
      </c>
      <c r="BM172" s="29">
        <f t="shared" si="36"/>
        <v>0</v>
      </c>
      <c r="BN172" s="29">
        <f>(BN166+BN167+BN168+BN169+BN170+BN171)/6</f>
        <v>0</v>
      </c>
      <c r="BO172" s="29"/>
      <c r="BP172" s="29"/>
      <c r="BQ172" s="29"/>
      <c r="BR172" s="29"/>
      <c r="BS172" s="29">
        <f t="shared" ref="BS172" si="37">(BS166+BS167+BS168+BS169+BS170+BS171)/6</f>
        <v>0</v>
      </c>
      <c r="BT172" s="118"/>
      <c r="BU172" s="119"/>
      <c r="BV172" s="12"/>
      <c r="BW172" s="12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4"/>
      <c r="CI172" s="14"/>
      <c r="CJ172"/>
    </row>
    <row r="173" spans="2:88" ht="15.75" customHeight="1" thickBot="1" x14ac:dyDescent="0.3">
      <c r="B173" s="128" t="s">
        <v>68</v>
      </c>
      <c r="C173" s="15" t="s">
        <v>69</v>
      </c>
      <c r="D173" s="16"/>
      <c r="E173" s="17"/>
      <c r="F173" s="17"/>
      <c r="G173" s="17"/>
      <c r="H173" s="17"/>
      <c r="I173" s="17"/>
      <c r="J173" s="17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9"/>
      <c r="AG173" s="19"/>
      <c r="AH173" s="19"/>
      <c r="AI173" s="19"/>
      <c r="AJ173" s="19"/>
      <c r="AK173" s="19"/>
      <c r="AL173" s="19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21">
        <f>SUM(D173:BS173)/B163</f>
        <v>0</v>
      </c>
      <c r="BU173" s="115">
        <f>SUM(BT173+BT174+BT175+BT176+BT177)/5</f>
        <v>0</v>
      </c>
      <c r="BV173" s="12"/>
      <c r="BW173" s="30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4"/>
      <c r="CI173" s="14"/>
      <c r="CJ173"/>
    </row>
    <row r="174" spans="2:88" ht="15.75" thickBot="1" x14ac:dyDescent="0.3">
      <c r="B174" s="129"/>
      <c r="C174" s="22" t="s">
        <v>70</v>
      </c>
      <c r="D174" s="31"/>
      <c r="E174" s="32"/>
      <c r="F174" s="32"/>
      <c r="G174" s="32"/>
      <c r="H174" s="32"/>
      <c r="I174" s="32"/>
      <c r="J174" s="32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21">
        <f>SUM(D174:BS174)/B163</f>
        <v>0</v>
      </c>
      <c r="BU174" s="116"/>
      <c r="BV174" s="12"/>
      <c r="BW174" s="12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4"/>
      <c r="CI174" s="14"/>
      <c r="CJ174"/>
    </row>
    <row r="175" spans="2:88" ht="15.75" thickBot="1" x14ac:dyDescent="0.3">
      <c r="B175" s="129"/>
      <c r="C175" s="22" t="s">
        <v>71</v>
      </c>
      <c r="D175" s="31"/>
      <c r="E175" s="32"/>
      <c r="F175" s="32"/>
      <c r="G175" s="32"/>
      <c r="H175" s="32"/>
      <c r="I175" s="32"/>
      <c r="J175" s="32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21">
        <f>SUM(D175:BS175)/B163</f>
        <v>0</v>
      </c>
      <c r="BU175" s="116"/>
      <c r="BV175" s="12"/>
      <c r="BW175" s="12"/>
      <c r="BX175" s="136" t="str">
        <f>B166</f>
        <v>Relaciones interpersonales</v>
      </c>
      <c r="BY175" s="136" t="s">
        <v>68</v>
      </c>
      <c r="BZ175" s="173" t="s">
        <v>72</v>
      </c>
      <c r="CA175" s="136" t="s">
        <v>73</v>
      </c>
      <c r="CB175" s="136" t="s">
        <v>74</v>
      </c>
      <c r="CC175" s="136" t="s">
        <v>75</v>
      </c>
      <c r="CD175" s="136" t="s">
        <v>76</v>
      </c>
      <c r="CE175" s="136" t="s">
        <v>77</v>
      </c>
      <c r="CF175" s="136" t="s">
        <v>78</v>
      </c>
      <c r="CG175" s="136" t="s">
        <v>79</v>
      </c>
      <c r="CH175" s="14"/>
      <c r="CI175" s="14"/>
      <c r="CJ175"/>
    </row>
    <row r="176" spans="2:88" ht="15.75" thickBot="1" x14ac:dyDescent="0.3">
      <c r="B176" s="129"/>
      <c r="C176" s="22" t="s">
        <v>80</v>
      </c>
      <c r="D176" s="31"/>
      <c r="E176" s="32"/>
      <c r="F176" s="32"/>
      <c r="G176" s="32"/>
      <c r="H176" s="32"/>
      <c r="I176" s="32"/>
      <c r="J176" s="32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21">
        <f>SUM(D176:BS176)/B163</f>
        <v>0</v>
      </c>
      <c r="BU176" s="116"/>
      <c r="BV176" s="12"/>
      <c r="BW176" s="12"/>
      <c r="BX176" s="171"/>
      <c r="BY176" s="137"/>
      <c r="BZ176" s="174"/>
      <c r="CA176" s="137"/>
      <c r="CB176" s="137"/>
      <c r="CC176" s="137"/>
      <c r="CD176" s="137"/>
      <c r="CE176" s="137"/>
      <c r="CF176" s="137"/>
      <c r="CG176" s="137"/>
      <c r="CH176" s="14"/>
      <c r="CI176" s="14"/>
      <c r="CJ176"/>
    </row>
    <row r="177" spans="2:88" ht="15.75" thickBot="1" x14ac:dyDescent="0.3">
      <c r="B177" s="130"/>
      <c r="C177" s="23" t="s">
        <v>81</v>
      </c>
      <c r="D177" s="31"/>
      <c r="E177" s="32"/>
      <c r="F177" s="32"/>
      <c r="G177" s="32"/>
      <c r="H177" s="32"/>
      <c r="I177" s="32"/>
      <c r="J177" s="32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1">
        <f>SUM(D177:BS177)/B163</f>
        <v>0</v>
      </c>
      <c r="BU177" s="117"/>
      <c r="BV177" s="12"/>
      <c r="BW177" s="12"/>
      <c r="BX177" s="171"/>
      <c r="BY177" s="137"/>
      <c r="BZ177" s="174"/>
      <c r="CA177" s="137"/>
      <c r="CB177" s="137"/>
      <c r="CC177" s="137"/>
      <c r="CD177" s="137"/>
      <c r="CE177" s="137"/>
      <c r="CF177" s="137"/>
      <c r="CG177" s="137"/>
      <c r="CH177" s="14"/>
      <c r="CI177" s="14"/>
      <c r="CJ177"/>
    </row>
    <row r="178" spans="2:88" ht="15.75" thickBot="1" x14ac:dyDescent="0.3">
      <c r="B178" s="26"/>
      <c r="C178" s="27" t="s">
        <v>67</v>
      </c>
      <c r="D178" s="28">
        <f t="shared" ref="D178:P178" si="38">(D173+D174+D175+D176+D177)/5</f>
        <v>0</v>
      </c>
      <c r="E178" s="29">
        <f t="shared" si="38"/>
        <v>0</v>
      </c>
      <c r="F178" s="29">
        <f t="shared" si="38"/>
        <v>0</v>
      </c>
      <c r="G178" s="29">
        <f t="shared" si="38"/>
        <v>0</v>
      </c>
      <c r="H178" s="29">
        <f t="shared" si="38"/>
        <v>0</v>
      </c>
      <c r="I178" s="29">
        <f t="shared" si="38"/>
        <v>0</v>
      </c>
      <c r="J178" s="29">
        <f t="shared" si="38"/>
        <v>0</v>
      </c>
      <c r="K178" s="29">
        <f t="shared" si="38"/>
        <v>0</v>
      </c>
      <c r="L178" s="29">
        <f t="shared" si="38"/>
        <v>0</v>
      </c>
      <c r="M178" s="29">
        <f t="shared" si="38"/>
        <v>0</v>
      </c>
      <c r="N178" s="29">
        <f t="shared" si="38"/>
        <v>0</v>
      </c>
      <c r="O178" s="29">
        <f t="shared" si="38"/>
        <v>0</v>
      </c>
      <c r="P178" s="29">
        <f t="shared" si="38"/>
        <v>0</v>
      </c>
      <c r="Q178" s="29">
        <f>(Q173+Q174+Q175+Q176+Q177)/5</f>
        <v>0</v>
      </c>
      <c r="R178" s="29">
        <f t="shared" ref="R178:BM178" si="39">(R173+R174+R175+R176+R177)/5</f>
        <v>0</v>
      </c>
      <c r="S178" s="29">
        <f t="shared" si="39"/>
        <v>0</v>
      </c>
      <c r="T178" s="29">
        <f t="shared" si="39"/>
        <v>0</v>
      </c>
      <c r="U178" s="29">
        <f t="shared" si="39"/>
        <v>0</v>
      </c>
      <c r="V178" s="29">
        <f t="shared" si="39"/>
        <v>0</v>
      </c>
      <c r="W178" s="29">
        <f t="shared" si="39"/>
        <v>0</v>
      </c>
      <c r="X178" s="29">
        <f t="shared" si="39"/>
        <v>0</v>
      </c>
      <c r="Y178" s="29">
        <f t="shared" si="39"/>
        <v>0</v>
      </c>
      <c r="Z178" s="29">
        <f t="shared" si="39"/>
        <v>0</v>
      </c>
      <c r="AA178" s="29">
        <f t="shared" si="39"/>
        <v>0</v>
      </c>
      <c r="AB178" s="29">
        <f t="shared" si="39"/>
        <v>0</v>
      </c>
      <c r="AC178" s="29">
        <f t="shared" si="39"/>
        <v>0</v>
      </c>
      <c r="AD178" s="29">
        <f t="shared" si="39"/>
        <v>0</v>
      </c>
      <c r="AE178" s="29">
        <f t="shared" si="39"/>
        <v>0</v>
      </c>
      <c r="AF178" s="29">
        <f t="shared" si="39"/>
        <v>0</v>
      </c>
      <c r="AG178" s="29">
        <f t="shared" si="39"/>
        <v>0</v>
      </c>
      <c r="AH178" s="29">
        <f t="shared" si="39"/>
        <v>0</v>
      </c>
      <c r="AI178" s="29">
        <f t="shared" si="39"/>
        <v>0</v>
      </c>
      <c r="AJ178" s="29">
        <f t="shared" si="39"/>
        <v>0</v>
      </c>
      <c r="AK178" s="29">
        <f t="shared" si="39"/>
        <v>0</v>
      </c>
      <c r="AL178" s="29">
        <f t="shared" si="39"/>
        <v>0</v>
      </c>
      <c r="AM178" s="29">
        <f t="shared" si="39"/>
        <v>0</v>
      </c>
      <c r="AN178" s="29">
        <f t="shared" si="39"/>
        <v>0</v>
      </c>
      <c r="AO178" s="29">
        <f t="shared" si="39"/>
        <v>0</v>
      </c>
      <c r="AP178" s="29">
        <f t="shared" si="39"/>
        <v>0</v>
      </c>
      <c r="AQ178" s="29">
        <f t="shared" si="39"/>
        <v>0</v>
      </c>
      <c r="AR178" s="29">
        <f t="shared" si="39"/>
        <v>0</v>
      </c>
      <c r="AS178" s="29">
        <f t="shared" si="39"/>
        <v>0</v>
      </c>
      <c r="AT178" s="29">
        <f t="shared" si="39"/>
        <v>0</v>
      </c>
      <c r="AU178" s="29">
        <f t="shared" si="39"/>
        <v>0</v>
      </c>
      <c r="AV178" s="29">
        <f t="shared" si="39"/>
        <v>0</v>
      </c>
      <c r="AW178" s="29">
        <f t="shared" si="39"/>
        <v>0</v>
      </c>
      <c r="AX178" s="29">
        <f t="shared" si="39"/>
        <v>0</v>
      </c>
      <c r="AY178" s="29">
        <f t="shared" si="39"/>
        <v>0</v>
      </c>
      <c r="AZ178" s="29">
        <f t="shared" si="39"/>
        <v>0</v>
      </c>
      <c r="BA178" s="29">
        <f t="shared" si="39"/>
        <v>0</v>
      </c>
      <c r="BB178" s="29">
        <f t="shared" si="39"/>
        <v>0</v>
      </c>
      <c r="BC178" s="29">
        <f t="shared" si="39"/>
        <v>0</v>
      </c>
      <c r="BD178" s="29">
        <f t="shared" si="39"/>
        <v>0</v>
      </c>
      <c r="BE178" s="29">
        <f t="shared" si="39"/>
        <v>0</v>
      </c>
      <c r="BF178" s="29">
        <f t="shared" si="39"/>
        <v>0</v>
      </c>
      <c r="BG178" s="29">
        <f t="shared" si="39"/>
        <v>0</v>
      </c>
      <c r="BH178" s="29">
        <f t="shared" si="39"/>
        <v>0</v>
      </c>
      <c r="BI178" s="29">
        <f t="shared" si="39"/>
        <v>0</v>
      </c>
      <c r="BJ178" s="29">
        <f t="shared" si="39"/>
        <v>0</v>
      </c>
      <c r="BK178" s="29">
        <f t="shared" si="39"/>
        <v>0</v>
      </c>
      <c r="BL178" s="29">
        <f t="shared" si="39"/>
        <v>0</v>
      </c>
      <c r="BM178" s="29">
        <f t="shared" si="39"/>
        <v>0</v>
      </c>
      <c r="BN178" s="29">
        <f>(BN173+BN174+BN175+BN176+BN177)/5</f>
        <v>0</v>
      </c>
      <c r="BO178" s="29"/>
      <c r="BP178" s="29"/>
      <c r="BQ178" s="29"/>
      <c r="BR178" s="29"/>
      <c r="BS178" s="29">
        <f t="shared" ref="BS178" si="40">(BS173+BS174+BS175+BS176+BS177)/5</f>
        <v>0</v>
      </c>
      <c r="BT178" s="118"/>
      <c r="BU178" s="119"/>
      <c r="BV178" s="12"/>
      <c r="BW178" s="12"/>
      <c r="BX178" s="171"/>
      <c r="BY178" s="137"/>
      <c r="BZ178" s="174"/>
      <c r="CA178" s="137"/>
      <c r="CB178" s="137"/>
      <c r="CC178" s="137"/>
      <c r="CD178" s="137"/>
      <c r="CE178" s="137"/>
      <c r="CF178" s="137"/>
      <c r="CG178" s="137"/>
      <c r="CH178" s="14"/>
      <c r="CI178" s="14"/>
      <c r="CJ178"/>
    </row>
    <row r="179" spans="2:88" ht="15.75" thickBot="1" x14ac:dyDescent="0.3">
      <c r="B179" s="108" t="s">
        <v>72</v>
      </c>
      <c r="C179" s="15" t="s">
        <v>82</v>
      </c>
      <c r="D179" s="16"/>
      <c r="E179" s="17"/>
      <c r="F179" s="17"/>
      <c r="G179" s="17"/>
      <c r="H179" s="17"/>
      <c r="I179" s="17"/>
      <c r="J179" s="17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9"/>
      <c r="AG179" s="19"/>
      <c r="AH179" s="19"/>
      <c r="AI179" s="19"/>
      <c r="AJ179" s="19"/>
      <c r="AK179" s="19"/>
      <c r="AL179" s="19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21">
        <f>SUM(D179:BS179)/B163</f>
        <v>0</v>
      </c>
      <c r="BU179" s="115">
        <f>SUM(BT179+BT180+BT181+BT182+BT183)/5</f>
        <v>0</v>
      </c>
      <c r="BV179" s="12"/>
      <c r="BW179" s="12"/>
      <c r="BX179" s="172"/>
      <c r="BY179" s="138"/>
      <c r="BZ179" s="175"/>
      <c r="CA179" s="138"/>
      <c r="CB179" s="138"/>
      <c r="CC179" s="138"/>
      <c r="CD179" s="138"/>
      <c r="CE179" s="138"/>
      <c r="CF179" s="138"/>
      <c r="CG179" s="138"/>
      <c r="CH179" s="14"/>
      <c r="CI179" s="14"/>
      <c r="CJ179"/>
    </row>
    <row r="180" spans="2:88" ht="15.75" thickBot="1" x14ac:dyDescent="0.3">
      <c r="B180" s="109"/>
      <c r="C180" s="22" t="s">
        <v>83</v>
      </c>
      <c r="D180" s="31"/>
      <c r="E180" s="32"/>
      <c r="F180" s="32"/>
      <c r="G180" s="32"/>
      <c r="H180" s="32"/>
      <c r="I180" s="32"/>
      <c r="J180" s="32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21">
        <f>SUM(D180:BS180)/B163</f>
        <v>0</v>
      </c>
      <c r="BU180" s="116"/>
      <c r="BV180" s="12"/>
      <c r="BW180" s="12"/>
      <c r="BX180" s="33">
        <f>BU166</f>
        <v>0</v>
      </c>
      <c r="BY180" s="33">
        <f>BU173</f>
        <v>0</v>
      </c>
      <c r="BZ180" s="33">
        <f>BU179</f>
        <v>0</v>
      </c>
      <c r="CA180" s="33">
        <f>BU185</f>
        <v>0</v>
      </c>
      <c r="CB180" s="34">
        <f>BU191</f>
        <v>0</v>
      </c>
      <c r="CC180" s="35">
        <f>BU198</f>
        <v>0</v>
      </c>
      <c r="CD180" s="33">
        <f>BU205</f>
        <v>0</v>
      </c>
      <c r="CE180" s="33">
        <f>BU213</f>
        <v>0</v>
      </c>
      <c r="CF180" s="33">
        <f>BU219</f>
        <v>0</v>
      </c>
      <c r="CG180" s="36">
        <f>BU226</f>
        <v>0</v>
      </c>
      <c r="CH180" s="14"/>
      <c r="CI180" s="14"/>
      <c r="CJ180"/>
    </row>
    <row r="181" spans="2:88" ht="15.75" thickBot="1" x14ac:dyDescent="0.3">
      <c r="B181" s="109"/>
      <c r="C181" s="22" t="s">
        <v>84</v>
      </c>
      <c r="D181" s="31"/>
      <c r="E181" s="32"/>
      <c r="F181" s="32"/>
      <c r="G181" s="32"/>
      <c r="H181" s="32"/>
      <c r="I181" s="32"/>
      <c r="J181" s="32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21">
        <f>SUM(D181:BS181)/B163</f>
        <v>0</v>
      </c>
      <c r="BU181" s="116"/>
      <c r="BV181" s="12"/>
      <c r="BW181" s="12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4"/>
      <c r="CI181" s="14"/>
      <c r="CJ181"/>
    </row>
    <row r="182" spans="2:88" ht="15.75" thickBot="1" x14ac:dyDescent="0.3">
      <c r="B182" s="109"/>
      <c r="C182" s="22" t="s">
        <v>85</v>
      </c>
      <c r="D182" s="31"/>
      <c r="E182" s="32"/>
      <c r="F182" s="32"/>
      <c r="G182" s="32"/>
      <c r="H182" s="32"/>
      <c r="I182" s="32"/>
      <c r="J182" s="32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21">
        <f>SUM(D182:BS182)/B163</f>
        <v>0</v>
      </c>
      <c r="BU182" s="116"/>
      <c r="BV182" s="12"/>
      <c r="BW182" s="12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4"/>
      <c r="CI182" s="14"/>
      <c r="CJ182"/>
    </row>
    <row r="183" spans="2:88" ht="15.75" thickBot="1" x14ac:dyDescent="0.3">
      <c r="B183" s="110"/>
      <c r="C183" s="23" t="s">
        <v>86</v>
      </c>
      <c r="D183" s="31"/>
      <c r="E183" s="32"/>
      <c r="F183" s="32"/>
      <c r="G183" s="32"/>
      <c r="H183" s="32"/>
      <c r="I183" s="32"/>
      <c r="J183" s="32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18"/>
      <c r="BO183" s="8"/>
      <c r="BP183" s="8"/>
      <c r="BQ183" s="8"/>
      <c r="BR183" s="8"/>
      <c r="BS183" s="24"/>
      <c r="BT183" s="21">
        <f>SUM(D183:BS183)/B163</f>
        <v>0</v>
      </c>
      <c r="BU183" s="117"/>
      <c r="BV183" s="12"/>
      <c r="BW183" s="12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4"/>
      <c r="CI183" s="14"/>
      <c r="CJ183"/>
    </row>
    <row r="184" spans="2:88" ht="15.75" thickBot="1" x14ac:dyDescent="0.3">
      <c r="B184" s="37"/>
      <c r="C184" s="27" t="s">
        <v>67</v>
      </c>
      <c r="D184" s="28">
        <f t="shared" ref="D184:BM184" si="41">(D179+D180+D181+D182+D183)/5</f>
        <v>0</v>
      </c>
      <c r="E184" s="29">
        <f t="shared" si="41"/>
        <v>0</v>
      </c>
      <c r="F184" s="29">
        <f t="shared" si="41"/>
        <v>0</v>
      </c>
      <c r="G184" s="29">
        <f t="shared" si="41"/>
        <v>0</v>
      </c>
      <c r="H184" s="29">
        <f t="shared" si="41"/>
        <v>0</v>
      </c>
      <c r="I184" s="29">
        <f t="shared" si="41"/>
        <v>0</v>
      </c>
      <c r="J184" s="29">
        <f t="shared" si="41"/>
        <v>0</v>
      </c>
      <c r="K184" s="29">
        <f t="shared" si="41"/>
        <v>0</v>
      </c>
      <c r="L184" s="29">
        <f t="shared" si="41"/>
        <v>0</v>
      </c>
      <c r="M184" s="29">
        <f t="shared" si="41"/>
        <v>0</v>
      </c>
      <c r="N184" s="29">
        <f t="shared" si="41"/>
        <v>0</v>
      </c>
      <c r="O184" s="29">
        <f t="shared" si="41"/>
        <v>0</v>
      </c>
      <c r="P184" s="29">
        <f t="shared" si="41"/>
        <v>0</v>
      </c>
      <c r="Q184" s="29">
        <f t="shared" si="41"/>
        <v>0</v>
      </c>
      <c r="R184" s="29">
        <f t="shared" si="41"/>
        <v>0</v>
      </c>
      <c r="S184" s="29">
        <f t="shared" si="41"/>
        <v>0</v>
      </c>
      <c r="T184" s="29">
        <f t="shared" si="41"/>
        <v>0</v>
      </c>
      <c r="U184" s="29">
        <f t="shared" si="41"/>
        <v>0</v>
      </c>
      <c r="V184" s="29">
        <f t="shared" si="41"/>
        <v>0</v>
      </c>
      <c r="W184" s="29">
        <f t="shared" si="41"/>
        <v>0</v>
      </c>
      <c r="X184" s="29">
        <f t="shared" si="41"/>
        <v>0</v>
      </c>
      <c r="Y184" s="29">
        <f t="shared" si="41"/>
        <v>0</v>
      </c>
      <c r="Z184" s="29">
        <f t="shared" si="41"/>
        <v>0</v>
      </c>
      <c r="AA184" s="29">
        <f t="shared" si="41"/>
        <v>0</v>
      </c>
      <c r="AB184" s="29">
        <f t="shared" si="41"/>
        <v>0</v>
      </c>
      <c r="AC184" s="29">
        <f t="shared" si="41"/>
        <v>0</v>
      </c>
      <c r="AD184" s="29">
        <f t="shared" si="41"/>
        <v>0</v>
      </c>
      <c r="AE184" s="29">
        <f t="shared" si="41"/>
        <v>0</v>
      </c>
      <c r="AF184" s="29">
        <f t="shared" si="41"/>
        <v>0</v>
      </c>
      <c r="AG184" s="29">
        <f t="shared" si="41"/>
        <v>0</v>
      </c>
      <c r="AH184" s="29">
        <f t="shared" si="41"/>
        <v>0</v>
      </c>
      <c r="AI184" s="29">
        <f t="shared" si="41"/>
        <v>0</v>
      </c>
      <c r="AJ184" s="29">
        <f t="shared" si="41"/>
        <v>0</v>
      </c>
      <c r="AK184" s="29">
        <f t="shared" si="41"/>
        <v>0</v>
      </c>
      <c r="AL184" s="29">
        <f t="shared" si="41"/>
        <v>0</v>
      </c>
      <c r="AM184" s="29">
        <f t="shared" si="41"/>
        <v>0</v>
      </c>
      <c r="AN184" s="29">
        <f t="shared" si="41"/>
        <v>0</v>
      </c>
      <c r="AO184" s="29">
        <f t="shared" si="41"/>
        <v>0</v>
      </c>
      <c r="AP184" s="29">
        <f t="shared" si="41"/>
        <v>0</v>
      </c>
      <c r="AQ184" s="29">
        <f t="shared" si="41"/>
        <v>0</v>
      </c>
      <c r="AR184" s="29">
        <f t="shared" si="41"/>
        <v>0</v>
      </c>
      <c r="AS184" s="29">
        <f t="shared" si="41"/>
        <v>0</v>
      </c>
      <c r="AT184" s="29">
        <f t="shared" si="41"/>
        <v>0</v>
      </c>
      <c r="AU184" s="29">
        <f t="shared" si="41"/>
        <v>0</v>
      </c>
      <c r="AV184" s="29">
        <f t="shared" si="41"/>
        <v>0</v>
      </c>
      <c r="AW184" s="29">
        <f t="shared" si="41"/>
        <v>0</v>
      </c>
      <c r="AX184" s="29">
        <f t="shared" si="41"/>
        <v>0</v>
      </c>
      <c r="AY184" s="29">
        <f t="shared" si="41"/>
        <v>0</v>
      </c>
      <c r="AZ184" s="29">
        <f t="shared" si="41"/>
        <v>0</v>
      </c>
      <c r="BA184" s="29">
        <f t="shared" si="41"/>
        <v>0</v>
      </c>
      <c r="BB184" s="29">
        <f t="shared" si="41"/>
        <v>0</v>
      </c>
      <c r="BC184" s="29">
        <f t="shared" si="41"/>
        <v>0</v>
      </c>
      <c r="BD184" s="29">
        <f t="shared" si="41"/>
        <v>0</v>
      </c>
      <c r="BE184" s="29">
        <f t="shared" si="41"/>
        <v>0</v>
      </c>
      <c r="BF184" s="29">
        <f t="shared" si="41"/>
        <v>0</v>
      </c>
      <c r="BG184" s="29">
        <f t="shared" si="41"/>
        <v>0</v>
      </c>
      <c r="BH184" s="29">
        <f t="shared" si="41"/>
        <v>0</v>
      </c>
      <c r="BI184" s="29">
        <f t="shared" si="41"/>
        <v>0</v>
      </c>
      <c r="BJ184" s="29">
        <f t="shared" si="41"/>
        <v>0</v>
      </c>
      <c r="BK184" s="29">
        <f t="shared" si="41"/>
        <v>0</v>
      </c>
      <c r="BL184" s="29">
        <f t="shared" si="41"/>
        <v>0</v>
      </c>
      <c r="BM184" s="29">
        <f t="shared" si="41"/>
        <v>0</v>
      </c>
      <c r="BN184" s="29">
        <f>(BN179+BN180+BN181+BN182+BN183)/5</f>
        <v>0</v>
      </c>
      <c r="BO184" s="29"/>
      <c r="BP184" s="29"/>
      <c r="BQ184" s="29"/>
      <c r="BR184" s="29"/>
      <c r="BS184" s="29">
        <f t="shared" ref="BS184" si="42">(BS179+BS180+BS181+BS182+BS183)/5</f>
        <v>0</v>
      </c>
      <c r="BT184" s="118"/>
      <c r="BU184" s="119"/>
      <c r="BV184" s="12"/>
      <c r="BW184" s="12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4"/>
      <c r="CI184" s="14"/>
      <c r="CJ184"/>
    </row>
    <row r="185" spans="2:88" ht="15" customHeight="1" x14ac:dyDescent="0.25">
      <c r="B185" s="128" t="s">
        <v>73</v>
      </c>
      <c r="C185" s="15" t="s">
        <v>87</v>
      </c>
      <c r="D185" s="16"/>
      <c r="E185" s="17"/>
      <c r="F185" s="17"/>
      <c r="G185" s="17"/>
      <c r="H185" s="17"/>
      <c r="I185" s="17"/>
      <c r="J185" s="17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9"/>
      <c r="AG185" s="19"/>
      <c r="AH185" s="19"/>
      <c r="AI185" s="19"/>
      <c r="AJ185" s="19"/>
      <c r="AK185" s="19"/>
      <c r="AL185" s="19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21">
        <f>SUM(D185:BS185)/B163</f>
        <v>0</v>
      </c>
      <c r="BU185" s="115">
        <f>SUM(BT185+BT186+BT187+BT188+BT189)/5</f>
        <v>0</v>
      </c>
      <c r="BV185" s="12"/>
      <c r="BW185" s="12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4"/>
      <c r="CI185" s="14"/>
      <c r="CJ185"/>
    </row>
    <row r="186" spans="2:88" x14ac:dyDescent="0.25">
      <c r="B186" s="129"/>
      <c r="C186" s="22" t="s">
        <v>88</v>
      </c>
      <c r="D186" s="31"/>
      <c r="E186" s="32"/>
      <c r="F186" s="32"/>
      <c r="G186" s="32"/>
      <c r="H186" s="32"/>
      <c r="I186" s="32"/>
      <c r="J186" s="32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38">
        <f>SUM(D186:BS186)/B163</f>
        <v>0</v>
      </c>
      <c r="BU186" s="116"/>
      <c r="BV186" s="12"/>
      <c r="BW186" s="12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4"/>
      <c r="CI186" s="14"/>
      <c r="CJ186"/>
    </row>
    <row r="187" spans="2:88" x14ac:dyDescent="0.25">
      <c r="B187" s="129"/>
      <c r="C187" s="22" t="s">
        <v>89</v>
      </c>
      <c r="D187" s="31"/>
      <c r="E187" s="32"/>
      <c r="F187" s="32"/>
      <c r="G187" s="32"/>
      <c r="H187" s="32"/>
      <c r="I187" s="32"/>
      <c r="J187" s="32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38">
        <f>SUM(D187:BS187)/B163</f>
        <v>0</v>
      </c>
      <c r="BU187" s="116"/>
      <c r="BV187" s="12"/>
      <c r="BW187" s="12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4"/>
      <c r="CI187" s="14"/>
      <c r="CJ187"/>
    </row>
    <row r="188" spans="2:88" ht="15.75" thickBot="1" x14ac:dyDescent="0.3">
      <c r="B188" s="129"/>
      <c r="C188" s="22" t="s">
        <v>90</v>
      </c>
      <c r="D188" s="31"/>
      <c r="E188" s="32"/>
      <c r="F188" s="32"/>
      <c r="G188" s="32"/>
      <c r="H188" s="32"/>
      <c r="I188" s="32"/>
      <c r="J188" s="32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38">
        <f>SUM(D188:BS188)/B163</f>
        <v>0</v>
      </c>
      <c r="BU188" s="116"/>
      <c r="BV188" s="12"/>
      <c r="BW188" s="12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4"/>
      <c r="CI188" s="14"/>
      <c r="CJ188"/>
    </row>
    <row r="189" spans="2:88" ht="15.75" thickBot="1" x14ac:dyDescent="0.3">
      <c r="B189" s="130"/>
      <c r="C189" s="23" t="s">
        <v>91</v>
      </c>
      <c r="D189" s="31"/>
      <c r="E189" s="32"/>
      <c r="F189" s="32"/>
      <c r="G189" s="32"/>
      <c r="H189" s="32"/>
      <c r="I189" s="32"/>
      <c r="J189" s="32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38">
        <f>SUM(D189:BS189)/B163</f>
        <v>0</v>
      </c>
      <c r="BU189" s="117"/>
      <c r="BV189" s="12"/>
      <c r="BW189" s="12"/>
      <c r="BX189" s="156" t="s">
        <v>92</v>
      </c>
      <c r="BY189" s="157"/>
      <c r="BZ189" s="157"/>
      <c r="CA189" s="157"/>
      <c r="CB189" s="157"/>
      <c r="CC189" s="158"/>
      <c r="CD189" s="13"/>
      <c r="CE189" s="13"/>
      <c r="CF189" s="13"/>
      <c r="CG189" s="13"/>
      <c r="CH189" s="14"/>
      <c r="CI189" s="14"/>
      <c r="CJ189"/>
    </row>
    <row r="190" spans="2:88" ht="15.75" thickBot="1" x14ac:dyDescent="0.3">
      <c r="B190" s="26"/>
      <c r="C190" s="27" t="s">
        <v>67</v>
      </c>
      <c r="D190" s="28">
        <f t="shared" ref="D190:BM190" si="43">(D185+D186+D187+D188+D189)/5</f>
        <v>0</v>
      </c>
      <c r="E190" s="29">
        <f t="shared" si="43"/>
        <v>0</v>
      </c>
      <c r="F190" s="29">
        <f t="shared" si="43"/>
        <v>0</v>
      </c>
      <c r="G190" s="29">
        <f t="shared" si="43"/>
        <v>0</v>
      </c>
      <c r="H190" s="29">
        <f t="shared" si="43"/>
        <v>0</v>
      </c>
      <c r="I190" s="29">
        <f t="shared" si="43"/>
        <v>0</v>
      </c>
      <c r="J190" s="29">
        <f t="shared" si="43"/>
        <v>0</v>
      </c>
      <c r="K190" s="29">
        <f t="shared" si="43"/>
        <v>0</v>
      </c>
      <c r="L190" s="29">
        <f t="shared" si="43"/>
        <v>0</v>
      </c>
      <c r="M190" s="29">
        <f t="shared" si="43"/>
        <v>0</v>
      </c>
      <c r="N190" s="29">
        <f t="shared" si="43"/>
        <v>0</v>
      </c>
      <c r="O190" s="29">
        <f t="shared" si="43"/>
        <v>0</v>
      </c>
      <c r="P190" s="29">
        <f t="shared" si="43"/>
        <v>0</v>
      </c>
      <c r="Q190" s="29">
        <f t="shared" si="43"/>
        <v>0</v>
      </c>
      <c r="R190" s="29">
        <f t="shared" si="43"/>
        <v>0</v>
      </c>
      <c r="S190" s="29">
        <f t="shared" si="43"/>
        <v>0</v>
      </c>
      <c r="T190" s="29">
        <f t="shared" si="43"/>
        <v>0</v>
      </c>
      <c r="U190" s="29">
        <f t="shared" si="43"/>
        <v>0</v>
      </c>
      <c r="V190" s="29">
        <f t="shared" si="43"/>
        <v>0</v>
      </c>
      <c r="W190" s="29">
        <f t="shared" si="43"/>
        <v>0</v>
      </c>
      <c r="X190" s="29">
        <f t="shared" si="43"/>
        <v>0</v>
      </c>
      <c r="Y190" s="29">
        <f t="shared" si="43"/>
        <v>0</v>
      </c>
      <c r="Z190" s="29">
        <f t="shared" si="43"/>
        <v>0</v>
      </c>
      <c r="AA190" s="29">
        <f t="shared" si="43"/>
        <v>0</v>
      </c>
      <c r="AB190" s="29">
        <f t="shared" si="43"/>
        <v>0</v>
      </c>
      <c r="AC190" s="29">
        <f t="shared" si="43"/>
        <v>0</v>
      </c>
      <c r="AD190" s="29">
        <f t="shared" si="43"/>
        <v>0</v>
      </c>
      <c r="AE190" s="29">
        <f t="shared" si="43"/>
        <v>0</v>
      </c>
      <c r="AF190" s="29">
        <f t="shared" si="43"/>
        <v>0</v>
      </c>
      <c r="AG190" s="29">
        <f t="shared" si="43"/>
        <v>0</v>
      </c>
      <c r="AH190" s="29">
        <f t="shared" si="43"/>
        <v>0</v>
      </c>
      <c r="AI190" s="29">
        <f t="shared" si="43"/>
        <v>0</v>
      </c>
      <c r="AJ190" s="29">
        <f t="shared" si="43"/>
        <v>0</v>
      </c>
      <c r="AK190" s="29">
        <f t="shared" si="43"/>
        <v>0</v>
      </c>
      <c r="AL190" s="29">
        <f t="shared" si="43"/>
        <v>0</v>
      </c>
      <c r="AM190" s="29">
        <f t="shared" si="43"/>
        <v>0</v>
      </c>
      <c r="AN190" s="29">
        <f t="shared" si="43"/>
        <v>0</v>
      </c>
      <c r="AO190" s="29">
        <f t="shared" si="43"/>
        <v>0</v>
      </c>
      <c r="AP190" s="29">
        <f t="shared" si="43"/>
        <v>0</v>
      </c>
      <c r="AQ190" s="29">
        <f t="shared" si="43"/>
        <v>0</v>
      </c>
      <c r="AR190" s="29">
        <f t="shared" si="43"/>
        <v>0</v>
      </c>
      <c r="AS190" s="29">
        <f t="shared" si="43"/>
        <v>0</v>
      </c>
      <c r="AT190" s="29">
        <f t="shared" si="43"/>
        <v>0</v>
      </c>
      <c r="AU190" s="29">
        <f t="shared" si="43"/>
        <v>0</v>
      </c>
      <c r="AV190" s="29">
        <f t="shared" si="43"/>
        <v>0</v>
      </c>
      <c r="AW190" s="29">
        <f t="shared" si="43"/>
        <v>0</v>
      </c>
      <c r="AX190" s="29">
        <f t="shared" si="43"/>
        <v>0</v>
      </c>
      <c r="AY190" s="29">
        <f t="shared" si="43"/>
        <v>0</v>
      </c>
      <c r="AZ190" s="29">
        <f t="shared" si="43"/>
        <v>0</v>
      </c>
      <c r="BA190" s="29">
        <f t="shared" si="43"/>
        <v>0</v>
      </c>
      <c r="BB190" s="29">
        <f t="shared" si="43"/>
        <v>0</v>
      </c>
      <c r="BC190" s="29">
        <f t="shared" si="43"/>
        <v>0</v>
      </c>
      <c r="BD190" s="29">
        <f t="shared" si="43"/>
        <v>0</v>
      </c>
      <c r="BE190" s="29">
        <f t="shared" si="43"/>
        <v>0</v>
      </c>
      <c r="BF190" s="29">
        <f t="shared" si="43"/>
        <v>0</v>
      </c>
      <c r="BG190" s="29">
        <f t="shared" si="43"/>
        <v>0</v>
      </c>
      <c r="BH190" s="29">
        <f t="shared" si="43"/>
        <v>0</v>
      </c>
      <c r="BI190" s="29">
        <f t="shared" si="43"/>
        <v>0</v>
      </c>
      <c r="BJ190" s="29">
        <f t="shared" si="43"/>
        <v>0</v>
      </c>
      <c r="BK190" s="29">
        <f t="shared" si="43"/>
        <v>0</v>
      </c>
      <c r="BL190" s="29">
        <f t="shared" si="43"/>
        <v>0</v>
      </c>
      <c r="BM190" s="29">
        <f t="shared" si="43"/>
        <v>0</v>
      </c>
      <c r="BN190" s="29">
        <f>(BN185+BN186+BN187+BN188+BN189)/5</f>
        <v>0</v>
      </c>
      <c r="BO190" s="29"/>
      <c r="BP190" s="29"/>
      <c r="BQ190" s="29"/>
      <c r="BR190" s="29"/>
      <c r="BS190" s="29">
        <f t="shared" ref="BS190" si="44">(BS185+BS186+BS187+BS188+BS189)/5</f>
        <v>0</v>
      </c>
      <c r="BT190" s="118"/>
      <c r="BU190" s="119"/>
      <c r="BV190" s="12"/>
      <c r="BW190" s="12"/>
      <c r="BX190" s="159"/>
      <c r="BY190" s="160"/>
      <c r="BZ190" s="160"/>
      <c r="CA190" s="160"/>
      <c r="CB190" s="160"/>
      <c r="CC190" s="161"/>
      <c r="CD190" s="13"/>
      <c r="CE190" s="13"/>
      <c r="CF190" s="13"/>
      <c r="CG190" s="13"/>
      <c r="CH190" s="14"/>
      <c r="CI190" s="14"/>
      <c r="CJ190"/>
    </row>
    <row r="191" spans="2:88" ht="15.75" customHeight="1" thickBot="1" x14ac:dyDescent="0.3">
      <c r="B191" s="128" t="s">
        <v>74</v>
      </c>
      <c r="C191" s="15" t="s">
        <v>93</v>
      </c>
      <c r="D191" s="16"/>
      <c r="E191" s="17"/>
      <c r="F191" s="17"/>
      <c r="G191" s="17"/>
      <c r="H191" s="17"/>
      <c r="I191" s="17"/>
      <c r="J191" s="17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9"/>
      <c r="AG191" s="19"/>
      <c r="AH191" s="19"/>
      <c r="AI191" s="19"/>
      <c r="AJ191" s="19"/>
      <c r="AK191" s="19"/>
      <c r="AL191" s="19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21">
        <f>SUM(D191:BS191)/B163</f>
        <v>0</v>
      </c>
      <c r="BU191" s="149">
        <f>SUM(BT191+BT192+BT193+BT194+BT195+BT196)/6</f>
        <v>0</v>
      </c>
      <c r="BV191" s="12"/>
      <c r="BW191" s="12"/>
      <c r="BX191" s="111" t="s">
        <v>94</v>
      </c>
      <c r="BY191" s="112"/>
      <c r="BZ191" s="111" t="s">
        <v>95</v>
      </c>
      <c r="CA191" s="112"/>
      <c r="CB191" s="111" t="s">
        <v>96</v>
      </c>
      <c r="CC191" s="139"/>
      <c r="CD191" s="13"/>
      <c r="CE191" s="13"/>
      <c r="CF191" s="13"/>
      <c r="CG191" s="13"/>
      <c r="CH191" s="14"/>
      <c r="CI191" s="14"/>
      <c r="CJ191"/>
    </row>
    <row r="192" spans="2:88" ht="15.75" thickBot="1" x14ac:dyDescent="0.3">
      <c r="B192" s="129"/>
      <c r="C192" s="22" t="s">
        <v>97</v>
      </c>
      <c r="D192" s="31"/>
      <c r="E192" s="32"/>
      <c r="F192" s="32"/>
      <c r="G192" s="32"/>
      <c r="H192" s="32"/>
      <c r="I192" s="32"/>
      <c r="J192" s="32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21">
        <f>SUM(D192:BS192)/B163</f>
        <v>0</v>
      </c>
      <c r="BU192" s="150"/>
      <c r="BV192" s="12"/>
      <c r="BW192" s="12"/>
      <c r="BX192" s="113"/>
      <c r="BY192" s="114"/>
      <c r="BZ192" s="113"/>
      <c r="CA192" s="114"/>
      <c r="CB192" s="113"/>
      <c r="CC192" s="142"/>
      <c r="CD192" s="13"/>
      <c r="CE192" s="13"/>
      <c r="CF192" s="13"/>
      <c r="CG192" s="13"/>
      <c r="CH192" s="14"/>
      <c r="CI192" s="14"/>
      <c r="CJ192"/>
    </row>
    <row r="193" spans="2:88" ht="15.75" thickBot="1" x14ac:dyDescent="0.3">
      <c r="B193" s="129"/>
      <c r="C193" s="22" t="s">
        <v>98</v>
      </c>
      <c r="D193" s="31"/>
      <c r="E193" s="32"/>
      <c r="F193" s="32"/>
      <c r="G193" s="32"/>
      <c r="H193" s="32"/>
      <c r="I193" s="32"/>
      <c r="J193" s="32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21">
        <f>SUM(D193:BS193)/B163</f>
        <v>0</v>
      </c>
      <c r="BU193" s="150"/>
      <c r="BV193" s="12"/>
      <c r="BW193" s="12"/>
      <c r="BX193" s="152">
        <f>(BT166+BT177+BT179+BT183+BT229)/5</f>
        <v>0</v>
      </c>
      <c r="BY193" s="153"/>
      <c r="BZ193" s="152">
        <f>(BT171+BT189+BT202+BT203+BT211)/5</f>
        <v>0</v>
      </c>
      <c r="CA193" s="153"/>
      <c r="CB193" s="152">
        <f>(BT173+BT174+BT188+BT193+BT195+BT226)/6</f>
        <v>0</v>
      </c>
      <c r="CC193" s="153"/>
      <c r="CD193" s="13"/>
      <c r="CE193" s="13"/>
      <c r="CF193" s="13"/>
      <c r="CG193" s="13"/>
      <c r="CH193" s="14"/>
      <c r="CI193" s="14"/>
      <c r="CJ193"/>
    </row>
    <row r="194" spans="2:88" ht="15.75" thickBot="1" x14ac:dyDescent="0.3">
      <c r="B194" s="129"/>
      <c r="C194" s="22" t="s">
        <v>99</v>
      </c>
      <c r="D194" s="31"/>
      <c r="E194" s="32"/>
      <c r="F194" s="32"/>
      <c r="G194" s="32"/>
      <c r="H194" s="32"/>
      <c r="I194" s="32"/>
      <c r="J194" s="32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19"/>
      <c r="BT194" s="21">
        <f>SUM(D194:BS194)/B163</f>
        <v>0</v>
      </c>
      <c r="BU194" s="150"/>
      <c r="BV194" s="12"/>
      <c r="BW194" s="12"/>
      <c r="BX194" s="154"/>
      <c r="BY194" s="155"/>
      <c r="BZ194" s="154"/>
      <c r="CA194" s="155"/>
      <c r="CB194" s="154"/>
      <c r="CC194" s="155"/>
      <c r="CD194" s="13"/>
      <c r="CE194" s="13"/>
      <c r="CF194" s="13"/>
      <c r="CG194" s="13"/>
      <c r="CH194" s="14"/>
      <c r="CI194" s="14"/>
      <c r="CJ194"/>
    </row>
    <row r="195" spans="2:88" ht="15.75" thickBot="1" x14ac:dyDescent="0.3">
      <c r="B195" s="129"/>
      <c r="C195" s="22" t="s">
        <v>100</v>
      </c>
      <c r="D195" s="31"/>
      <c r="E195" s="32"/>
      <c r="F195" s="32"/>
      <c r="G195" s="32"/>
      <c r="H195" s="32"/>
      <c r="I195" s="32"/>
      <c r="J195" s="32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21">
        <f>SUM(D195:BS195)/B163</f>
        <v>0</v>
      </c>
      <c r="BU195" s="150"/>
      <c r="BV195" s="12"/>
      <c r="BW195" s="12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4"/>
      <c r="CI195" s="14"/>
      <c r="CJ195"/>
    </row>
    <row r="196" spans="2:88" ht="15.75" thickBot="1" x14ac:dyDescent="0.3">
      <c r="B196" s="130"/>
      <c r="C196" s="23" t="s">
        <v>101</v>
      </c>
      <c r="D196" s="39"/>
      <c r="E196" s="40"/>
      <c r="F196" s="40"/>
      <c r="G196" s="40"/>
      <c r="H196" s="40"/>
      <c r="I196" s="40"/>
      <c r="J196" s="40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19"/>
      <c r="AG196" s="19"/>
      <c r="AH196" s="19"/>
      <c r="AI196" s="19"/>
      <c r="AJ196" s="19"/>
      <c r="AK196" s="19"/>
      <c r="AL196" s="19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1">
        <f>SUM(D196:BS196)/B163</f>
        <v>0</v>
      </c>
      <c r="BU196" s="151"/>
      <c r="BV196" s="12"/>
      <c r="BW196" s="12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4"/>
      <c r="CI196" s="14"/>
      <c r="CJ196"/>
    </row>
    <row r="197" spans="2:88" ht="15.75" thickBot="1" x14ac:dyDescent="0.3">
      <c r="B197" s="26"/>
      <c r="C197" s="41" t="s">
        <v>67</v>
      </c>
      <c r="D197" s="28">
        <f t="shared" ref="D197:BM197" si="45">(D191+D192+D193+D194+D195+D196)/6</f>
        <v>0</v>
      </c>
      <c r="E197" s="29">
        <f t="shared" si="45"/>
        <v>0</v>
      </c>
      <c r="F197" s="29">
        <f t="shared" si="45"/>
        <v>0</v>
      </c>
      <c r="G197" s="29">
        <f t="shared" si="45"/>
        <v>0</v>
      </c>
      <c r="H197" s="29">
        <f t="shared" si="45"/>
        <v>0</v>
      </c>
      <c r="I197" s="29">
        <f t="shared" si="45"/>
        <v>0</v>
      </c>
      <c r="J197" s="29">
        <f t="shared" si="45"/>
        <v>0</v>
      </c>
      <c r="K197" s="29">
        <f t="shared" si="45"/>
        <v>0</v>
      </c>
      <c r="L197" s="29">
        <f t="shared" si="45"/>
        <v>0</v>
      </c>
      <c r="M197" s="29">
        <f t="shared" si="45"/>
        <v>0</v>
      </c>
      <c r="N197" s="29">
        <f t="shared" si="45"/>
        <v>0</v>
      </c>
      <c r="O197" s="29">
        <f t="shared" si="45"/>
        <v>0</v>
      </c>
      <c r="P197" s="29">
        <f t="shared" si="45"/>
        <v>0</v>
      </c>
      <c r="Q197" s="29">
        <f t="shared" si="45"/>
        <v>0</v>
      </c>
      <c r="R197" s="29">
        <f t="shared" si="45"/>
        <v>0</v>
      </c>
      <c r="S197" s="29">
        <f t="shared" si="45"/>
        <v>0</v>
      </c>
      <c r="T197" s="29">
        <f t="shared" si="45"/>
        <v>0</v>
      </c>
      <c r="U197" s="29">
        <f t="shared" si="45"/>
        <v>0</v>
      </c>
      <c r="V197" s="29">
        <f t="shared" si="45"/>
        <v>0</v>
      </c>
      <c r="W197" s="29">
        <f t="shared" si="45"/>
        <v>0</v>
      </c>
      <c r="X197" s="29">
        <f t="shared" si="45"/>
        <v>0</v>
      </c>
      <c r="Y197" s="29">
        <f t="shared" si="45"/>
        <v>0</v>
      </c>
      <c r="Z197" s="29">
        <f t="shared" si="45"/>
        <v>0</v>
      </c>
      <c r="AA197" s="29">
        <f t="shared" si="45"/>
        <v>0</v>
      </c>
      <c r="AB197" s="29">
        <f t="shared" si="45"/>
        <v>0</v>
      </c>
      <c r="AC197" s="29">
        <f t="shared" si="45"/>
        <v>0</v>
      </c>
      <c r="AD197" s="29">
        <f t="shared" si="45"/>
        <v>0</v>
      </c>
      <c r="AE197" s="29">
        <f t="shared" si="45"/>
        <v>0</v>
      </c>
      <c r="AF197" s="29">
        <f t="shared" si="45"/>
        <v>0</v>
      </c>
      <c r="AG197" s="29">
        <f t="shared" si="45"/>
        <v>0</v>
      </c>
      <c r="AH197" s="29">
        <f t="shared" si="45"/>
        <v>0</v>
      </c>
      <c r="AI197" s="29">
        <f t="shared" si="45"/>
        <v>0</v>
      </c>
      <c r="AJ197" s="29">
        <f t="shared" si="45"/>
        <v>0</v>
      </c>
      <c r="AK197" s="29">
        <f t="shared" si="45"/>
        <v>0</v>
      </c>
      <c r="AL197" s="29">
        <f t="shared" si="45"/>
        <v>0</v>
      </c>
      <c r="AM197" s="29">
        <f t="shared" si="45"/>
        <v>0</v>
      </c>
      <c r="AN197" s="29">
        <f t="shared" si="45"/>
        <v>0</v>
      </c>
      <c r="AO197" s="29">
        <f t="shared" si="45"/>
        <v>0</v>
      </c>
      <c r="AP197" s="29">
        <f t="shared" si="45"/>
        <v>0</v>
      </c>
      <c r="AQ197" s="29">
        <f t="shared" si="45"/>
        <v>0</v>
      </c>
      <c r="AR197" s="29">
        <f t="shared" si="45"/>
        <v>0</v>
      </c>
      <c r="AS197" s="29">
        <f t="shared" si="45"/>
        <v>0</v>
      </c>
      <c r="AT197" s="29">
        <f t="shared" si="45"/>
        <v>0</v>
      </c>
      <c r="AU197" s="29">
        <f t="shared" si="45"/>
        <v>0</v>
      </c>
      <c r="AV197" s="29">
        <f t="shared" si="45"/>
        <v>0</v>
      </c>
      <c r="AW197" s="29">
        <f t="shared" si="45"/>
        <v>0</v>
      </c>
      <c r="AX197" s="29">
        <f t="shared" si="45"/>
        <v>0</v>
      </c>
      <c r="AY197" s="29">
        <f t="shared" si="45"/>
        <v>0</v>
      </c>
      <c r="AZ197" s="29">
        <f t="shared" si="45"/>
        <v>0</v>
      </c>
      <c r="BA197" s="29">
        <f t="shared" si="45"/>
        <v>0</v>
      </c>
      <c r="BB197" s="29">
        <f t="shared" si="45"/>
        <v>0</v>
      </c>
      <c r="BC197" s="29">
        <f t="shared" si="45"/>
        <v>0</v>
      </c>
      <c r="BD197" s="29">
        <f t="shared" si="45"/>
        <v>0</v>
      </c>
      <c r="BE197" s="29">
        <f t="shared" si="45"/>
        <v>0</v>
      </c>
      <c r="BF197" s="29">
        <f t="shared" si="45"/>
        <v>0</v>
      </c>
      <c r="BG197" s="29">
        <f t="shared" si="45"/>
        <v>0</v>
      </c>
      <c r="BH197" s="29">
        <f t="shared" si="45"/>
        <v>0</v>
      </c>
      <c r="BI197" s="29">
        <f t="shared" si="45"/>
        <v>0</v>
      </c>
      <c r="BJ197" s="29">
        <f t="shared" si="45"/>
        <v>0</v>
      </c>
      <c r="BK197" s="29">
        <f t="shared" si="45"/>
        <v>0</v>
      </c>
      <c r="BL197" s="29">
        <f t="shared" si="45"/>
        <v>0</v>
      </c>
      <c r="BM197" s="29">
        <f t="shared" si="45"/>
        <v>0</v>
      </c>
      <c r="BN197" s="29">
        <f>(BN191+BN192+BN193+BN194+BN195+BN196)/6</f>
        <v>0</v>
      </c>
      <c r="BO197" s="29"/>
      <c r="BP197" s="29"/>
      <c r="BQ197" s="29"/>
      <c r="BR197" s="29"/>
      <c r="BS197" s="29">
        <f t="shared" ref="BS197" si="46">(BS191+BS192+BS193+BS194+BS195+BS196)/6</f>
        <v>0</v>
      </c>
      <c r="BT197" s="127"/>
      <c r="BU197" s="119"/>
      <c r="BV197" s="12"/>
      <c r="BW197" s="12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4"/>
      <c r="CI197" s="14"/>
      <c r="CJ197"/>
    </row>
    <row r="198" spans="2:88" ht="15.75" customHeight="1" thickBot="1" x14ac:dyDescent="0.3">
      <c r="B198" s="128" t="s">
        <v>75</v>
      </c>
      <c r="C198" s="15" t="s">
        <v>102</v>
      </c>
      <c r="D198" s="16"/>
      <c r="E198" s="17"/>
      <c r="F198" s="17"/>
      <c r="G198" s="17"/>
      <c r="H198" s="17"/>
      <c r="I198" s="17"/>
      <c r="J198" s="17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9"/>
      <c r="AG198" s="19"/>
      <c r="AH198" s="19"/>
      <c r="AI198" s="19"/>
      <c r="AJ198" s="19"/>
      <c r="AK198" s="19"/>
      <c r="AL198" s="19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42">
        <f>SUM(D198:BS198)/B163</f>
        <v>0</v>
      </c>
      <c r="BU198" s="115">
        <f>SUM(BT198+BT199+BT200+BT201+BT203+BT202)/6</f>
        <v>0</v>
      </c>
      <c r="BV198" s="12"/>
      <c r="BW198" s="12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4"/>
      <c r="CI198" s="14"/>
      <c r="CJ198"/>
    </row>
    <row r="199" spans="2:88" ht="15.75" thickBot="1" x14ac:dyDescent="0.3">
      <c r="B199" s="129"/>
      <c r="C199" s="22" t="s">
        <v>103</v>
      </c>
      <c r="D199" s="31"/>
      <c r="E199" s="32"/>
      <c r="F199" s="32"/>
      <c r="G199" s="32"/>
      <c r="H199" s="32"/>
      <c r="I199" s="32"/>
      <c r="J199" s="32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42">
        <f>SUM(D199:BS199)/B163</f>
        <v>0</v>
      </c>
      <c r="BU199" s="116"/>
      <c r="BV199" s="12"/>
      <c r="BW199" s="12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4"/>
      <c r="CI199" s="14"/>
      <c r="CJ199"/>
    </row>
    <row r="200" spans="2:88" ht="15.75" thickBot="1" x14ac:dyDescent="0.3">
      <c r="B200" s="129"/>
      <c r="C200" s="22" t="s">
        <v>104</v>
      </c>
      <c r="D200" s="31"/>
      <c r="E200" s="32"/>
      <c r="F200" s="32"/>
      <c r="G200" s="32"/>
      <c r="H200" s="32"/>
      <c r="I200" s="32"/>
      <c r="J200" s="32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42">
        <f>SUM(D200:BS200)/B163</f>
        <v>0</v>
      </c>
      <c r="BU200" s="116"/>
      <c r="BV200" s="12"/>
      <c r="BW200" s="12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4"/>
      <c r="CI200" s="14"/>
      <c r="CJ200"/>
    </row>
    <row r="201" spans="2:88" ht="15.75" thickBot="1" x14ac:dyDescent="0.3">
      <c r="B201" s="129"/>
      <c r="C201" s="22" t="s">
        <v>105</v>
      </c>
      <c r="D201" s="31"/>
      <c r="E201" s="32"/>
      <c r="F201" s="32"/>
      <c r="G201" s="32"/>
      <c r="H201" s="32"/>
      <c r="I201" s="32"/>
      <c r="J201" s="32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19"/>
      <c r="BS201" s="19"/>
      <c r="BT201" s="42">
        <f>SUM(D201:BS201)/B163</f>
        <v>0</v>
      </c>
      <c r="BU201" s="116"/>
      <c r="BV201" s="12"/>
      <c r="BW201" s="12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4"/>
      <c r="CI201" s="14"/>
      <c r="CJ201"/>
    </row>
    <row r="202" spans="2:88" ht="15.75" thickBot="1" x14ac:dyDescent="0.3">
      <c r="B202" s="129"/>
      <c r="C202" s="22" t="s">
        <v>106</v>
      </c>
      <c r="D202" s="31"/>
      <c r="E202" s="32"/>
      <c r="F202" s="32"/>
      <c r="G202" s="32"/>
      <c r="H202" s="32"/>
      <c r="I202" s="32"/>
      <c r="J202" s="32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  <c r="BP202" s="19"/>
      <c r="BQ202" s="19"/>
      <c r="BR202" s="19"/>
      <c r="BS202" s="19"/>
      <c r="BT202" s="42">
        <f>SUM(D202:BS202)/B163</f>
        <v>0</v>
      </c>
      <c r="BU202" s="116"/>
      <c r="BV202" s="12"/>
      <c r="BW202" s="12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4"/>
      <c r="CI202" s="14"/>
      <c r="CJ202"/>
    </row>
    <row r="203" spans="2:88" ht="15.75" thickBot="1" x14ac:dyDescent="0.3">
      <c r="B203" s="130"/>
      <c r="C203" s="23" t="s">
        <v>107</v>
      </c>
      <c r="D203" s="39"/>
      <c r="E203" s="40"/>
      <c r="F203" s="40"/>
      <c r="G203" s="40"/>
      <c r="H203" s="40"/>
      <c r="I203" s="40"/>
      <c r="J203" s="40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19"/>
      <c r="AG203" s="19"/>
      <c r="AH203" s="19"/>
      <c r="AI203" s="19"/>
      <c r="AJ203" s="19"/>
      <c r="AK203" s="19"/>
      <c r="AL203" s="19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42">
        <f>SUM(D203:BS203)/B163</f>
        <v>0</v>
      </c>
      <c r="BU203" s="117"/>
      <c r="BV203" s="12"/>
      <c r="BW203" s="12"/>
      <c r="BX203" s="111" t="s">
        <v>178</v>
      </c>
      <c r="BY203" s="139"/>
      <c r="BZ203" s="111" t="s">
        <v>179</v>
      </c>
      <c r="CA203" s="139"/>
      <c r="CB203" s="111" t="s">
        <v>180</v>
      </c>
      <c r="CC203" s="139"/>
      <c r="CD203" s="13"/>
      <c r="CE203" s="13"/>
      <c r="CF203" s="13"/>
      <c r="CG203" s="13"/>
      <c r="CH203" s="14"/>
      <c r="CI203" s="14"/>
      <c r="CJ203"/>
    </row>
    <row r="204" spans="2:88" ht="15.75" thickBot="1" x14ac:dyDescent="0.3">
      <c r="B204" s="26"/>
      <c r="C204" s="41" t="s">
        <v>67</v>
      </c>
      <c r="D204" s="28">
        <f t="shared" ref="D204:BS204" si="47">(D198+D199+D200+D201+D202+D203)/6</f>
        <v>0</v>
      </c>
      <c r="E204" s="29">
        <f t="shared" si="47"/>
        <v>0</v>
      </c>
      <c r="F204" s="29">
        <f t="shared" si="47"/>
        <v>0</v>
      </c>
      <c r="G204" s="29">
        <f t="shared" si="47"/>
        <v>0</v>
      </c>
      <c r="H204" s="29">
        <f t="shared" si="47"/>
        <v>0</v>
      </c>
      <c r="I204" s="29">
        <f t="shared" si="47"/>
        <v>0</v>
      </c>
      <c r="J204" s="29">
        <f t="shared" si="47"/>
        <v>0</v>
      </c>
      <c r="K204" s="29">
        <f t="shared" si="47"/>
        <v>0</v>
      </c>
      <c r="L204" s="29">
        <f t="shared" si="47"/>
        <v>0</v>
      </c>
      <c r="M204" s="29">
        <f t="shared" si="47"/>
        <v>0</v>
      </c>
      <c r="N204" s="29">
        <f t="shared" si="47"/>
        <v>0</v>
      </c>
      <c r="O204" s="29">
        <f t="shared" si="47"/>
        <v>0</v>
      </c>
      <c r="P204" s="29">
        <f t="shared" si="47"/>
        <v>0</v>
      </c>
      <c r="Q204" s="29">
        <f t="shared" si="47"/>
        <v>0</v>
      </c>
      <c r="R204" s="29">
        <f t="shared" si="47"/>
        <v>0</v>
      </c>
      <c r="S204" s="29">
        <f t="shared" si="47"/>
        <v>0</v>
      </c>
      <c r="T204" s="29">
        <f t="shared" si="47"/>
        <v>0</v>
      </c>
      <c r="U204" s="29">
        <f t="shared" si="47"/>
        <v>0</v>
      </c>
      <c r="V204" s="29">
        <f t="shared" si="47"/>
        <v>0</v>
      </c>
      <c r="W204" s="29">
        <f t="shared" si="47"/>
        <v>0</v>
      </c>
      <c r="X204" s="29">
        <f t="shared" si="47"/>
        <v>0</v>
      </c>
      <c r="Y204" s="29">
        <f t="shared" si="47"/>
        <v>0</v>
      </c>
      <c r="Z204" s="29">
        <f t="shared" si="47"/>
        <v>0</v>
      </c>
      <c r="AA204" s="29">
        <f t="shared" si="47"/>
        <v>0</v>
      </c>
      <c r="AB204" s="29">
        <f t="shared" si="47"/>
        <v>0</v>
      </c>
      <c r="AC204" s="29">
        <f t="shared" si="47"/>
        <v>0</v>
      </c>
      <c r="AD204" s="29">
        <f t="shared" si="47"/>
        <v>0</v>
      </c>
      <c r="AE204" s="29">
        <f t="shared" si="47"/>
        <v>0</v>
      </c>
      <c r="AF204" s="29">
        <f t="shared" si="47"/>
        <v>0</v>
      </c>
      <c r="AG204" s="29">
        <f t="shared" si="47"/>
        <v>0</v>
      </c>
      <c r="AH204" s="29">
        <f t="shared" si="47"/>
        <v>0</v>
      </c>
      <c r="AI204" s="29">
        <f t="shared" si="47"/>
        <v>0</v>
      </c>
      <c r="AJ204" s="29">
        <f t="shared" si="47"/>
        <v>0</v>
      </c>
      <c r="AK204" s="29">
        <f t="shared" si="47"/>
        <v>0</v>
      </c>
      <c r="AL204" s="29">
        <f t="shared" si="47"/>
        <v>0</v>
      </c>
      <c r="AM204" s="29">
        <f t="shared" si="47"/>
        <v>0</v>
      </c>
      <c r="AN204" s="29">
        <f t="shared" si="47"/>
        <v>0</v>
      </c>
      <c r="AO204" s="29">
        <f t="shared" si="47"/>
        <v>0</v>
      </c>
      <c r="AP204" s="29">
        <f t="shared" si="47"/>
        <v>0</v>
      </c>
      <c r="AQ204" s="29">
        <f t="shared" si="47"/>
        <v>0</v>
      </c>
      <c r="AR204" s="29">
        <f t="shared" si="47"/>
        <v>0</v>
      </c>
      <c r="AS204" s="29">
        <f t="shared" si="47"/>
        <v>0</v>
      </c>
      <c r="AT204" s="29">
        <f t="shared" si="47"/>
        <v>0</v>
      </c>
      <c r="AU204" s="29">
        <f t="shared" si="47"/>
        <v>0</v>
      </c>
      <c r="AV204" s="29">
        <f t="shared" si="47"/>
        <v>0</v>
      </c>
      <c r="AW204" s="29">
        <f t="shared" si="47"/>
        <v>0</v>
      </c>
      <c r="AX204" s="29">
        <f t="shared" si="47"/>
        <v>0</v>
      </c>
      <c r="AY204" s="29">
        <f t="shared" si="47"/>
        <v>0</v>
      </c>
      <c r="AZ204" s="29">
        <f t="shared" si="47"/>
        <v>0</v>
      </c>
      <c r="BA204" s="29">
        <f t="shared" si="47"/>
        <v>0</v>
      </c>
      <c r="BB204" s="29">
        <f t="shared" si="47"/>
        <v>0</v>
      </c>
      <c r="BC204" s="29">
        <f t="shared" si="47"/>
        <v>0</v>
      </c>
      <c r="BD204" s="29">
        <f t="shared" si="47"/>
        <v>0</v>
      </c>
      <c r="BE204" s="29">
        <f t="shared" si="47"/>
        <v>0</v>
      </c>
      <c r="BF204" s="29">
        <f t="shared" si="47"/>
        <v>0</v>
      </c>
      <c r="BG204" s="29">
        <f t="shared" si="47"/>
        <v>0</v>
      </c>
      <c r="BH204" s="29">
        <f t="shared" si="47"/>
        <v>0</v>
      </c>
      <c r="BI204" s="29">
        <f t="shared" si="47"/>
        <v>0</v>
      </c>
      <c r="BJ204" s="29">
        <f t="shared" si="47"/>
        <v>0</v>
      </c>
      <c r="BK204" s="29">
        <f t="shared" si="47"/>
        <v>0</v>
      </c>
      <c r="BL204" s="29">
        <f t="shared" si="47"/>
        <v>0</v>
      </c>
      <c r="BM204" s="29">
        <f t="shared" si="47"/>
        <v>0</v>
      </c>
      <c r="BN204" s="29">
        <f t="shared" si="47"/>
        <v>0</v>
      </c>
      <c r="BO204" s="29"/>
      <c r="BP204" s="29"/>
      <c r="BQ204" s="29"/>
      <c r="BR204" s="29"/>
      <c r="BS204" s="29">
        <f t="shared" si="47"/>
        <v>0</v>
      </c>
      <c r="BT204" s="127"/>
      <c r="BU204" s="119"/>
      <c r="BV204" s="12"/>
      <c r="BW204" s="12"/>
      <c r="BX204" s="140"/>
      <c r="BY204" s="141"/>
      <c r="BZ204" s="140"/>
      <c r="CA204" s="141"/>
      <c r="CB204" s="140"/>
      <c r="CC204" s="141"/>
      <c r="CD204" s="13"/>
      <c r="CE204" s="13"/>
      <c r="CF204" s="13"/>
      <c r="CG204" s="13"/>
      <c r="CH204" s="14"/>
      <c r="CI204" s="14"/>
      <c r="CJ204"/>
    </row>
    <row r="205" spans="2:88" ht="15.75" customHeight="1" thickBot="1" x14ac:dyDescent="0.3">
      <c r="B205" s="128" t="s">
        <v>108</v>
      </c>
      <c r="C205" s="15" t="s">
        <v>109</v>
      </c>
      <c r="D205" s="16"/>
      <c r="E205" s="17"/>
      <c r="F205" s="17"/>
      <c r="G205" s="17"/>
      <c r="H205" s="17"/>
      <c r="I205" s="17"/>
      <c r="J205" s="17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9"/>
      <c r="AG205" s="19"/>
      <c r="AH205" s="19"/>
      <c r="AI205" s="19"/>
      <c r="AJ205" s="19"/>
      <c r="AK205" s="19"/>
      <c r="AL205" s="19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21">
        <f>SUM(D205:BS205)/B163</f>
        <v>0</v>
      </c>
      <c r="BU205" s="115">
        <f>SUM(BT205:BT211)/7</f>
        <v>0</v>
      </c>
      <c r="BV205" s="12"/>
      <c r="BW205" s="12"/>
      <c r="BX205" s="140"/>
      <c r="BY205" s="141"/>
      <c r="BZ205" s="140"/>
      <c r="CA205" s="141"/>
      <c r="CB205" s="140"/>
      <c r="CC205" s="141"/>
      <c r="CD205" s="13"/>
      <c r="CE205" s="13"/>
      <c r="CF205" s="13"/>
      <c r="CG205" s="13"/>
      <c r="CH205" s="14"/>
      <c r="CI205" s="14"/>
      <c r="CJ205"/>
    </row>
    <row r="206" spans="2:88" ht="15.75" thickBot="1" x14ac:dyDescent="0.3">
      <c r="B206" s="129"/>
      <c r="C206" s="22" t="s">
        <v>110</v>
      </c>
      <c r="D206" s="31"/>
      <c r="E206" s="32"/>
      <c r="F206" s="32"/>
      <c r="G206" s="32"/>
      <c r="H206" s="32"/>
      <c r="I206" s="32"/>
      <c r="J206" s="32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  <c r="BP206" s="19"/>
      <c r="BQ206" s="19"/>
      <c r="BR206" s="19"/>
      <c r="BS206" s="19"/>
      <c r="BT206" s="21">
        <f>SUM(D206:BS206)/B163</f>
        <v>0</v>
      </c>
      <c r="BU206" s="116"/>
      <c r="BV206" s="12"/>
      <c r="BW206" s="12"/>
      <c r="BX206" s="140"/>
      <c r="BY206" s="141"/>
      <c r="BZ206" s="140"/>
      <c r="CA206" s="141"/>
      <c r="CB206" s="140"/>
      <c r="CC206" s="141"/>
      <c r="CD206" s="13"/>
      <c r="CE206" s="13"/>
      <c r="CF206" s="13"/>
      <c r="CG206" s="13"/>
      <c r="CH206" s="14"/>
      <c r="CI206" s="14"/>
      <c r="CJ206"/>
    </row>
    <row r="207" spans="2:88" ht="15.75" thickBot="1" x14ac:dyDescent="0.3">
      <c r="B207" s="129"/>
      <c r="C207" s="22" t="s">
        <v>111</v>
      </c>
      <c r="D207" s="31"/>
      <c r="E207" s="32"/>
      <c r="F207" s="32"/>
      <c r="G207" s="32"/>
      <c r="H207" s="32"/>
      <c r="I207" s="32"/>
      <c r="J207" s="32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19"/>
      <c r="BP207" s="19"/>
      <c r="BQ207" s="19"/>
      <c r="BR207" s="19"/>
      <c r="BS207" s="19"/>
      <c r="BT207" s="21">
        <f>SUM(D207:BS207)/B163</f>
        <v>0</v>
      </c>
      <c r="BU207" s="116"/>
      <c r="BV207" s="12"/>
      <c r="BW207" s="12"/>
      <c r="BX207" s="113"/>
      <c r="BY207" s="142"/>
      <c r="BZ207" s="113"/>
      <c r="CA207" s="142"/>
      <c r="CB207" s="113"/>
      <c r="CC207" s="142"/>
      <c r="CD207" s="13"/>
      <c r="CE207" s="13"/>
      <c r="CF207" s="13"/>
      <c r="CG207" s="13"/>
      <c r="CH207" s="14"/>
      <c r="CI207" s="14"/>
      <c r="CJ207"/>
    </row>
    <row r="208" spans="2:88" ht="15.75" thickBot="1" x14ac:dyDescent="0.3">
      <c r="B208" s="129"/>
      <c r="C208" s="22" t="s">
        <v>112</v>
      </c>
      <c r="D208" s="31"/>
      <c r="E208" s="32"/>
      <c r="F208" s="32"/>
      <c r="G208" s="32"/>
      <c r="H208" s="32"/>
      <c r="I208" s="32"/>
      <c r="J208" s="32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21">
        <f>SUM(D208:BS208)/B163</f>
        <v>0</v>
      </c>
      <c r="BU208" s="116"/>
      <c r="BV208" s="12"/>
      <c r="BW208" s="12"/>
      <c r="BX208" s="143">
        <f>(BX180+CA180+CF180)/3</f>
        <v>0</v>
      </c>
      <c r="BY208" s="144"/>
      <c r="BZ208" s="143">
        <f>(BZ180+CC180+CB180+CE180+CD180)/5</f>
        <v>0</v>
      </c>
      <c r="CA208" s="144"/>
      <c r="CB208" s="143">
        <f>(BY180+CG180)/2</f>
        <v>0</v>
      </c>
      <c r="CC208" s="144"/>
      <c r="CD208" s="13"/>
      <c r="CE208" s="13"/>
      <c r="CF208" s="13"/>
      <c r="CG208" s="13"/>
      <c r="CH208" s="14"/>
      <c r="CI208" s="14"/>
      <c r="CJ208"/>
    </row>
    <row r="209" spans="2:88" ht="15.75" thickBot="1" x14ac:dyDescent="0.3">
      <c r="B209" s="129"/>
      <c r="C209" s="22" t="s">
        <v>113</v>
      </c>
      <c r="D209" s="31"/>
      <c r="E209" s="32"/>
      <c r="F209" s="32"/>
      <c r="G209" s="32"/>
      <c r="H209" s="32"/>
      <c r="I209" s="32"/>
      <c r="J209" s="32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  <c r="BP209" s="19"/>
      <c r="BQ209" s="19"/>
      <c r="BR209" s="19"/>
      <c r="BS209" s="19"/>
      <c r="BT209" s="21">
        <f>SUM(D209:BS209)/B163</f>
        <v>0</v>
      </c>
      <c r="BU209" s="116"/>
      <c r="BV209" s="12"/>
      <c r="BW209" s="12"/>
      <c r="BX209" s="145"/>
      <c r="BY209" s="146"/>
      <c r="BZ209" s="145"/>
      <c r="CA209" s="146"/>
      <c r="CB209" s="145"/>
      <c r="CC209" s="146"/>
      <c r="CD209" s="13"/>
      <c r="CE209" s="13"/>
      <c r="CF209" s="13"/>
      <c r="CG209" s="13"/>
      <c r="CH209" s="14"/>
      <c r="CI209" s="14"/>
      <c r="CJ209"/>
    </row>
    <row r="210" spans="2:88" ht="15.75" thickBot="1" x14ac:dyDescent="0.3">
      <c r="B210" s="129"/>
      <c r="C210" s="22" t="s">
        <v>114</v>
      </c>
      <c r="D210" s="39"/>
      <c r="E210" s="40"/>
      <c r="F210" s="40"/>
      <c r="G210" s="40"/>
      <c r="H210" s="40"/>
      <c r="I210" s="40"/>
      <c r="J210" s="40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  <c r="BP210" s="19"/>
      <c r="BQ210" s="19"/>
      <c r="BR210" s="19"/>
      <c r="BS210" s="19"/>
      <c r="BT210" s="21">
        <f>SUM(D210:BS210)/B163</f>
        <v>0</v>
      </c>
      <c r="BU210" s="116"/>
      <c r="BV210" s="12"/>
      <c r="BW210" s="12"/>
      <c r="BX210" s="145"/>
      <c r="BY210" s="146"/>
      <c r="BZ210" s="145"/>
      <c r="CA210" s="146"/>
      <c r="CB210" s="145"/>
      <c r="CC210" s="146"/>
      <c r="CD210" s="13"/>
      <c r="CE210" s="13"/>
      <c r="CF210" s="13"/>
      <c r="CG210" s="13"/>
      <c r="CH210" s="14"/>
      <c r="CI210" s="14"/>
      <c r="CJ210"/>
    </row>
    <row r="211" spans="2:88" ht="15.75" thickBot="1" x14ac:dyDescent="0.3">
      <c r="B211" s="130"/>
      <c r="C211" s="23" t="s">
        <v>115</v>
      </c>
      <c r="D211" s="32"/>
      <c r="E211" s="32"/>
      <c r="F211" s="32"/>
      <c r="G211" s="32"/>
      <c r="H211" s="32"/>
      <c r="I211" s="32"/>
      <c r="J211" s="32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1">
        <f>SUM(D211:BS211)/B163</f>
        <v>0</v>
      </c>
      <c r="BU211" s="117"/>
      <c r="BV211" s="12"/>
      <c r="BW211" s="12"/>
      <c r="BX211" s="147"/>
      <c r="BY211" s="148"/>
      <c r="BZ211" s="147"/>
      <c r="CA211" s="148"/>
      <c r="CB211" s="147"/>
      <c r="CC211" s="148"/>
      <c r="CD211" s="13"/>
      <c r="CE211" s="13"/>
      <c r="CF211" s="13"/>
      <c r="CG211" s="13"/>
      <c r="CH211" s="14"/>
      <c r="CI211" s="14"/>
      <c r="CJ211"/>
    </row>
    <row r="212" spans="2:88" ht="15.75" thickBot="1" x14ac:dyDescent="0.3">
      <c r="B212" s="26"/>
      <c r="C212" s="41" t="s">
        <v>67</v>
      </c>
      <c r="D212" s="28">
        <f t="shared" ref="D212:BM212" si="48">(D205+D206+D207+D208+D209+D210+D211)/7</f>
        <v>0</v>
      </c>
      <c r="E212" s="29">
        <f t="shared" si="48"/>
        <v>0</v>
      </c>
      <c r="F212" s="29">
        <f t="shared" si="48"/>
        <v>0</v>
      </c>
      <c r="G212" s="29">
        <f t="shared" si="48"/>
        <v>0</v>
      </c>
      <c r="H212" s="29">
        <f t="shared" si="48"/>
        <v>0</v>
      </c>
      <c r="I212" s="29">
        <f t="shared" si="48"/>
        <v>0</v>
      </c>
      <c r="J212" s="29">
        <f t="shared" si="48"/>
        <v>0</v>
      </c>
      <c r="K212" s="29">
        <f t="shared" si="48"/>
        <v>0</v>
      </c>
      <c r="L212" s="29">
        <f t="shared" si="48"/>
        <v>0</v>
      </c>
      <c r="M212" s="29">
        <f t="shared" si="48"/>
        <v>0</v>
      </c>
      <c r="N212" s="29">
        <f t="shared" si="48"/>
        <v>0</v>
      </c>
      <c r="O212" s="29">
        <f t="shared" si="48"/>
        <v>0</v>
      </c>
      <c r="P212" s="29">
        <f t="shared" si="48"/>
        <v>0</v>
      </c>
      <c r="Q212" s="29">
        <f t="shared" si="48"/>
        <v>0</v>
      </c>
      <c r="R212" s="29">
        <f t="shared" si="48"/>
        <v>0</v>
      </c>
      <c r="S212" s="29">
        <f t="shared" si="48"/>
        <v>0</v>
      </c>
      <c r="T212" s="29">
        <f t="shared" si="48"/>
        <v>0</v>
      </c>
      <c r="U212" s="29">
        <f t="shared" si="48"/>
        <v>0</v>
      </c>
      <c r="V212" s="29">
        <f t="shared" si="48"/>
        <v>0</v>
      </c>
      <c r="W212" s="29">
        <f t="shared" si="48"/>
        <v>0</v>
      </c>
      <c r="X212" s="29">
        <f t="shared" si="48"/>
        <v>0</v>
      </c>
      <c r="Y212" s="29">
        <f t="shared" si="48"/>
        <v>0</v>
      </c>
      <c r="Z212" s="29">
        <f t="shared" si="48"/>
        <v>0</v>
      </c>
      <c r="AA212" s="29">
        <f t="shared" si="48"/>
        <v>0</v>
      </c>
      <c r="AB212" s="29">
        <f t="shared" si="48"/>
        <v>0</v>
      </c>
      <c r="AC212" s="29">
        <f t="shared" si="48"/>
        <v>0</v>
      </c>
      <c r="AD212" s="29">
        <f t="shared" si="48"/>
        <v>0</v>
      </c>
      <c r="AE212" s="29">
        <f t="shared" si="48"/>
        <v>0</v>
      </c>
      <c r="AF212" s="29">
        <f t="shared" si="48"/>
        <v>0</v>
      </c>
      <c r="AG212" s="29">
        <f t="shared" si="48"/>
        <v>0</v>
      </c>
      <c r="AH212" s="29">
        <f t="shared" si="48"/>
        <v>0</v>
      </c>
      <c r="AI212" s="29">
        <f t="shared" si="48"/>
        <v>0</v>
      </c>
      <c r="AJ212" s="29">
        <f t="shared" si="48"/>
        <v>0</v>
      </c>
      <c r="AK212" s="29">
        <f t="shared" si="48"/>
        <v>0</v>
      </c>
      <c r="AL212" s="29">
        <f t="shared" si="48"/>
        <v>0</v>
      </c>
      <c r="AM212" s="29">
        <f t="shared" si="48"/>
        <v>0</v>
      </c>
      <c r="AN212" s="29">
        <f t="shared" si="48"/>
        <v>0</v>
      </c>
      <c r="AO212" s="29">
        <f t="shared" si="48"/>
        <v>0</v>
      </c>
      <c r="AP212" s="29">
        <f t="shared" si="48"/>
        <v>0</v>
      </c>
      <c r="AQ212" s="29">
        <f t="shared" si="48"/>
        <v>0</v>
      </c>
      <c r="AR212" s="29">
        <f t="shared" si="48"/>
        <v>0</v>
      </c>
      <c r="AS212" s="29">
        <f t="shared" si="48"/>
        <v>0</v>
      </c>
      <c r="AT212" s="29">
        <f t="shared" si="48"/>
        <v>0</v>
      </c>
      <c r="AU212" s="29">
        <f t="shared" si="48"/>
        <v>0</v>
      </c>
      <c r="AV212" s="29">
        <f t="shared" si="48"/>
        <v>0</v>
      </c>
      <c r="AW212" s="29">
        <f t="shared" si="48"/>
        <v>0</v>
      </c>
      <c r="AX212" s="29">
        <f t="shared" si="48"/>
        <v>0</v>
      </c>
      <c r="AY212" s="29">
        <f t="shared" si="48"/>
        <v>0</v>
      </c>
      <c r="AZ212" s="29">
        <f t="shared" si="48"/>
        <v>0</v>
      </c>
      <c r="BA212" s="29">
        <f t="shared" si="48"/>
        <v>0</v>
      </c>
      <c r="BB212" s="29">
        <f t="shared" si="48"/>
        <v>0</v>
      </c>
      <c r="BC212" s="29">
        <f t="shared" si="48"/>
        <v>0</v>
      </c>
      <c r="BD212" s="29">
        <f t="shared" si="48"/>
        <v>0</v>
      </c>
      <c r="BE212" s="29">
        <f t="shared" si="48"/>
        <v>0</v>
      </c>
      <c r="BF212" s="29">
        <f t="shared" si="48"/>
        <v>0</v>
      </c>
      <c r="BG212" s="29">
        <f t="shared" si="48"/>
        <v>0</v>
      </c>
      <c r="BH212" s="29">
        <f t="shared" si="48"/>
        <v>0</v>
      </c>
      <c r="BI212" s="29">
        <f t="shared" si="48"/>
        <v>0</v>
      </c>
      <c r="BJ212" s="29">
        <f t="shared" si="48"/>
        <v>0</v>
      </c>
      <c r="BK212" s="29">
        <f t="shared" si="48"/>
        <v>0</v>
      </c>
      <c r="BL212" s="29">
        <f t="shared" si="48"/>
        <v>0</v>
      </c>
      <c r="BM212" s="29">
        <f t="shared" si="48"/>
        <v>0</v>
      </c>
      <c r="BN212" s="29">
        <f>(BN205+BN206+BN207+BN208+BN209+BN210+BN211)/7</f>
        <v>0</v>
      </c>
      <c r="BO212" s="29"/>
      <c r="BP212" s="29"/>
      <c r="BQ212" s="29"/>
      <c r="BR212" s="29"/>
      <c r="BS212" s="29">
        <f t="shared" ref="BS212" si="49">(BS205+BS206+BS207+BS208+BS209+BS210+BS211)/7</f>
        <v>0</v>
      </c>
      <c r="BT212" s="127"/>
      <c r="BU212" s="119"/>
      <c r="BV212" s="12"/>
      <c r="BW212" s="12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4"/>
      <c r="CI212" s="14"/>
      <c r="CJ212"/>
    </row>
    <row r="213" spans="2:88" ht="15.75" customHeight="1" thickBot="1" x14ac:dyDescent="0.3">
      <c r="B213" s="128" t="s">
        <v>77</v>
      </c>
      <c r="C213" s="15" t="s">
        <v>116</v>
      </c>
      <c r="D213" s="16"/>
      <c r="E213" s="17"/>
      <c r="F213" s="17"/>
      <c r="G213" s="17"/>
      <c r="H213" s="17"/>
      <c r="I213" s="17"/>
      <c r="J213" s="17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9"/>
      <c r="AG213" s="19"/>
      <c r="AH213" s="19"/>
      <c r="AI213" s="19"/>
      <c r="AJ213" s="19"/>
      <c r="AK213" s="19"/>
      <c r="AL213" s="19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21">
        <f>SUM(D213:BS213)/B163</f>
        <v>0</v>
      </c>
      <c r="BU213" s="115">
        <f>SUM(BT213:BT217)/5</f>
        <v>0</v>
      </c>
      <c r="BV213" s="12"/>
      <c r="BW213" s="12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4"/>
      <c r="CI213" s="14"/>
      <c r="CJ213"/>
    </row>
    <row r="214" spans="2:88" ht="15.75" thickBot="1" x14ac:dyDescent="0.3">
      <c r="B214" s="129"/>
      <c r="C214" s="22" t="s">
        <v>117</v>
      </c>
      <c r="D214" s="31"/>
      <c r="E214" s="32"/>
      <c r="F214" s="32"/>
      <c r="G214" s="32"/>
      <c r="H214" s="32"/>
      <c r="I214" s="32"/>
      <c r="J214" s="32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21">
        <f>SUM(D214:BS214)/B163</f>
        <v>0</v>
      </c>
      <c r="BU214" s="116"/>
      <c r="BV214" s="12"/>
      <c r="BW214" s="12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4"/>
      <c r="CI214" s="14"/>
      <c r="CJ214"/>
    </row>
    <row r="215" spans="2:88" ht="15.75" thickBot="1" x14ac:dyDescent="0.3">
      <c r="B215" s="129"/>
      <c r="C215" s="22" t="s">
        <v>118</v>
      </c>
      <c r="D215" s="31"/>
      <c r="E215" s="32"/>
      <c r="F215" s="32"/>
      <c r="G215" s="32"/>
      <c r="H215" s="32"/>
      <c r="I215" s="32"/>
      <c r="J215" s="32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21">
        <f>SUM(D215:BS215)/B163</f>
        <v>0</v>
      </c>
      <c r="BU215" s="116"/>
      <c r="BV215" s="12"/>
      <c r="BW215" s="12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4"/>
      <c r="CI215" s="14"/>
      <c r="CJ215"/>
    </row>
    <row r="216" spans="2:88" ht="15.75" thickBot="1" x14ac:dyDescent="0.3">
      <c r="B216" s="129"/>
      <c r="C216" s="22" t="s">
        <v>119</v>
      </c>
      <c r="D216" s="31"/>
      <c r="E216" s="32"/>
      <c r="F216" s="32"/>
      <c r="G216" s="32"/>
      <c r="H216" s="32"/>
      <c r="I216" s="32"/>
      <c r="J216" s="32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21">
        <f>SUM(D216:BS216)/B163</f>
        <v>0</v>
      </c>
      <c r="BU216" s="116"/>
      <c r="BV216" s="12"/>
      <c r="BW216" s="12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4"/>
      <c r="CI216" s="14"/>
      <c r="CJ216"/>
    </row>
    <row r="217" spans="2:88" ht="15.75" thickBot="1" x14ac:dyDescent="0.3">
      <c r="B217" s="130"/>
      <c r="C217" s="23" t="s">
        <v>120</v>
      </c>
      <c r="D217" s="31"/>
      <c r="E217" s="32"/>
      <c r="F217" s="32"/>
      <c r="G217" s="32"/>
      <c r="H217" s="32"/>
      <c r="I217" s="32"/>
      <c r="J217" s="32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1">
        <f>SUM(D217:BS217)/B163</f>
        <v>0</v>
      </c>
      <c r="BU217" s="117"/>
      <c r="BV217" s="12"/>
      <c r="BW217" s="12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4"/>
      <c r="CI217" s="14"/>
      <c r="CJ217"/>
    </row>
    <row r="218" spans="2:88" ht="15.75" thickBot="1" x14ac:dyDescent="0.3">
      <c r="B218" s="26"/>
      <c r="C218" s="41" t="s">
        <v>67</v>
      </c>
      <c r="D218" s="28">
        <f t="shared" ref="D218:BM218" si="50">(D213+D214+D215+D216+D217)/5</f>
        <v>0</v>
      </c>
      <c r="E218" s="29">
        <f t="shared" si="50"/>
        <v>0</v>
      </c>
      <c r="F218" s="29">
        <f t="shared" si="50"/>
        <v>0</v>
      </c>
      <c r="G218" s="29">
        <f t="shared" si="50"/>
        <v>0</v>
      </c>
      <c r="H218" s="29">
        <f t="shared" si="50"/>
        <v>0</v>
      </c>
      <c r="I218" s="29">
        <f t="shared" si="50"/>
        <v>0</v>
      </c>
      <c r="J218" s="29">
        <f t="shared" si="50"/>
        <v>0</v>
      </c>
      <c r="K218" s="29">
        <f t="shared" si="50"/>
        <v>0</v>
      </c>
      <c r="L218" s="29">
        <f t="shared" si="50"/>
        <v>0</v>
      </c>
      <c r="M218" s="29">
        <f t="shared" si="50"/>
        <v>0</v>
      </c>
      <c r="N218" s="29">
        <f t="shared" si="50"/>
        <v>0</v>
      </c>
      <c r="O218" s="29">
        <f t="shared" si="50"/>
        <v>0</v>
      </c>
      <c r="P218" s="29">
        <f t="shared" si="50"/>
        <v>0</v>
      </c>
      <c r="Q218" s="29">
        <f t="shared" si="50"/>
        <v>0</v>
      </c>
      <c r="R218" s="29">
        <f t="shared" si="50"/>
        <v>0</v>
      </c>
      <c r="S218" s="29">
        <f t="shared" si="50"/>
        <v>0</v>
      </c>
      <c r="T218" s="29">
        <f t="shared" si="50"/>
        <v>0</v>
      </c>
      <c r="U218" s="29">
        <f t="shared" si="50"/>
        <v>0</v>
      </c>
      <c r="V218" s="29">
        <f t="shared" si="50"/>
        <v>0</v>
      </c>
      <c r="W218" s="29">
        <f t="shared" si="50"/>
        <v>0</v>
      </c>
      <c r="X218" s="29">
        <f t="shared" si="50"/>
        <v>0</v>
      </c>
      <c r="Y218" s="29">
        <f t="shared" si="50"/>
        <v>0</v>
      </c>
      <c r="Z218" s="29">
        <f t="shared" si="50"/>
        <v>0</v>
      </c>
      <c r="AA218" s="29">
        <f t="shared" si="50"/>
        <v>0</v>
      </c>
      <c r="AB218" s="29">
        <f t="shared" si="50"/>
        <v>0</v>
      </c>
      <c r="AC218" s="29">
        <f t="shared" si="50"/>
        <v>0</v>
      </c>
      <c r="AD218" s="29">
        <f t="shared" si="50"/>
        <v>0</v>
      </c>
      <c r="AE218" s="29">
        <f t="shared" si="50"/>
        <v>0</v>
      </c>
      <c r="AF218" s="29">
        <f t="shared" si="50"/>
        <v>0</v>
      </c>
      <c r="AG218" s="29">
        <f t="shared" si="50"/>
        <v>0</v>
      </c>
      <c r="AH218" s="29">
        <f t="shared" si="50"/>
        <v>0</v>
      </c>
      <c r="AI218" s="29">
        <f t="shared" si="50"/>
        <v>0</v>
      </c>
      <c r="AJ218" s="29">
        <f t="shared" si="50"/>
        <v>0</v>
      </c>
      <c r="AK218" s="29">
        <f t="shared" si="50"/>
        <v>0</v>
      </c>
      <c r="AL218" s="29">
        <f t="shared" si="50"/>
        <v>0</v>
      </c>
      <c r="AM218" s="29">
        <f t="shared" si="50"/>
        <v>0</v>
      </c>
      <c r="AN218" s="29">
        <f t="shared" si="50"/>
        <v>0</v>
      </c>
      <c r="AO218" s="29">
        <f t="shared" si="50"/>
        <v>0</v>
      </c>
      <c r="AP218" s="29">
        <f t="shared" si="50"/>
        <v>0</v>
      </c>
      <c r="AQ218" s="29">
        <f t="shared" si="50"/>
        <v>0</v>
      </c>
      <c r="AR218" s="29">
        <f t="shared" si="50"/>
        <v>0</v>
      </c>
      <c r="AS218" s="29">
        <f t="shared" si="50"/>
        <v>0</v>
      </c>
      <c r="AT218" s="29">
        <f t="shared" si="50"/>
        <v>0</v>
      </c>
      <c r="AU218" s="29">
        <f t="shared" si="50"/>
        <v>0</v>
      </c>
      <c r="AV218" s="29">
        <f t="shared" si="50"/>
        <v>0</v>
      </c>
      <c r="AW218" s="29">
        <f t="shared" si="50"/>
        <v>0</v>
      </c>
      <c r="AX218" s="29">
        <f t="shared" si="50"/>
        <v>0</v>
      </c>
      <c r="AY218" s="29">
        <f t="shared" si="50"/>
        <v>0</v>
      </c>
      <c r="AZ218" s="29">
        <f t="shared" si="50"/>
        <v>0</v>
      </c>
      <c r="BA218" s="29">
        <f t="shared" si="50"/>
        <v>0</v>
      </c>
      <c r="BB218" s="29">
        <f t="shared" si="50"/>
        <v>0</v>
      </c>
      <c r="BC218" s="29">
        <f t="shared" si="50"/>
        <v>0</v>
      </c>
      <c r="BD218" s="29">
        <f t="shared" si="50"/>
        <v>0</v>
      </c>
      <c r="BE218" s="29">
        <f t="shared" si="50"/>
        <v>0</v>
      </c>
      <c r="BF218" s="29">
        <f t="shared" si="50"/>
        <v>0</v>
      </c>
      <c r="BG218" s="29">
        <f t="shared" si="50"/>
        <v>0</v>
      </c>
      <c r="BH218" s="29">
        <f t="shared" si="50"/>
        <v>0</v>
      </c>
      <c r="BI218" s="29">
        <f t="shared" si="50"/>
        <v>0</v>
      </c>
      <c r="BJ218" s="29">
        <f t="shared" si="50"/>
        <v>0</v>
      </c>
      <c r="BK218" s="29">
        <f t="shared" si="50"/>
        <v>0</v>
      </c>
      <c r="BL218" s="29">
        <f t="shared" si="50"/>
        <v>0</v>
      </c>
      <c r="BM218" s="29">
        <f t="shared" si="50"/>
        <v>0</v>
      </c>
      <c r="BN218" s="29">
        <f>(BN213+BN214+BN215+BN216+BN217)/5</f>
        <v>0</v>
      </c>
      <c r="BO218" s="29"/>
      <c r="BP218" s="29"/>
      <c r="BQ218" s="29"/>
      <c r="BR218" s="29"/>
      <c r="BS218" s="29">
        <f t="shared" ref="BS218" si="51">(BS213+BS214+BS215+BS216+BS217)/5</f>
        <v>0</v>
      </c>
      <c r="BT218" s="127"/>
      <c r="BU218" s="119"/>
      <c r="BV218" s="12"/>
      <c r="BW218" s="12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4"/>
      <c r="CI218" s="14"/>
      <c r="CJ218"/>
    </row>
    <row r="219" spans="2:88" ht="15.75" thickBot="1" x14ac:dyDescent="0.3">
      <c r="B219" s="124" t="s">
        <v>121</v>
      </c>
      <c r="C219" s="15" t="s">
        <v>122</v>
      </c>
      <c r="D219" s="16"/>
      <c r="E219" s="17"/>
      <c r="F219" s="17"/>
      <c r="G219" s="17"/>
      <c r="H219" s="17"/>
      <c r="I219" s="17"/>
      <c r="J219" s="17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9"/>
      <c r="AG219" s="19"/>
      <c r="AH219" s="19"/>
      <c r="AI219" s="19"/>
      <c r="AJ219" s="19"/>
      <c r="AK219" s="19"/>
      <c r="AL219" s="19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21">
        <f>SUM(D219:BS219)/B163</f>
        <v>0</v>
      </c>
      <c r="BU219" s="115">
        <f>SUM(BT219:BT224)/6</f>
        <v>0</v>
      </c>
      <c r="BV219" s="12"/>
      <c r="BW219" s="12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4"/>
      <c r="CI219" s="14"/>
      <c r="CJ219"/>
    </row>
    <row r="220" spans="2:88" ht="15.75" thickBot="1" x14ac:dyDescent="0.3">
      <c r="B220" s="125"/>
      <c r="C220" s="22" t="s">
        <v>123</v>
      </c>
      <c r="D220" s="31"/>
      <c r="E220" s="32"/>
      <c r="F220" s="32"/>
      <c r="G220" s="32"/>
      <c r="H220" s="32"/>
      <c r="I220" s="32"/>
      <c r="J220" s="32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21">
        <f>SUM(D220:BS220)/B163</f>
        <v>0</v>
      </c>
      <c r="BU220" s="116"/>
      <c r="BV220" s="12"/>
      <c r="BW220" s="12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4"/>
      <c r="CI220" s="14"/>
      <c r="CJ220"/>
    </row>
    <row r="221" spans="2:88" ht="15.75" thickBot="1" x14ac:dyDescent="0.3">
      <c r="B221" s="125"/>
      <c r="C221" s="22" t="s">
        <v>124</v>
      </c>
      <c r="D221" s="31"/>
      <c r="E221" s="32"/>
      <c r="F221" s="32"/>
      <c r="G221" s="32"/>
      <c r="H221" s="32"/>
      <c r="I221" s="32"/>
      <c r="J221" s="32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21">
        <f>SUM(D221:BS221)/B163</f>
        <v>0</v>
      </c>
      <c r="BU221" s="116"/>
      <c r="BV221" s="12"/>
      <c r="BW221" s="12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4"/>
      <c r="CI221" s="14"/>
      <c r="CJ221"/>
    </row>
    <row r="222" spans="2:88" ht="15.75" thickBot="1" x14ac:dyDescent="0.3">
      <c r="B222" s="125"/>
      <c r="C222" s="22" t="s">
        <v>125</v>
      </c>
      <c r="D222" s="31"/>
      <c r="E222" s="32"/>
      <c r="F222" s="32"/>
      <c r="G222" s="32"/>
      <c r="H222" s="32"/>
      <c r="I222" s="32"/>
      <c r="J222" s="32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20"/>
      <c r="BO222" s="20"/>
      <c r="BP222" s="20"/>
      <c r="BQ222" s="20"/>
      <c r="BR222" s="20"/>
      <c r="BS222" s="19"/>
      <c r="BT222" s="21">
        <f>SUM(D222:BS222)/B163</f>
        <v>0</v>
      </c>
      <c r="BU222" s="116"/>
      <c r="BV222" s="12"/>
      <c r="BW222" s="44"/>
      <c r="BX222" s="45"/>
      <c r="BY222" s="45"/>
      <c r="BZ222" s="45"/>
      <c r="CA222" s="45"/>
      <c r="CB222" s="45"/>
      <c r="CC222" s="45"/>
      <c r="CD222" s="45"/>
      <c r="CE222" s="45"/>
      <c r="CF222" s="45"/>
      <c r="CG222" s="45"/>
      <c r="CH222" s="46"/>
      <c r="CI222" s="14"/>
      <c r="CJ222"/>
    </row>
    <row r="223" spans="2:88" ht="15.75" thickBot="1" x14ac:dyDescent="0.3">
      <c r="B223" s="125"/>
      <c r="C223" s="22" t="s">
        <v>126</v>
      </c>
      <c r="D223" s="31"/>
      <c r="E223" s="32"/>
      <c r="F223" s="32"/>
      <c r="G223" s="32"/>
      <c r="H223" s="32"/>
      <c r="I223" s="32"/>
      <c r="J223" s="32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21">
        <f>SUM(D223:BS223)/B163</f>
        <v>0</v>
      </c>
      <c r="BU223" s="116"/>
      <c r="BV223" s="12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4"/>
      <c r="CJ223"/>
    </row>
    <row r="224" spans="2:88" ht="15.75" thickBot="1" x14ac:dyDescent="0.3">
      <c r="B224" s="126"/>
      <c r="C224" s="23" t="s">
        <v>127</v>
      </c>
      <c r="D224" s="39"/>
      <c r="E224" s="40"/>
      <c r="F224" s="40"/>
      <c r="G224" s="40"/>
      <c r="H224" s="40"/>
      <c r="I224" s="40"/>
      <c r="J224" s="40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19"/>
      <c r="AG224" s="19"/>
      <c r="AH224" s="19"/>
      <c r="AI224" s="19"/>
      <c r="AJ224" s="19"/>
      <c r="AK224" s="19"/>
      <c r="AL224" s="19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1">
        <f>SUM(D224:BS224)/B163</f>
        <v>0</v>
      </c>
      <c r="BU224" s="117"/>
      <c r="BV224" s="12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4"/>
      <c r="CJ224"/>
    </row>
    <row r="225" spans="2:88" ht="15.75" thickBot="1" x14ac:dyDescent="0.3">
      <c r="B225" s="47"/>
      <c r="C225" s="41" t="s">
        <v>67</v>
      </c>
      <c r="D225" s="28">
        <f t="shared" ref="D225:BL225" si="52">(D219+D220+D221+D222+D224+D223)/6</f>
        <v>0</v>
      </c>
      <c r="E225" s="29">
        <f t="shared" si="52"/>
        <v>0</v>
      </c>
      <c r="F225" s="29">
        <f t="shared" si="52"/>
        <v>0</v>
      </c>
      <c r="G225" s="29">
        <f t="shared" si="52"/>
        <v>0</v>
      </c>
      <c r="H225" s="29">
        <f t="shared" si="52"/>
        <v>0</v>
      </c>
      <c r="I225" s="29">
        <f t="shared" si="52"/>
        <v>0</v>
      </c>
      <c r="J225" s="29">
        <f t="shared" si="52"/>
        <v>0</v>
      </c>
      <c r="K225" s="29">
        <f t="shared" si="52"/>
        <v>0</v>
      </c>
      <c r="L225" s="29">
        <f t="shared" si="52"/>
        <v>0</v>
      </c>
      <c r="M225" s="29">
        <f t="shared" si="52"/>
        <v>0</v>
      </c>
      <c r="N225" s="29">
        <f t="shared" si="52"/>
        <v>0</v>
      </c>
      <c r="O225" s="29">
        <f t="shared" si="52"/>
        <v>0</v>
      </c>
      <c r="P225" s="29">
        <f t="shared" si="52"/>
        <v>0</v>
      </c>
      <c r="Q225" s="29">
        <f t="shared" si="52"/>
        <v>0</v>
      </c>
      <c r="R225" s="29">
        <f t="shared" si="52"/>
        <v>0</v>
      </c>
      <c r="S225" s="29">
        <f t="shared" si="52"/>
        <v>0</v>
      </c>
      <c r="T225" s="29">
        <f t="shared" si="52"/>
        <v>0</v>
      </c>
      <c r="U225" s="29">
        <f t="shared" si="52"/>
        <v>0</v>
      </c>
      <c r="V225" s="29">
        <f t="shared" si="52"/>
        <v>0</v>
      </c>
      <c r="W225" s="29">
        <f t="shared" si="52"/>
        <v>0</v>
      </c>
      <c r="X225" s="29">
        <f t="shared" si="52"/>
        <v>0</v>
      </c>
      <c r="Y225" s="29">
        <f t="shared" si="52"/>
        <v>0</v>
      </c>
      <c r="Z225" s="29">
        <f t="shared" si="52"/>
        <v>0</v>
      </c>
      <c r="AA225" s="29">
        <f t="shared" si="52"/>
        <v>0</v>
      </c>
      <c r="AB225" s="29">
        <f t="shared" si="52"/>
        <v>0</v>
      </c>
      <c r="AC225" s="29">
        <f t="shared" si="52"/>
        <v>0</v>
      </c>
      <c r="AD225" s="29">
        <f t="shared" si="52"/>
        <v>0</v>
      </c>
      <c r="AE225" s="29">
        <f t="shared" si="52"/>
        <v>0</v>
      </c>
      <c r="AF225" s="29">
        <f t="shared" si="52"/>
        <v>0</v>
      </c>
      <c r="AG225" s="29">
        <f t="shared" si="52"/>
        <v>0</v>
      </c>
      <c r="AH225" s="29">
        <f t="shared" si="52"/>
        <v>0</v>
      </c>
      <c r="AI225" s="29">
        <f t="shared" si="52"/>
        <v>0</v>
      </c>
      <c r="AJ225" s="29">
        <f t="shared" si="52"/>
        <v>0</v>
      </c>
      <c r="AK225" s="29">
        <f t="shared" si="52"/>
        <v>0</v>
      </c>
      <c r="AL225" s="29">
        <f t="shared" si="52"/>
        <v>0</v>
      </c>
      <c r="AM225" s="29">
        <f t="shared" si="52"/>
        <v>0</v>
      </c>
      <c r="AN225" s="29">
        <f t="shared" si="52"/>
        <v>0</v>
      </c>
      <c r="AO225" s="29">
        <f t="shared" si="52"/>
        <v>0</v>
      </c>
      <c r="AP225" s="29">
        <f t="shared" si="52"/>
        <v>0</v>
      </c>
      <c r="AQ225" s="29">
        <f t="shared" si="52"/>
        <v>0</v>
      </c>
      <c r="AR225" s="29">
        <f t="shared" si="52"/>
        <v>0</v>
      </c>
      <c r="AS225" s="29">
        <f t="shared" si="52"/>
        <v>0</v>
      </c>
      <c r="AT225" s="29">
        <f t="shared" si="52"/>
        <v>0</v>
      </c>
      <c r="AU225" s="29">
        <f t="shared" si="52"/>
        <v>0</v>
      </c>
      <c r="AV225" s="29">
        <f t="shared" si="52"/>
        <v>0</v>
      </c>
      <c r="AW225" s="29">
        <f t="shared" si="52"/>
        <v>0</v>
      </c>
      <c r="AX225" s="29">
        <f t="shared" si="52"/>
        <v>0</v>
      </c>
      <c r="AY225" s="29">
        <f t="shared" si="52"/>
        <v>0</v>
      </c>
      <c r="AZ225" s="29">
        <f t="shared" si="52"/>
        <v>0</v>
      </c>
      <c r="BA225" s="29">
        <f t="shared" si="52"/>
        <v>0</v>
      </c>
      <c r="BB225" s="29">
        <f t="shared" si="52"/>
        <v>0</v>
      </c>
      <c r="BC225" s="29">
        <f t="shared" si="52"/>
        <v>0</v>
      </c>
      <c r="BD225" s="29">
        <f t="shared" si="52"/>
        <v>0</v>
      </c>
      <c r="BE225" s="29">
        <f t="shared" si="52"/>
        <v>0</v>
      </c>
      <c r="BF225" s="29">
        <f t="shared" si="52"/>
        <v>0</v>
      </c>
      <c r="BG225" s="29">
        <f t="shared" si="52"/>
        <v>0</v>
      </c>
      <c r="BH225" s="29">
        <f t="shared" si="52"/>
        <v>0</v>
      </c>
      <c r="BI225" s="29">
        <f t="shared" si="52"/>
        <v>0</v>
      </c>
      <c r="BJ225" s="29">
        <f t="shared" si="52"/>
        <v>0</v>
      </c>
      <c r="BK225" s="29">
        <f t="shared" si="52"/>
        <v>0</v>
      </c>
      <c r="BL225" s="29">
        <f t="shared" si="52"/>
        <v>0</v>
      </c>
      <c r="BM225" s="29">
        <f>(BM219+BM220+BM221+BM222+BM224+BM223)/6</f>
        <v>0</v>
      </c>
      <c r="BN225" s="29">
        <f>(BN219+BN220+BN221+BN222+BN224+BN223)/6</f>
        <v>0</v>
      </c>
      <c r="BO225" s="29"/>
      <c r="BP225" s="29"/>
      <c r="BQ225" s="29"/>
      <c r="BR225" s="29"/>
      <c r="BS225" s="29">
        <f t="shared" ref="BS225" si="53">(BS219+BS220+BS221+BS222+BS224+BS223)/6</f>
        <v>0</v>
      </c>
      <c r="BT225" s="127"/>
      <c r="BU225" s="119"/>
      <c r="BV225" s="12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4"/>
      <c r="CJ225"/>
    </row>
    <row r="226" spans="2:88" ht="15.75" customHeight="1" thickBot="1" x14ac:dyDescent="0.3">
      <c r="B226" s="128" t="s">
        <v>79</v>
      </c>
      <c r="C226" s="15" t="s">
        <v>128</v>
      </c>
      <c r="D226" s="16"/>
      <c r="E226" s="17"/>
      <c r="F226" s="17"/>
      <c r="G226" s="17"/>
      <c r="H226" s="17"/>
      <c r="I226" s="17"/>
      <c r="J226" s="17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9"/>
      <c r="AG226" s="19"/>
      <c r="AH226" s="19"/>
      <c r="AI226" s="19"/>
      <c r="AJ226" s="19"/>
      <c r="AK226" s="19"/>
      <c r="AL226" s="19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21">
        <f>SUM(D226:BS226)/B163</f>
        <v>0</v>
      </c>
      <c r="BU226" s="115">
        <f>SUM(BT226:BT231)/6</f>
        <v>0</v>
      </c>
      <c r="BV226" s="12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4"/>
      <c r="CJ226"/>
    </row>
    <row r="227" spans="2:88" ht="15.75" thickBot="1" x14ac:dyDescent="0.3">
      <c r="B227" s="129"/>
      <c r="C227" s="22" t="s">
        <v>129</v>
      </c>
      <c r="D227" s="31"/>
      <c r="E227" s="32"/>
      <c r="F227" s="32"/>
      <c r="G227" s="32"/>
      <c r="H227" s="32"/>
      <c r="I227" s="32"/>
      <c r="J227" s="32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21">
        <f>SUM(D227:BS227)/B163</f>
        <v>0</v>
      </c>
      <c r="BU227" s="116"/>
      <c r="BV227" s="12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4"/>
      <c r="CJ227"/>
    </row>
    <row r="228" spans="2:88" ht="15.75" thickBot="1" x14ac:dyDescent="0.3">
      <c r="B228" s="129"/>
      <c r="C228" s="22" t="s">
        <v>130</v>
      </c>
      <c r="D228" s="31"/>
      <c r="E228" s="32"/>
      <c r="F228" s="32"/>
      <c r="G228" s="32"/>
      <c r="H228" s="32"/>
      <c r="I228" s="32"/>
      <c r="J228" s="32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21">
        <f>SUM(D228:BS228)/B163</f>
        <v>0</v>
      </c>
      <c r="BU228" s="116"/>
      <c r="BV228" s="12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4"/>
      <c r="CJ228"/>
    </row>
    <row r="229" spans="2:88" ht="15.75" thickBot="1" x14ac:dyDescent="0.3">
      <c r="B229" s="129"/>
      <c r="C229" s="22" t="s">
        <v>131</v>
      </c>
      <c r="D229" s="31"/>
      <c r="E229" s="32"/>
      <c r="F229" s="32"/>
      <c r="G229" s="32"/>
      <c r="H229" s="32"/>
      <c r="I229" s="32"/>
      <c r="J229" s="32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21">
        <f>SUM(D229:BS229)/B163</f>
        <v>0</v>
      </c>
      <c r="BU229" s="116"/>
      <c r="BV229" s="12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4"/>
      <c r="CJ229"/>
    </row>
    <row r="230" spans="2:88" ht="15.75" thickBot="1" x14ac:dyDescent="0.3">
      <c r="B230" s="129"/>
      <c r="C230" s="23" t="s">
        <v>132</v>
      </c>
      <c r="D230" s="31"/>
      <c r="E230" s="32"/>
      <c r="F230" s="32"/>
      <c r="G230" s="32"/>
      <c r="H230" s="32"/>
      <c r="I230" s="32"/>
      <c r="J230" s="32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19"/>
      <c r="BO230" s="24"/>
      <c r="BP230" s="24"/>
      <c r="BQ230" s="24"/>
      <c r="BR230" s="24"/>
      <c r="BS230" s="24"/>
      <c r="BT230" s="21">
        <f>SUM(D230:BS230)/B9</f>
        <v>0</v>
      </c>
      <c r="BU230" s="131"/>
      <c r="BV230" s="12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4"/>
      <c r="CJ230"/>
    </row>
    <row r="231" spans="2:88" ht="15.75" thickBot="1" x14ac:dyDescent="0.3">
      <c r="B231" s="130"/>
      <c r="C231" s="23" t="s">
        <v>133</v>
      </c>
      <c r="D231" s="31"/>
      <c r="E231" s="32"/>
      <c r="F231" s="32"/>
      <c r="G231" s="32"/>
      <c r="H231" s="32"/>
      <c r="I231" s="32"/>
      <c r="J231" s="32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19"/>
      <c r="BO231" s="24"/>
      <c r="BP231" s="24"/>
      <c r="BQ231" s="24"/>
      <c r="BR231" s="24"/>
      <c r="BS231" s="24"/>
      <c r="BT231" s="21">
        <f>SUM(D231:BS231)/B163</f>
        <v>0</v>
      </c>
      <c r="BU231" s="117"/>
      <c r="BV231" s="12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4"/>
      <c r="CJ231"/>
    </row>
    <row r="232" spans="2:88" ht="15.75" thickBot="1" x14ac:dyDescent="0.3">
      <c r="B232" s="132" t="s">
        <v>67</v>
      </c>
      <c r="C232" s="133"/>
      <c r="D232" s="29">
        <f>(D226+D227+D228+D229+D230+D231)/6</f>
        <v>0</v>
      </c>
      <c r="E232" s="29">
        <f t="shared" ref="E232:BJ232" si="54">(E226+E227+E228+E229+E230+E231)/6</f>
        <v>0</v>
      </c>
      <c r="F232" s="29">
        <f t="shared" si="54"/>
        <v>0</v>
      </c>
      <c r="G232" s="29">
        <f t="shared" si="54"/>
        <v>0</v>
      </c>
      <c r="H232" s="29">
        <f t="shared" si="54"/>
        <v>0</v>
      </c>
      <c r="I232" s="29">
        <f t="shared" si="54"/>
        <v>0</v>
      </c>
      <c r="J232" s="29">
        <f t="shared" si="54"/>
        <v>0</v>
      </c>
      <c r="K232" s="29">
        <f t="shared" si="54"/>
        <v>0</v>
      </c>
      <c r="L232" s="29">
        <f t="shared" si="54"/>
        <v>0</v>
      </c>
      <c r="M232" s="29">
        <f t="shared" si="54"/>
        <v>0</v>
      </c>
      <c r="N232" s="29">
        <f t="shared" si="54"/>
        <v>0</v>
      </c>
      <c r="O232" s="29">
        <f t="shared" si="54"/>
        <v>0</v>
      </c>
      <c r="P232" s="29">
        <f t="shared" si="54"/>
        <v>0</v>
      </c>
      <c r="Q232" s="29">
        <f t="shared" si="54"/>
        <v>0</v>
      </c>
      <c r="R232" s="29">
        <f t="shared" si="54"/>
        <v>0</v>
      </c>
      <c r="S232" s="29">
        <f t="shared" si="54"/>
        <v>0</v>
      </c>
      <c r="T232" s="29">
        <f t="shared" si="54"/>
        <v>0</v>
      </c>
      <c r="U232" s="29">
        <f t="shared" si="54"/>
        <v>0</v>
      </c>
      <c r="V232" s="29">
        <f t="shared" si="54"/>
        <v>0</v>
      </c>
      <c r="W232" s="29">
        <f t="shared" si="54"/>
        <v>0</v>
      </c>
      <c r="X232" s="29">
        <f t="shared" si="54"/>
        <v>0</v>
      </c>
      <c r="Y232" s="29">
        <f t="shared" si="54"/>
        <v>0</v>
      </c>
      <c r="Z232" s="29">
        <f t="shared" si="54"/>
        <v>0</v>
      </c>
      <c r="AA232" s="29">
        <f t="shared" si="54"/>
        <v>0</v>
      </c>
      <c r="AB232" s="29">
        <f t="shared" si="54"/>
        <v>0</v>
      </c>
      <c r="AC232" s="29">
        <f t="shared" si="54"/>
        <v>0</v>
      </c>
      <c r="AD232" s="29">
        <f t="shared" si="54"/>
        <v>0</v>
      </c>
      <c r="AE232" s="29">
        <f t="shared" si="54"/>
        <v>0</v>
      </c>
      <c r="AF232" s="29">
        <f t="shared" si="54"/>
        <v>0</v>
      </c>
      <c r="AG232" s="29">
        <f t="shared" si="54"/>
        <v>0</v>
      </c>
      <c r="AH232" s="29">
        <f t="shared" si="54"/>
        <v>0</v>
      </c>
      <c r="AI232" s="29">
        <f t="shared" si="54"/>
        <v>0</v>
      </c>
      <c r="AJ232" s="29">
        <f t="shared" si="54"/>
        <v>0</v>
      </c>
      <c r="AK232" s="29">
        <f t="shared" si="54"/>
        <v>0</v>
      </c>
      <c r="AL232" s="29">
        <f t="shared" si="54"/>
        <v>0</v>
      </c>
      <c r="AM232" s="29">
        <f t="shared" si="54"/>
        <v>0</v>
      </c>
      <c r="AN232" s="29">
        <f t="shared" si="54"/>
        <v>0</v>
      </c>
      <c r="AO232" s="29">
        <f t="shared" si="54"/>
        <v>0</v>
      </c>
      <c r="AP232" s="29">
        <f t="shared" si="54"/>
        <v>0</v>
      </c>
      <c r="AQ232" s="29">
        <f t="shared" si="54"/>
        <v>0</v>
      </c>
      <c r="AR232" s="29">
        <f t="shared" si="54"/>
        <v>0</v>
      </c>
      <c r="AS232" s="29">
        <f t="shared" si="54"/>
        <v>0</v>
      </c>
      <c r="AT232" s="29">
        <f t="shared" si="54"/>
        <v>0</v>
      </c>
      <c r="AU232" s="29">
        <f t="shared" si="54"/>
        <v>0</v>
      </c>
      <c r="AV232" s="29">
        <f t="shared" si="54"/>
        <v>0</v>
      </c>
      <c r="AW232" s="29">
        <f t="shared" si="54"/>
        <v>0</v>
      </c>
      <c r="AX232" s="29">
        <f t="shared" si="54"/>
        <v>0</v>
      </c>
      <c r="AY232" s="29">
        <f t="shared" si="54"/>
        <v>0</v>
      </c>
      <c r="AZ232" s="29">
        <f t="shared" si="54"/>
        <v>0</v>
      </c>
      <c r="BA232" s="29">
        <f t="shared" si="54"/>
        <v>0</v>
      </c>
      <c r="BB232" s="29">
        <f t="shared" si="54"/>
        <v>0</v>
      </c>
      <c r="BC232" s="29">
        <f t="shared" si="54"/>
        <v>0</v>
      </c>
      <c r="BD232" s="29">
        <f t="shared" si="54"/>
        <v>0</v>
      </c>
      <c r="BE232" s="29">
        <f t="shared" si="54"/>
        <v>0</v>
      </c>
      <c r="BF232" s="29">
        <f t="shared" si="54"/>
        <v>0</v>
      </c>
      <c r="BG232" s="29">
        <f t="shared" si="54"/>
        <v>0</v>
      </c>
      <c r="BH232" s="29">
        <f t="shared" si="54"/>
        <v>0</v>
      </c>
      <c r="BI232" s="29">
        <f t="shared" si="54"/>
        <v>0</v>
      </c>
      <c r="BJ232" s="29">
        <f t="shared" si="54"/>
        <v>0</v>
      </c>
      <c r="BK232" s="29">
        <f>(BK226+BK227+BK228+BK229+BK230+BK231)/6</f>
        <v>0</v>
      </c>
      <c r="BL232" s="29">
        <f>(BL226+BL227+BL228+BL229+BL230+BL231)/6</f>
        <v>0</v>
      </c>
      <c r="BM232" s="29">
        <f t="shared" ref="BM232:BN232" si="55">(BM226+BM227+BM228+BM229+BM230+BM231)/6</f>
        <v>0</v>
      </c>
      <c r="BN232" s="29">
        <f t="shared" si="55"/>
        <v>0</v>
      </c>
      <c r="BO232" s="29"/>
      <c r="BP232" s="29"/>
      <c r="BQ232" s="29"/>
      <c r="BR232" s="29"/>
      <c r="BS232" s="29">
        <f>(BS226+BS227+BS228+BS229+BS230+BS231)/6</f>
        <v>0</v>
      </c>
      <c r="BT232" s="134"/>
      <c r="BU232" s="135"/>
      <c r="BV232" s="12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4"/>
      <c r="CJ232"/>
    </row>
    <row r="233" spans="2:88" ht="15.75" thickBot="1" x14ac:dyDescent="0.3">
      <c r="B233" s="120" t="s">
        <v>134</v>
      </c>
      <c r="C233" s="121"/>
      <c r="D233" s="48">
        <f t="shared" ref="D233:Z233" si="56">(+D232+D225+D218+D212+D204+D197+D190+D184+D178+D172)/10</f>
        <v>0</v>
      </c>
      <c r="E233" s="49">
        <f t="shared" si="56"/>
        <v>0</v>
      </c>
      <c r="F233" s="49">
        <f t="shared" si="56"/>
        <v>0</v>
      </c>
      <c r="G233" s="49">
        <f t="shared" si="56"/>
        <v>0</v>
      </c>
      <c r="H233" s="49">
        <f t="shared" si="56"/>
        <v>0</v>
      </c>
      <c r="I233" s="49">
        <f t="shared" si="56"/>
        <v>0</v>
      </c>
      <c r="J233" s="49">
        <f t="shared" si="56"/>
        <v>0</v>
      </c>
      <c r="K233" s="49">
        <f t="shared" si="56"/>
        <v>0</v>
      </c>
      <c r="L233" s="49">
        <f t="shared" si="56"/>
        <v>0</v>
      </c>
      <c r="M233" s="49">
        <f t="shared" si="56"/>
        <v>0</v>
      </c>
      <c r="N233" s="49">
        <f t="shared" si="56"/>
        <v>0</v>
      </c>
      <c r="O233" s="49">
        <f t="shared" si="56"/>
        <v>0</v>
      </c>
      <c r="P233" s="49">
        <f t="shared" si="56"/>
        <v>0</v>
      </c>
      <c r="Q233" s="49">
        <f t="shared" si="56"/>
        <v>0</v>
      </c>
      <c r="R233" s="49">
        <f t="shared" si="56"/>
        <v>0</v>
      </c>
      <c r="S233" s="49">
        <f t="shared" si="56"/>
        <v>0</v>
      </c>
      <c r="T233" s="49">
        <f t="shared" si="56"/>
        <v>0</v>
      </c>
      <c r="U233" s="49">
        <f t="shared" si="56"/>
        <v>0</v>
      </c>
      <c r="V233" s="49">
        <f t="shared" si="56"/>
        <v>0</v>
      </c>
      <c r="W233" s="49">
        <f t="shared" si="56"/>
        <v>0</v>
      </c>
      <c r="X233" s="49">
        <f t="shared" si="56"/>
        <v>0</v>
      </c>
      <c r="Y233" s="49">
        <f t="shared" si="56"/>
        <v>0</v>
      </c>
      <c r="Z233" s="49">
        <f t="shared" si="56"/>
        <v>0</v>
      </c>
      <c r="AA233" s="49">
        <f t="shared" ref="AA233:BS233" si="57">(+AA232+AA225+AA218+AA212+AA204+AA197+AA190+AA184+AA178+AA172)/10</f>
        <v>0</v>
      </c>
      <c r="AB233" s="49">
        <f t="shared" si="57"/>
        <v>0</v>
      </c>
      <c r="AC233" s="49">
        <f t="shared" si="57"/>
        <v>0</v>
      </c>
      <c r="AD233" s="49">
        <f t="shared" si="57"/>
        <v>0</v>
      </c>
      <c r="AE233" s="49">
        <f t="shared" si="57"/>
        <v>0</v>
      </c>
      <c r="AF233" s="49">
        <f t="shared" si="57"/>
        <v>0</v>
      </c>
      <c r="AG233" s="49">
        <f t="shared" si="57"/>
        <v>0</v>
      </c>
      <c r="AH233" s="49">
        <f t="shared" si="57"/>
        <v>0</v>
      </c>
      <c r="AI233" s="49">
        <f t="shared" si="57"/>
        <v>0</v>
      </c>
      <c r="AJ233" s="49">
        <f t="shared" si="57"/>
        <v>0</v>
      </c>
      <c r="AK233" s="49">
        <f t="shared" si="57"/>
        <v>0</v>
      </c>
      <c r="AL233" s="49">
        <f t="shared" si="57"/>
        <v>0</v>
      </c>
      <c r="AM233" s="49">
        <f t="shared" si="57"/>
        <v>0</v>
      </c>
      <c r="AN233" s="49">
        <f t="shared" si="57"/>
        <v>0</v>
      </c>
      <c r="AO233" s="49">
        <f t="shared" si="57"/>
        <v>0</v>
      </c>
      <c r="AP233" s="49">
        <f t="shared" si="57"/>
        <v>0</v>
      </c>
      <c r="AQ233" s="49">
        <f t="shared" si="57"/>
        <v>0</v>
      </c>
      <c r="AR233" s="49">
        <f t="shared" si="57"/>
        <v>0</v>
      </c>
      <c r="AS233" s="49">
        <f t="shared" si="57"/>
        <v>0</v>
      </c>
      <c r="AT233" s="49">
        <f t="shared" si="57"/>
        <v>0</v>
      </c>
      <c r="AU233" s="49">
        <f t="shared" si="57"/>
        <v>0</v>
      </c>
      <c r="AV233" s="49">
        <f t="shared" si="57"/>
        <v>0</v>
      </c>
      <c r="AW233" s="49">
        <f t="shared" si="57"/>
        <v>0</v>
      </c>
      <c r="AX233" s="49">
        <f t="shared" si="57"/>
        <v>0</v>
      </c>
      <c r="AY233" s="49">
        <f t="shared" si="57"/>
        <v>0</v>
      </c>
      <c r="AZ233" s="49">
        <f t="shared" si="57"/>
        <v>0</v>
      </c>
      <c r="BA233" s="49">
        <f t="shared" si="57"/>
        <v>0</v>
      </c>
      <c r="BB233" s="49">
        <f t="shared" si="57"/>
        <v>0</v>
      </c>
      <c r="BC233" s="49">
        <f t="shared" si="57"/>
        <v>0</v>
      </c>
      <c r="BD233" s="49">
        <f t="shared" si="57"/>
        <v>0</v>
      </c>
      <c r="BE233" s="49">
        <f t="shared" si="57"/>
        <v>0</v>
      </c>
      <c r="BF233" s="49">
        <f t="shared" si="57"/>
        <v>0</v>
      </c>
      <c r="BG233" s="49">
        <f t="shared" si="57"/>
        <v>0</v>
      </c>
      <c r="BH233" s="49">
        <f t="shared" si="57"/>
        <v>0</v>
      </c>
      <c r="BI233" s="49">
        <f t="shared" si="57"/>
        <v>0</v>
      </c>
      <c r="BJ233" s="49">
        <f t="shared" si="57"/>
        <v>0</v>
      </c>
      <c r="BK233" s="49">
        <f t="shared" si="57"/>
        <v>0</v>
      </c>
      <c r="BL233" s="49">
        <f t="shared" si="57"/>
        <v>0</v>
      </c>
      <c r="BM233" s="49">
        <f t="shared" si="57"/>
        <v>0</v>
      </c>
      <c r="BN233" s="49">
        <f t="shared" si="57"/>
        <v>0</v>
      </c>
      <c r="BO233" s="49"/>
      <c r="BP233" s="49"/>
      <c r="BQ233" s="49"/>
      <c r="BR233" s="49"/>
      <c r="BS233" s="49">
        <f t="shared" si="57"/>
        <v>0</v>
      </c>
      <c r="BT233" s="122">
        <f>(BU226+BU219+BU213+BU205+BU198+BU191+BU185+BU179+BU173+BU166)/10</f>
        <v>0</v>
      </c>
      <c r="BU233" s="123"/>
      <c r="BV233" s="44"/>
      <c r="BW233" s="45"/>
      <c r="BX233" s="45"/>
      <c r="BY233" s="45"/>
      <c r="BZ233" s="45"/>
      <c r="CA233" s="45"/>
      <c r="CB233" s="45"/>
      <c r="CC233" s="45"/>
      <c r="CD233" s="45"/>
      <c r="CE233" s="45"/>
      <c r="CF233" s="45"/>
      <c r="CG233" s="45"/>
      <c r="CH233" s="45"/>
      <c r="CI233" s="46"/>
      <c r="CJ233"/>
    </row>
    <row r="234" spans="2:88" x14ac:dyDescent="0.25">
      <c r="BT234" s="51"/>
      <c r="BU234" s="51"/>
      <c r="CJ234"/>
    </row>
    <row r="236" spans="2:88" ht="15.75" thickBot="1" x14ac:dyDescent="0.3">
      <c r="CJ236"/>
    </row>
    <row r="237" spans="2:88" ht="15" customHeight="1" x14ac:dyDescent="0.25">
      <c r="B237" s="136" t="s">
        <v>2</v>
      </c>
      <c r="C237" s="178" t="str">
        <f>("Control 2 "&amp;C3&amp;"- II")</f>
        <v>Control 2 2016- II</v>
      </c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79"/>
      <c r="BB237" s="179"/>
      <c r="BC237" s="179"/>
      <c r="BD237" s="179"/>
      <c r="BE237" s="179"/>
      <c r="BF237" s="179"/>
      <c r="BG237" s="179"/>
      <c r="BH237" s="179"/>
      <c r="BI237" s="179"/>
      <c r="BJ237" s="179"/>
      <c r="BK237" s="179"/>
      <c r="BL237" s="179"/>
      <c r="BM237" s="179"/>
      <c r="BN237" s="179"/>
      <c r="BO237" s="179"/>
      <c r="BP237" s="179"/>
      <c r="BQ237" s="179"/>
      <c r="BR237" s="179"/>
      <c r="BS237" s="179"/>
      <c r="BT237" s="179"/>
      <c r="BU237" s="179"/>
      <c r="BV237" s="179"/>
      <c r="BW237" s="179"/>
      <c r="BX237" s="179"/>
      <c r="BY237" s="179"/>
      <c r="BZ237" s="179"/>
      <c r="CA237" s="179"/>
      <c r="CB237" s="179"/>
      <c r="CC237" s="179"/>
      <c r="CD237" s="179"/>
      <c r="CE237" s="179"/>
      <c r="CF237" s="179"/>
      <c r="CG237" s="179"/>
      <c r="CH237" s="179"/>
      <c r="CI237" s="180"/>
      <c r="CJ237"/>
    </row>
    <row r="238" spans="2:88" ht="15" customHeight="1" x14ac:dyDescent="0.25">
      <c r="B238" s="137"/>
      <c r="C238" s="181"/>
      <c r="D238" s="182"/>
      <c r="E238" s="182"/>
      <c r="F238" s="182"/>
      <c r="G238" s="182"/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  <c r="Z238" s="182"/>
      <c r="AA238" s="182"/>
      <c r="AB238" s="182"/>
      <c r="AC238" s="182"/>
      <c r="AD238" s="182"/>
      <c r="AE238" s="182"/>
      <c r="AF238" s="182"/>
      <c r="AG238" s="182"/>
      <c r="AH238" s="182"/>
      <c r="AI238" s="182"/>
      <c r="AJ238" s="182"/>
      <c r="AK238" s="182"/>
      <c r="AL238" s="182"/>
      <c r="AM238" s="182"/>
      <c r="AN238" s="182"/>
      <c r="AO238" s="182"/>
      <c r="AP238" s="182"/>
      <c r="AQ238" s="182"/>
      <c r="AR238" s="182"/>
      <c r="AS238" s="182"/>
      <c r="AT238" s="182"/>
      <c r="AU238" s="182"/>
      <c r="AV238" s="182"/>
      <c r="AW238" s="182"/>
      <c r="AX238" s="182"/>
      <c r="AY238" s="182"/>
      <c r="AZ238" s="182"/>
      <c r="BA238" s="182"/>
      <c r="BB238" s="182"/>
      <c r="BC238" s="182"/>
      <c r="BD238" s="182"/>
      <c r="BE238" s="182"/>
      <c r="BF238" s="182"/>
      <c r="BG238" s="182"/>
      <c r="BH238" s="182"/>
      <c r="BI238" s="182"/>
      <c r="BJ238" s="182"/>
      <c r="BK238" s="182"/>
      <c r="BL238" s="182"/>
      <c r="BM238" s="182"/>
      <c r="BN238" s="182"/>
      <c r="BO238" s="182"/>
      <c r="BP238" s="182"/>
      <c r="BQ238" s="182"/>
      <c r="BR238" s="182"/>
      <c r="BS238" s="182"/>
      <c r="BT238" s="182"/>
      <c r="BU238" s="182"/>
      <c r="BV238" s="182"/>
      <c r="BW238" s="182"/>
      <c r="BX238" s="182"/>
      <c r="BY238" s="182"/>
      <c r="BZ238" s="182"/>
      <c r="CA238" s="182"/>
      <c r="CB238" s="182"/>
      <c r="CC238" s="182"/>
      <c r="CD238" s="182"/>
      <c r="CE238" s="182"/>
      <c r="CF238" s="182"/>
      <c r="CG238" s="182"/>
      <c r="CH238" s="182"/>
      <c r="CI238" s="183"/>
      <c r="CJ238"/>
    </row>
    <row r="239" spans="2:88" ht="15.75" customHeight="1" thickBot="1" x14ac:dyDescent="0.3">
      <c r="B239" s="138"/>
      <c r="C239" s="184"/>
      <c r="D239" s="185"/>
      <c r="E239" s="185"/>
      <c r="F239" s="185"/>
      <c r="G239" s="185"/>
      <c r="H239" s="185"/>
      <c r="I239" s="185"/>
      <c r="J239" s="185"/>
      <c r="K239" s="185"/>
      <c r="L239" s="185"/>
      <c r="M239" s="185"/>
      <c r="N239" s="185"/>
      <c r="O239" s="185"/>
      <c r="P239" s="185"/>
      <c r="Q239" s="185"/>
      <c r="R239" s="185"/>
      <c r="S239" s="185"/>
      <c r="T239" s="185"/>
      <c r="U239" s="185"/>
      <c r="V239" s="185"/>
      <c r="W239" s="185"/>
      <c r="X239" s="185"/>
      <c r="Y239" s="185"/>
      <c r="Z239" s="185"/>
      <c r="AA239" s="185"/>
      <c r="AB239" s="185"/>
      <c r="AC239" s="185"/>
      <c r="AD239" s="185"/>
      <c r="AE239" s="185"/>
      <c r="AF239" s="185"/>
      <c r="AG239" s="185"/>
      <c r="AH239" s="185"/>
      <c r="AI239" s="185"/>
      <c r="AJ239" s="185"/>
      <c r="AK239" s="185"/>
      <c r="AL239" s="185"/>
      <c r="AM239" s="185"/>
      <c r="AN239" s="185"/>
      <c r="AO239" s="185"/>
      <c r="AP239" s="185"/>
      <c r="AQ239" s="185"/>
      <c r="AR239" s="185"/>
      <c r="AS239" s="185"/>
      <c r="AT239" s="185"/>
      <c r="AU239" s="185"/>
      <c r="AV239" s="185"/>
      <c r="AW239" s="185"/>
      <c r="AX239" s="185"/>
      <c r="AY239" s="185"/>
      <c r="AZ239" s="185"/>
      <c r="BA239" s="185"/>
      <c r="BB239" s="185"/>
      <c r="BC239" s="185"/>
      <c r="BD239" s="185"/>
      <c r="BE239" s="185"/>
      <c r="BF239" s="185"/>
      <c r="BG239" s="185"/>
      <c r="BH239" s="185"/>
      <c r="BI239" s="185"/>
      <c r="BJ239" s="185"/>
      <c r="BK239" s="185"/>
      <c r="BL239" s="185"/>
      <c r="BM239" s="185"/>
      <c r="BN239" s="185"/>
      <c r="BO239" s="185"/>
      <c r="BP239" s="185"/>
      <c r="BQ239" s="185"/>
      <c r="BR239" s="185"/>
      <c r="BS239" s="185"/>
      <c r="BT239" s="185"/>
      <c r="BU239" s="185"/>
      <c r="BV239" s="185"/>
      <c r="BW239" s="185"/>
      <c r="BX239" s="185"/>
      <c r="BY239" s="185"/>
      <c r="BZ239" s="185"/>
      <c r="CA239" s="185"/>
      <c r="CB239" s="185"/>
      <c r="CC239" s="185"/>
      <c r="CD239" s="185"/>
      <c r="CE239" s="185"/>
      <c r="CF239" s="185"/>
      <c r="CG239" s="185"/>
      <c r="CH239" s="185"/>
      <c r="CI239" s="186"/>
      <c r="CJ239"/>
    </row>
    <row r="240" spans="2:88" ht="21.75" customHeight="1" thickBot="1" x14ac:dyDescent="0.3">
      <c r="B240" s="5">
        <v>1</v>
      </c>
      <c r="C240" s="6">
        <f>C163</f>
        <v>0</v>
      </c>
      <c r="D240" s="7">
        <v>1</v>
      </c>
      <c r="E240" s="8">
        <v>2</v>
      </c>
      <c r="F240" s="8">
        <v>3</v>
      </c>
      <c r="G240" s="8">
        <v>4</v>
      </c>
      <c r="H240" s="8">
        <v>5</v>
      </c>
      <c r="I240" s="8">
        <v>6</v>
      </c>
      <c r="J240" s="8">
        <v>7</v>
      </c>
      <c r="K240" s="8">
        <v>12</v>
      </c>
      <c r="L240" s="8">
        <v>13</v>
      </c>
      <c r="M240" s="8">
        <v>14</v>
      </c>
      <c r="N240" s="8">
        <v>15</v>
      </c>
      <c r="O240" s="8">
        <v>16</v>
      </c>
      <c r="P240" s="8">
        <v>17</v>
      </c>
      <c r="Q240" s="8">
        <v>18</v>
      </c>
      <c r="R240" s="8">
        <v>19</v>
      </c>
      <c r="S240" s="8">
        <v>20</v>
      </c>
      <c r="T240" s="8">
        <v>21</v>
      </c>
      <c r="U240" s="8">
        <v>22</v>
      </c>
      <c r="V240" s="8">
        <v>23</v>
      </c>
      <c r="W240" s="8">
        <v>24</v>
      </c>
      <c r="X240" s="8">
        <v>25</v>
      </c>
      <c r="Y240" s="8">
        <v>26</v>
      </c>
      <c r="Z240" s="8">
        <v>27</v>
      </c>
      <c r="AA240" s="8">
        <v>30</v>
      </c>
      <c r="AB240" s="8">
        <v>31</v>
      </c>
      <c r="AC240" s="8">
        <v>32</v>
      </c>
      <c r="AD240" s="8">
        <v>33</v>
      </c>
      <c r="AE240" s="8">
        <v>34</v>
      </c>
      <c r="AF240" s="8">
        <v>35</v>
      </c>
      <c r="AG240" s="8">
        <v>36</v>
      </c>
      <c r="AH240" s="8">
        <v>37</v>
      </c>
      <c r="AI240" s="8">
        <v>38</v>
      </c>
      <c r="AJ240" s="8">
        <v>39</v>
      </c>
      <c r="AK240" s="8">
        <v>40</v>
      </c>
      <c r="AL240" s="8">
        <v>41</v>
      </c>
      <c r="AM240" s="8">
        <v>42</v>
      </c>
      <c r="AN240" s="8">
        <v>43</v>
      </c>
      <c r="AO240" s="8">
        <v>44</v>
      </c>
      <c r="AP240" s="8">
        <v>45</v>
      </c>
      <c r="AQ240" s="8">
        <v>46</v>
      </c>
      <c r="AR240" s="8">
        <v>47</v>
      </c>
      <c r="AS240" s="8">
        <v>48</v>
      </c>
      <c r="AT240" s="8">
        <v>49</v>
      </c>
      <c r="AU240" s="8">
        <v>50</v>
      </c>
      <c r="AV240" s="8">
        <v>51</v>
      </c>
      <c r="AW240" s="8">
        <v>52</v>
      </c>
      <c r="AX240" s="8">
        <v>53</v>
      </c>
      <c r="AY240" s="8">
        <v>54</v>
      </c>
      <c r="AZ240" s="8">
        <v>55</v>
      </c>
      <c r="BA240" s="8">
        <v>56</v>
      </c>
      <c r="BB240" s="8">
        <v>57</v>
      </c>
      <c r="BC240" s="8">
        <v>58</v>
      </c>
      <c r="BD240" s="8">
        <v>59</v>
      </c>
      <c r="BE240" s="8">
        <v>60</v>
      </c>
      <c r="BF240" s="8">
        <v>61</v>
      </c>
      <c r="BG240" s="8">
        <v>62</v>
      </c>
      <c r="BH240" s="8">
        <v>63</v>
      </c>
      <c r="BI240" s="8">
        <v>64</v>
      </c>
      <c r="BJ240" s="8">
        <v>65</v>
      </c>
      <c r="BK240" s="8">
        <v>66</v>
      </c>
      <c r="BL240" s="8">
        <v>67</v>
      </c>
      <c r="BM240" s="8">
        <v>68</v>
      </c>
      <c r="BN240" s="8">
        <v>69</v>
      </c>
      <c r="BO240" s="8"/>
      <c r="BP240" s="8"/>
      <c r="BQ240" s="8"/>
      <c r="BR240" s="8"/>
      <c r="BS240" s="8">
        <v>70</v>
      </c>
      <c r="BT240" s="174" t="s">
        <v>4</v>
      </c>
      <c r="BU240" s="137" t="s">
        <v>5</v>
      </c>
      <c r="BV240" s="9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1"/>
      <c r="CJ240"/>
    </row>
    <row r="241" spans="2:88" ht="15" customHeight="1" thickBot="1" x14ac:dyDescent="0.3">
      <c r="B241" s="187" t="s">
        <v>13</v>
      </c>
      <c r="C241" s="189" t="s">
        <v>14</v>
      </c>
      <c r="D241" s="106" t="s">
        <v>135</v>
      </c>
      <c r="E241" s="176" t="s">
        <v>136</v>
      </c>
      <c r="F241" s="106" t="s">
        <v>137</v>
      </c>
      <c r="G241" s="106" t="s">
        <v>138</v>
      </c>
      <c r="H241" s="106" t="s">
        <v>139</v>
      </c>
      <c r="I241" s="106" t="s">
        <v>140</v>
      </c>
      <c r="J241" s="106" t="s">
        <v>141</v>
      </c>
      <c r="K241" s="106" t="s">
        <v>146</v>
      </c>
      <c r="L241" s="106" t="s">
        <v>147</v>
      </c>
      <c r="M241" s="176" t="s">
        <v>148</v>
      </c>
      <c r="N241" s="106" t="s">
        <v>149</v>
      </c>
      <c r="O241" s="106" t="s">
        <v>150</v>
      </c>
      <c r="P241" s="106" t="s">
        <v>151</v>
      </c>
      <c r="Q241" s="106" t="s">
        <v>152</v>
      </c>
      <c r="R241" s="106" t="s">
        <v>153</v>
      </c>
      <c r="S241" s="106" t="s">
        <v>154</v>
      </c>
      <c r="T241" s="106" t="s">
        <v>155</v>
      </c>
      <c r="U241" s="106" t="s">
        <v>156</v>
      </c>
      <c r="V241" s="106" t="s">
        <v>157</v>
      </c>
      <c r="W241" s="106" t="s">
        <v>158</v>
      </c>
      <c r="X241" s="106" t="s">
        <v>159</v>
      </c>
      <c r="Y241" s="176" t="s">
        <v>160</v>
      </c>
      <c r="Z241" s="106" t="s">
        <v>161</v>
      </c>
      <c r="AA241" s="106" t="s">
        <v>164</v>
      </c>
      <c r="AB241" s="106" t="s">
        <v>165</v>
      </c>
      <c r="AC241" s="106" t="s">
        <v>166</v>
      </c>
      <c r="AD241" s="106" t="s">
        <v>167</v>
      </c>
      <c r="AE241" s="106" t="s">
        <v>168</v>
      </c>
      <c r="AF241" s="106" t="s">
        <v>169</v>
      </c>
      <c r="AG241" s="106" t="s">
        <v>170</v>
      </c>
      <c r="AH241" s="106" t="s">
        <v>171</v>
      </c>
      <c r="AI241" s="176" t="s">
        <v>172</v>
      </c>
      <c r="AJ241" s="106" t="s">
        <v>173</v>
      </c>
      <c r="AK241" s="106" t="s">
        <v>174</v>
      </c>
      <c r="AL241" s="106" t="s">
        <v>175</v>
      </c>
      <c r="AM241" s="106" t="s">
        <v>176</v>
      </c>
      <c r="AN241" s="106" t="s">
        <v>177</v>
      </c>
      <c r="AO241" s="106" t="s">
        <v>28</v>
      </c>
      <c r="AP241" s="106" t="s">
        <v>29</v>
      </c>
      <c r="AQ241" s="106" t="s">
        <v>30</v>
      </c>
      <c r="AR241" s="106" t="s">
        <v>31</v>
      </c>
      <c r="AS241" s="106" t="s">
        <v>32</v>
      </c>
      <c r="AT241" s="106" t="s">
        <v>33</v>
      </c>
      <c r="AU241" s="106" t="s">
        <v>34</v>
      </c>
      <c r="AV241" s="106" t="s">
        <v>35</v>
      </c>
      <c r="AW241" s="106" t="s">
        <v>36</v>
      </c>
      <c r="AX241" s="106" t="s">
        <v>37</v>
      </c>
      <c r="AY241" s="106" t="s">
        <v>38</v>
      </c>
      <c r="AZ241" s="106" t="s">
        <v>39</v>
      </c>
      <c r="BA241" s="106" t="s">
        <v>40</v>
      </c>
      <c r="BB241" s="106" t="s">
        <v>41</v>
      </c>
      <c r="BC241" s="106" t="s">
        <v>42</v>
      </c>
      <c r="BD241" s="106" t="s">
        <v>43</v>
      </c>
      <c r="BE241" s="106" t="s">
        <v>44</v>
      </c>
      <c r="BF241" s="106" t="s">
        <v>45</v>
      </c>
      <c r="BG241" s="106" t="s">
        <v>46</v>
      </c>
      <c r="BH241" s="106" t="s">
        <v>47</v>
      </c>
      <c r="BI241" s="106" t="s">
        <v>48</v>
      </c>
      <c r="BJ241" s="106" t="s">
        <v>49</v>
      </c>
      <c r="BK241" s="106" t="s">
        <v>50</v>
      </c>
      <c r="BL241" s="106" t="s">
        <v>51</v>
      </c>
      <c r="BM241" s="106" t="s">
        <v>52</v>
      </c>
      <c r="BN241" s="106" t="s">
        <v>53</v>
      </c>
      <c r="BO241" s="55"/>
      <c r="BP241" s="55"/>
      <c r="BQ241" s="55"/>
      <c r="BR241" s="55"/>
      <c r="BS241" s="106" t="s">
        <v>54</v>
      </c>
      <c r="BT241" s="174"/>
      <c r="BU241" s="137"/>
      <c r="BV241" s="12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4"/>
      <c r="CJ241"/>
    </row>
    <row r="242" spans="2:88" ht="15.75" thickBot="1" x14ac:dyDescent="0.3">
      <c r="B242" s="188"/>
      <c r="C242" s="190"/>
      <c r="D242" s="107"/>
      <c r="E242" s="177"/>
      <c r="F242" s="107"/>
      <c r="G242" s="107"/>
      <c r="H242" s="107"/>
      <c r="I242" s="107"/>
      <c r="J242" s="107"/>
      <c r="K242" s="107"/>
      <c r="L242" s="107"/>
      <c r="M242" s="17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77"/>
      <c r="Z242" s="107"/>
      <c r="AA242" s="107"/>
      <c r="AB242" s="107"/>
      <c r="AC242" s="107"/>
      <c r="AD242" s="107"/>
      <c r="AE242" s="107"/>
      <c r="AF242" s="107"/>
      <c r="AG242" s="107"/>
      <c r="AH242" s="107"/>
      <c r="AI242" s="177"/>
      <c r="AJ242" s="107"/>
      <c r="AK242" s="107"/>
      <c r="AL242" s="107"/>
      <c r="AM242" s="107"/>
      <c r="AN242" s="107"/>
      <c r="AO242" s="107"/>
      <c r="AP242" s="107"/>
      <c r="AQ242" s="107"/>
      <c r="AR242" s="107"/>
      <c r="AS242" s="107"/>
      <c r="AT242" s="107"/>
      <c r="AU242" s="107"/>
      <c r="AV242" s="107"/>
      <c r="AW242" s="107"/>
      <c r="AX242" s="107"/>
      <c r="AY242" s="107"/>
      <c r="AZ242" s="107"/>
      <c r="BA242" s="107"/>
      <c r="BB242" s="107"/>
      <c r="BC242" s="107"/>
      <c r="BD242" s="107"/>
      <c r="BE242" s="107"/>
      <c r="BF242" s="107"/>
      <c r="BG242" s="107"/>
      <c r="BH242" s="107"/>
      <c r="BI242" s="107"/>
      <c r="BJ242" s="107"/>
      <c r="BK242" s="107"/>
      <c r="BL242" s="107"/>
      <c r="BM242" s="107"/>
      <c r="BN242" s="107"/>
      <c r="BO242" s="56"/>
      <c r="BP242" s="56"/>
      <c r="BQ242" s="56"/>
      <c r="BR242" s="56"/>
      <c r="BS242" s="107"/>
      <c r="BT242" s="174"/>
      <c r="BU242" s="137"/>
      <c r="BV242" s="12"/>
      <c r="BW242" s="162" t="s">
        <v>55</v>
      </c>
      <c r="BX242" s="163"/>
      <c r="BY242" s="163"/>
      <c r="BZ242" s="163"/>
      <c r="CA242" s="163"/>
      <c r="CB242" s="163"/>
      <c r="CC242" s="163"/>
      <c r="CD242" s="163"/>
      <c r="CE242" s="163"/>
      <c r="CF242" s="163"/>
      <c r="CG242" s="163"/>
      <c r="CH242" s="164"/>
      <c r="CI242" s="14"/>
      <c r="CJ242"/>
    </row>
    <row r="243" spans="2:88" ht="15.75" customHeight="1" thickBot="1" x14ac:dyDescent="0.3">
      <c r="B243" s="128" t="s">
        <v>56</v>
      </c>
      <c r="C243" s="15" t="s">
        <v>57</v>
      </c>
      <c r="D243" s="16"/>
      <c r="E243" s="17"/>
      <c r="F243" s="17"/>
      <c r="G243" s="17"/>
      <c r="H243" s="17"/>
      <c r="I243" s="17"/>
      <c r="J243" s="17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9"/>
      <c r="AG243" s="19"/>
      <c r="AH243" s="19"/>
      <c r="AI243" s="19"/>
      <c r="AJ243" s="19"/>
      <c r="AK243" s="19"/>
      <c r="AL243" s="19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20"/>
      <c r="BO243" s="20"/>
      <c r="BP243" s="20"/>
      <c r="BQ243" s="20"/>
      <c r="BR243" s="20"/>
      <c r="BS243" s="18"/>
      <c r="BT243" s="21">
        <f>SUM(D243:BS243)/B240</f>
        <v>0</v>
      </c>
      <c r="BU243" s="115">
        <f>SUM(BT243+BT244+BT245+BT246+BT247+BT248)/6</f>
        <v>0</v>
      </c>
      <c r="BV243" s="12"/>
      <c r="BW243" s="165"/>
      <c r="BX243" s="166"/>
      <c r="BY243" s="166"/>
      <c r="BZ243" s="166"/>
      <c r="CA243" s="166"/>
      <c r="CB243" s="166"/>
      <c r="CC243" s="166"/>
      <c r="CD243" s="166"/>
      <c r="CE243" s="166"/>
      <c r="CF243" s="166"/>
      <c r="CG243" s="166"/>
      <c r="CH243" s="167"/>
      <c r="CI243" s="14"/>
      <c r="CJ243"/>
    </row>
    <row r="244" spans="2:88" ht="15.75" thickBot="1" x14ac:dyDescent="0.3">
      <c r="B244" s="129"/>
      <c r="C244" s="22" t="s">
        <v>58</v>
      </c>
      <c r="D244" s="31"/>
      <c r="E244" s="32"/>
      <c r="F244" s="32"/>
      <c r="G244" s="32"/>
      <c r="H244" s="32"/>
      <c r="I244" s="32"/>
      <c r="J244" s="32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19"/>
      <c r="BL244" s="19"/>
      <c r="BM244" s="19"/>
      <c r="BN244" s="19"/>
      <c r="BO244" s="19"/>
      <c r="BP244" s="19"/>
      <c r="BQ244" s="19"/>
      <c r="BR244" s="19"/>
      <c r="BS244" s="19"/>
      <c r="BT244" s="21">
        <f>SUM(D244:BS244)/B240</f>
        <v>0</v>
      </c>
      <c r="BU244" s="116"/>
      <c r="BV244" s="12"/>
      <c r="BW244" s="165"/>
      <c r="BX244" s="166"/>
      <c r="BY244" s="166"/>
      <c r="BZ244" s="166"/>
      <c r="CA244" s="166"/>
      <c r="CB244" s="166"/>
      <c r="CC244" s="166"/>
      <c r="CD244" s="166"/>
      <c r="CE244" s="166"/>
      <c r="CF244" s="166"/>
      <c r="CG244" s="166"/>
      <c r="CH244" s="167"/>
      <c r="CI244" s="14"/>
      <c r="CJ244"/>
    </row>
    <row r="245" spans="2:88" ht="15.75" thickBot="1" x14ac:dyDescent="0.3">
      <c r="B245" s="129"/>
      <c r="C245" s="22" t="s">
        <v>59</v>
      </c>
      <c r="D245" s="31"/>
      <c r="E245" s="32"/>
      <c r="F245" s="32"/>
      <c r="G245" s="32"/>
      <c r="H245" s="32"/>
      <c r="I245" s="32"/>
      <c r="J245" s="32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19"/>
      <c r="BL245" s="19"/>
      <c r="BM245" s="19"/>
      <c r="BN245" s="19"/>
      <c r="BO245" s="19"/>
      <c r="BP245" s="19"/>
      <c r="BQ245" s="19"/>
      <c r="BR245" s="19"/>
      <c r="BS245" s="19"/>
      <c r="BT245" s="21">
        <f>SUM(D245:BS245)/B240</f>
        <v>0</v>
      </c>
      <c r="BU245" s="116"/>
      <c r="BV245" s="12"/>
      <c r="BW245" s="168"/>
      <c r="BX245" s="169"/>
      <c r="BY245" s="169"/>
      <c r="BZ245" s="169"/>
      <c r="CA245" s="169"/>
      <c r="CB245" s="169"/>
      <c r="CC245" s="169"/>
      <c r="CD245" s="169"/>
      <c r="CE245" s="169"/>
      <c r="CF245" s="169"/>
      <c r="CG245" s="169"/>
      <c r="CH245" s="170"/>
      <c r="CI245" s="14"/>
      <c r="CJ245"/>
    </row>
    <row r="246" spans="2:88" ht="15.75" thickBot="1" x14ac:dyDescent="0.3">
      <c r="B246" s="129"/>
      <c r="C246" s="22" t="s">
        <v>61</v>
      </c>
      <c r="D246" s="31"/>
      <c r="E246" s="32"/>
      <c r="F246" s="32"/>
      <c r="G246" s="32"/>
      <c r="H246" s="32"/>
      <c r="I246" s="32"/>
      <c r="J246" s="32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19"/>
      <c r="BO246" s="19"/>
      <c r="BP246" s="19"/>
      <c r="BQ246" s="19"/>
      <c r="BR246" s="19"/>
      <c r="BS246" s="19"/>
      <c r="BT246" s="21">
        <f>SUM(D246:BS246)/B240</f>
        <v>0</v>
      </c>
      <c r="BU246" s="116"/>
      <c r="BV246" s="12"/>
      <c r="BW246" s="9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1"/>
      <c r="CI246" s="14"/>
      <c r="CJ246"/>
    </row>
    <row r="247" spans="2:88" ht="15.75" thickBot="1" x14ac:dyDescent="0.3">
      <c r="B247" s="129"/>
      <c r="C247" s="22" t="s">
        <v>63</v>
      </c>
      <c r="D247" s="31"/>
      <c r="E247" s="32"/>
      <c r="F247" s="32"/>
      <c r="G247" s="32"/>
      <c r="H247" s="32"/>
      <c r="I247" s="32"/>
      <c r="J247" s="32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19"/>
      <c r="BL247" s="19"/>
      <c r="BM247" s="19"/>
      <c r="BN247" s="19"/>
      <c r="BO247" s="19"/>
      <c r="BP247" s="19"/>
      <c r="BQ247" s="19"/>
      <c r="BR247" s="19"/>
      <c r="BS247" s="19"/>
      <c r="BT247" s="21">
        <f>SUM(D247:BS247)/B240</f>
        <v>0</v>
      </c>
      <c r="BU247" s="116"/>
      <c r="BV247" s="12"/>
      <c r="BW247" s="12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4"/>
      <c r="CI247" s="14"/>
      <c r="CJ247"/>
    </row>
    <row r="248" spans="2:88" ht="15.75" thickBot="1" x14ac:dyDescent="0.3">
      <c r="B248" s="130"/>
      <c r="C248" s="23" t="s">
        <v>65</v>
      </c>
      <c r="D248" s="39"/>
      <c r="E248" s="40"/>
      <c r="F248" s="40"/>
      <c r="G248" s="40"/>
      <c r="H248" s="40"/>
      <c r="I248" s="40"/>
      <c r="J248" s="40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19"/>
      <c r="AG248" s="19"/>
      <c r="AH248" s="19"/>
      <c r="AI248" s="19"/>
      <c r="AJ248" s="19"/>
      <c r="AK248" s="19"/>
      <c r="AL248" s="19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1">
        <f>SUM(D248:BS248)/B240</f>
        <v>0</v>
      </c>
      <c r="BU248" s="117"/>
      <c r="BV248" s="12"/>
      <c r="BW248" s="25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4"/>
      <c r="CI248" s="14"/>
      <c r="CJ248"/>
    </row>
    <row r="249" spans="2:88" ht="15.75" thickBot="1" x14ac:dyDescent="0.3">
      <c r="B249" s="26"/>
      <c r="C249" s="27" t="s">
        <v>67</v>
      </c>
      <c r="D249" s="28">
        <f>(D243+D244+D245+D246+D247+D248)/6</f>
        <v>0</v>
      </c>
      <c r="E249" s="29">
        <f t="shared" ref="E249:AD249" si="58">(E243+E244+E245+E246+E247+E248)/6</f>
        <v>0</v>
      </c>
      <c r="F249" s="29">
        <f t="shared" si="58"/>
        <v>0</v>
      </c>
      <c r="G249" s="29">
        <f t="shared" si="58"/>
        <v>0</v>
      </c>
      <c r="H249" s="29">
        <f t="shared" si="58"/>
        <v>0</v>
      </c>
      <c r="I249" s="29">
        <f t="shared" si="58"/>
        <v>0</v>
      </c>
      <c r="J249" s="29">
        <f t="shared" si="58"/>
        <v>0</v>
      </c>
      <c r="K249" s="29">
        <f t="shared" si="58"/>
        <v>0</v>
      </c>
      <c r="L249" s="29">
        <f t="shared" si="58"/>
        <v>0</v>
      </c>
      <c r="M249" s="29">
        <f t="shared" si="58"/>
        <v>0</v>
      </c>
      <c r="N249" s="29">
        <f t="shared" si="58"/>
        <v>0</v>
      </c>
      <c r="O249" s="29">
        <f t="shared" si="58"/>
        <v>0</v>
      </c>
      <c r="P249" s="29">
        <f t="shared" si="58"/>
        <v>0</v>
      </c>
      <c r="Q249" s="29">
        <f t="shared" si="58"/>
        <v>0</v>
      </c>
      <c r="R249" s="29">
        <f t="shared" si="58"/>
        <v>0</v>
      </c>
      <c r="S249" s="29">
        <f t="shared" si="58"/>
        <v>0</v>
      </c>
      <c r="T249" s="29">
        <f t="shared" si="58"/>
        <v>0</v>
      </c>
      <c r="U249" s="29">
        <f t="shared" si="58"/>
        <v>0</v>
      </c>
      <c r="V249" s="29">
        <f t="shared" si="58"/>
        <v>0</v>
      </c>
      <c r="W249" s="29">
        <f t="shared" si="58"/>
        <v>0</v>
      </c>
      <c r="X249" s="29">
        <f t="shared" si="58"/>
        <v>0</v>
      </c>
      <c r="Y249" s="29">
        <f t="shared" si="58"/>
        <v>0</v>
      </c>
      <c r="Z249" s="29">
        <f t="shared" si="58"/>
        <v>0</v>
      </c>
      <c r="AA249" s="29">
        <f t="shared" si="58"/>
        <v>0</v>
      </c>
      <c r="AB249" s="29">
        <f t="shared" si="58"/>
        <v>0</v>
      </c>
      <c r="AC249" s="29">
        <f t="shared" si="58"/>
        <v>0</v>
      </c>
      <c r="AD249" s="29">
        <f t="shared" si="58"/>
        <v>0</v>
      </c>
      <c r="AE249" s="29">
        <f>(AE243+AE244+AE245+AE246+AE247+AE248)/6</f>
        <v>0</v>
      </c>
      <c r="AF249" s="29">
        <f t="shared" ref="AF249:BM249" si="59">(AF243+AF244+AF245+AF246+AF247+AF248)/6</f>
        <v>0</v>
      </c>
      <c r="AG249" s="29">
        <f t="shared" si="59"/>
        <v>0</v>
      </c>
      <c r="AH249" s="29">
        <f t="shared" si="59"/>
        <v>0</v>
      </c>
      <c r="AI249" s="29">
        <f t="shared" si="59"/>
        <v>0</v>
      </c>
      <c r="AJ249" s="29">
        <f t="shared" si="59"/>
        <v>0</v>
      </c>
      <c r="AK249" s="29">
        <f t="shared" si="59"/>
        <v>0</v>
      </c>
      <c r="AL249" s="29">
        <f t="shared" si="59"/>
        <v>0</v>
      </c>
      <c r="AM249" s="29">
        <f t="shared" si="59"/>
        <v>0</v>
      </c>
      <c r="AN249" s="29">
        <f t="shared" si="59"/>
        <v>0</v>
      </c>
      <c r="AO249" s="29">
        <f t="shared" si="59"/>
        <v>0</v>
      </c>
      <c r="AP249" s="29">
        <f t="shared" si="59"/>
        <v>0</v>
      </c>
      <c r="AQ249" s="29">
        <f t="shared" si="59"/>
        <v>0</v>
      </c>
      <c r="AR249" s="29">
        <f t="shared" si="59"/>
        <v>0</v>
      </c>
      <c r="AS249" s="29">
        <f t="shared" si="59"/>
        <v>0</v>
      </c>
      <c r="AT249" s="29">
        <f t="shared" si="59"/>
        <v>0</v>
      </c>
      <c r="AU249" s="29">
        <f t="shared" si="59"/>
        <v>0</v>
      </c>
      <c r="AV249" s="29">
        <f t="shared" si="59"/>
        <v>0</v>
      </c>
      <c r="AW249" s="29">
        <f t="shared" si="59"/>
        <v>0</v>
      </c>
      <c r="AX249" s="29">
        <f t="shared" si="59"/>
        <v>0</v>
      </c>
      <c r="AY249" s="29">
        <f t="shared" si="59"/>
        <v>0</v>
      </c>
      <c r="AZ249" s="29">
        <f t="shared" si="59"/>
        <v>0</v>
      </c>
      <c r="BA249" s="29">
        <f t="shared" si="59"/>
        <v>0</v>
      </c>
      <c r="BB249" s="29">
        <f t="shared" si="59"/>
        <v>0</v>
      </c>
      <c r="BC249" s="29">
        <f t="shared" si="59"/>
        <v>0</v>
      </c>
      <c r="BD249" s="29">
        <f t="shared" si="59"/>
        <v>0</v>
      </c>
      <c r="BE249" s="29">
        <f t="shared" si="59"/>
        <v>0</v>
      </c>
      <c r="BF249" s="29">
        <f t="shared" si="59"/>
        <v>0</v>
      </c>
      <c r="BG249" s="29">
        <f t="shared" si="59"/>
        <v>0</v>
      </c>
      <c r="BH249" s="29">
        <f t="shared" si="59"/>
        <v>0</v>
      </c>
      <c r="BI249" s="29">
        <f t="shared" si="59"/>
        <v>0</v>
      </c>
      <c r="BJ249" s="29">
        <f t="shared" si="59"/>
        <v>0</v>
      </c>
      <c r="BK249" s="29">
        <f t="shared" si="59"/>
        <v>0</v>
      </c>
      <c r="BL249" s="29">
        <f t="shared" si="59"/>
        <v>0</v>
      </c>
      <c r="BM249" s="29">
        <f t="shared" si="59"/>
        <v>0</v>
      </c>
      <c r="BN249" s="29">
        <f>(BN243+BN244+BN245+BN246+BN247+BN248)/6</f>
        <v>0</v>
      </c>
      <c r="BO249" s="29"/>
      <c r="BP249" s="29"/>
      <c r="BQ249" s="29"/>
      <c r="BR249" s="29"/>
      <c r="BS249" s="29">
        <f t="shared" ref="BS249" si="60">(BS243+BS244+BS245+BS246+BS247+BS248)/6</f>
        <v>0</v>
      </c>
      <c r="BT249" s="118"/>
      <c r="BU249" s="119"/>
      <c r="BV249" s="12"/>
      <c r="BW249" s="12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4"/>
      <c r="CI249" s="14"/>
      <c r="CJ249"/>
    </row>
    <row r="250" spans="2:88" ht="15.75" customHeight="1" thickBot="1" x14ac:dyDescent="0.3">
      <c r="B250" s="128" t="s">
        <v>68</v>
      </c>
      <c r="C250" s="15" t="s">
        <v>69</v>
      </c>
      <c r="D250" s="16"/>
      <c r="E250" s="17"/>
      <c r="F250" s="17"/>
      <c r="G250" s="17"/>
      <c r="H250" s="17"/>
      <c r="I250" s="17"/>
      <c r="J250" s="17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9"/>
      <c r="AG250" s="19"/>
      <c r="AH250" s="19"/>
      <c r="AI250" s="19"/>
      <c r="AJ250" s="19"/>
      <c r="AK250" s="19"/>
      <c r="AL250" s="19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21">
        <f>SUM(D250:BS250)/B240</f>
        <v>0</v>
      </c>
      <c r="BU250" s="115">
        <f>SUM(BT250+BT251+BT252+BT253+BT254)/5</f>
        <v>0</v>
      </c>
      <c r="BV250" s="12"/>
      <c r="BW250" s="30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4"/>
      <c r="CI250" s="14"/>
      <c r="CJ250"/>
    </row>
    <row r="251" spans="2:88" ht="15.75" thickBot="1" x14ac:dyDescent="0.3">
      <c r="B251" s="129"/>
      <c r="C251" s="22" t="s">
        <v>70</v>
      </c>
      <c r="D251" s="31"/>
      <c r="E251" s="32"/>
      <c r="F251" s="32"/>
      <c r="G251" s="32"/>
      <c r="H251" s="32"/>
      <c r="I251" s="32"/>
      <c r="J251" s="32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19"/>
      <c r="BL251" s="19"/>
      <c r="BM251" s="19"/>
      <c r="BN251" s="19"/>
      <c r="BO251" s="19"/>
      <c r="BP251" s="19"/>
      <c r="BQ251" s="19"/>
      <c r="BR251" s="19"/>
      <c r="BS251" s="19"/>
      <c r="BT251" s="21">
        <f>SUM(D251:BS251)/B240</f>
        <v>0</v>
      </c>
      <c r="BU251" s="116"/>
      <c r="BV251" s="12"/>
      <c r="BW251" s="12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4"/>
      <c r="CI251" s="14"/>
      <c r="CJ251"/>
    </row>
    <row r="252" spans="2:88" ht="15.75" thickBot="1" x14ac:dyDescent="0.3">
      <c r="B252" s="129"/>
      <c r="C252" s="22" t="s">
        <v>71</v>
      </c>
      <c r="D252" s="31"/>
      <c r="E252" s="32"/>
      <c r="F252" s="32"/>
      <c r="G252" s="32"/>
      <c r="H252" s="32"/>
      <c r="I252" s="32"/>
      <c r="J252" s="32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19"/>
      <c r="BL252" s="19"/>
      <c r="BM252" s="19"/>
      <c r="BN252" s="19"/>
      <c r="BO252" s="19"/>
      <c r="BP252" s="19"/>
      <c r="BQ252" s="19"/>
      <c r="BR252" s="19"/>
      <c r="BS252" s="19"/>
      <c r="BT252" s="21">
        <f>SUM(D252:BS252)/B240</f>
        <v>0</v>
      </c>
      <c r="BU252" s="116"/>
      <c r="BV252" s="12"/>
      <c r="BW252" s="12"/>
      <c r="BX252" s="136" t="str">
        <f>B243</f>
        <v>Relaciones interpersonales</v>
      </c>
      <c r="BY252" s="136" t="s">
        <v>68</v>
      </c>
      <c r="BZ252" s="173" t="s">
        <v>72</v>
      </c>
      <c r="CA252" s="136" t="s">
        <v>73</v>
      </c>
      <c r="CB252" s="136" t="s">
        <v>74</v>
      </c>
      <c r="CC252" s="136" t="s">
        <v>75</v>
      </c>
      <c r="CD252" s="136" t="s">
        <v>76</v>
      </c>
      <c r="CE252" s="136" t="s">
        <v>77</v>
      </c>
      <c r="CF252" s="136" t="s">
        <v>78</v>
      </c>
      <c r="CG252" s="136" t="s">
        <v>79</v>
      </c>
      <c r="CH252" s="14"/>
      <c r="CI252" s="14"/>
      <c r="CJ252"/>
    </row>
    <row r="253" spans="2:88" ht="15.75" thickBot="1" x14ac:dyDescent="0.3">
      <c r="B253" s="129"/>
      <c r="C253" s="22" t="s">
        <v>80</v>
      </c>
      <c r="D253" s="31"/>
      <c r="E253" s="32"/>
      <c r="F253" s="32"/>
      <c r="G253" s="32"/>
      <c r="H253" s="32"/>
      <c r="I253" s="32"/>
      <c r="J253" s="32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19"/>
      <c r="BL253" s="19"/>
      <c r="BM253" s="19"/>
      <c r="BN253" s="19"/>
      <c r="BO253" s="19"/>
      <c r="BP253" s="19"/>
      <c r="BQ253" s="19"/>
      <c r="BR253" s="19"/>
      <c r="BS253" s="19"/>
      <c r="BT253" s="21">
        <f>SUM(D253:BS253)/B240</f>
        <v>0</v>
      </c>
      <c r="BU253" s="116"/>
      <c r="BV253" s="12"/>
      <c r="BW253" s="12"/>
      <c r="BX253" s="171"/>
      <c r="BY253" s="137"/>
      <c r="BZ253" s="174"/>
      <c r="CA253" s="137"/>
      <c r="CB253" s="137"/>
      <c r="CC253" s="137"/>
      <c r="CD253" s="137"/>
      <c r="CE253" s="137"/>
      <c r="CF253" s="137"/>
      <c r="CG253" s="137"/>
      <c r="CH253" s="14"/>
      <c r="CI253" s="14"/>
      <c r="CJ253"/>
    </row>
    <row r="254" spans="2:88" ht="15.75" thickBot="1" x14ac:dyDescent="0.3">
      <c r="B254" s="130"/>
      <c r="C254" s="23" t="s">
        <v>81</v>
      </c>
      <c r="D254" s="31"/>
      <c r="E254" s="32"/>
      <c r="F254" s="32"/>
      <c r="G254" s="32"/>
      <c r="H254" s="32"/>
      <c r="I254" s="32"/>
      <c r="J254" s="32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1">
        <f>SUM(D254:BS254)/B240</f>
        <v>0</v>
      </c>
      <c r="BU254" s="117"/>
      <c r="BV254" s="12"/>
      <c r="BW254" s="12"/>
      <c r="BX254" s="171"/>
      <c r="BY254" s="137"/>
      <c r="BZ254" s="174"/>
      <c r="CA254" s="137"/>
      <c r="CB254" s="137"/>
      <c r="CC254" s="137"/>
      <c r="CD254" s="137"/>
      <c r="CE254" s="137"/>
      <c r="CF254" s="137"/>
      <c r="CG254" s="137"/>
      <c r="CH254" s="14"/>
      <c r="CI254" s="14"/>
      <c r="CJ254"/>
    </row>
    <row r="255" spans="2:88" ht="15.75" thickBot="1" x14ac:dyDescent="0.3">
      <c r="B255" s="26"/>
      <c r="C255" s="27" t="s">
        <v>67</v>
      </c>
      <c r="D255" s="28">
        <f t="shared" ref="D255:P255" si="61">(D250+D251+D252+D253+D254)/5</f>
        <v>0</v>
      </c>
      <c r="E255" s="29">
        <f t="shared" si="61"/>
        <v>0</v>
      </c>
      <c r="F255" s="29">
        <f t="shared" si="61"/>
        <v>0</v>
      </c>
      <c r="G255" s="29">
        <f t="shared" si="61"/>
        <v>0</v>
      </c>
      <c r="H255" s="29">
        <f t="shared" si="61"/>
        <v>0</v>
      </c>
      <c r="I255" s="29">
        <f t="shared" si="61"/>
        <v>0</v>
      </c>
      <c r="J255" s="29">
        <f t="shared" si="61"/>
        <v>0</v>
      </c>
      <c r="K255" s="29">
        <f t="shared" si="61"/>
        <v>0</v>
      </c>
      <c r="L255" s="29">
        <f t="shared" si="61"/>
        <v>0</v>
      </c>
      <c r="M255" s="29">
        <f t="shared" si="61"/>
        <v>0</v>
      </c>
      <c r="N255" s="29">
        <f t="shared" si="61"/>
        <v>0</v>
      </c>
      <c r="O255" s="29">
        <f t="shared" si="61"/>
        <v>0</v>
      </c>
      <c r="P255" s="29">
        <f t="shared" si="61"/>
        <v>0</v>
      </c>
      <c r="Q255" s="29">
        <f>(Q250+Q251+Q252+Q253+Q254)/5</f>
        <v>0</v>
      </c>
      <c r="R255" s="29">
        <f t="shared" ref="R255:BM255" si="62">(R250+R251+R252+R253+R254)/5</f>
        <v>0</v>
      </c>
      <c r="S255" s="29">
        <f t="shared" si="62"/>
        <v>0</v>
      </c>
      <c r="T255" s="29">
        <f t="shared" si="62"/>
        <v>0</v>
      </c>
      <c r="U255" s="29">
        <f t="shared" si="62"/>
        <v>0</v>
      </c>
      <c r="V255" s="29">
        <f t="shared" si="62"/>
        <v>0</v>
      </c>
      <c r="W255" s="29">
        <f t="shared" si="62"/>
        <v>0</v>
      </c>
      <c r="X255" s="29">
        <f t="shared" si="62"/>
        <v>0</v>
      </c>
      <c r="Y255" s="29">
        <f t="shared" si="62"/>
        <v>0</v>
      </c>
      <c r="Z255" s="29">
        <f t="shared" si="62"/>
        <v>0</v>
      </c>
      <c r="AA255" s="29">
        <f t="shared" si="62"/>
        <v>0</v>
      </c>
      <c r="AB255" s="29">
        <f t="shared" si="62"/>
        <v>0</v>
      </c>
      <c r="AC255" s="29">
        <f t="shared" si="62"/>
        <v>0</v>
      </c>
      <c r="AD255" s="29">
        <f t="shared" si="62"/>
        <v>0</v>
      </c>
      <c r="AE255" s="29">
        <f t="shared" si="62"/>
        <v>0</v>
      </c>
      <c r="AF255" s="29">
        <f t="shared" si="62"/>
        <v>0</v>
      </c>
      <c r="AG255" s="29">
        <f t="shared" si="62"/>
        <v>0</v>
      </c>
      <c r="AH255" s="29">
        <f t="shared" si="62"/>
        <v>0</v>
      </c>
      <c r="AI255" s="29">
        <f t="shared" si="62"/>
        <v>0</v>
      </c>
      <c r="AJ255" s="29">
        <f t="shared" si="62"/>
        <v>0</v>
      </c>
      <c r="AK255" s="29">
        <f t="shared" si="62"/>
        <v>0</v>
      </c>
      <c r="AL255" s="29">
        <f t="shared" si="62"/>
        <v>0</v>
      </c>
      <c r="AM255" s="29">
        <f t="shared" si="62"/>
        <v>0</v>
      </c>
      <c r="AN255" s="29">
        <f t="shared" si="62"/>
        <v>0</v>
      </c>
      <c r="AO255" s="29">
        <f t="shared" si="62"/>
        <v>0</v>
      </c>
      <c r="AP255" s="29">
        <f t="shared" si="62"/>
        <v>0</v>
      </c>
      <c r="AQ255" s="29">
        <f t="shared" si="62"/>
        <v>0</v>
      </c>
      <c r="AR255" s="29">
        <f t="shared" si="62"/>
        <v>0</v>
      </c>
      <c r="AS255" s="29">
        <f t="shared" si="62"/>
        <v>0</v>
      </c>
      <c r="AT255" s="29">
        <f t="shared" si="62"/>
        <v>0</v>
      </c>
      <c r="AU255" s="29">
        <f t="shared" si="62"/>
        <v>0</v>
      </c>
      <c r="AV255" s="29">
        <f t="shared" si="62"/>
        <v>0</v>
      </c>
      <c r="AW255" s="29">
        <f t="shared" si="62"/>
        <v>0</v>
      </c>
      <c r="AX255" s="29">
        <f t="shared" si="62"/>
        <v>0</v>
      </c>
      <c r="AY255" s="29">
        <f t="shared" si="62"/>
        <v>0</v>
      </c>
      <c r="AZ255" s="29">
        <f t="shared" si="62"/>
        <v>0</v>
      </c>
      <c r="BA255" s="29">
        <f t="shared" si="62"/>
        <v>0</v>
      </c>
      <c r="BB255" s="29">
        <f t="shared" si="62"/>
        <v>0</v>
      </c>
      <c r="BC255" s="29">
        <f t="shared" si="62"/>
        <v>0</v>
      </c>
      <c r="BD255" s="29">
        <f t="shared" si="62"/>
        <v>0</v>
      </c>
      <c r="BE255" s="29">
        <f t="shared" si="62"/>
        <v>0</v>
      </c>
      <c r="BF255" s="29">
        <f t="shared" si="62"/>
        <v>0</v>
      </c>
      <c r="BG255" s="29">
        <f t="shared" si="62"/>
        <v>0</v>
      </c>
      <c r="BH255" s="29">
        <f t="shared" si="62"/>
        <v>0</v>
      </c>
      <c r="BI255" s="29">
        <f t="shared" si="62"/>
        <v>0</v>
      </c>
      <c r="BJ255" s="29">
        <f t="shared" si="62"/>
        <v>0</v>
      </c>
      <c r="BK255" s="29">
        <f t="shared" si="62"/>
        <v>0</v>
      </c>
      <c r="BL255" s="29">
        <f t="shared" si="62"/>
        <v>0</v>
      </c>
      <c r="BM255" s="29">
        <f t="shared" si="62"/>
        <v>0</v>
      </c>
      <c r="BN255" s="29">
        <f>(BN250+BN251+BN252+BN253+BN254)/5</f>
        <v>0</v>
      </c>
      <c r="BO255" s="29"/>
      <c r="BP255" s="29"/>
      <c r="BQ255" s="29"/>
      <c r="BR255" s="29"/>
      <c r="BS255" s="29">
        <f t="shared" ref="BS255" si="63">(BS250+BS251+BS252+BS253+BS254)/5</f>
        <v>0</v>
      </c>
      <c r="BT255" s="118"/>
      <c r="BU255" s="119"/>
      <c r="BV255" s="12"/>
      <c r="BW255" s="12"/>
      <c r="BX255" s="171"/>
      <c r="BY255" s="137"/>
      <c r="BZ255" s="174"/>
      <c r="CA255" s="137"/>
      <c r="CB255" s="137"/>
      <c r="CC255" s="137"/>
      <c r="CD255" s="137"/>
      <c r="CE255" s="137"/>
      <c r="CF255" s="137"/>
      <c r="CG255" s="137"/>
      <c r="CH255" s="14"/>
      <c r="CI255" s="14"/>
      <c r="CJ255"/>
    </row>
    <row r="256" spans="2:88" ht="15.75" thickBot="1" x14ac:dyDescent="0.3">
      <c r="B256" s="108" t="s">
        <v>72</v>
      </c>
      <c r="C256" s="15" t="s">
        <v>82</v>
      </c>
      <c r="D256" s="16"/>
      <c r="E256" s="17"/>
      <c r="F256" s="17"/>
      <c r="G256" s="17"/>
      <c r="H256" s="17"/>
      <c r="I256" s="17"/>
      <c r="J256" s="17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9"/>
      <c r="AG256" s="19"/>
      <c r="AH256" s="19"/>
      <c r="AI256" s="19"/>
      <c r="AJ256" s="19"/>
      <c r="AK256" s="19"/>
      <c r="AL256" s="19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21">
        <f>SUM(D256:BS256)/B240</f>
        <v>0</v>
      </c>
      <c r="BU256" s="115">
        <f>SUM(BT256+BT257+BT258+BT259+BT260)/5</f>
        <v>0</v>
      </c>
      <c r="BV256" s="12"/>
      <c r="BW256" s="12"/>
      <c r="BX256" s="172"/>
      <c r="BY256" s="138"/>
      <c r="BZ256" s="175"/>
      <c r="CA256" s="138"/>
      <c r="CB256" s="138"/>
      <c r="CC256" s="138"/>
      <c r="CD256" s="138"/>
      <c r="CE256" s="138"/>
      <c r="CF256" s="138"/>
      <c r="CG256" s="138"/>
      <c r="CH256" s="14"/>
      <c r="CI256" s="14"/>
      <c r="CJ256"/>
    </row>
    <row r="257" spans="2:88" ht="15.75" thickBot="1" x14ac:dyDescent="0.3">
      <c r="B257" s="109"/>
      <c r="C257" s="22" t="s">
        <v>83</v>
      </c>
      <c r="D257" s="31"/>
      <c r="E257" s="32"/>
      <c r="F257" s="32"/>
      <c r="G257" s="32"/>
      <c r="H257" s="32"/>
      <c r="I257" s="32"/>
      <c r="J257" s="32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19"/>
      <c r="BO257" s="19"/>
      <c r="BP257" s="19"/>
      <c r="BQ257" s="19"/>
      <c r="BR257" s="19"/>
      <c r="BS257" s="19"/>
      <c r="BT257" s="21">
        <f>SUM(D257:BS257)/B240</f>
        <v>0</v>
      </c>
      <c r="BU257" s="116"/>
      <c r="BV257" s="12"/>
      <c r="BW257" s="12"/>
      <c r="BX257" s="33">
        <f>BU243</f>
        <v>0</v>
      </c>
      <c r="BY257" s="33">
        <f>BU250</f>
        <v>0</v>
      </c>
      <c r="BZ257" s="33">
        <f>BU256</f>
        <v>0</v>
      </c>
      <c r="CA257" s="33">
        <f>BU262</f>
        <v>0</v>
      </c>
      <c r="CB257" s="34">
        <f>BU268</f>
        <v>0</v>
      </c>
      <c r="CC257" s="35">
        <f>BU275</f>
        <v>0</v>
      </c>
      <c r="CD257" s="33">
        <f>BU282</f>
        <v>0</v>
      </c>
      <c r="CE257" s="33">
        <f>BU290</f>
        <v>0</v>
      </c>
      <c r="CF257" s="33">
        <f>BU296</f>
        <v>0</v>
      </c>
      <c r="CG257" s="36">
        <f>BU303</f>
        <v>0</v>
      </c>
      <c r="CH257" s="14"/>
      <c r="CI257" s="14"/>
      <c r="CJ257"/>
    </row>
    <row r="258" spans="2:88" ht="15.75" thickBot="1" x14ac:dyDescent="0.3">
      <c r="B258" s="109"/>
      <c r="C258" s="22" t="s">
        <v>84</v>
      </c>
      <c r="D258" s="31"/>
      <c r="E258" s="32"/>
      <c r="F258" s="32"/>
      <c r="G258" s="32"/>
      <c r="H258" s="32"/>
      <c r="I258" s="32"/>
      <c r="J258" s="32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19"/>
      <c r="BO258" s="19"/>
      <c r="BP258" s="19"/>
      <c r="BQ258" s="19"/>
      <c r="BR258" s="19"/>
      <c r="BS258" s="19"/>
      <c r="BT258" s="21">
        <f>SUM(D258:BS258)/B240</f>
        <v>0</v>
      </c>
      <c r="BU258" s="116"/>
      <c r="BV258" s="12"/>
      <c r="BW258" s="12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4"/>
      <c r="CI258" s="14"/>
      <c r="CJ258"/>
    </row>
    <row r="259" spans="2:88" ht="15.75" thickBot="1" x14ac:dyDescent="0.3">
      <c r="B259" s="109"/>
      <c r="C259" s="22" t="s">
        <v>85</v>
      </c>
      <c r="D259" s="31"/>
      <c r="E259" s="32"/>
      <c r="F259" s="32"/>
      <c r="G259" s="32"/>
      <c r="H259" s="32"/>
      <c r="I259" s="32"/>
      <c r="J259" s="32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19"/>
      <c r="BO259" s="19"/>
      <c r="BP259" s="19"/>
      <c r="BQ259" s="19"/>
      <c r="BR259" s="19"/>
      <c r="BS259" s="19"/>
      <c r="BT259" s="21">
        <f>SUM(D259:BS259)/B240</f>
        <v>0</v>
      </c>
      <c r="BU259" s="116"/>
      <c r="BV259" s="12"/>
      <c r="BW259" s="12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4"/>
      <c r="CI259" s="14"/>
      <c r="CJ259"/>
    </row>
    <row r="260" spans="2:88" ht="15.75" thickBot="1" x14ac:dyDescent="0.3">
      <c r="B260" s="110"/>
      <c r="C260" s="23" t="s">
        <v>86</v>
      </c>
      <c r="D260" s="31"/>
      <c r="E260" s="32"/>
      <c r="F260" s="32"/>
      <c r="G260" s="32"/>
      <c r="H260" s="32"/>
      <c r="I260" s="32"/>
      <c r="J260" s="32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18"/>
      <c r="BO260" s="8"/>
      <c r="BP260" s="8"/>
      <c r="BQ260" s="8"/>
      <c r="BR260" s="8"/>
      <c r="BS260" s="24"/>
      <c r="BT260" s="21">
        <f>SUM(D260:BS260)/B240</f>
        <v>0</v>
      </c>
      <c r="BU260" s="117"/>
      <c r="BV260" s="12"/>
      <c r="BW260" s="12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4"/>
      <c r="CI260" s="14"/>
      <c r="CJ260"/>
    </row>
    <row r="261" spans="2:88" ht="15.75" thickBot="1" x14ac:dyDescent="0.3">
      <c r="B261" s="37"/>
      <c r="C261" s="27" t="s">
        <v>67</v>
      </c>
      <c r="D261" s="28">
        <f t="shared" ref="D261:BM261" si="64">(D256+D257+D258+D259+D260)/5</f>
        <v>0</v>
      </c>
      <c r="E261" s="29">
        <f t="shared" si="64"/>
        <v>0</v>
      </c>
      <c r="F261" s="29">
        <f t="shared" si="64"/>
        <v>0</v>
      </c>
      <c r="G261" s="29">
        <f t="shared" si="64"/>
        <v>0</v>
      </c>
      <c r="H261" s="29">
        <f t="shared" si="64"/>
        <v>0</v>
      </c>
      <c r="I261" s="29">
        <f t="shared" si="64"/>
        <v>0</v>
      </c>
      <c r="J261" s="29">
        <f t="shared" si="64"/>
        <v>0</v>
      </c>
      <c r="K261" s="29">
        <f t="shared" si="64"/>
        <v>0</v>
      </c>
      <c r="L261" s="29">
        <f t="shared" si="64"/>
        <v>0</v>
      </c>
      <c r="M261" s="29">
        <f t="shared" si="64"/>
        <v>0</v>
      </c>
      <c r="N261" s="29">
        <f t="shared" si="64"/>
        <v>0</v>
      </c>
      <c r="O261" s="29">
        <f t="shared" si="64"/>
        <v>0</v>
      </c>
      <c r="P261" s="29">
        <f t="shared" si="64"/>
        <v>0</v>
      </c>
      <c r="Q261" s="29">
        <f t="shared" si="64"/>
        <v>0</v>
      </c>
      <c r="R261" s="29">
        <f t="shared" si="64"/>
        <v>0</v>
      </c>
      <c r="S261" s="29">
        <f t="shared" si="64"/>
        <v>0</v>
      </c>
      <c r="T261" s="29">
        <f t="shared" si="64"/>
        <v>0</v>
      </c>
      <c r="U261" s="29">
        <f t="shared" si="64"/>
        <v>0</v>
      </c>
      <c r="V261" s="29">
        <f t="shared" si="64"/>
        <v>0</v>
      </c>
      <c r="W261" s="29">
        <f t="shared" si="64"/>
        <v>0</v>
      </c>
      <c r="X261" s="29">
        <f t="shared" si="64"/>
        <v>0</v>
      </c>
      <c r="Y261" s="29">
        <f t="shared" si="64"/>
        <v>0</v>
      </c>
      <c r="Z261" s="29">
        <f t="shared" si="64"/>
        <v>0</v>
      </c>
      <c r="AA261" s="29">
        <f t="shared" si="64"/>
        <v>0</v>
      </c>
      <c r="AB261" s="29">
        <f t="shared" si="64"/>
        <v>0</v>
      </c>
      <c r="AC261" s="29">
        <f t="shared" si="64"/>
        <v>0</v>
      </c>
      <c r="AD261" s="29">
        <f t="shared" si="64"/>
        <v>0</v>
      </c>
      <c r="AE261" s="29">
        <f t="shared" si="64"/>
        <v>0</v>
      </c>
      <c r="AF261" s="29">
        <f t="shared" si="64"/>
        <v>0</v>
      </c>
      <c r="AG261" s="29">
        <f t="shared" si="64"/>
        <v>0</v>
      </c>
      <c r="AH261" s="29">
        <f t="shared" si="64"/>
        <v>0</v>
      </c>
      <c r="AI261" s="29">
        <f t="shared" si="64"/>
        <v>0</v>
      </c>
      <c r="AJ261" s="29">
        <f t="shared" si="64"/>
        <v>0</v>
      </c>
      <c r="AK261" s="29">
        <f t="shared" si="64"/>
        <v>0</v>
      </c>
      <c r="AL261" s="29">
        <f t="shared" si="64"/>
        <v>0</v>
      </c>
      <c r="AM261" s="29">
        <f t="shared" si="64"/>
        <v>0</v>
      </c>
      <c r="AN261" s="29">
        <f t="shared" si="64"/>
        <v>0</v>
      </c>
      <c r="AO261" s="29">
        <f t="shared" si="64"/>
        <v>0</v>
      </c>
      <c r="AP261" s="29">
        <f t="shared" si="64"/>
        <v>0</v>
      </c>
      <c r="AQ261" s="29">
        <f t="shared" si="64"/>
        <v>0</v>
      </c>
      <c r="AR261" s="29">
        <f t="shared" si="64"/>
        <v>0</v>
      </c>
      <c r="AS261" s="29">
        <f t="shared" si="64"/>
        <v>0</v>
      </c>
      <c r="AT261" s="29">
        <f t="shared" si="64"/>
        <v>0</v>
      </c>
      <c r="AU261" s="29">
        <f t="shared" si="64"/>
        <v>0</v>
      </c>
      <c r="AV261" s="29">
        <f t="shared" si="64"/>
        <v>0</v>
      </c>
      <c r="AW261" s="29">
        <f t="shared" si="64"/>
        <v>0</v>
      </c>
      <c r="AX261" s="29">
        <f t="shared" si="64"/>
        <v>0</v>
      </c>
      <c r="AY261" s="29">
        <f t="shared" si="64"/>
        <v>0</v>
      </c>
      <c r="AZ261" s="29">
        <f t="shared" si="64"/>
        <v>0</v>
      </c>
      <c r="BA261" s="29">
        <f t="shared" si="64"/>
        <v>0</v>
      </c>
      <c r="BB261" s="29">
        <f t="shared" si="64"/>
        <v>0</v>
      </c>
      <c r="BC261" s="29">
        <f t="shared" si="64"/>
        <v>0</v>
      </c>
      <c r="BD261" s="29">
        <f t="shared" si="64"/>
        <v>0</v>
      </c>
      <c r="BE261" s="29">
        <f t="shared" si="64"/>
        <v>0</v>
      </c>
      <c r="BF261" s="29">
        <f t="shared" si="64"/>
        <v>0</v>
      </c>
      <c r="BG261" s="29">
        <f t="shared" si="64"/>
        <v>0</v>
      </c>
      <c r="BH261" s="29">
        <f t="shared" si="64"/>
        <v>0</v>
      </c>
      <c r="BI261" s="29">
        <f t="shared" si="64"/>
        <v>0</v>
      </c>
      <c r="BJ261" s="29">
        <f t="shared" si="64"/>
        <v>0</v>
      </c>
      <c r="BK261" s="29">
        <f t="shared" si="64"/>
        <v>0</v>
      </c>
      <c r="BL261" s="29">
        <f t="shared" si="64"/>
        <v>0</v>
      </c>
      <c r="BM261" s="29">
        <f t="shared" si="64"/>
        <v>0</v>
      </c>
      <c r="BN261" s="29">
        <f>(BN256+BN257+BN258+BN259+BN260)/5</f>
        <v>0</v>
      </c>
      <c r="BO261" s="29"/>
      <c r="BP261" s="29"/>
      <c r="BQ261" s="29"/>
      <c r="BR261" s="29"/>
      <c r="BS261" s="29">
        <f t="shared" ref="BS261" si="65">(BS256+BS257+BS258+BS259+BS260)/5</f>
        <v>0</v>
      </c>
      <c r="BT261" s="118"/>
      <c r="BU261" s="119"/>
      <c r="BV261" s="12"/>
      <c r="BW261" s="12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4"/>
      <c r="CI261" s="14"/>
      <c r="CJ261"/>
    </row>
    <row r="262" spans="2:88" ht="15" customHeight="1" x14ac:dyDescent="0.25">
      <c r="B262" s="128" t="s">
        <v>73</v>
      </c>
      <c r="C262" s="15" t="s">
        <v>87</v>
      </c>
      <c r="D262" s="16"/>
      <c r="E262" s="17"/>
      <c r="F262" s="17"/>
      <c r="G262" s="17"/>
      <c r="H262" s="17"/>
      <c r="I262" s="17"/>
      <c r="J262" s="17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9"/>
      <c r="AG262" s="19"/>
      <c r="AH262" s="19"/>
      <c r="AI262" s="19"/>
      <c r="AJ262" s="19"/>
      <c r="AK262" s="19"/>
      <c r="AL262" s="19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21">
        <f>SUM(D262:BS262)/B240</f>
        <v>0</v>
      </c>
      <c r="BU262" s="115">
        <f>SUM(BT262+BT263+BT264+BT265+BT266)/5</f>
        <v>0</v>
      </c>
      <c r="BV262" s="12"/>
      <c r="BW262" s="12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4"/>
      <c r="CI262" s="14"/>
      <c r="CJ262"/>
    </row>
    <row r="263" spans="2:88" x14ac:dyDescent="0.25">
      <c r="B263" s="129"/>
      <c r="C263" s="22" t="s">
        <v>88</v>
      </c>
      <c r="D263" s="31"/>
      <c r="E263" s="32"/>
      <c r="F263" s="32"/>
      <c r="G263" s="32"/>
      <c r="H263" s="32"/>
      <c r="I263" s="32"/>
      <c r="J263" s="32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19"/>
      <c r="BO263" s="19"/>
      <c r="BP263" s="19"/>
      <c r="BQ263" s="19"/>
      <c r="BR263" s="19"/>
      <c r="BS263" s="19"/>
      <c r="BT263" s="38">
        <f>SUM(D263:BS263)/B240</f>
        <v>0</v>
      </c>
      <c r="BU263" s="116"/>
      <c r="BV263" s="12"/>
      <c r="BW263" s="12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4"/>
      <c r="CI263" s="14"/>
      <c r="CJ263"/>
    </row>
    <row r="264" spans="2:88" x14ac:dyDescent="0.25">
      <c r="B264" s="129"/>
      <c r="C264" s="22" t="s">
        <v>89</v>
      </c>
      <c r="D264" s="31"/>
      <c r="E264" s="32"/>
      <c r="F264" s="32"/>
      <c r="G264" s="32"/>
      <c r="H264" s="32"/>
      <c r="I264" s="32"/>
      <c r="J264" s="32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19"/>
      <c r="BL264" s="19"/>
      <c r="BM264" s="19"/>
      <c r="BN264" s="19"/>
      <c r="BO264" s="19"/>
      <c r="BP264" s="19"/>
      <c r="BQ264" s="19"/>
      <c r="BR264" s="19"/>
      <c r="BS264" s="19"/>
      <c r="BT264" s="38">
        <f>SUM(D264:BS264)/B240</f>
        <v>0</v>
      </c>
      <c r="BU264" s="116"/>
      <c r="BV264" s="12"/>
      <c r="BW264" s="12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4"/>
      <c r="CI264" s="14"/>
      <c r="CJ264"/>
    </row>
    <row r="265" spans="2:88" ht="15.75" thickBot="1" x14ac:dyDescent="0.3">
      <c r="B265" s="129"/>
      <c r="C265" s="22" t="s">
        <v>90</v>
      </c>
      <c r="D265" s="31"/>
      <c r="E265" s="32"/>
      <c r="F265" s="32"/>
      <c r="G265" s="32"/>
      <c r="H265" s="32"/>
      <c r="I265" s="32"/>
      <c r="J265" s="32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19"/>
      <c r="BP265" s="19"/>
      <c r="BQ265" s="19"/>
      <c r="BR265" s="19"/>
      <c r="BS265" s="19"/>
      <c r="BT265" s="38">
        <f>SUM(D265:BS265)/B240</f>
        <v>0</v>
      </c>
      <c r="BU265" s="116"/>
      <c r="BV265" s="12"/>
      <c r="BW265" s="12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4"/>
      <c r="CI265" s="14"/>
      <c r="CJ265"/>
    </row>
    <row r="266" spans="2:88" ht="15.75" thickBot="1" x14ac:dyDescent="0.3">
      <c r="B266" s="130"/>
      <c r="C266" s="23" t="s">
        <v>91</v>
      </c>
      <c r="D266" s="31"/>
      <c r="E266" s="32"/>
      <c r="F266" s="32"/>
      <c r="G266" s="32"/>
      <c r="H266" s="32"/>
      <c r="I266" s="32"/>
      <c r="J266" s="32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38">
        <f>SUM(D266:BS266)/B240</f>
        <v>0</v>
      </c>
      <c r="BU266" s="117"/>
      <c r="BV266" s="12"/>
      <c r="BW266" s="12"/>
      <c r="BX266" s="156" t="s">
        <v>92</v>
      </c>
      <c r="BY266" s="157"/>
      <c r="BZ266" s="157"/>
      <c r="CA266" s="157"/>
      <c r="CB266" s="157"/>
      <c r="CC266" s="158"/>
      <c r="CD266" s="13"/>
      <c r="CE266" s="13"/>
      <c r="CF266" s="13"/>
      <c r="CG266" s="13"/>
      <c r="CH266" s="14"/>
      <c r="CI266" s="14"/>
      <c r="CJ266"/>
    </row>
    <row r="267" spans="2:88" ht="15.75" thickBot="1" x14ac:dyDescent="0.3">
      <c r="B267" s="26"/>
      <c r="C267" s="27" t="s">
        <v>67</v>
      </c>
      <c r="D267" s="28">
        <f t="shared" ref="D267:BM267" si="66">(D262+D263+D264+D265+D266)/5</f>
        <v>0</v>
      </c>
      <c r="E267" s="29">
        <f t="shared" si="66"/>
        <v>0</v>
      </c>
      <c r="F267" s="29">
        <f t="shared" si="66"/>
        <v>0</v>
      </c>
      <c r="G267" s="29">
        <f t="shared" si="66"/>
        <v>0</v>
      </c>
      <c r="H267" s="29">
        <f t="shared" si="66"/>
        <v>0</v>
      </c>
      <c r="I267" s="29">
        <f t="shared" si="66"/>
        <v>0</v>
      </c>
      <c r="J267" s="29">
        <f t="shared" si="66"/>
        <v>0</v>
      </c>
      <c r="K267" s="29">
        <f t="shared" si="66"/>
        <v>0</v>
      </c>
      <c r="L267" s="29">
        <f t="shared" si="66"/>
        <v>0</v>
      </c>
      <c r="M267" s="29">
        <f t="shared" si="66"/>
        <v>0</v>
      </c>
      <c r="N267" s="29">
        <f t="shared" si="66"/>
        <v>0</v>
      </c>
      <c r="O267" s="29">
        <f t="shared" si="66"/>
        <v>0</v>
      </c>
      <c r="P267" s="29">
        <f t="shared" si="66"/>
        <v>0</v>
      </c>
      <c r="Q267" s="29">
        <f t="shared" si="66"/>
        <v>0</v>
      </c>
      <c r="R267" s="29">
        <f t="shared" si="66"/>
        <v>0</v>
      </c>
      <c r="S267" s="29">
        <f t="shared" si="66"/>
        <v>0</v>
      </c>
      <c r="T267" s="29">
        <f t="shared" si="66"/>
        <v>0</v>
      </c>
      <c r="U267" s="29">
        <f t="shared" si="66"/>
        <v>0</v>
      </c>
      <c r="V267" s="29">
        <f t="shared" si="66"/>
        <v>0</v>
      </c>
      <c r="W267" s="29">
        <f t="shared" si="66"/>
        <v>0</v>
      </c>
      <c r="X267" s="29">
        <f t="shared" si="66"/>
        <v>0</v>
      </c>
      <c r="Y267" s="29">
        <f t="shared" si="66"/>
        <v>0</v>
      </c>
      <c r="Z267" s="29">
        <f t="shared" si="66"/>
        <v>0</v>
      </c>
      <c r="AA267" s="29">
        <f t="shared" si="66"/>
        <v>0</v>
      </c>
      <c r="AB267" s="29">
        <f t="shared" si="66"/>
        <v>0</v>
      </c>
      <c r="AC267" s="29">
        <f t="shared" si="66"/>
        <v>0</v>
      </c>
      <c r="AD267" s="29">
        <f t="shared" si="66"/>
        <v>0</v>
      </c>
      <c r="AE267" s="29">
        <f t="shared" si="66"/>
        <v>0</v>
      </c>
      <c r="AF267" s="29">
        <f t="shared" si="66"/>
        <v>0</v>
      </c>
      <c r="AG267" s="29">
        <f t="shared" si="66"/>
        <v>0</v>
      </c>
      <c r="AH267" s="29">
        <f t="shared" si="66"/>
        <v>0</v>
      </c>
      <c r="AI267" s="29">
        <f t="shared" si="66"/>
        <v>0</v>
      </c>
      <c r="AJ267" s="29">
        <f t="shared" si="66"/>
        <v>0</v>
      </c>
      <c r="AK267" s="29">
        <f t="shared" si="66"/>
        <v>0</v>
      </c>
      <c r="AL267" s="29">
        <f t="shared" si="66"/>
        <v>0</v>
      </c>
      <c r="AM267" s="29">
        <f t="shared" si="66"/>
        <v>0</v>
      </c>
      <c r="AN267" s="29">
        <f t="shared" si="66"/>
        <v>0</v>
      </c>
      <c r="AO267" s="29">
        <f t="shared" si="66"/>
        <v>0</v>
      </c>
      <c r="AP267" s="29">
        <f t="shared" si="66"/>
        <v>0</v>
      </c>
      <c r="AQ267" s="29">
        <f t="shared" si="66"/>
        <v>0</v>
      </c>
      <c r="AR267" s="29">
        <f t="shared" si="66"/>
        <v>0</v>
      </c>
      <c r="AS267" s="29">
        <f t="shared" si="66"/>
        <v>0</v>
      </c>
      <c r="AT267" s="29">
        <f t="shared" si="66"/>
        <v>0</v>
      </c>
      <c r="AU267" s="29">
        <f t="shared" si="66"/>
        <v>0</v>
      </c>
      <c r="AV267" s="29">
        <f t="shared" si="66"/>
        <v>0</v>
      </c>
      <c r="AW267" s="29">
        <f t="shared" si="66"/>
        <v>0</v>
      </c>
      <c r="AX267" s="29">
        <f t="shared" si="66"/>
        <v>0</v>
      </c>
      <c r="AY267" s="29">
        <f t="shared" si="66"/>
        <v>0</v>
      </c>
      <c r="AZ267" s="29">
        <f t="shared" si="66"/>
        <v>0</v>
      </c>
      <c r="BA267" s="29">
        <f t="shared" si="66"/>
        <v>0</v>
      </c>
      <c r="BB267" s="29">
        <f t="shared" si="66"/>
        <v>0</v>
      </c>
      <c r="BC267" s="29">
        <f t="shared" si="66"/>
        <v>0</v>
      </c>
      <c r="BD267" s="29">
        <f t="shared" si="66"/>
        <v>0</v>
      </c>
      <c r="BE267" s="29">
        <f t="shared" si="66"/>
        <v>0</v>
      </c>
      <c r="BF267" s="29">
        <f t="shared" si="66"/>
        <v>0</v>
      </c>
      <c r="BG267" s="29">
        <f t="shared" si="66"/>
        <v>0</v>
      </c>
      <c r="BH267" s="29">
        <f t="shared" si="66"/>
        <v>0</v>
      </c>
      <c r="BI267" s="29">
        <f t="shared" si="66"/>
        <v>0</v>
      </c>
      <c r="BJ267" s="29">
        <f t="shared" si="66"/>
        <v>0</v>
      </c>
      <c r="BK267" s="29">
        <f t="shared" si="66"/>
        <v>0</v>
      </c>
      <c r="BL267" s="29">
        <f t="shared" si="66"/>
        <v>0</v>
      </c>
      <c r="BM267" s="29">
        <f t="shared" si="66"/>
        <v>0</v>
      </c>
      <c r="BN267" s="29">
        <f>(BN262+BN263+BN264+BN265+BN266)/5</f>
        <v>0</v>
      </c>
      <c r="BO267" s="29"/>
      <c r="BP267" s="29"/>
      <c r="BQ267" s="29"/>
      <c r="BR267" s="29"/>
      <c r="BS267" s="29">
        <f t="shared" ref="BS267" si="67">(BS262+BS263+BS264+BS265+BS266)/5</f>
        <v>0</v>
      </c>
      <c r="BT267" s="118"/>
      <c r="BU267" s="119"/>
      <c r="BV267" s="12"/>
      <c r="BW267" s="12"/>
      <c r="BX267" s="159"/>
      <c r="BY267" s="160"/>
      <c r="BZ267" s="160"/>
      <c r="CA267" s="160"/>
      <c r="CB267" s="160"/>
      <c r="CC267" s="161"/>
      <c r="CD267" s="13"/>
      <c r="CE267" s="13"/>
      <c r="CF267" s="13"/>
      <c r="CG267" s="13"/>
      <c r="CH267" s="14"/>
      <c r="CI267" s="14"/>
      <c r="CJ267"/>
    </row>
    <row r="268" spans="2:88" ht="15.75" customHeight="1" thickBot="1" x14ac:dyDescent="0.3">
      <c r="B268" s="128" t="s">
        <v>74</v>
      </c>
      <c r="C268" s="15" t="s">
        <v>93</v>
      </c>
      <c r="D268" s="16"/>
      <c r="E268" s="17"/>
      <c r="F268" s="17"/>
      <c r="G268" s="17"/>
      <c r="H268" s="17"/>
      <c r="I268" s="17"/>
      <c r="J268" s="17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9"/>
      <c r="AG268" s="19"/>
      <c r="AH268" s="19"/>
      <c r="AI268" s="19"/>
      <c r="AJ268" s="19"/>
      <c r="AK268" s="19"/>
      <c r="AL268" s="19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21">
        <f>SUM(D268:BS268)/B240</f>
        <v>0</v>
      </c>
      <c r="BU268" s="149">
        <f>SUM(BT268+BT269+BT270+BT271+BT272+BT273)/6</f>
        <v>0</v>
      </c>
      <c r="BV268" s="12"/>
      <c r="BW268" s="12"/>
      <c r="BX268" s="111" t="s">
        <v>94</v>
      </c>
      <c r="BY268" s="112"/>
      <c r="BZ268" s="111" t="s">
        <v>95</v>
      </c>
      <c r="CA268" s="112"/>
      <c r="CB268" s="111" t="s">
        <v>96</v>
      </c>
      <c r="CC268" s="139"/>
      <c r="CD268" s="13"/>
      <c r="CE268" s="13"/>
      <c r="CF268" s="13"/>
      <c r="CG268" s="13"/>
      <c r="CH268" s="14"/>
      <c r="CI268" s="14"/>
      <c r="CJ268"/>
    </row>
    <row r="269" spans="2:88" ht="15.75" thickBot="1" x14ac:dyDescent="0.3">
      <c r="B269" s="129"/>
      <c r="C269" s="22" t="s">
        <v>97</v>
      </c>
      <c r="D269" s="31"/>
      <c r="E269" s="32"/>
      <c r="F269" s="32"/>
      <c r="G269" s="32"/>
      <c r="H269" s="32"/>
      <c r="I269" s="32"/>
      <c r="J269" s="32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21">
        <f>SUM(D269:BS269)/B240</f>
        <v>0</v>
      </c>
      <c r="BU269" s="150"/>
      <c r="BV269" s="12"/>
      <c r="BW269" s="12"/>
      <c r="BX269" s="113"/>
      <c r="BY269" s="114"/>
      <c r="BZ269" s="113"/>
      <c r="CA269" s="114"/>
      <c r="CB269" s="113"/>
      <c r="CC269" s="142"/>
      <c r="CD269" s="13"/>
      <c r="CE269" s="13"/>
      <c r="CF269" s="13"/>
      <c r="CG269" s="13"/>
      <c r="CH269" s="14"/>
      <c r="CI269" s="14"/>
      <c r="CJ269"/>
    </row>
    <row r="270" spans="2:88" ht="15.75" thickBot="1" x14ac:dyDescent="0.3">
      <c r="B270" s="129"/>
      <c r="C270" s="22" t="s">
        <v>98</v>
      </c>
      <c r="D270" s="31"/>
      <c r="E270" s="32"/>
      <c r="F270" s="32"/>
      <c r="G270" s="32"/>
      <c r="H270" s="32"/>
      <c r="I270" s="32"/>
      <c r="J270" s="32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19"/>
      <c r="BO270" s="19"/>
      <c r="BP270" s="19"/>
      <c r="BQ270" s="19"/>
      <c r="BR270" s="19"/>
      <c r="BS270" s="19"/>
      <c r="BT270" s="21">
        <f>SUM(D270:BS270)/B240</f>
        <v>0</v>
      </c>
      <c r="BU270" s="150"/>
      <c r="BV270" s="12"/>
      <c r="BW270" s="12"/>
      <c r="BX270" s="152">
        <f>(BT243+BT254+BT256+BT260+BT306)/5</f>
        <v>0</v>
      </c>
      <c r="BY270" s="153"/>
      <c r="BZ270" s="152">
        <f>(BT248+BT266+BT279+BT280+BT288)/5</f>
        <v>0</v>
      </c>
      <c r="CA270" s="153"/>
      <c r="CB270" s="152">
        <f>(BT250+BT251+BT265+BT270+BT272+BT303)/6</f>
        <v>0</v>
      </c>
      <c r="CC270" s="153"/>
      <c r="CD270" s="13"/>
      <c r="CE270" s="13"/>
      <c r="CF270" s="13"/>
      <c r="CG270" s="13"/>
      <c r="CH270" s="14"/>
      <c r="CI270" s="14"/>
      <c r="CJ270"/>
    </row>
    <row r="271" spans="2:88" ht="15.75" thickBot="1" x14ac:dyDescent="0.3">
      <c r="B271" s="129"/>
      <c r="C271" s="22" t="s">
        <v>99</v>
      </c>
      <c r="D271" s="31"/>
      <c r="E271" s="32"/>
      <c r="F271" s="32"/>
      <c r="G271" s="32"/>
      <c r="H271" s="32"/>
      <c r="I271" s="32"/>
      <c r="J271" s="32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  <c r="BP271" s="19"/>
      <c r="BQ271" s="19"/>
      <c r="BR271" s="19"/>
      <c r="BS271" s="19"/>
      <c r="BT271" s="21">
        <f>SUM(D271:BS271)/B240</f>
        <v>0</v>
      </c>
      <c r="BU271" s="150"/>
      <c r="BV271" s="12"/>
      <c r="BW271" s="12"/>
      <c r="BX271" s="154"/>
      <c r="BY271" s="155"/>
      <c r="BZ271" s="154"/>
      <c r="CA271" s="155"/>
      <c r="CB271" s="154"/>
      <c r="CC271" s="155"/>
      <c r="CD271" s="13"/>
      <c r="CE271" s="13"/>
      <c r="CF271" s="13"/>
      <c r="CG271" s="13"/>
      <c r="CH271" s="14"/>
      <c r="CI271" s="14"/>
      <c r="CJ271"/>
    </row>
    <row r="272" spans="2:88" ht="15.75" thickBot="1" x14ac:dyDescent="0.3">
      <c r="B272" s="129"/>
      <c r="C272" s="22" t="s">
        <v>100</v>
      </c>
      <c r="D272" s="31"/>
      <c r="E272" s="32"/>
      <c r="F272" s="32"/>
      <c r="G272" s="32"/>
      <c r="H272" s="32"/>
      <c r="I272" s="32"/>
      <c r="J272" s="32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  <c r="BP272" s="19"/>
      <c r="BQ272" s="19"/>
      <c r="BR272" s="19"/>
      <c r="BS272" s="19"/>
      <c r="BT272" s="21">
        <f>SUM(D272:BS272)/B240</f>
        <v>0</v>
      </c>
      <c r="BU272" s="150"/>
      <c r="BV272" s="12"/>
      <c r="BW272" s="12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4"/>
      <c r="CI272" s="14"/>
      <c r="CJ272"/>
    </row>
    <row r="273" spans="2:88" ht="15.75" thickBot="1" x14ac:dyDescent="0.3">
      <c r="B273" s="130"/>
      <c r="C273" s="23" t="s">
        <v>101</v>
      </c>
      <c r="D273" s="39"/>
      <c r="E273" s="40"/>
      <c r="F273" s="40"/>
      <c r="G273" s="40"/>
      <c r="H273" s="40"/>
      <c r="I273" s="40"/>
      <c r="J273" s="40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19"/>
      <c r="AG273" s="19"/>
      <c r="AH273" s="19"/>
      <c r="AI273" s="19"/>
      <c r="AJ273" s="19"/>
      <c r="AK273" s="19"/>
      <c r="AL273" s="19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1">
        <f>SUM(D273:BS273)/B240</f>
        <v>0</v>
      </c>
      <c r="BU273" s="151"/>
      <c r="BV273" s="12"/>
      <c r="BW273" s="12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4"/>
      <c r="CI273" s="14"/>
      <c r="CJ273"/>
    </row>
    <row r="274" spans="2:88" ht="15.75" thickBot="1" x14ac:dyDescent="0.3">
      <c r="B274" s="26"/>
      <c r="C274" s="41" t="s">
        <v>67</v>
      </c>
      <c r="D274" s="28">
        <f t="shared" ref="D274:BM274" si="68">(D268+D269+D270+D271+D272+D273)/6</f>
        <v>0</v>
      </c>
      <c r="E274" s="29">
        <f t="shared" si="68"/>
        <v>0</v>
      </c>
      <c r="F274" s="29">
        <f t="shared" si="68"/>
        <v>0</v>
      </c>
      <c r="G274" s="29">
        <f t="shared" si="68"/>
        <v>0</v>
      </c>
      <c r="H274" s="29">
        <f t="shared" si="68"/>
        <v>0</v>
      </c>
      <c r="I274" s="29">
        <f t="shared" si="68"/>
        <v>0</v>
      </c>
      <c r="J274" s="29">
        <f t="shared" si="68"/>
        <v>0</v>
      </c>
      <c r="K274" s="29">
        <f t="shared" si="68"/>
        <v>0</v>
      </c>
      <c r="L274" s="29">
        <f t="shared" si="68"/>
        <v>0</v>
      </c>
      <c r="M274" s="29">
        <f t="shared" si="68"/>
        <v>0</v>
      </c>
      <c r="N274" s="29">
        <f t="shared" si="68"/>
        <v>0</v>
      </c>
      <c r="O274" s="29">
        <f t="shared" si="68"/>
        <v>0</v>
      </c>
      <c r="P274" s="29">
        <f t="shared" si="68"/>
        <v>0</v>
      </c>
      <c r="Q274" s="29">
        <f t="shared" si="68"/>
        <v>0</v>
      </c>
      <c r="R274" s="29">
        <f t="shared" si="68"/>
        <v>0</v>
      </c>
      <c r="S274" s="29">
        <f t="shared" si="68"/>
        <v>0</v>
      </c>
      <c r="T274" s="29">
        <f t="shared" si="68"/>
        <v>0</v>
      </c>
      <c r="U274" s="29">
        <f t="shared" si="68"/>
        <v>0</v>
      </c>
      <c r="V274" s="29">
        <f t="shared" si="68"/>
        <v>0</v>
      </c>
      <c r="W274" s="29">
        <f t="shared" si="68"/>
        <v>0</v>
      </c>
      <c r="X274" s="29">
        <f t="shared" si="68"/>
        <v>0</v>
      </c>
      <c r="Y274" s="29">
        <f t="shared" si="68"/>
        <v>0</v>
      </c>
      <c r="Z274" s="29">
        <f t="shared" si="68"/>
        <v>0</v>
      </c>
      <c r="AA274" s="29">
        <f t="shared" si="68"/>
        <v>0</v>
      </c>
      <c r="AB274" s="29">
        <f t="shared" si="68"/>
        <v>0</v>
      </c>
      <c r="AC274" s="29">
        <f t="shared" si="68"/>
        <v>0</v>
      </c>
      <c r="AD274" s="29">
        <f t="shared" si="68"/>
        <v>0</v>
      </c>
      <c r="AE274" s="29">
        <f t="shared" si="68"/>
        <v>0</v>
      </c>
      <c r="AF274" s="29">
        <f t="shared" si="68"/>
        <v>0</v>
      </c>
      <c r="AG274" s="29">
        <f t="shared" si="68"/>
        <v>0</v>
      </c>
      <c r="AH274" s="29">
        <f t="shared" si="68"/>
        <v>0</v>
      </c>
      <c r="AI274" s="29">
        <f t="shared" si="68"/>
        <v>0</v>
      </c>
      <c r="AJ274" s="29">
        <f t="shared" si="68"/>
        <v>0</v>
      </c>
      <c r="AK274" s="29">
        <f t="shared" si="68"/>
        <v>0</v>
      </c>
      <c r="AL274" s="29">
        <f t="shared" si="68"/>
        <v>0</v>
      </c>
      <c r="AM274" s="29">
        <f t="shared" si="68"/>
        <v>0</v>
      </c>
      <c r="AN274" s="29">
        <f t="shared" si="68"/>
        <v>0</v>
      </c>
      <c r="AO274" s="29">
        <f t="shared" si="68"/>
        <v>0</v>
      </c>
      <c r="AP274" s="29">
        <f t="shared" si="68"/>
        <v>0</v>
      </c>
      <c r="AQ274" s="29">
        <f t="shared" si="68"/>
        <v>0</v>
      </c>
      <c r="AR274" s="29">
        <f t="shared" si="68"/>
        <v>0</v>
      </c>
      <c r="AS274" s="29">
        <f t="shared" si="68"/>
        <v>0</v>
      </c>
      <c r="AT274" s="29">
        <f t="shared" si="68"/>
        <v>0</v>
      </c>
      <c r="AU274" s="29">
        <f t="shared" si="68"/>
        <v>0</v>
      </c>
      <c r="AV274" s="29">
        <f t="shared" si="68"/>
        <v>0</v>
      </c>
      <c r="AW274" s="29">
        <f t="shared" si="68"/>
        <v>0</v>
      </c>
      <c r="AX274" s="29">
        <f t="shared" si="68"/>
        <v>0</v>
      </c>
      <c r="AY274" s="29">
        <f t="shared" si="68"/>
        <v>0</v>
      </c>
      <c r="AZ274" s="29">
        <f t="shared" si="68"/>
        <v>0</v>
      </c>
      <c r="BA274" s="29">
        <f t="shared" si="68"/>
        <v>0</v>
      </c>
      <c r="BB274" s="29">
        <f t="shared" si="68"/>
        <v>0</v>
      </c>
      <c r="BC274" s="29">
        <f t="shared" si="68"/>
        <v>0</v>
      </c>
      <c r="BD274" s="29">
        <f t="shared" si="68"/>
        <v>0</v>
      </c>
      <c r="BE274" s="29">
        <f t="shared" si="68"/>
        <v>0</v>
      </c>
      <c r="BF274" s="29">
        <f t="shared" si="68"/>
        <v>0</v>
      </c>
      <c r="BG274" s="29">
        <f t="shared" si="68"/>
        <v>0</v>
      </c>
      <c r="BH274" s="29">
        <f t="shared" si="68"/>
        <v>0</v>
      </c>
      <c r="BI274" s="29">
        <f t="shared" si="68"/>
        <v>0</v>
      </c>
      <c r="BJ274" s="29">
        <f t="shared" si="68"/>
        <v>0</v>
      </c>
      <c r="BK274" s="29">
        <f t="shared" si="68"/>
        <v>0</v>
      </c>
      <c r="BL274" s="29">
        <f t="shared" si="68"/>
        <v>0</v>
      </c>
      <c r="BM274" s="29">
        <f t="shared" si="68"/>
        <v>0</v>
      </c>
      <c r="BN274" s="29">
        <f>(BN268+BN269+BN270+BN271+BN272+BN273)/6</f>
        <v>0</v>
      </c>
      <c r="BO274" s="29"/>
      <c r="BP274" s="29"/>
      <c r="BQ274" s="29"/>
      <c r="BR274" s="29"/>
      <c r="BS274" s="29">
        <f t="shared" ref="BS274" si="69">(BS268+BS269+BS270+BS271+BS272+BS273)/6</f>
        <v>0</v>
      </c>
      <c r="BT274" s="127"/>
      <c r="BU274" s="119"/>
      <c r="BV274" s="12"/>
      <c r="BW274" s="12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4"/>
      <c r="CI274" s="14"/>
      <c r="CJ274"/>
    </row>
    <row r="275" spans="2:88" ht="15.75" customHeight="1" thickBot="1" x14ac:dyDescent="0.3">
      <c r="B275" s="128" t="s">
        <v>75</v>
      </c>
      <c r="C275" s="15" t="s">
        <v>102</v>
      </c>
      <c r="D275" s="16"/>
      <c r="E275" s="17"/>
      <c r="F275" s="17"/>
      <c r="G275" s="17"/>
      <c r="H275" s="17"/>
      <c r="I275" s="17"/>
      <c r="J275" s="17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9"/>
      <c r="AG275" s="19"/>
      <c r="AH275" s="19"/>
      <c r="AI275" s="19"/>
      <c r="AJ275" s="19"/>
      <c r="AK275" s="19"/>
      <c r="AL275" s="19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42">
        <f>SUM(D275:BS275)/B240</f>
        <v>0</v>
      </c>
      <c r="BU275" s="115">
        <f>SUM(BT275+BT276+BT277+BT278+BT280+BT279)/6</f>
        <v>0</v>
      </c>
      <c r="BV275" s="12"/>
      <c r="BW275" s="12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4"/>
      <c r="CI275" s="14"/>
      <c r="CJ275"/>
    </row>
    <row r="276" spans="2:88" ht="15.75" thickBot="1" x14ac:dyDescent="0.3">
      <c r="B276" s="129"/>
      <c r="C276" s="22" t="s">
        <v>103</v>
      </c>
      <c r="D276" s="31"/>
      <c r="E276" s="32"/>
      <c r="F276" s="32"/>
      <c r="G276" s="32"/>
      <c r="H276" s="32"/>
      <c r="I276" s="32"/>
      <c r="J276" s="32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  <c r="BP276" s="19"/>
      <c r="BQ276" s="19"/>
      <c r="BR276" s="19"/>
      <c r="BS276" s="19"/>
      <c r="BT276" s="42">
        <f>SUM(D276:BS276)/B240</f>
        <v>0</v>
      </c>
      <c r="BU276" s="116"/>
      <c r="BV276" s="12"/>
      <c r="BW276" s="12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4"/>
      <c r="CI276" s="14"/>
      <c r="CJ276"/>
    </row>
    <row r="277" spans="2:88" ht="15.75" thickBot="1" x14ac:dyDescent="0.3">
      <c r="B277" s="129"/>
      <c r="C277" s="22" t="s">
        <v>104</v>
      </c>
      <c r="D277" s="31"/>
      <c r="E277" s="32"/>
      <c r="F277" s="32"/>
      <c r="G277" s="32"/>
      <c r="H277" s="32"/>
      <c r="I277" s="32"/>
      <c r="J277" s="32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42">
        <f>SUM(D277:BS277)/B240</f>
        <v>0</v>
      </c>
      <c r="BU277" s="116"/>
      <c r="BV277" s="12"/>
      <c r="BW277" s="12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4"/>
      <c r="CI277" s="14"/>
      <c r="CJ277"/>
    </row>
    <row r="278" spans="2:88" ht="15.75" thickBot="1" x14ac:dyDescent="0.3">
      <c r="B278" s="129"/>
      <c r="C278" s="22" t="s">
        <v>105</v>
      </c>
      <c r="D278" s="31"/>
      <c r="E278" s="32"/>
      <c r="F278" s="32"/>
      <c r="G278" s="32"/>
      <c r="H278" s="32"/>
      <c r="I278" s="32"/>
      <c r="J278" s="32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42">
        <f>SUM(D278:BS278)/B240</f>
        <v>0</v>
      </c>
      <c r="BU278" s="116"/>
      <c r="BV278" s="12"/>
      <c r="BW278" s="12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4"/>
      <c r="CI278" s="14"/>
      <c r="CJ278"/>
    </row>
    <row r="279" spans="2:88" ht="15.75" thickBot="1" x14ac:dyDescent="0.3">
      <c r="B279" s="129"/>
      <c r="C279" s="22" t="s">
        <v>106</v>
      </c>
      <c r="D279" s="31"/>
      <c r="E279" s="32"/>
      <c r="F279" s="32"/>
      <c r="G279" s="32"/>
      <c r="H279" s="32"/>
      <c r="I279" s="32"/>
      <c r="J279" s="32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9"/>
      <c r="BR279" s="19"/>
      <c r="BS279" s="19"/>
      <c r="BT279" s="42">
        <f>SUM(D279:BS279)/B240</f>
        <v>0</v>
      </c>
      <c r="BU279" s="116"/>
      <c r="BV279" s="12"/>
      <c r="BW279" s="12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4"/>
      <c r="CI279" s="14"/>
      <c r="CJ279"/>
    </row>
    <row r="280" spans="2:88" ht="15.75" thickBot="1" x14ac:dyDescent="0.3">
      <c r="B280" s="130"/>
      <c r="C280" s="23" t="s">
        <v>107</v>
      </c>
      <c r="D280" s="39"/>
      <c r="E280" s="40"/>
      <c r="F280" s="40"/>
      <c r="G280" s="40"/>
      <c r="H280" s="40"/>
      <c r="I280" s="40"/>
      <c r="J280" s="40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19"/>
      <c r="AG280" s="19"/>
      <c r="AH280" s="19"/>
      <c r="AI280" s="19"/>
      <c r="AJ280" s="19"/>
      <c r="AK280" s="19"/>
      <c r="AL280" s="19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42">
        <f>SUM(D280:BS280)/B240</f>
        <v>0</v>
      </c>
      <c r="BU280" s="117"/>
      <c r="BV280" s="12"/>
      <c r="BW280" s="12"/>
      <c r="BX280" s="111" t="s">
        <v>178</v>
      </c>
      <c r="BY280" s="139"/>
      <c r="BZ280" s="111" t="s">
        <v>179</v>
      </c>
      <c r="CA280" s="139"/>
      <c r="CB280" s="111" t="s">
        <v>180</v>
      </c>
      <c r="CC280" s="139"/>
      <c r="CD280" s="13"/>
      <c r="CE280" s="13"/>
      <c r="CF280" s="13"/>
      <c r="CG280" s="13"/>
      <c r="CH280" s="14"/>
      <c r="CI280" s="14"/>
      <c r="CJ280"/>
    </row>
    <row r="281" spans="2:88" ht="15.75" thickBot="1" x14ac:dyDescent="0.3">
      <c r="B281" s="26"/>
      <c r="C281" s="41" t="s">
        <v>67</v>
      </c>
      <c r="D281" s="28">
        <f t="shared" ref="D281:BS281" si="70">(D275+D276+D277+D278+D279+D280)/6</f>
        <v>0</v>
      </c>
      <c r="E281" s="29">
        <f t="shared" si="70"/>
        <v>0</v>
      </c>
      <c r="F281" s="29">
        <f t="shared" si="70"/>
        <v>0</v>
      </c>
      <c r="G281" s="29">
        <f t="shared" si="70"/>
        <v>0</v>
      </c>
      <c r="H281" s="29">
        <f t="shared" si="70"/>
        <v>0</v>
      </c>
      <c r="I281" s="29">
        <f t="shared" si="70"/>
        <v>0</v>
      </c>
      <c r="J281" s="29">
        <f t="shared" si="70"/>
        <v>0</v>
      </c>
      <c r="K281" s="29">
        <f t="shared" si="70"/>
        <v>0</v>
      </c>
      <c r="L281" s="29">
        <f t="shared" si="70"/>
        <v>0</v>
      </c>
      <c r="M281" s="29">
        <f t="shared" si="70"/>
        <v>0</v>
      </c>
      <c r="N281" s="29">
        <f t="shared" si="70"/>
        <v>0</v>
      </c>
      <c r="O281" s="29">
        <f t="shared" si="70"/>
        <v>0</v>
      </c>
      <c r="P281" s="29">
        <f t="shared" si="70"/>
        <v>0</v>
      </c>
      <c r="Q281" s="29">
        <f t="shared" si="70"/>
        <v>0</v>
      </c>
      <c r="R281" s="29">
        <f t="shared" si="70"/>
        <v>0</v>
      </c>
      <c r="S281" s="29">
        <f t="shared" si="70"/>
        <v>0</v>
      </c>
      <c r="T281" s="29">
        <f t="shared" si="70"/>
        <v>0</v>
      </c>
      <c r="U281" s="29">
        <f t="shared" si="70"/>
        <v>0</v>
      </c>
      <c r="V281" s="29">
        <f t="shared" si="70"/>
        <v>0</v>
      </c>
      <c r="W281" s="29">
        <f t="shared" si="70"/>
        <v>0</v>
      </c>
      <c r="X281" s="29">
        <f t="shared" si="70"/>
        <v>0</v>
      </c>
      <c r="Y281" s="29">
        <f t="shared" si="70"/>
        <v>0</v>
      </c>
      <c r="Z281" s="29">
        <f t="shared" si="70"/>
        <v>0</v>
      </c>
      <c r="AA281" s="29">
        <f t="shared" si="70"/>
        <v>0</v>
      </c>
      <c r="AB281" s="29">
        <f t="shared" si="70"/>
        <v>0</v>
      </c>
      <c r="AC281" s="29">
        <f t="shared" si="70"/>
        <v>0</v>
      </c>
      <c r="AD281" s="29">
        <f t="shared" si="70"/>
        <v>0</v>
      </c>
      <c r="AE281" s="29">
        <f t="shared" si="70"/>
        <v>0</v>
      </c>
      <c r="AF281" s="29">
        <f t="shared" si="70"/>
        <v>0</v>
      </c>
      <c r="AG281" s="29">
        <f t="shared" si="70"/>
        <v>0</v>
      </c>
      <c r="AH281" s="29">
        <f t="shared" si="70"/>
        <v>0</v>
      </c>
      <c r="AI281" s="29">
        <f t="shared" si="70"/>
        <v>0</v>
      </c>
      <c r="AJ281" s="29">
        <f t="shared" si="70"/>
        <v>0</v>
      </c>
      <c r="AK281" s="29">
        <f t="shared" si="70"/>
        <v>0</v>
      </c>
      <c r="AL281" s="29">
        <f t="shared" si="70"/>
        <v>0</v>
      </c>
      <c r="AM281" s="29">
        <f t="shared" si="70"/>
        <v>0</v>
      </c>
      <c r="AN281" s="29">
        <f t="shared" si="70"/>
        <v>0</v>
      </c>
      <c r="AO281" s="29">
        <f t="shared" si="70"/>
        <v>0</v>
      </c>
      <c r="AP281" s="29">
        <f t="shared" si="70"/>
        <v>0</v>
      </c>
      <c r="AQ281" s="29">
        <f t="shared" si="70"/>
        <v>0</v>
      </c>
      <c r="AR281" s="29">
        <f t="shared" si="70"/>
        <v>0</v>
      </c>
      <c r="AS281" s="29">
        <f t="shared" si="70"/>
        <v>0</v>
      </c>
      <c r="AT281" s="29">
        <f t="shared" si="70"/>
        <v>0</v>
      </c>
      <c r="AU281" s="29">
        <f t="shared" si="70"/>
        <v>0</v>
      </c>
      <c r="AV281" s="29">
        <f t="shared" si="70"/>
        <v>0</v>
      </c>
      <c r="AW281" s="29">
        <f t="shared" si="70"/>
        <v>0</v>
      </c>
      <c r="AX281" s="29">
        <f t="shared" si="70"/>
        <v>0</v>
      </c>
      <c r="AY281" s="29">
        <f t="shared" si="70"/>
        <v>0</v>
      </c>
      <c r="AZ281" s="29">
        <f t="shared" si="70"/>
        <v>0</v>
      </c>
      <c r="BA281" s="29">
        <f t="shared" si="70"/>
        <v>0</v>
      </c>
      <c r="BB281" s="29">
        <f t="shared" si="70"/>
        <v>0</v>
      </c>
      <c r="BC281" s="29">
        <f t="shared" si="70"/>
        <v>0</v>
      </c>
      <c r="BD281" s="29">
        <f t="shared" si="70"/>
        <v>0</v>
      </c>
      <c r="BE281" s="29">
        <f t="shared" si="70"/>
        <v>0</v>
      </c>
      <c r="BF281" s="29">
        <f t="shared" si="70"/>
        <v>0</v>
      </c>
      <c r="BG281" s="29">
        <f t="shared" si="70"/>
        <v>0</v>
      </c>
      <c r="BH281" s="29">
        <f t="shared" si="70"/>
        <v>0</v>
      </c>
      <c r="BI281" s="29">
        <f t="shared" si="70"/>
        <v>0</v>
      </c>
      <c r="BJ281" s="29">
        <f t="shared" si="70"/>
        <v>0</v>
      </c>
      <c r="BK281" s="29">
        <f t="shared" si="70"/>
        <v>0</v>
      </c>
      <c r="BL281" s="29">
        <f t="shared" si="70"/>
        <v>0</v>
      </c>
      <c r="BM281" s="29">
        <f t="shared" si="70"/>
        <v>0</v>
      </c>
      <c r="BN281" s="29">
        <f t="shared" si="70"/>
        <v>0</v>
      </c>
      <c r="BO281" s="29"/>
      <c r="BP281" s="29"/>
      <c r="BQ281" s="29"/>
      <c r="BR281" s="29"/>
      <c r="BS281" s="29">
        <f t="shared" si="70"/>
        <v>0</v>
      </c>
      <c r="BT281" s="127"/>
      <c r="BU281" s="119"/>
      <c r="BV281" s="12"/>
      <c r="BW281" s="12"/>
      <c r="BX281" s="140"/>
      <c r="BY281" s="141"/>
      <c r="BZ281" s="140"/>
      <c r="CA281" s="141"/>
      <c r="CB281" s="140"/>
      <c r="CC281" s="141"/>
      <c r="CD281" s="13"/>
      <c r="CE281" s="13"/>
      <c r="CF281" s="13"/>
      <c r="CG281" s="13"/>
      <c r="CH281" s="14"/>
      <c r="CI281" s="14"/>
      <c r="CJ281"/>
    </row>
    <row r="282" spans="2:88" ht="15.75" customHeight="1" thickBot="1" x14ac:dyDescent="0.3">
      <c r="B282" s="128" t="s">
        <v>108</v>
      </c>
      <c r="C282" s="15" t="s">
        <v>109</v>
      </c>
      <c r="D282" s="16"/>
      <c r="E282" s="17"/>
      <c r="F282" s="17"/>
      <c r="G282" s="17"/>
      <c r="H282" s="17"/>
      <c r="I282" s="17"/>
      <c r="J282" s="17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9"/>
      <c r="AG282" s="19"/>
      <c r="AH282" s="19"/>
      <c r="AI282" s="19"/>
      <c r="AJ282" s="19"/>
      <c r="AK282" s="19"/>
      <c r="AL282" s="19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21">
        <f>SUM(D282:BS282)/B240</f>
        <v>0</v>
      </c>
      <c r="BU282" s="115">
        <f>SUM(BT282:BT288)/7</f>
        <v>0</v>
      </c>
      <c r="BV282" s="12"/>
      <c r="BW282" s="12"/>
      <c r="BX282" s="140"/>
      <c r="BY282" s="141"/>
      <c r="BZ282" s="140"/>
      <c r="CA282" s="141"/>
      <c r="CB282" s="140"/>
      <c r="CC282" s="141"/>
      <c r="CD282" s="13"/>
      <c r="CE282" s="13"/>
      <c r="CF282" s="13"/>
      <c r="CG282" s="13"/>
      <c r="CH282" s="14"/>
      <c r="CI282" s="14"/>
      <c r="CJ282"/>
    </row>
    <row r="283" spans="2:88" ht="15.75" thickBot="1" x14ac:dyDescent="0.3">
      <c r="B283" s="129"/>
      <c r="C283" s="22" t="s">
        <v>110</v>
      </c>
      <c r="D283" s="31"/>
      <c r="E283" s="32"/>
      <c r="F283" s="32"/>
      <c r="G283" s="32"/>
      <c r="H283" s="32"/>
      <c r="I283" s="32"/>
      <c r="J283" s="32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19"/>
      <c r="BO283" s="19"/>
      <c r="BP283" s="19"/>
      <c r="BQ283" s="19"/>
      <c r="BR283" s="19"/>
      <c r="BS283" s="19"/>
      <c r="BT283" s="21">
        <f>SUM(D283:BS283)/B240</f>
        <v>0</v>
      </c>
      <c r="BU283" s="116"/>
      <c r="BV283" s="12"/>
      <c r="BW283" s="12"/>
      <c r="BX283" s="140"/>
      <c r="BY283" s="141"/>
      <c r="BZ283" s="140"/>
      <c r="CA283" s="141"/>
      <c r="CB283" s="140"/>
      <c r="CC283" s="141"/>
      <c r="CD283" s="13"/>
      <c r="CE283" s="13"/>
      <c r="CF283" s="13"/>
      <c r="CG283" s="13"/>
      <c r="CH283" s="14"/>
      <c r="CI283" s="14"/>
      <c r="CJ283"/>
    </row>
    <row r="284" spans="2:88" ht="15.75" thickBot="1" x14ac:dyDescent="0.3">
      <c r="B284" s="129"/>
      <c r="C284" s="22" t="s">
        <v>111</v>
      </c>
      <c r="D284" s="31"/>
      <c r="E284" s="32"/>
      <c r="F284" s="32"/>
      <c r="G284" s="32"/>
      <c r="H284" s="32"/>
      <c r="I284" s="32"/>
      <c r="J284" s="32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19"/>
      <c r="BO284" s="19"/>
      <c r="BP284" s="19"/>
      <c r="BQ284" s="19"/>
      <c r="BR284" s="19"/>
      <c r="BS284" s="19"/>
      <c r="BT284" s="21">
        <f>SUM(D284:BS284)/B240</f>
        <v>0</v>
      </c>
      <c r="BU284" s="116"/>
      <c r="BV284" s="12"/>
      <c r="BW284" s="12"/>
      <c r="BX284" s="113"/>
      <c r="BY284" s="142"/>
      <c r="BZ284" s="113"/>
      <c r="CA284" s="142"/>
      <c r="CB284" s="113"/>
      <c r="CC284" s="142"/>
      <c r="CD284" s="13"/>
      <c r="CE284" s="13"/>
      <c r="CF284" s="13"/>
      <c r="CG284" s="13"/>
      <c r="CH284" s="14"/>
      <c r="CI284" s="14"/>
      <c r="CJ284"/>
    </row>
    <row r="285" spans="2:88" ht="15.75" thickBot="1" x14ac:dyDescent="0.3">
      <c r="B285" s="129"/>
      <c r="C285" s="22" t="s">
        <v>112</v>
      </c>
      <c r="D285" s="31"/>
      <c r="E285" s="32"/>
      <c r="F285" s="32"/>
      <c r="G285" s="32"/>
      <c r="H285" s="32"/>
      <c r="I285" s="32"/>
      <c r="J285" s="32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19"/>
      <c r="BL285" s="19"/>
      <c r="BM285" s="19"/>
      <c r="BN285" s="19"/>
      <c r="BO285" s="19"/>
      <c r="BP285" s="19"/>
      <c r="BQ285" s="19"/>
      <c r="BR285" s="19"/>
      <c r="BS285" s="19"/>
      <c r="BT285" s="21">
        <f>SUM(D285:BS285)/B240</f>
        <v>0</v>
      </c>
      <c r="BU285" s="116"/>
      <c r="BV285" s="12"/>
      <c r="BW285" s="12"/>
      <c r="BX285" s="143">
        <f>(BX257+CA257+CF257)/3</f>
        <v>0</v>
      </c>
      <c r="BY285" s="144"/>
      <c r="BZ285" s="143">
        <f>(BZ257+CC257+CB257+CE257+CD257)/5</f>
        <v>0</v>
      </c>
      <c r="CA285" s="144"/>
      <c r="CB285" s="143">
        <f>(BY257+CG257)/2</f>
        <v>0</v>
      </c>
      <c r="CC285" s="144"/>
      <c r="CD285" s="13"/>
      <c r="CE285" s="13"/>
      <c r="CF285" s="13"/>
      <c r="CG285" s="13"/>
      <c r="CH285" s="14"/>
      <c r="CI285" s="14"/>
      <c r="CJ285"/>
    </row>
    <row r="286" spans="2:88" ht="15.75" thickBot="1" x14ac:dyDescent="0.3">
      <c r="B286" s="129"/>
      <c r="C286" s="22" t="s">
        <v>113</v>
      </c>
      <c r="D286" s="31"/>
      <c r="E286" s="32"/>
      <c r="F286" s="32"/>
      <c r="G286" s="32"/>
      <c r="H286" s="32"/>
      <c r="I286" s="32"/>
      <c r="J286" s="32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19"/>
      <c r="BO286" s="19"/>
      <c r="BP286" s="19"/>
      <c r="BQ286" s="19"/>
      <c r="BR286" s="19"/>
      <c r="BS286" s="19"/>
      <c r="BT286" s="21">
        <f>SUM(D286:BS286)/B240</f>
        <v>0</v>
      </c>
      <c r="BU286" s="116"/>
      <c r="BV286" s="12"/>
      <c r="BW286" s="12"/>
      <c r="BX286" s="145"/>
      <c r="BY286" s="146"/>
      <c r="BZ286" s="145"/>
      <c r="CA286" s="146"/>
      <c r="CB286" s="145"/>
      <c r="CC286" s="146"/>
      <c r="CD286" s="13"/>
      <c r="CE286" s="13"/>
      <c r="CF286" s="13"/>
      <c r="CG286" s="13"/>
      <c r="CH286" s="14"/>
      <c r="CI286" s="14"/>
      <c r="CJ286"/>
    </row>
    <row r="287" spans="2:88" ht="15.75" thickBot="1" x14ac:dyDescent="0.3">
      <c r="B287" s="129"/>
      <c r="C287" s="22" t="s">
        <v>114</v>
      </c>
      <c r="D287" s="39"/>
      <c r="E287" s="40"/>
      <c r="F287" s="40"/>
      <c r="G287" s="40"/>
      <c r="H287" s="40"/>
      <c r="I287" s="40"/>
      <c r="J287" s="40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19"/>
      <c r="BO287" s="19"/>
      <c r="BP287" s="19"/>
      <c r="BQ287" s="19"/>
      <c r="BR287" s="19"/>
      <c r="BS287" s="19"/>
      <c r="BT287" s="21">
        <f>SUM(D287:BS287)/B240</f>
        <v>0</v>
      </c>
      <c r="BU287" s="116"/>
      <c r="BV287" s="12"/>
      <c r="BW287" s="12"/>
      <c r="BX287" s="145"/>
      <c r="BY287" s="146"/>
      <c r="BZ287" s="145"/>
      <c r="CA287" s="146"/>
      <c r="CB287" s="145"/>
      <c r="CC287" s="146"/>
      <c r="CD287" s="13"/>
      <c r="CE287" s="13"/>
      <c r="CF287" s="13"/>
      <c r="CG287" s="13"/>
      <c r="CH287" s="14"/>
      <c r="CI287" s="14"/>
      <c r="CJ287"/>
    </row>
    <row r="288" spans="2:88" ht="15.75" thickBot="1" x14ac:dyDescent="0.3">
      <c r="B288" s="130"/>
      <c r="C288" s="23" t="s">
        <v>115</v>
      </c>
      <c r="D288" s="32"/>
      <c r="E288" s="32"/>
      <c r="F288" s="32"/>
      <c r="G288" s="32"/>
      <c r="H288" s="32"/>
      <c r="I288" s="32"/>
      <c r="J288" s="32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1">
        <f>SUM(D288:BS288)/B240</f>
        <v>0</v>
      </c>
      <c r="BU288" s="117"/>
      <c r="BV288" s="12"/>
      <c r="BW288" s="12"/>
      <c r="BX288" s="147"/>
      <c r="BY288" s="148"/>
      <c r="BZ288" s="147"/>
      <c r="CA288" s="148"/>
      <c r="CB288" s="147"/>
      <c r="CC288" s="148"/>
      <c r="CD288" s="13"/>
      <c r="CE288" s="13"/>
      <c r="CF288" s="13"/>
      <c r="CG288" s="13"/>
      <c r="CH288" s="14"/>
      <c r="CI288" s="14"/>
      <c r="CJ288"/>
    </row>
    <row r="289" spans="2:88" ht="15.75" thickBot="1" x14ac:dyDescent="0.3">
      <c r="B289" s="26"/>
      <c r="C289" s="41" t="s">
        <v>67</v>
      </c>
      <c r="D289" s="28">
        <f t="shared" ref="D289:BM289" si="71">(D282+D283+D284+D285+D286+D287+D288)/7</f>
        <v>0</v>
      </c>
      <c r="E289" s="29">
        <f t="shared" si="71"/>
        <v>0</v>
      </c>
      <c r="F289" s="29">
        <f t="shared" si="71"/>
        <v>0</v>
      </c>
      <c r="G289" s="29">
        <f t="shared" si="71"/>
        <v>0</v>
      </c>
      <c r="H289" s="29">
        <f t="shared" si="71"/>
        <v>0</v>
      </c>
      <c r="I289" s="29">
        <f t="shared" si="71"/>
        <v>0</v>
      </c>
      <c r="J289" s="29">
        <f t="shared" si="71"/>
        <v>0</v>
      </c>
      <c r="K289" s="29">
        <f t="shared" si="71"/>
        <v>0</v>
      </c>
      <c r="L289" s="29">
        <f t="shared" si="71"/>
        <v>0</v>
      </c>
      <c r="M289" s="29">
        <f t="shared" si="71"/>
        <v>0</v>
      </c>
      <c r="N289" s="29">
        <f t="shared" si="71"/>
        <v>0</v>
      </c>
      <c r="O289" s="29">
        <f t="shared" si="71"/>
        <v>0</v>
      </c>
      <c r="P289" s="29">
        <f t="shared" si="71"/>
        <v>0</v>
      </c>
      <c r="Q289" s="29">
        <f t="shared" si="71"/>
        <v>0</v>
      </c>
      <c r="R289" s="29">
        <f t="shared" si="71"/>
        <v>0</v>
      </c>
      <c r="S289" s="29">
        <f t="shared" si="71"/>
        <v>0</v>
      </c>
      <c r="T289" s="29">
        <f t="shared" si="71"/>
        <v>0</v>
      </c>
      <c r="U289" s="29">
        <f t="shared" si="71"/>
        <v>0</v>
      </c>
      <c r="V289" s="29">
        <f t="shared" si="71"/>
        <v>0</v>
      </c>
      <c r="W289" s="29">
        <f t="shared" si="71"/>
        <v>0</v>
      </c>
      <c r="X289" s="29">
        <f t="shared" si="71"/>
        <v>0</v>
      </c>
      <c r="Y289" s="29">
        <f t="shared" si="71"/>
        <v>0</v>
      </c>
      <c r="Z289" s="29">
        <f t="shared" si="71"/>
        <v>0</v>
      </c>
      <c r="AA289" s="29">
        <f t="shared" si="71"/>
        <v>0</v>
      </c>
      <c r="AB289" s="29">
        <f t="shared" si="71"/>
        <v>0</v>
      </c>
      <c r="AC289" s="29">
        <f t="shared" si="71"/>
        <v>0</v>
      </c>
      <c r="AD289" s="29">
        <f t="shared" si="71"/>
        <v>0</v>
      </c>
      <c r="AE289" s="29">
        <f t="shared" si="71"/>
        <v>0</v>
      </c>
      <c r="AF289" s="29">
        <f t="shared" si="71"/>
        <v>0</v>
      </c>
      <c r="AG289" s="29">
        <f t="shared" si="71"/>
        <v>0</v>
      </c>
      <c r="AH289" s="29">
        <f t="shared" si="71"/>
        <v>0</v>
      </c>
      <c r="AI289" s="29">
        <f t="shared" si="71"/>
        <v>0</v>
      </c>
      <c r="AJ289" s="29">
        <f t="shared" si="71"/>
        <v>0</v>
      </c>
      <c r="AK289" s="29">
        <f t="shared" si="71"/>
        <v>0</v>
      </c>
      <c r="AL289" s="29">
        <f t="shared" si="71"/>
        <v>0</v>
      </c>
      <c r="AM289" s="29">
        <f t="shared" si="71"/>
        <v>0</v>
      </c>
      <c r="AN289" s="29">
        <f t="shared" si="71"/>
        <v>0</v>
      </c>
      <c r="AO289" s="29">
        <f t="shared" si="71"/>
        <v>0</v>
      </c>
      <c r="AP289" s="29">
        <f t="shared" si="71"/>
        <v>0</v>
      </c>
      <c r="AQ289" s="29">
        <f t="shared" si="71"/>
        <v>0</v>
      </c>
      <c r="AR289" s="29">
        <f t="shared" si="71"/>
        <v>0</v>
      </c>
      <c r="AS289" s="29">
        <f t="shared" si="71"/>
        <v>0</v>
      </c>
      <c r="AT289" s="29">
        <f t="shared" si="71"/>
        <v>0</v>
      </c>
      <c r="AU289" s="29">
        <f t="shared" si="71"/>
        <v>0</v>
      </c>
      <c r="AV289" s="29">
        <f t="shared" si="71"/>
        <v>0</v>
      </c>
      <c r="AW289" s="29">
        <f t="shared" si="71"/>
        <v>0</v>
      </c>
      <c r="AX289" s="29">
        <f t="shared" si="71"/>
        <v>0</v>
      </c>
      <c r="AY289" s="29">
        <f t="shared" si="71"/>
        <v>0</v>
      </c>
      <c r="AZ289" s="29">
        <f t="shared" si="71"/>
        <v>0</v>
      </c>
      <c r="BA289" s="29">
        <f t="shared" si="71"/>
        <v>0</v>
      </c>
      <c r="BB289" s="29">
        <f t="shared" si="71"/>
        <v>0</v>
      </c>
      <c r="BC289" s="29">
        <f t="shared" si="71"/>
        <v>0</v>
      </c>
      <c r="BD289" s="29">
        <f t="shared" si="71"/>
        <v>0</v>
      </c>
      <c r="BE289" s="29">
        <f t="shared" si="71"/>
        <v>0</v>
      </c>
      <c r="BF289" s="29">
        <f t="shared" si="71"/>
        <v>0</v>
      </c>
      <c r="BG289" s="29">
        <f t="shared" si="71"/>
        <v>0</v>
      </c>
      <c r="BH289" s="29">
        <f t="shared" si="71"/>
        <v>0</v>
      </c>
      <c r="BI289" s="29">
        <f t="shared" si="71"/>
        <v>0</v>
      </c>
      <c r="BJ289" s="29">
        <f t="shared" si="71"/>
        <v>0</v>
      </c>
      <c r="BK289" s="29">
        <f t="shared" si="71"/>
        <v>0</v>
      </c>
      <c r="BL289" s="29">
        <f t="shared" si="71"/>
        <v>0</v>
      </c>
      <c r="BM289" s="29">
        <f t="shared" si="71"/>
        <v>0</v>
      </c>
      <c r="BN289" s="29">
        <f>(BN282+BN283+BN284+BN285+BN286+BN287+BN288)/7</f>
        <v>0</v>
      </c>
      <c r="BO289" s="29"/>
      <c r="BP289" s="29"/>
      <c r="BQ289" s="29"/>
      <c r="BR289" s="29"/>
      <c r="BS289" s="29">
        <f t="shared" ref="BS289" si="72">(BS282+BS283+BS284+BS285+BS286+BS287+BS288)/7</f>
        <v>0</v>
      </c>
      <c r="BT289" s="127"/>
      <c r="BU289" s="119"/>
      <c r="BV289" s="12"/>
      <c r="BW289" s="12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4"/>
      <c r="CI289" s="14"/>
      <c r="CJ289"/>
    </row>
    <row r="290" spans="2:88" ht="15.75" customHeight="1" thickBot="1" x14ac:dyDescent="0.3">
      <c r="B290" s="128" t="s">
        <v>77</v>
      </c>
      <c r="C290" s="15" t="s">
        <v>116</v>
      </c>
      <c r="D290" s="16"/>
      <c r="E290" s="17"/>
      <c r="F290" s="17"/>
      <c r="G290" s="17"/>
      <c r="H290" s="17"/>
      <c r="I290" s="17"/>
      <c r="J290" s="17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9"/>
      <c r="AG290" s="19"/>
      <c r="AH290" s="19"/>
      <c r="AI290" s="19"/>
      <c r="AJ290" s="19"/>
      <c r="AK290" s="19"/>
      <c r="AL290" s="19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21">
        <f>SUM(D290:BS290)/B240</f>
        <v>0</v>
      </c>
      <c r="BU290" s="115">
        <f>SUM(BT290:BT294)/5</f>
        <v>0</v>
      </c>
      <c r="BV290" s="12"/>
      <c r="BW290" s="12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4"/>
      <c r="CI290" s="14"/>
      <c r="CJ290"/>
    </row>
    <row r="291" spans="2:88" ht="15.75" thickBot="1" x14ac:dyDescent="0.3">
      <c r="B291" s="129"/>
      <c r="C291" s="22" t="s">
        <v>117</v>
      </c>
      <c r="D291" s="31"/>
      <c r="E291" s="32"/>
      <c r="F291" s="32"/>
      <c r="G291" s="32"/>
      <c r="H291" s="32"/>
      <c r="I291" s="32"/>
      <c r="J291" s="32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19"/>
      <c r="BL291" s="19"/>
      <c r="BM291" s="19"/>
      <c r="BN291" s="19"/>
      <c r="BO291" s="19"/>
      <c r="BP291" s="19"/>
      <c r="BQ291" s="19"/>
      <c r="BR291" s="19"/>
      <c r="BS291" s="19"/>
      <c r="BT291" s="21">
        <f>SUM(D291:BS291)/B240</f>
        <v>0</v>
      </c>
      <c r="BU291" s="116"/>
      <c r="BV291" s="12"/>
      <c r="BW291" s="12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4"/>
      <c r="CI291" s="14"/>
      <c r="CJ291"/>
    </row>
    <row r="292" spans="2:88" ht="15.75" thickBot="1" x14ac:dyDescent="0.3">
      <c r="B292" s="129"/>
      <c r="C292" s="22" t="s">
        <v>118</v>
      </c>
      <c r="D292" s="31"/>
      <c r="E292" s="32"/>
      <c r="F292" s="32"/>
      <c r="G292" s="32"/>
      <c r="H292" s="32"/>
      <c r="I292" s="32"/>
      <c r="J292" s="32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19"/>
      <c r="BL292" s="19"/>
      <c r="BM292" s="19"/>
      <c r="BN292" s="19"/>
      <c r="BO292" s="19"/>
      <c r="BP292" s="19"/>
      <c r="BQ292" s="19"/>
      <c r="BR292" s="19"/>
      <c r="BS292" s="19"/>
      <c r="BT292" s="21">
        <f>SUM(D292:BS292)/B240</f>
        <v>0</v>
      </c>
      <c r="BU292" s="116"/>
      <c r="BV292" s="12"/>
      <c r="BW292" s="12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4"/>
      <c r="CI292" s="14"/>
      <c r="CJ292"/>
    </row>
    <row r="293" spans="2:88" ht="15.75" thickBot="1" x14ac:dyDescent="0.3">
      <c r="B293" s="129"/>
      <c r="C293" s="22" t="s">
        <v>119</v>
      </c>
      <c r="D293" s="31"/>
      <c r="E293" s="32"/>
      <c r="F293" s="32"/>
      <c r="G293" s="32"/>
      <c r="H293" s="32"/>
      <c r="I293" s="32"/>
      <c r="J293" s="32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19"/>
      <c r="BP293" s="19"/>
      <c r="BQ293" s="19"/>
      <c r="BR293" s="19"/>
      <c r="BS293" s="19"/>
      <c r="BT293" s="21">
        <f>SUM(D293:BS293)/B240</f>
        <v>0</v>
      </c>
      <c r="BU293" s="116"/>
      <c r="BV293" s="12"/>
      <c r="BW293" s="12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4"/>
      <c r="CI293" s="14"/>
      <c r="CJ293"/>
    </row>
    <row r="294" spans="2:88" ht="15.75" thickBot="1" x14ac:dyDescent="0.3">
      <c r="B294" s="130"/>
      <c r="C294" s="23" t="s">
        <v>120</v>
      </c>
      <c r="D294" s="31"/>
      <c r="E294" s="32"/>
      <c r="F294" s="32"/>
      <c r="G294" s="32"/>
      <c r="H294" s="32"/>
      <c r="I294" s="32"/>
      <c r="J294" s="32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1">
        <f>SUM(D294:BS294)/B240</f>
        <v>0</v>
      </c>
      <c r="BU294" s="117"/>
      <c r="BV294" s="12"/>
      <c r="BW294" s="12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4"/>
      <c r="CI294" s="14"/>
      <c r="CJ294"/>
    </row>
    <row r="295" spans="2:88" ht="15.75" thickBot="1" x14ac:dyDescent="0.3">
      <c r="B295" s="26"/>
      <c r="C295" s="41" t="s">
        <v>67</v>
      </c>
      <c r="D295" s="28">
        <f t="shared" ref="D295:BM295" si="73">(D290+D291+D292+D293+D294)/5</f>
        <v>0</v>
      </c>
      <c r="E295" s="29">
        <f t="shared" si="73"/>
        <v>0</v>
      </c>
      <c r="F295" s="29">
        <f t="shared" si="73"/>
        <v>0</v>
      </c>
      <c r="G295" s="29">
        <f t="shared" si="73"/>
        <v>0</v>
      </c>
      <c r="H295" s="29">
        <f t="shared" si="73"/>
        <v>0</v>
      </c>
      <c r="I295" s="29">
        <f t="shared" si="73"/>
        <v>0</v>
      </c>
      <c r="J295" s="29">
        <f t="shared" si="73"/>
        <v>0</v>
      </c>
      <c r="K295" s="29">
        <f t="shared" si="73"/>
        <v>0</v>
      </c>
      <c r="L295" s="29">
        <f t="shared" si="73"/>
        <v>0</v>
      </c>
      <c r="M295" s="29">
        <f t="shared" si="73"/>
        <v>0</v>
      </c>
      <c r="N295" s="29">
        <f t="shared" si="73"/>
        <v>0</v>
      </c>
      <c r="O295" s="29">
        <f t="shared" si="73"/>
        <v>0</v>
      </c>
      <c r="P295" s="29">
        <f t="shared" si="73"/>
        <v>0</v>
      </c>
      <c r="Q295" s="29">
        <f t="shared" si="73"/>
        <v>0</v>
      </c>
      <c r="R295" s="29">
        <f t="shared" si="73"/>
        <v>0</v>
      </c>
      <c r="S295" s="29">
        <f t="shared" si="73"/>
        <v>0</v>
      </c>
      <c r="T295" s="29">
        <f t="shared" si="73"/>
        <v>0</v>
      </c>
      <c r="U295" s="29">
        <f t="shared" si="73"/>
        <v>0</v>
      </c>
      <c r="V295" s="29">
        <f t="shared" si="73"/>
        <v>0</v>
      </c>
      <c r="W295" s="29">
        <f t="shared" si="73"/>
        <v>0</v>
      </c>
      <c r="X295" s="29">
        <f t="shared" si="73"/>
        <v>0</v>
      </c>
      <c r="Y295" s="29">
        <f t="shared" si="73"/>
        <v>0</v>
      </c>
      <c r="Z295" s="29">
        <f t="shared" si="73"/>
        <v>0</v>
      </c>
      <c r="AA295" s="29">
        <f t="shared" si="73"/>
        <v>0</v>
      </c>
      <c r="AB295" s="29">
        <f t="shared" si="73"/>
        <v>0</v>
      </c>
      <c r="AC295" s="29">
        <f t="shared" si="73"/>
        <v>0</v>
      </c>
      <c r="AD295" s="29">
        <f t="shared" si="73"/>
        <v>0</v>
      </c>
      <c r="AE295" s="29">
        <f t="shared" si="73"/>
        <v>0</v>
      </c>
      <c r="AF295" s="29">
        <f t="shared" si="73"/>
        <v>0</v>
      </c>
      <c r="AG295" s="29">
        <f t="shared" si="73"/>
        <v>0</v>
      </c>
      <c r="AH295" s="29">
        <f t="shared" si="73"/>
        <v>0</v>
      </c>
      <c r="AI295" s="29">
        <f t="shared" si="73"/>
        <v>0</v>
      </c>
      <c r="AJ295" s="29">
        <f t="shared" si="73"/>
        <v>0</v>
      </c>
      <c r="AK295" s="29">
        <f t="shared" si="73"/>
        <v>0</v>
      </c>
      <c r="AL295" s="29">
        <f t="shared" si="73"/>
        <v>0</v>
      </c>
      <c r="AM295" s="29">
        <f t="shared" si="73"/>
        <v>0</v>
      </c>
      <c r="AN295" s="29">
        <f t="shared" si="73"/>
        <v>0</v>
      </c>
      <c r="AO295" s="29">
        <f t="shared" si="73"/>
        <v>0</v>
      </c>
      <c r="AP295" s="29">
        <f t="shared" si="73"/>
        <v>0</v>
      </c>
      <c r="AQ295" s="29">
        <f t="shared" si="73"/>
        <v>0</v>
      </c>
      <c r="AR295" s="29">
        <f t="shared" si="73"/>
        <v>0</v>
      </c>
      <c r="AS295" s="29">
        <f t="shared" si="73"/>
        <v>0</v>
      </c>
      <c r="AT295" s="29">
        <f t="shared" si="73"/>
        <v>0</v>
      </c>
      <c r="AU295" s="29">
        <f t="shared" si="73"/>
        <v>0</v>
      </c>
      <c r="AV295" s="29">
        <f t="shared" si="73"/>
        <v>0</v>
      </c>
      <c r="AW295" s="29">
        <f t="shared" si="73"/>
        <v>0</v>
      </c>
      <c r="AX295" s="29">
        <f t="shared" si="73"/>
        <v>0</v>
      </c>
      <c r="AY295" s="29">
        <f t="shared" si="73"/>
        <v>0</v>
      </c>
      <c r="AZ295" s="29">
        <f t="shared" si="73"/>
        <v>0</v>
      </c>
      <c r="BA295" s="29">
        <f t="shared" si="73"/>
        <v>0</v>
      </c>
      <c r="BB295" s="29">
        <f t="shared" si="73"/>
        <v>0</v>
      </c>
      <c r="BC295" s="29">
        <f t="shared" si="73"/>
        <v>0</v>
      </c>
      <c r="BD295" s="29">
        <f t="shared" si="73"/>
        <v>0</v>
      </c>
      <c r="BE295" s="29">
        <f t="shared" si="73"/>
        <v>0</v>
      </c>
      <c r="BF295" s="29">
        <f t="shared" si="73"/>
        <v>0</v>
      </c>
      <c r="BG295" s="29">
        <f t="shared" si="73"/>
        <v>0</v>
      </c>
      <c r="BH295" s="29">
        <f t="shared" si="73"/>
        <v>0</v>
      </c>
      <c r="BI295" s="29">
        <f t="shared" si="73"/>
        <v>0</v>
      </c>
      <c r="BJ295" s="29">
        <f t="shared" si="73"/>
        <v>0</v>
      </c>
      <c r="BK295" s="29">
        <f t="shared" si="73"/>
        <v>0</v>
      </c>
      <c r="BL295" s="29">
        <f t="shared" si="73"/>
        <v>0</v>
      </c>
      <c r="BM295" s="29">
        <f t="shared" si="73"/>
        <v>0</v>
      </c>
      <c r="BN295" s="29">
        <f>(BN290+BN291+BN292+BN293+BN294)/5</f>
        <v>0</v>
      </c>
      <c r="BO295" s="29"/>
      <c r="BP295" s="29"/>
      <c r="BQ295" s="29"/>
      <c r="BR295" s="29"/>
      <c r="BS295" s="29">
        <f t="shared" ref="BS295" si="74">(BS290+BS291+BS292+BS293+BS294)/5</f>
        <v>0</v>
      </c>
      <c r="BT295" s="127"/>
      <c r="BU295" s="119"/>
      <c r="BV295" s="12"/>
      <c r="BW295" s="12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4"/>
      <c r="CI295" s="14"/>
      <c r="CJ295"/>
    </row>
    <row r="296" spans="2:88" ht="15.75" thickBot="1" x14ac:dyDescent="0.3">
      <c r="B296" s="124" t="s">
        <v>121</v>
      </c>
      <c r="C296" s="15" t="s">
        <v>122</v>
      </c>
      <c r="D296" s="16"/>
      <c r="E296" s="17"/>
      <c r="F296" s="17"/>
      <c r="G296" s="17"/>
      <c r="H296" s="17"/>
      <c r="I296" s="17"/>
      <c r="J296" s="17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9"/>
      <c r="AG296" s="19"/>
      <c r="AH296" s="19"/>
      <c r="AI296" s="19"/>
      <c r="AJ296" s="19"/>
      <c r="AK296" s="19"/>
      <c r="AL296" s="19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21">
        <f>SUM(D296:BS296)/B240</f>
        <v>0</v>
      </c>
      <c r="BU296" s="115">
        <f>SUM(BT296:BT301)/6</f>
        <v>0</v>
      </c>
      <c r="BV296" s="12"/>
      <c r="BW296" s="12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4"/>
      <c r="CI296" s="14"/>
      <c r="CJ296"/>
    </row>
    <row r="297" spans="2:88" ht="15.75" thickBot="1" x14ac:dyDescent="0.3">
      <c r="B297" s="125"/>
      <c r="C297" s="22" t="s">
        <v>123</v>
      </c>
      <c r="D297" s="31"/>
      <c r="E297" s="32"/>
      <c r="F297" s="32"/>
      <c r="G297" s="32"/>
      <c r="H297" s="32"/>
      <c r="I297" s="32"/>
      <c r="J297" s="32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21">
        <f>SUM(D297:BS297)/B240</f>
        <v>0</v>
      </c>
      <c r="BU297" s="116"/>
      <c r="BV297" s="12"/>
      <c r="BW297" s="12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4"/>
      <c r="CI297" s="14"/>
      <c r="CJ297"/>
    </row>
    <row r="298" spans="2:88" ht="15.75" thickBot="1" x14ac:dyDescent="0.3">
      <c r="B298" s="125"/>
      <c r="C298" s="22" t="s">
        <v>124</v>
      </c>
      <c r="D298" s="31"/>
      <c r="E298" s="32"/>
      <c r="F298" s="32"/>
      <c r="G298" s="32"/>
      <c r="H298" s="32"/>
      <c r="I298" s="32"/>
      <c r="J298" s="32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21">
        <f>SUM(D298:BS298)/B240</f>
        <v>0</v>
      </c>
      <c r="BU298" s="116"/>
      <c r="BV298" s="12"/>
      <c r="BW298" s="12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4"/>
      <c r="CI298" s="14"/>
      <c r="CJ298"/>
    </row>
    <row r="299" spans="2:88" ht="15.75" thickBot="1" x14ac:dyDescent="0.3">
      <c r="B299" s="125"/>
      <c r="C299" s="22" t="s">
        <v>125</v>
      </c>
      <c r="D299" s="31"/>
      <c r="E299" s="32"/>
      <c r="F299" s="32"/>
      <c r="G299" s="32"/>
      <c r="H299" s="32"/>
      <c r="I299" s="32"/>
      <c r="J299" s="32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19"/>
      <c r="BN299" s="20"/>
      <c r="BO299" s="20"/>
      <c r="BP299" s="20"/>
      <c r="BQ299" s="20"/>
      <c r="BR299" s="20"/>
      <c r="BS299" s="19"/>
      <c r="BT299" s="21">
        <f>SUM(D299:BS299)/B240</f>
        <v>0</v>
      </c>
      <c r="BU299" s="116"/>
      <c r="BV299" s="12"/>
      <c r="BW299" s="44"/>
      <c r="BX299" s="45"/>
      <c r="BY299" s="45"/>
      <c r="BZ299" s="45"/>
      <c r="CA299" s="45"/>
      <c r="CB299" s="45"/>
      <c r="CC299" s="45"/>
      <c r="CD299" s="45"/>
      <c r="CE299" s="45"/>
      <c r="CF299" s="45"/>
      <c r="CG299" s="45"/>
      <c r="CH299" s="46"/>
      <c r="CI299" s="14"/>
      <c r="CJ299"/>
    </row>
    <row r="300" spans="2:88" ht="15.75" thickBot="1" x14ac:dyDescent="0.3">
      <c r="B300" s="125"/>
      <c r="C300" s="22" t="s">
        <v>126</v>
      </c>
      <c r="D300" s="31"/>
      <c r="E300" s="32"/>
      <c r="F300" s="32"/>
      <c r="G300" s="32"/>
      <c r="H300" s="32"/>
      <c r="I300" s="32"/>
      <c r="J300" s="32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19"/>
      <c r="BP300" s="19"/>
      <c r="BQ300" s="19"/>
      <c r="BR300" s="19"/>
      <c r="BS300" s="19"/>
      <c r="BT300" s="21">
        <f>SUM(D300:BS300)/B240</f>
        <v>0</v>
      </c>
      <c r="BU300" s="116"/>
      <c r="BV300" s="12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4"/>
      <c r="CJ300"/>
    </row>
    <row r="301" spans="2:88" ht="15.75" thickBot="1" x14ac:dyDescent="0.3">
      <c r="B301" s="126"/>
      <c r="C301" s="23" t="s">
        <v>127</v>
      </c>
      <c r="D301" s="39"/>
      <c r="E301" s="40"/>
      <c r="F301" s="40"/>
      <c r="G301" s="40"/>
      <c r="H301" s="40"/>
      <c r="I301" s="40"/>
      <c r="J301" s="40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19"/>
      <c r="AG301" s="19"/>
      <c r="AH301" s="19"/>
      <c r="AI301" s="19"/>
      <c r="AJ301" s="19"/>
      <c r="AK301" s="19"/>
      <c r="AL301" s="19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1">
        <f>SUM(D301:BS301)/B240</f>
        <v>0</v>
      </c>
      <c r="BU301" s="117"/>
      <c r="BV301" s="12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4"/>
      <c r="CJ301"/>
    </row>
    <row r="302" spans="2:88" ht="15.75" thickBot="1" x14ac:dyDescent="0.3">
      <c r="B302" s="47"/>
      <c r="C302" s="41" t="s">
        <v>67</v>
      </c>
      <c r="D302" s="28">
        <f t="shared" ref="D302:BL302" si="75">(D296+D297+D298+D299+D301+D300)/6</f>
        <v>0</v>
      </c>
      <c r="E302" s="29">
        <f t="shared" si="75"/>
        <v>0</v>
      </c>
      <c r="F302" s="29">
        <f t="shared" si="75"/>
        <v>0</v>
      </c>
      <c r="G302" s="29">
        <f t="shared" si="75"/>
        <v>0</v>
      </c>
      <c r="H302" s="29">
        <f t="shared" si="75"/>
        <v>0</v>
      </c>
      <c r="I302" s="29">
        <f t="shared" si="75"/>
        <v>0</v>
      </c>
      <c r="J302" s="29">
        <f t="shared" si="75"/>
        <v>0</v>
      </c>
      <c r="K302" s="29">
        <f t="shared" si="75"/>
        <v>0</v>
      </c>
      <c r="L302" s="29">
        <f t="shared" si="75"/>
        <v>0</v>
      </c>
      <c r="M302" s="29">
        <f t="shared" si="75"/>
        <v>0</v>
      </c>
      <c r="N302" s="29">
        <f t="shared" si="75"/>
        <v>0</v>
      </c>
      <c r="O302" s="29">
        <f t="shared" si="75"/>
        <v>0</v>
      </c>
      <c r="P302" s="29">
        <f t="shared" si="75"/>
        <v>0</v>
      </c>
      <c r="Q302" s="29">
        <f t="shared" si="75"/>
        <v>0</v>
      </c>
      <c r="R302" s="29">
        <f t="shared" si="75"/>
        <v>0</v>
      </c>
      <c r="S302" s="29">
        <f t="shared" si="75"/>
        <v>0</v>
      </c>
      <c r="T302" s="29">
        <f t="shared" si="75"/>
        <v>0</v>
      </c>
      <c r="U302" s="29">
        <f t="shared" si="75"/>
        <v>0</v>
      </c>
      <c r="V302" s="29">
        <f t="shared" si="75"/>
        <v>0</v>
      </c>
      <c r="W302" s="29">
        <f t="shared" si="75"/>
        <v>0</v>
      </c>
      <c r="X302" s="29">
        <f t="shared" si="75"/>
        <v>0</v>
      </c>
      <c r="Y302" s="29">
        <f t="shared" si="75"/>
        <v>0</v>
      </c>
      <c r="Z302" s="29">
        <f t="shared" si="75"/>
        <v>0</v>
      </c>
      <c r="AA302" s="29">
        <f t="shared" si="75"/>
        <v>0</v>
      </c>
      <c r="AB302" s="29">
        <f t="shared" si="75"/>
        <v>0</v>
      </c>
      <c r="AC302" s="29">
        <f t="shared" si="75"/>
        <v>0</v>
      </c>
      <c r="AD302" s="29">
        <f t="shared" si="75"/>
        <v>0</v>
      </c>
      <c r="AE302" s="29">
        <f t="shared" si="75"/>
        <v>0</v>
      </c>
      <c r="AF302" s="29">
        <f t="shared" si="75"/>
        <v>0</v>
      </c>
      <c r="AG302" s="29">
        <f t="shared" si="75"/>
        <v>0</v>
      </c>
      <c r="AH302" s="29">
        <f t="shared" si="75"/>
        <v>0</v>
      </c>
      <c r="AI302" s="29">
        <f t="shared" si="75"/>
        <v>0</v>
      </c>
      <c r="AJ302" s="29">
        <f t="shared" si="75"/>
        <v>0</v>
      </c>
      <c r="AK302" s="29">
        <f t="shared" si="75"/>
        <v>0</v>
      </c>
      <c r="AL302" s="29">
        <f t="shared" si="75"/>
        <v>0</v>
      </c>
      <c r="AM302" s="29">
        <f t="shared" si="75"/>
        <v>0</v>
      </c>
      <c r="AN302" s="29">
        <f t="shared" si="75"/>
        <v>0</v>
      </c>
      <c r="AO302" s="29">
        <f t="shared" si="75"/>
        <v>0</v>
      </c>
      <c r="AP302" s="29">
        <f t="shared" si="75"/>
        <v>0</v>
      </c>
      <c r="AQ302" s="29">
        <f t="shared" si="75"/>
        <v>0</v>
      </c>
      <c r="AR302" s="29">
        <f t="shared" si="75"/>
        <v>0</v>
      </c>
      <c r="AS302" s="29">
        <f t="shared" si="75"/>
        <v>0</v>
      </c>
      <c r="AT302" s="29">
        <f t="shared" si="75"/>
        <v>0</v>
      </c>
      <c r="AU302" s="29">
        <f t="shared" si="75"/>
        <v>0</v>
      </c>
      <c r="AV302" s="29">
        <f t="shared" si="75"/>
        <v>0</v>
      </c>
      <c r="AW302" s="29">
        <f t="shared" si="75"/>
        <v>0</v>
      </c>
      <c r="AX302" s="29">
        <f t="shared" si="75"/>
        <v>0</v>
      </c>
      <c r="AY302" s="29">
        <f t="shared" si="75"/>
        <v>0</v>
      </c>
      <c r="AZ302" s="29">
        <f t="shared" si="75"/>
        <v>0</v>
      </c>
      <c r="BA302" s="29">
        <f t="shared" si="75"/>
        <v>0</v>
      </c>
      <c r="BB302" s="29">
        <f t="shared" si="75"/>
        <v>0</v>
      </c>
      <c r="BC302" s="29">
        <f t="shared" si="75"/>
        <v>0</v>
      </c>
      <c r="BD302" s="29">
        <f t="shared" si="75"/>
        <v>0</v>
      </c>
      <c r="BE302" s="29">
        <f t="shared" si="75"/>
        <v>0</v>
      </c>
      <c r="BF302" s="29">
        <f t="shared" si="75"/>
        <v>0</v>
      </c>
      <c r="BG302" s="29">
        <f t="shared" si="75"/>
        <v>0</v>
      </c>
      <c r="BH302" s="29">
        <f t="shared" si="75"/>
        <v>0</v>
      </c>
      <c r="BI302" s="29">
        <f t="shared" si="75"/>
        <v>0</v>
      </c>
      <c r="BJ302" s="29">
        <f t="shared" si="75"/>
        <v>0</v>
      </c>
      <c r="BK302" s="29">
        <f t="shared" si="75"/>
        <v>0</v>
      </c>
      <c r="BL302" s="29">
        <f t="shared" si="75"/>
        <v>0</v>
      </c>
      <c r="BM302" s="29">
        <f>(BM296+BM297+BM298+BM299+BM301+BM300)/6</f>
        <v>0</v>
      </c>
      <c r="BN302" s="29">
        <f>(BN296+BN297+BN298+BN299+BN301+BN300)/6</f>
        <v>0</v>
      </c>
      <c r="BO302" s="29"/>
      <c r="BP302" s="29"/>
      <c r="BQ302" s="29"/>
      <c r="BR302" s="29"/>
      <c r="BS302" s="29">
        <f t="shared" ref="BS302" si="76">(BS296+BS297+BS298+BS299+BS301+BS300)/6</f>
        <v>0</v>
      </c>
      <c r="BT302" s="127"/>
      <c r="BU302" s="119"/>
      <c r="BV302" s="12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4"/>
      <c r="CJ302"/>
    </row>
    <row r="303" spans="2:88" ht="15.75" customHeight="1" thickBot="1" x14ac:dyDescent="0.3">
      <c r="B303" s="128" t="s">
        <v>79</v>
      </c>
      <c r="C303" s="15" t="s">
        <v>128</v>
      </c>
      <c r="D303" s="16"/>
      <c r="E303" s="17"/>
      <c r="F303" s="17"/>
      <c r="G303" s="17"/>
      <c r="H303" s="17"/>
      <c r="I303" s="17"/>
      <c r="J303" s="17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9"/>
      <c r="AG303" s="19"/>
      <c r="AH303" s="19"/>
      <c r="AI303" s="19"/>
      <c r="AJ303" s="19"/>
      <c r="AK303" s="19"/>
      <c r="AL303" s="19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21">
        <f>SUM(D303:BS303)/B240</f>
        <v>0</v>
      </c>
      <c r="BU303" s="115">
        <f>SUM(BT303:BT308)/6</f>
        <v>0</v>
      </c>
      <c r="BV303" s="12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4"/>
      <c r="CJ303"/>
    </row>
    <row r="304" spans="2:88" ht="15.75" thickBot="1" x14ac:dyDescent="0.3">
      <c r="B304" s="129"/>
      <c r="C304" s="22" t="s">
        <v>129</v>
      </c>
      <c r="D304" s="31"/>
      <c r="E304" s="32"/>
      <c r="F304" s="32"/>
      <c r="G304" s="32"/>
      <c r="H304" s="32"/>
      <c r="I304" s="32"/>
      <c r="J304" s="32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21">
        <f>SUM(D304:BS304)/B240</f>
        <v>0</v>
      </c>
      <c r="BU304" s="116"/>
      <c r="BV304" s="12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4"/>
      <c r="CJ304"/>
    </row>
    <row r="305" spans="2:88" ht="15.75" thickBot="1" x14ac:dyDescent="0.3">
      <c r="B305" s="129"/>
      <c r="C305" s="22" t="s">
        <v>130</v>
      </c>
      <c r="D305" s="31"/>
      <c r="E305" s="32"/>
      <c r="F305" s="32"/>
      <c r="G305" s="32"/>
      <c r="H305" s="32"/>
      <c r="I305" s="32"/>
      <c r="J305" s="32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21">
        <f>SUM(D305:BS305)/B240</f>
        <v>0</v>
      </c>
      <c r="BU305" s="116"/>
      <c r="BV305" s="12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4"/>
      <c r="CJ305"/>
    </row>
    <row r="306" spans="2:88" ht="15.75" thickBot="1" x14ac:dyDescent="0.3">
      <c r="B306" s="129"/>
      <c r="C306" s="22" t="s">
        <v>131</v>
      </c>
      <c r="D306" s="31"/>
      <c r="E306" s="32"/>
      <c r="F306" s="32"/>
      <c r="G306" s="32"/>
      <c r="H306" s="32"/>
      <c r="I306" s="32"/>
      <c r="J306" s="32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21">
        <f>SUM(D306:BS306)/B240</f>
        <v>0</v>
      </c>
      <c r="BU306" s="116"/>
      <c r="BV306" s="12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4"/>
      <c r="CJ306"/>
    </row>
    <row r="307" spans="2:88" ht="15.75" thickBot="1" x14ac:dyDescent="0.3">
      <c r="B307" s="129"/>
      <c r="C307" s="23" t="s">
        <v>132</v>
      </c>
      <c r="D307" s="31"/>
      <c r="E307" s="32"/>
      <c r="F307" s="32"/>
      <c r="G307" s="32"/>
      <c r="H307" s="32"/>
      <c r="I307" s="32"/>
      <c r="J307" s="32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19"/>
      <c r="BO307" s="24"/>
      <c r="BP307" s="24"/>
      <c r="BQ307" s="24"/>
      <c r="BR307" s="24"/>
      <c r="BS307" s="24"/>
      <c r="BT307" s="21">
        <f>SUM(D307:BS307)/B9</f>
        <v>0</v>
      </c>
      <c r="BU307" s="131"/>
      <c r="BV307" s="12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4"/>
      <c r="CJ307"/>
    </row>
    <row r="308" spans="2:88" ht="15.75" thickBot="1" x14ac:dyDescent="0.3">
      <c r="B308" s="130"/>
      <c r="C308" s="23" t="s">
        <v>133</v>
      </c>
      <c r="D308" s="31"/>
      <c r="E308" s="32"/>
      <c r="F308" s="32"/>
      <c r="G308" s="32"/>
      <c r="H308" s="32"/>
      <c r="I308" s="32"/>
      <c r="J308" s="32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19"/>
      <c r="BO308" s="24"/>
      <c r="BP308" s="24"/>
      <c r="BQ308" s="24"/>
      <c r="BR308" s="24"/>
      <c r="BS308" s="24"/>
      <c r="BT308" s="21">
        <f>SUM(D308:BS308)/B240</f>
        <v>0</v>
      </c>
      <c r="BU308" s="117"/>
      <c r="BV308" s="12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4"/>
      <c r="CJ308"/>
    </row>
    <row r="309" spans="2:88" ht="15.75" thickBot="1" x14ac:dyDescent="0.3">
      <c r="B309" s="132" t="s">
        <v>67</v>
      </c>
      <c r="C309" s="133"/>
      <c r="D309" s="29">
        <f t="shared" ref="D309:BH309" si="77">(D303+D304+D305+D306+D307+D308)/6</f>
        <v>0</v>
      </c>
      <c r="E309" s="29">
        <f t="shared" si="77"/>
        <v>0</v>
      </c>
      <c r="F309" s="29">
        <f>(F303+F304+F305+F306+F307+F308)/6</f>
        <v>0</v>
      </c>
      <c r="G309" s="29">
        <f t="shared" si="77"/>
        <v>0</v>
      </c>
      <c r="H309" s="29">
        <f t="shared" si="77"/>
        <v>0</v>
      </c>
      <c r="I309" s="29">
        <f t="shared" si="77"/>
        <v>0</v>
      </c>
      <c r="J309" s="29">
        <f t="shared" si="77"/>
        <v>0</v>
      </c>
      <c r="K309" s="29">
        <f t="shared" si="77"/>
        <v>0</v>
      </c>
      <c r="L309" s="29">
        <f t="shared" si="77"/>
        <v>0</v>
      </c>
      <c r="M309" s="29">
        <f t="shared" si="77"/>
        <v>0</v>
      </c>
      <c r="N309" s="29">
        <f t="shared" si="77"/>
        <v>0</v>
      </c>
      <c r="O309" s="29">
        <f t="shared" si="77"/>
        <v>0</v>
      </c>
      <c r="P309" s="29">
        <f t="shared" si="77"/>
        <v>0</v>
      </c>
      <c r="Q309" s="29">
        <f t="shared" si="77"/>
        <v>0</v>
      </c>
      <c r="R309" s="29">
        <f t="shared" si="77"/>
        <v>0</v>
      </c>
      <c r="S309" s="29">
        <f t="shared" si="77"/>
        <v>0</v>
      </c>
      <c r="T309" s="29">
        <f t="shared" si="77"/>
        <v>0</v>
      </c>
      <c r="U309" s="29">
        <f t="shared" si="77"/>
        <v>0</v>
      </c>
      <c r="V309" s="29">
        <f t="shared" si="77"/>
        <v>0</v>
      </c>
      <c r="W309" s="29">
        <f t="shared" si="77"/>
        <v>0</v>
      </c>
      <c r="X309" s="29">
        <f t="shared" si="77"/>
        <v>0</v>
      </c>
      <c r="Y309" s="29">
        <f t="shared" si="77"/>
        <v>0</v>
      </c>
      <c r="Z309" s="29">
        <f t="shared" si="77"/>
        <v>0</v>
      </c>
      <c r="AA309" s="29">
        <f t="shared" si="77"/>
        <v>0</v>
      </c>
      <c r="AB309" s="29">
        <f t="shared" si="77"/>
        <v>0</v>
      </c>
      <c r="AC309" s="29">
        <f t="shared" si="77"/>
        <v>0</v>
      </c>
      <c r="AD309" s="29">
        <f t="shared" si="77"/>
        <v>0</v>
      </c>
      <c r="AE309" s="29">
        <f t="shared" si="77"/>
        <v>0</v>
      </c>
      <c r="AF309" s="29">
        <f t="shared" si="77"/>
        <v>0</v>
      </c>
      <c r="AG309" s="29">
        <f t="shared" si="77"/>
        <v>0</v>
      </c>
      <c r="AH309" s="29">
        <f t="shared" si="77"/>
        <v>0</v>
      </c>
      <c r="AI309" s="29">
        <f t="shared" si="77"/>
        <v>0</v>
      </c>
      <c r="AJ309" s="29">
        <f t="shared" si="77"/>
        <v>0</v>
      </c>
      <c r="AK309" s="29">
        <f t="shared" si="77"/>
        <v>0</v>
      </c>
      <c r="AL309" s="29">
        <f t="shared" si="77"/>
        <v>0</v>
      </c>
      <c r="AM309" s="29">
        <f t="shared" si="77"/>
        <v>0</v>
      </c>
      <c r="AN309" s="29">
        <f t="shared" si="77"/>
        <v>0</v>
      </c>
      <c r="AO309" s="29">
        <f t="shared" si="77"/>
        <v>0</v>
      </c>
      <c r="AP309" s="29">
        <f t="shared" si="77"/>
        <v>0</v>
      </c>
      <c r="AQ309" s="29">
        <f t="shared" si="77"/>
        <v>0</v>
      </c>
      <c r="AR309" s="29">
        <f t="shared" si="77"/>
        <v>0</v>
      </c>
      <c r="AS309" s="29">
        <f t="shared" si="77"/>
        <v>0</v>
      </c>
      <c r="AT309" s="29">
        <f t="shared" si="77"/>
        <v>0</v>
      </c>
      <c r="AU309" s="29">
        <f t="shared" si="77"/>
        <v>0</v>
      </c>
      <c r="AV309" s="29">
        <f t="shared" si="77"/>
        <v>0</v>
      </c>
      <c r="AW309" s="29">
        <f t="shared" si="77"/>
        <v>0</v>
      </c>
      <c r="AX309" s="29">
        <f t="shared" si="77"/>
        <v>0</v>
      </c>
      <c r="AY309" s="29">
        <f t="shared" si="77"/>
        <v>0</v>
      </c>
      <c r="AZ309" s="29">
        <f t="shared" si="77"/>
        <v>0</v>
      </c>
      <c r="BA309" s="29">
        <f t="shared" si="77"/>
        <v>0</v>
      </c>
      <c r="BB309" s="29">
        <f t="shared" si="77"/>
        <v>0</v>
      </c>
      <c r="BC309" s="29">
        <f t="shared" si="77"/>
        <v>0</v>
      </c>
      <c r="BD309" s="29">
        <f t="shared" si="77"/>
        <v>0</v>
      </c>
      <c r="BE309" s="29">
        <f t="shared" si="77"/>
        <v>0</v>
      </c>
      <c r="BF309" s="29">
        <f t="shared" si="77"/>
        <v>0</v>
      </c>
      <c r="BG309" s="29">
        <f t="shared" si="77"/>
        <v>0</v>
      </c>
      <c r="BH309" s="29">
        <f t="shared" si="77"/>
        <v>0</v>
      </c>
      <c r="BI309" s="29">
        <f>(BI303+BI304+BI305+BI306+BI307+BI308)/6</f>
        <v>0</v>
      </c>
      <c r="BJ309" s="29">
        <f t="shared" ref="BJ309:BS309" si="78">(BJ303+BJ304+BJ305+BJ306+BJ307+BJ308)/6</f>
        <v>0</v>
      </c>
      <c r="BK309" s="29">
        <f t="shared" si="78"/>
        <v>0</v>
      </c>
      <c r="BL309" s="29">
        <f t="shared" si="78"/>
        <v>0</v>
      </c>
      <c r="BM309" s="29">
        <f>(BM303+BM304+BM305+BM306+BM307+BM308)/6</f>
        <v>0</v>
      </c>
      <c r="BN309" s="29">
        <f t="shared" si="78"/>
        <v>0</v>
      </c>
      <c r="BO309" s="29"/>
      <c r="BP309" s="29"/>
      <c r="BQ309" s="29"/>
      <c r="BR309" s="29"/>
      <c r="BS309" s="29">
        <f t="shared" si="78"/>
        <v>0</v>
      </c>
      <c r="BT309" s="134"/>
      <c r="BU309" s="135"/>
      <c r="BV309" s="12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4"/>
      <c r="CJ309"/>
    </row>
    <row r="310" spans="2:88" ht="15.75" thickBot="1" x14ac:dyDescent="0.3">
      <c r="B310" s="120" t="s">
        <v>134</v>
      </c>
      <c r="C310" s="121"/>
      <c r="D310" s="48">
        <f t="shared" ref="D310:Z310" si="79">(+D309+D302+D295+D289+D281+D274+D267+D261+D255+D249)/10</f>
        <v>0</v>
      </c>
      <c r="E310" s="49">
        <f t="shared" si="79"/>
        <v>0</v>
      </c>
      <c r="F310" s="49">
        <f t="shared" si="79"/>
        <v>0</v>
      </c>
      <c r="G310" s="49">
        <f t="shared" si="79"/>
        <v>0</v>
      </c>
      <c r="H310" s="49">
        <f t="shared" si="79"/>
        <v>0</v>
      </c>
      <c r="I310" s="49">
        <f t="shared" si="79"/>
        <v>0</v>
      </c>
      <c r="J310" s="49">
        <f t="shared" si="79"/>
        <v>0</v>
      </c>
      <c r="K310" s="49">
        <f t="shared" si="79"/>
        <v>0</v>
      </c>
      <c r="L310" s="49">
        <f t="shared" si="79"/>
        <v>0</v>
      </c>
      <c r="M310" s="49">
        <f t="shared" si="79"/>
        <v>0</v>
      </c>
      <c r="N310" s="49">
        <f t="shared" si="79"/>
        <v>0</v>
      </c>
      <c r="O310" s="49">
        <f t="shared" si="79"/>
        <v>0</v>
      </c>
      <c r="P310" s="49">
        <f t="shared" si="79"/>
        <v>0</v>
      </c>
      <c r="Q310" s="49">
        <f t="shared" si="79"/>
        <v>0</v>
      </c>
      <c r="R310" s="49">
        <f t="shared" si="79"/>
        <v>0</v>
      </c>
      <c r="S310" s="49">
        <f t="shared" si="79"/>
        <v>0</v>
      </c>
      <c r="T310" s="49">
        <f t="shared" si="79"/>
        <v>0</v>
      </c>
      <c r="U310" s="49">
        <f t="shared" si="79"/>
        <v>0</v>
      </c>
      <c r="V310" s="49">
        <f t="shared" si="79"/>
        <v>0</v>
      </c>
      <c r="W310" s="49">
        <f t="shared" si="79"/>
        <v>0</v>
      </c>
      <c r="X310" s="49">
        <f t="shared" si="79"/>
        <v>0</v>
      </c>
      <c r="Y310" s="49">
        <f t="shared" si="79"/>
        <v>0</v>
      </c>
      <c r="Z310" s="49">
        <f t="shared" si="79"/>
        <v>0</v>
      </c>
      <c r="AA310" s="49">
        <f t="shared" ref="AA310:BS310" si="80">(+AA309+AA302+AA295+AA289+AA281+AA274+AA267+AA261+AA255+AA249)/10</f>
        <v>0</v>
      </c>
      <c r="AB310" s="49">
        <f t="shared" si="80"/>
        <v>0</v>
      </c>
      <c r="AC310" s="49">
        <f t="shared" si="80"/>
        <v>0</v>
      </c>
      <c r="AD310" s="49">
        <f t="shared" si="80"/>
        <v>0</v>
      </c>
      <c r="AE310" s="49">
        <f t="shared" si="80"/>
        <v>0</v>
      </c>
      <c r="AF310" s="49">
        <f t="shared" si="80"/>
        <v>0</v>
      </c>
      <c r="AG310" s="49">
        <f t="shared" si="80"/>
        <v>0</v>
      </c>
      <c r="AH310" s="49">
        <f t="shared" si="80"/>
        <v>0</v>
      </c>
      <c r="AI310" s="49">
        <f t="shared" si="80"/>
        <v>0</v>
      </c>
      <c r="AJ310" s="49">
        <f t="shared" si="80"/>
        <v>0</v>
      </c>
      <c r="AK310" s="49">
        <f t="shared" si="80"/>
        <v>0</v>
      </c>
      <c r="AL310" s="49">
        <f t="shared" si="80"/>
        <v>0</v>
      </c>
      <c r="AM310" s="49">
        <f t="shared" si="80"/>
        <v>0</v>
      </c>
      <c r="AN310" s="49">
        <f t="shared" si="80"/>
        <v>0</v>
      </c>
      <c r="AO310" s="49">
        <f t="shared" si="80"/>
        <v>0</v>
      </c>
      <c r="AP310" s="49">
        <f t="shared" si="80"/>
        <v>0</v>
      </c>
      <c r="AQ310" s="49">
        <f t="shared" si="80"/>
        <v>0</v>
      </c>
      <c r="AR310" s="49">
        <f t="shared" si="80"/>
        <v>0</v>
      </c>
      <c r="AS310" s="49">
        <f t="shared" si="80"/>
        <v>0</v>
      </c>
      <c r="AT310" s="49">
        <f t="shared" si="80"/>
        <v>0</v>
      </c>
      <c r="AU310" s="49">
        <f t="shared" si="80"/>
        <v>0</v>
      </c>
      <c r="AV310" s="49">
        <f t="shared" si="80"/>
        <v>0</v>
      </c>
      <c r="AW310" s="49">
        <f t="shared" si="80"/>
        <v>0</v>
      </c>
      <c r="AX310" s="49">
        <f t="shared" si="80"/>
        <v>0</v>
      </c>
      <c r="AY310" s="49">
        <f>(+AY309+AY302+AY295+AY289+AY281+AY274+AY267+AY261+AY255+AY249)/10</f>
        <v>0</v>
      </c>
      <c r="AZ310" s="49">
        <f t="shared" si="80"/>
        <v>0</v>
      </c>
      <c r="BA310" s="49">
        <f t="shared" si="80"/>
        <v>0</v>
      </c>
      <c r="BB310" s="49">
        <f>(+BB309+BB302+BB295+BB289+BB281+BB274+BB267+BB261+BB255+BB249)/10</f>
        <v>0</v>
      </c>
      <c r="BC310" s="49">
        <f t="shared" si="80"/>
        <v>0</v>
      </c>
      <c r="BD310" s="49">
        <f t="shared" si="80"/>
        <v>0</v>
      </c>
      <c r="BE310" s="49">
        <f t="shared" si="80"/>
        <v>0</v>
      </c>
      <c r="BF310" s="49">
        <f t="shared" si="80"/>
        <v>0</v>
      </c>
      <c r="BG310" s="49">
        <f t="shared" si="80"/>
        <v>0</v>
      </c>
      <c r="BH310" s="49">
        <f t="shared" si="80"/>
        <v>0</v>
      </c>
      <c r="BI310" s="49">
        <f t="shared" si="80"/>
        <v>0</v>
      </c>
      <c r="BJ310" s="49">
        <f t="shared" si="80"/>
        <v>0</v>
      </c>
      <c r="BK310" s="49">
        <f t="shared" si="80"/>
        <v>0</v>
      </c>
      <c r="BL310" s="49">
        <f t="shared" si="80"/>
        <v>0</v>
      </c>
      <c r="BM310" s="49">
        <f t="shared" si="80"/>
        <v>0</v>
      </c>
      <c r="BN310" s="49">
        <f t="shared" si="80"/>
        <v>0</v>
      </c>
      <c r="BO310" s="49"/>
      <c r="BP310" s="49"/>
      <c r="BQ310" s="49"/>
      <c r="BR310" s="49"/>
      <c r="BS310" s="49">
        <f t="shared" si="80"/>
        <v>0</v>
      </c>
      <c r="BT310" s="122">
        <f>(BU303+BU296+BU290+BU282+BU275+BU268+BU262+BU256+BU250+BU243)/10</f>
        <v>0</v>
      </c>
      <c r="BU310" s="123"/>
      <c r="BV310" s="44"/>
      <c r="BW310" s="45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5"/>
      <c r="CI310" s="46"/>
      <c r="CJ310"/>
    </row>
  </sheetData>
  <mergeCells count="584">
    <mergeCell ref="B6:B8"/>
    <mergeCell ref="C6:CI8"/>
    <mergeCell ref="CK6:ED8"/>
    <mergeCell ref="BT9:BT11"/>
    <mergeCell ref="BU9:BU11"/>
    <mergeCell ref="CK9:CM13"/>
    <mergeCell ref="CN9:CP13"/>
    <mergeCell ref="CQ9:CS13"/>
    <mergeCell ref="CT9:CV13"/>
    <mergeCell ref="CW9:CY13"/>
    <mergeCell ref="DR9:DT13"/>
    <mergeCell ref="DU9:DV13"/>
    <mergeCell ref="DW9:DX13"/>
    <mergeCell ref="DY9:DZ13"/>
    <mergeCell ref="EA9:EB13"/>
    <mergeCell ref="EC9:ED13"/>
    <mergeCell ref="CZ9:DB13"/>
    <mergeCell ref="DC9:DE13"/>
    <mergeCell ref="DF9:DH13"/>
    <mergeCell ref="DI9:DK13"/>
    <mergeCell ref="DL9:DN13"/>
    <mergeCell ref="DO9:DQ13"/>
    <mergeCell ref="H10:H11"/>
    <mergeCell ref="I10:I11"/>
    <mergeCell ref="J10:J11"/>
    <mergeCell ref="B10:B11"/>
    <mergeCell ref="C10:C11"/>
    <mergeCell ref="D10:D11"/>
    <mergeCell ref="E10:E11"/>
    <mergeCell ref="F10:F11"/>
    <mergeCell ref="G10:G11"/>
    <mergeCell ref="P10:P11"/>
    <mergeCell ref="Q10:Q11"/>
    <mergeCell ref="R10:R11"/>
    <mergeCell ref="S10:S11"/>
    <mergeCell ref="T10:T11"/>
    <mergeCell ref="U10:U11"/>
    <mergeCell ref="K10:K11"/>
    <mergeCell ref="L10:L11"/>
    <mergeCell ref="M10:M11"/>
    <mergeCell ref="N10:N11"/>
    <mergeCell ref="O10:O11"/>
    <mergeCell ref="AA10:AA11"/>
    <mergeCell ref="AB10:AB11"/>
    <mergeCell ref="AC10:AC11"/>
    <mergeCell ref="AD10:AD11"/>
    <mergeCell ref="AE10:AE11"/>
    <mergeCell ref="V10:V11"/>
    <mergeCell ref="W10:W11"/>
    <mergeCell ref="X10:X11"/>
    <mergeCell ref="Y10:Y11"/>
    <mergeCell ref="Z10:Z11"/>
    <mergeCell ref="AL10:AL11"/>
    <mergeCell ref="AM10:AM11"/>
    <mergeCell ref="AN10:AN11"/>
    <mergeCell ref="AO10:AO11"/>
    <mergeCell ref="AP10:AP11"/>
    <mergeCell ref="AQ10:AQ11"/>
    <mergeCell ref="AF10:AF11"/>
    <mergeCell ref="AG10:AG11"/>
    <mergeCell ref="AH10:AH11"/>
    <mergeCell ref="AI10:AI11"/>
    <mergeCell ref="AJ10:AJ11"/>
    <mergeCell ref="AK10:AK11"/>
    <mergeCell ref="AZ10:AZ11"/>
    <mergeCell ref="BA10:BA11"/>
    <mergeCell ref="BB10:BB11"/>
    <mergeCell ref="BC10:BC11"/>
    <mergeCell ref="AR10:AR11"/>
    <mergeCell ref="AS10:AS11"/>
    <mergeCell ref="AT10:AT11"/>
    <mergeCell ref="AU10:AU11"/>
    <mergeCell ref="AV10:AV11"/>
    <mergeCell ref="AW10:AW11"/>
    <mergeCell ref="DI14:DK14"/>
    <mergeCell ref="BW11:CH14"/>
    <mergeCell ref="B12:B17"/>
    <mergeCell ref="BU12:BU17"/>
    <mergeCell ref="CK14:CM14"/>
    <mergeCell ref="CN14:CP14"/>
    <mergeCell ref="CQ14:CS14"/>
    <mergeCell ref="CK17:CM17"/>
    <mergeCell ref="CN17:CP17"/>
    <mergeCell ref="CQ17:CS17"/>
    <mergeCell ref="BJ10:BJ11"/>
    <mergeCell ref="BK10:BK11"/>
    <mergeCell ref="BL10:BL11"/>
    <mergeCell ref="BM10:BM11"/>
    <mergeCell ref="BN10:BN11"/>
    <mergeCell ref="BS10:BS11"/>
    <mergeCell ref="BD10:BD11"/>
    <mergeCell ref="BE10:BE11"/>
    <mergeCell ref="BF10:BF11"/>
    <mergeCell ref="BG10:BG11"/>
    <mergeCell ref="BH10:BH11"/>
    <mergeCell ref="BI10:BI11"/>
    <mergeCell ref="AX10:AX11"/>
    <mergeCell ref="AY10:AY11"/>
    <mergeCell ref="EA14:EB17"/>
    <mergeCell ref="EC14:ED17"/>
    <mergeCell ref="CK15:CM15"/>
    <mergeCell ref="CN15:CP15"/>
    <mergeCell ref="CQ15:CS15"/>
    <mergeCell ref="CT15:CV15"/>
    <mergeCell ref="CW15:CY15"/>
    <mergeCell ref="CZ15:DB15"/>
    <mergeCell ref="DC15:DE15"/>
    <mergeCell ref="DF15:DH15"/>
    <mergeCell ref="DL14:DN14"/>
    <mergeCell ref="DO14:DQ14"/>
    <mergeCell ref="DR14:DT14"/>
    <mergeCell ref="DU14:DV17"/>
    <mergeCell ref="DW14:DX17"/>
    <mergeCell ref="DY14:DZ17"/>
    <mergeCell ref="DL17:DN17"/>
    <mergeCell ref="DO17:DQ17"/>
    <mergeCell ref="DR17:DT17"/>
    <mergeCell ref="CT14:CV14"/>
    <mergeCell ref="CW14:CY14"/>
    <mergeCell ref="CZ14:DB14"/>
    <mergeCell ref="DC14:DE14"/>
    <mergeCell ref="DF14:DH14"/>
    <mergeCell ref="DL16:DN16"/>
    <mergeCell ref="DO16:DQ16"/>
    <mergeCell ref="DR16:DT16"/>
    <mergeCell ref="DI15:DK15"/>
    <mergeCell ref="DL15:DN15"/>
    <mergeCell ref="DO15:DQ15"/>
    <mergeCell ref="DR15:DT15"/>
    <mergeCell ref="CK16:CM16"/>
    <mergeCell ref="CN16:CP16"/>
    <mergeCell ref="CQ16:CS16"/>
    <mergeCell ref="CT16:CV16"/>
    <mergeCell ref="CW16:CY16"/>
    <mergeCell ref="CZ16:DB16"/>
    <mergeCell ref="CT17:CV17"/>
    <mergeCell ref="CW17:CY17"/>
    <mergeCell ref="CZ17:DB17"/>
    <mergeCell ref="DC17:DE17"/>
    <mergeCell ref="DF17:DH17"/>
    <mergeCell ref="DI17:DK17"/>
    <mergeCell ref="DC16:DE16"/>
    <mergeCell ref="DF16:DH16"/>
    <mergeCell ref="DI16:DK16"/>
    <mergeCell ref="CD21:CD25"/>
    <mergeCell ref="CE21:CE25"/>
    <mergeCell ref="CF21:CF25"/>
    <mergeCell ref="CG21:CG25"/>
    <mergeCell ref="BT24:BU24"/>
    <mergeCell ref="B25:B29"/>
    <mergeCell ref="BU25:BU29"/>
    <mergeCell ref="BT18:BU18"/>
    <mergeCell ref="CK18:ED57"/>
    <mergeCell ref="B19:B23"/>
    <mergeCell ref="BU19:BU23"/>
    <mergeCell ref="BX21:BX25"/>
    <mergeCell ref="BY21:BY25"/>
    <mergeCell ref="BZ21:BZ25"/>
    <mergeCell ref="CA21:CA25"/>
    <mergeCell ref="CB21:CB25"/>
    <mergeCell ref="CC21:CC25"/>
    <mergeCell ref="BT30:BU30"/>
    <mergeCell ref="B31:B35"/>
    <mergeCell ref="BU31:BU35"/>
    <mergeCell ref="BX35:CC36"/>
    <mergeCell ref="BT36:BU36"/>
    <mergeCell ref="B37:B42"/>
    <mergeCell ref="BU37:BU42"/>
    <mergeCell ref="BX37:BY38"/>
    <mergeCell ref="BZ37:CA38"/>
    <mergeCell ref="CB37:CC38"/>
    <mergeCell ref="B51:B57"/>
    <mergeCell ref="BU51:BU57"/>
    <mergeCell ref="BX54:BY57"/>
    <mergeCell ref="BZ54:CA57"/>
    <mergeCell ref="CB54:CC57"/>
    <mergeCell ref="BT58:BU58"/>
    <mergeCell ref="BX39:BY40"/>
    <mergeCell ref="BZ39:CA40"/>
    <mergeCell ref="CB39:CC40"/>
    <mergeCell ref="BT43:BU43"/>
    <mergeCell ref="B44:B49"/>
    <mergeCell ref="BU44:BU49"/>
    <mergeCell ref="BX49:BY53"/>
    <mergeCell ref="BZ49:CA53"/>
    <mergeCell ref="CB49:CC53"/>
    <mergeCell ref="BT50:BU50"/>
    <mergeCell ref="B72:B77"/>
    <mergeCell ref="BU72:BU77"/>
    <mergeCell ref="B78:C78"/>
    <mergeCell ref="BT78:BU78"/>
    <mergeCell ref="B79:C79"/>
    <mergeCell ref="BT79:BU79"/>
    <mergeCell ref="B59:B63"/>
    <mergeCell ref="BU59:BU63"/>
    <mergeCell ref="BT64:BU64"/>
    <mergeCell ref="B65:B70"/>
    <mergeCell ref="BU65:BU70"/>
    <mergeCell ref="BT71:BU71"/>
    <mergeCell ref="H87:H88"/>
    <mergeCell ref="I87:I88"/>
    <mergeCell ref="J87:J88"/>
    <mergeCell ref="B83:B85"/>
    <mergeCell ref="C83:CI85"/>
    <mergeCell ref="BT86:BT88"/>
    <mergeCell ref="BU86:BU88"/>
    <mergeCell ref="B87:B88"/>
    <mergeCell ref="C87:C88"/>
    <mergeCell ref="D87:D88"/>
    <mergeCell ref="E87:E88"/>
    <mergeCell ref="F87:F88"/>
    <mergeCell ref="G87:G88"/>
    <mergeCell ref="P87:P88"/>
    <mergeCell ref="Q87:Q88"/>
    <mergeCell ref="R87:R88"/>
    <mergeCell ref="S87:S88"/>
    <mergeCell ref="T87:T88"/>
    <mergeCell ref="U87:U88"/>
    <mergeCell ref="K87:K88"/>
    <mergeCell ref="L87:L88"/>
    <mergeCell ref="M87:M88"/>
    <mergeCell ref="N87:N88"/>
    <mergeCell ref="O87:O88"/>
    <mergeCell ref="AA87:AA88"/>
    <mergeCell ref="AB87:AB88"/>
    <mergeCell ref="AC87:AC88"/>
    <mergeCell ref="AD87:AD88"/>
    <mergeCell ref="AE87:AE88"/>
    <mergeCell ref="V87:V88"/>
    <mergeCell ref="W87:W88"/>
    <mergeCell ref="X87:X88"/>
    <mergeCell ref="Y87:Y88"/>
    <mergeCell ref="Z87:Z88"/>
    <mergeCell ref="AL87:AL88"/>
    <mergeCell ref="AM87:AM88"/>
    <mergeCell ref="AN87:AN88"/>
    <mergeCell ref="AO87:AO88"/>
    <mergeCell ref="AP87:AP88"/>
    <mergeCell ref="AQ87:AQ88"/>
    <mergeCell ref="AF87:AF88"/>
    <mergeCell ref="AG87:AG88"/>
    <mergeCell ref="AH87:AH88"/>
    <mergeCell ref="AI87:AI88"/>
    <mergeCell ref="AJ87:AJ88"/>
    <mergeCell ref="AK87:AK88"/>
    <mergeCell ref="BI87:BI88"/>
    <mergeCell ref="AX87:AX88"/>
    <mergeCell ref="AY87:AY88"/>
    <mergeCell ref="AZ87:AZ88"/>
    <mergeCell ref="BA87:BA88"/>
    <mergeCell ref="BB87:BB88"/>
    <mergeCell ref="BC87:BC88"/>
    <mergeCell ref="AR87:AR88"/>
    <mergeCell ref="AS87:AS88"/>
    <mergeCell ref="AT87:AT88"/>
    <mergeCell ref="AU87:AU88"/>
    <mergeCell ref="AV87:AV88"/>
    <mergeCell ref="AW87:AW88"/>
    <mergeCell ref="CE98:CE102"/>
    <mergeCell ref="CF98:CF102"/>
    <mergeCell ref="CG98:CG102"/>
    <mergeCell ref="BW88:CH91"/>
    <mergeCell ref="B89:B94"/>
    <mergeCell ref="BU89:BU94"/>
    <mergeCell ref="BT95:BU95"/>
    <mergeCell ref="B96:B100"/>
    <mergeCell ref="BU96:BU100"/>
    <mergeCell ref="BX98:BX102"/>
    <mergeCell ref="BY98:BY102"/>
    <mergeCell ref="BZ98:BZ102"/>
    <mergeCell ref="CA98:CA102"/>
    <mergeCell ref="BJ87:BJ88"/>
    <mergeCell ref="BK87:BK88"/>
    <mergeCell ref="BL87:BL88"/>
    <mergeCell ref="BM87:BM88"/>
    <mergeCell ref="BN87:BN88"/>
    <mergeCell ref="BS87:BS88"/>
    <mergeCell ref="BD87:BD88"/>
    <mergeCell ref="BE87:BE88"/>
    <mergeCell ref="BF87:BF88"/>
    <mergeCell ref="BG87:BG88"/>
    <mergeCell ref="BH87:BH88"/>
    <mergeCell ref="BT101:BU101"/>
    <mergeCell ref="B102:B106"/>
    <mergeCell ref="BU102:BU106"/>
    <mergeCell ref="BT107:BU107"/>
    <mergeCell ref="B108:B112"/>
    <mergeCell ref="BU108:BU112"/>
    <mergeCell ref="CB98:CB102"/>
    <mergeCell ref="CC98:CC102"/>
    <mergeCell ref="CD98:CD102"/>
    <mergeCell ref="BX112:CC113"/>
    <mergeCell ref="BT113:BU113"/>
    <mergeCell ref="B114:B119"/>
    <mergeCell ref="BU114:BU119"/>
    <mergeCell ref="BX114:BY115"/>
    <mergeCell ref="BZ114:CA115"/>
    <mergeCell ref="CB114:CC115"/>
    <mergeCell ref="BX116:BY117"/>
    <mergeCell ref="BZ116:CA117"/>
    <mergeCell ref="CB116:CC117"/>
    <mergeCell ref="BT120:BU120"/>
    <mergeCell ref="B121:B126"/>
    <mergeCell ref="BU121:BU126"/>
    <mergeCell ref="BX126:BY130"/>
    <mergeCell ref="BZ126:CA130"/>
    <mergeCell ref="CB126:CC130"/>
    <mergeCell ref="BT127:BU127"/>
    <mergeCell ref="B128:B134"/>
    <mergeCell ref="BU128:BU134"/>
    <mergeCell ref="BX131:BY134"/>
    <mergeCell ref="B142:B147"/>
    <mergeCell ref="BU142:BU147"/>
    <mergeCell ref="BT148:BU148"/>
    <mergeCell ref="B149:B154"/>
    <mergeCell ref="BU149:BU154"/>
    <mergeCell ref="B155:C155"/>
    <mergeCell ref="BT155:BU155"/>
    <mergeCell ref="BZ131:CA134"/>
    <mergeCell ref="CB131:CC134"/>
    <mergeCell ref="BT135:BU135"/>
    <mergeCell ref="B136:B140"/>
    <mergeCell ref="BU136:BU140"/>
    <mergeCell ref="BT141:BU141"/>
    <mergeCell ref="B156:C156"/>
    <mergeCell ref="BT156:BU156"/>
    <mergeCell ref="B160:B162"/>
    <mergeCell ref="C160:CI162"/>
    <mergeCell ref="BT163:BT165"/>
    <mergeCell ref="BU163:BU165"/>
    <mergeCell ref="B164:B165"/>
    <mergeCell ref="C164:C165"/>
    <mergeCell ref="D164:D165"/>
    <mergeCell ref="E164:E165"/>
    <mergeCell ref="K164:K165"/>
    <mergeCell ref="L164:L165"/>
    <mergeCell ref="M164:M165"/>
    <mergeCell ref="F164:F165"/>
    <mergeCell ref="G164:G165"/>
    <mergeCell ref="H164:H165"/>
    <mergeCell ref="I164:I165"/>
    <mergeCell ref="J164:J165"/>
    <mergeCell ref="T164:T165"/>
    <mergeCell ref="U164:U165"/>
    <mergeCell ref="V164:V165"/>
    <mergeCell ref="W164:W165"/>
    <mergeCell ref="X164:X165"/>
    <mergeCell ref="Y164:Y165"/>
    <mergeCell ref="N164:N165"/>
    <mergeCell ref="O164:O165"/>
    <mergeCell ref="P164:P165"/>
    <mergeCell ref="Q164:Q165"/>
    <mergeCell ref="R164:R165"/>
    <mergeCell ref="S164:S165"/>
    <mergeCell ref="AD164:AD165"/>
    <mergeCell ref="AE164:AE165"/>
    <mergeCell ref="AF164:AF165"/>
    <mergeCell ref="AG164:AG165"/>
    <mergeCell ref="AH164:AH165"/>
    <mergeCell ref="AI164:AI165"/>
    <mergeCell ref="Z164:Z165"/>
    <mergeCell ref="AA164:AA165"/>
    <mergeCell ref="AB164:AB165"/>
    <mergeCell ref="AC164:AC165"/>
    <mergeCell ref="AP164:AP165"/>
    <mergeCell ref="AQ164:AQ165"/>
    <mergeCell ref="AR164:AR165"/>
    <mergeCell ref="AS164:AS165"/>
    <mergeCell ref="AT164:AT165"/>
    <mergeCell ref="AU164:AU165"/>
    <mergeCell ref="AJ164:AJ165"/>
    <mergeCell ref="AK164:AK165"/>
    <mergeCell ref="AL164:AL165"/>
    <mergeCell ref="AM164:AM165"/>
    <mergeCell ref="AN164:AN165"/>
    <mergeCell ref="AO164:AO165"/>
    <mergeCell ref="BN164:BN165"/>
    <mergeCell ref="BS164:BS165"/>
    <mergeCell ref="BW165:CH168"/>
    <mergeCell ref="B166:B171"/>
    <mergeCell ref="BU166:BU171"/>
    <mergeCell ref="BT172:BU172"/>
    <mergeCell ref="BH164:BH165"/>
    <mergeCell ref="BI164:BI165"/>
    <mergeCell ref="BJ164:BJ165"/>
    <mergeCell ref="BK164:BK165"/>
    <mergeCell ref="BL164:BL165"/>
    <mergeCell ref="BM164:BM165"/>
    <mergeCell ref="BB164:BB165"/>
    <mergeCell ref="BC164:BC165"/>
    <mergeCell ref="BD164:BD165"/>
    <mergeCell ref="BE164:BE165"/>
    <mergeCell ref="BF164:BF165"/>
    <mergeCell ref="BG164:BG165"/>
    <mergeCell ref="AV164:AV165"/>
    <mergeCell ref="AW164:AW165"/>
    <mergeCell ref="AX164:AX165"/>
    <mergeCell ref="AY164:AY165"/>
    <mergeCell ref="AZ164:AZ165"/>
    <mergeCell ref="BA164:BA165"/>
    <mergeCell ref="CB175:CB179"/>
    <mergeCell ref="CC175:CC179"/>
    <mergeCell ref="CD175:CD179"/>
    <mergeCell ref="CE175:CE179"/>
    <mergeCell ref="CF175:CF179"/>
    <mergeCell ref="CG175:CG179"/>
    <mergeCell ref="B173:B177"/>
    <mergeCell ref="BU173:BU177"/>
    <mergeCell ref="BX175:BX179"/>
    <mergeCell ref="BY175:BY179"/>
    <mergeCell ref="BZ175:BZ179"/>
    <mergeCell ref="CA175:CA179"/>
    <mergeCell ref="BT178:BU178"/>
    <mergeCell ref="B179:B183"/>
    <mergeCell ref="BU179:BU183"/>
    <mergeCell ref="BT184:BU184"/>
    <mergeCell ref="B185:B189"/>
    <mergeCell ref="BU185:BU189"/>
    <mergeCell ref="BX189:CC190"/>
    <mergeCell ref="BT190:BU190"/>
    <mergeCell ref="B191:B196"/>
    <mergeCell ref="BU191:BU196"/>
    <mergeCell ref="BX191:BY192"/>
    <mergeCell ref="BZ191:CA192"/>
    <mergeCell ref="CB191:CC192"/>
    <mergeCell ref="B205:B211"/>
    <mergeCell ref="BU205:BU211"/>
    <mergeCell ref="BX208:BY211"/>
    <mergeCell ref="BZ208:CA211"/>
    <mergeCell ref="CB208:CC211"/>
    <mergeCell ref="BT212:BU212"/>
    <mergeCell ref="BX193:BY194"/>
    <mergeCell ref="BZ193:CA194"/>
    <mergeCell ref="CB193:CC194"/>
    <mergeCell ref="BT197:BU197"/>
    <mergeCell ref="B198:B203"/>
    <mergeCell ref="BU198:BU203"/>
    <mergeCell ref="BX203:BY207"/>
    <mergeCell ref="BZ203:CA207"/>
    <mergeCell ref="CB203:CC207"/>
    <mergeCell ref="BT204:BU204"/>
    <mergeCell ref="B226:B231"/>
    <mergeCell ref="BU226:BU231"/>
    <mergeCell ref="B232:C232"/>
    <mergeCell ref="BT232:BU232"/>
    <mergeCell ref="B233:C233"/>
    <mergeCell ref="BT233:BU233"/>
    <mergeCell ref="B213:B217"/>
    <mergeCell ref="BU213:BU217"/>
    <mergeCell ref="BT218:BU218"/>
    <mergeCell ref="B219:B224"/>
    <mergeCell ref="BU219:BU224"/>
    <mergeCell ref="BT225:BU225"/>
    <mergeCell ref="H241:H242"/>
    <mergeCell ref="I241:I242"/>
    <mergeCell ref="J241:J242"/>
    <mergeCell ref="B237:B239"/>
    <mergeCell ref="C237:CI239"/>
    <mergeCell ref="BT240:BT242"/>
    <mergeCell ref="BU240:BU242"/>
    <mergeCell ref="B241:B242"/>
    <mergeCell ref="C241:C242"/>
    <mergeCell ref="D241:D242"/>
    <mergeCell ref="E241:E242"/>
    <mergeCell ref="F241:F242"/>
    <mergeCell ref="G241:G242"/>
    <mergeCell ref="P241:P242"/>
    <mergeCell ref="Q241:Q242"/>
    <mergeCell ref="R241:R242"/>
    <mergeCell ref="S241:S242"/>
    <mergeCell ref="T241:T242"/>
    <mergeCell ref="U241:U242"/>
    <mergeCell ref="K241:K242"/>
    <mergeCell ref="L241:L242"/>
    <mergeCell ref="M241:M242"/>
    <mergeCell ref="N241:N242"/>
    <mergeCell ref="O241:O242"/>
    <mergeCell ref="AA241:AA242"/>
    <mergeCell ref="AB241:AB242"/>
    <mergeCell ref="AC241:AC242"/>
    <mergeCell ref="AD241:AD242"/>
    <mergeCell ref="AE241:AE242"/>
    <mergeCell ref="V241:V242"/>
    <mergeCell ref="W241:W242"/>
    <mergeCell ref="X241:X242"/>
    <mergeCell ref="Y241:Y242"/>
    <mergeCell ref="Z241:Z242"/>
    <mergeCell ref="AL241:AL242"/>
    <mergeCell ref="AM241:AM242"/>
    <mergeCell ref="AN241:AN242"/>
    <mergeCell ref="AO241:AO242"/>
    <mergeCell ref="AP241:AP242"/>
    <mergeCell ref="AQ241:AQ242"/>
    <mergeCell ref="AF241:AF242"/>
    <mergeCell ref="AG241:AG242"/>
    <mergeCell ref="AH241:AH242"/>
    <mergeCell ref="AI241:AI242"/>
    <mergeCell ref="AJ241:AJ242"/>
    <mergeCell ref="AK241:AK242"/>
    <mergeCell ref="CD252:CD256"/>
    <mergeCell ref="BX266:CC267"/>
    <mergeCell ref="BT267:BU267"/>
    <mergeCell ref="CE252:CE256"/>
    <mergeCell ref="CF252:CF256"/>
    <mergeCell ref="CG252:CG256"/>
    <mergeCell ref="BW242:CH245"/>
    <mergeCell ref="B243:B248"/>
    <mergeCell ref="BU243:BU248"/>
    <mergeCell ref="BT249:BU249"/>
    <mergeCell ref="B250:B254"/>
    <mergeCell ref="BU250:BU254"/>
    <mergeCell ref="BX252:BX256"/>
    <mergeCell ref="BY252:BY256"/>
    <mergeCell ref="BZ252:BZ256"/>
    <mergeCell ref="CA252:CA256"/>
    <mergeCell ref="BJ241:BJ242"/>
    <mergeCell ref="BK241:BK242"/>
    <mergeCell ref="BL241:BL242"/>
    <mergeCell ref="BM241:BM242"/>
    <mergeCell ref="BN241:BN242"/>
    <mergeCell ref="BS241:BS242"/>
    <mergeCell ref="BD241:BD242"/>
    <mergeCell ref="BE241:BE242"/>
    <mergeCell ref="CB252:CB256"/>
    <mergeCell ref="CC252:CC256"/>
    <mergeCell ref="BX280:BY284"/>
    <mergeCell ref="BZ280:CA284"/>
    <mergeCell ref="BT281:BU281"/>
    <mergeCell ref="B282:B288"/>
    <mergeCell ref="BU282:BU288"/>
    <mergeCell ref="BX285:BY288"/>
    <mergeCell ref="B268:B273"/>
    <mergeCell ref="BU268:BU273"/>
    <mergeCell ref="BX268:BY269"/>
    <mergeCell ref="CB268:CC269"/>
    <mergeCell ref="BX270:BY271"/>
    <mergeCell ref="BZ270:CA271"/>
    <mergeCell ref="CB270:CC271"/>
    <mergeCell ref="BZ285:CA288"/>
    <mergeCell ref="CB285:CC288"/>
    <mergeCell ref="CB280:CC284"/>
    <mergeCell ref="BT255:BU255"/>
    <mergeCell ref="BT289:BU289"/>
    <mergeCell ref="B290:B294"/>
    <mergeCell ref="BU290:BU294"/>
    <mergeCell ref="BT295:BU295"/>
    <mergeCell ref="BT274:BU274"/>
    <mergeCell ref="B275:B280"/>
    <mergeCell ref="BU275:BU280"/>
    <mergeCell ref="B262:B266"/>
    <mergeCell ref="BU262:BU266"/>
    <mergeCell ref="B310:C310"/>
    <mergeCell ref="BT310:BU310"/>
    <mergeCell ref="B296:B301"/>
    <mergeCell ref="BU296:BU301"/>
    <mergeCell ref="BT302:BU302"/>
    <mergeCell ref="B303:B308"/>
    <mergeCell ref="BU303:BU308"/>
    <mergeCell ref="B309:C309"/>
    <mergeCell ref="BT309:BU309"/>
    <mergeCell ref="BF241:BF242"/>
    <mergeCell ref="BG241:BG242"/>
    <mergeCell ref="BH241:BH242"/>
    <mergeCell ref="B256:B260"/>
    <mergeCell ref="BI241:BI242"/>
    <mergeCell ref="BZ268:CA269"/>
    <mergeCell ref="BU256:BU260"/>
    <mergeCell ref="BT261:BU261"/>
    <mergeCell ref="BO10:BO11"/>
    <mergeCell ref="BP10:BP11"/>
    <mergeCell ref="BQ10:BQ11"/>
    <mergeCell ref="BR10:BR11"/>
    <mergeCell ref="AX241:AX242"/>
    <mergeCell ref="AY241:AY242"/>
    <mergeCell ref="AZ241:AZ242"/>
    <mergeCell ref="BA241:BA242"/>
    <mergeCell ref="BB241:BB242"/>
    <mergeCell ref="BC241:BC242"/>
    <mergeCell ref="AR241:AR242"/>
    <mergeCell ref="AS241:AS242"/>
    <mergeCell ref="AT241:AT242"/>
    <mergeCell ref="AU241:AU242"/>
    <mergeCell ref="AV241:AV242"/>
    <mergeCell ref="AW241:AW242"/>
  </mergeCells>
  <conditionalFormatting sqref="D18:BS18 D24:BS24 D30:BS30 D36:BS36 D43:BS43 D50:BS50 D58:BS58 D64:BS64 D71:BS71 D78:BS79 D95:BS95 D101:BS101 D107:BS107 D113:BS113 D120:BS120 D127:BS127 D135:BS135 D141:BS141 D148:BS148 D155:BS156 D172:BS172 D178:BS178 D184:BS184 D190:BS190 D197:BS197 D204:BS204 D212:BS212 D218:BS218 D225:BS225 D232:BS233 D249:BS249 D255:BS255 D261:BS261 D267:BS267 D274:BS274 D281:BS281 D289:BS289 D295:BS295 D302:BS302 D309:BS310">
    <cfRule type="cellIs" dxfId="299" priority="232" operator="lessThan">
      <formula>3</formula>
    </cfRule>
  </conditionalFormatting>
  <conditionalFormatting sqref="BT12:BT17">
    <cfRule type="cellIs" dxfId="298" priority="221" operator="lessThan">
      <formula>3.5</formula>
    </cfRule>
  </conditionalFormatting>
  <conditionalFormatting sqref="BT19:BT23">
    <cfRule type="cellIs" dxfId="297" priority="220" operator="lessThan">
      <formula>3.5</formula>
    </cfRule>
  </conditionalFormatting>
  <conditionalFormatting sqref="BT25:BT29">
    <cfRule type="cellIs" dxfId="296" priority="219" operator="lessThan">
      <formula>3.5</formula>
    </cfRule>
  </conditionalFormatting>
  <conditionalFormatting sqref="BT31:BT35">
    <cfRule type="cellIs" dxfId="295" priority="218" operator="lessThan">
      <formula>3.5</formula>
    </cfRule>
  </conditionalFormatting>
  <conditionalFormatting sqref="BU12:BU17 BU19:BU23 BU25:BU29 BU31:BU35 BU37:BU42 BU44:BU49 BU51:BU57 BU59:BU63 BU65:BU70 BU72:BU77">
    <cfRule type="cellIs" dxfId="294" priority="217" operator="lessThan">
      <formula>3.5</formula>
    </cfRule>
  </conditionalFormatting>
  <conditionalFormatting sqref="BT72:BT77 BT65:BT70 BT59:BT63 BT51:BT57 BT44:BT49 BT37:BT42">
    <cfRule type="cellIs" dxfId="293" priority="216" operator="lessThan">
      <formula>3.5</formula>
    </cfRule>
  </conditionalFormatting>
  <conditionalFormatting sqref="BU72:BU77 BU65:BU70 BU59:BU63 BU51:BU57 BU44:BU49 BU37:BU42 BU31:BU35 BU25:BU29 BU19:BU23 BU12:BU17">
    <cfRule type="cellIs" dxfId="292" priority="215" operator="lessThan">
      <formula>3.5</formula>
    </cfRule>
  </conditionalFormatting>
  <conditionalFormatting sqref="BX54:CC57">
    <cfRule type="cellIs" dxfId="291" priority="214" operator="lessThan">
      <formula>3.5</formula>
    </cfRule>
  </conditionalFormatting>
  <conditionalFormatting sqref="BX39:CC40">
    <cfRule type="cellIs" dxfId="290" priority="213" operator="lessThan">
      <formula>3.5</formula>
    </cfRule>
  </conditionalFormatting>
  <conditionalFormatting sqref="AF12:BS17 AF19:BS23 AF25:BS29 AF31:BS35 AF37:BS42 AF44:BS49 AF59:BS63 AF65:BS70 AF72:BS77 AF51:BS56 D57:BS57 D134:BS134 D211:BS211 D288:BS288">
    <cfRule type="cellIs" dxfId="289" priority="212" operator="lessThan">
      <formula>3.1</formula>
    </cfRule>
  </conditionalFormatting>
  <conditionalFormatting sqref="D12:AE17 D37:AE42 D44:AE49 D51:AE56 D65:AE70 D19:AE23 D25:AE29 D31:AE35 D59:AE63 D72:AE77 D89:AE94 D114:AE119 D121:AE126 D128:AE133 D142:AE147 D96:AE100 D102:AE106 D108:AE112 D136:AE140 D149:AE154 D166:AE171 D191:AE196 D198:AE203 D205:AE210 D219:AE224 D173:AE177 D179:AE183 D185:AE189 D213:AE217 D226:AE231 D243:AE248 D268:AE273 D275:AE280 D282:AE287 D296:AE301 D250:AE254 D256:AE260 D262:AE266 D290:AE294 D303:AE308">
    <cfRule type="cellIs" dxfId="288" priority="211" operator="lessThan">
      <formula>3</formula>
    </cfRule>
  </conditionalFormatting>
  <conditionalFormatting sqref="D12:BS17 D89:BS94 D166:BS171 D243:BS248">
    <cfRule type="cellIs" dxfId="287" priority="201" operator="lessThan">
      <formula>1</formula>
    </cfRule>
  </conditionalFormatting>
  <conditionalFormatting sqref="D19:BS23 D25:BS29 D31:BS35 D37:BS42 D44:BS49 D51:BS57 D59:BS63 D65:BS70 D72:BS77 D12:BS17 D89:BS94 D96:BS100 D102:BS106 D108:BS112 D114:BS119 D121:BS126 D128:BS134 D136:BS140 D142:BS147 D149:BS154 D166:BS171 D173:BS177 D179:BS183 D185:BS189 D191:BS196 D198:BS203 D205:BS211 D213:BS217 D219:BS224 D226:BS231 D243:BS248 D250:BS254 D256:BS260 D262:BS266 D268:BS273 D275:BS280 D282:BS288 D290:BS294 D296:BS301 D303:BS308">
    <cfRule type="cellIs" dxfId="286" priority="200" operator="lessThan">
      <formula>0.1</formula>
    </cfRule>
  </conditionalFormatting>
  <conditionalFormatting sqref="BT89:BT94">
    <cfRule type="cellIs" dxfId="285" priority="188" operator="lessThan">
      <formula>3.5</formula>
    </cfRule>
  </conditionalFormatting>
  <conditionalFormatting sqref="BT96:BT100">
    <cfRule type="cellIs" dxfId="284" priority="187" operator="lessThan">
      <formula>3.5</formula>
    </cfRule>
  </conditionalFormatting>
  <conditionalFormatting sqref="BT102:BT106">
    <cfRule type="cellIs" dxfId="283" priority="186" operator="lessThan">
      <formula>3.5</formula>
    </cfRule>
  </conditionalFormatting>
  <conditionalFormatting sqref="BT108:BT112">
    <cfRule type="cellIs" dxfId="282" priority="185" operator="lessThan">
      <formula>3.5</formula>
    </cfRule>
  </conditionalFormatting>
  <conditionalFormatting sqref="BU89:BU94 BU96:BU100 BU102:BU106 BU108:BU112 BU114:BU119 BU121:BU126 BU128:BU134 BU136:BU140 BU142:BU147 BU149:BU154">
    <cfRule type="cellIs" dxfId="281" priority="184" operator="lessThan">
      <formula>3.5</formula>
    </cfRule>
  </conditionalFormatting>
  <conditionalFormatting sqref="BT149:BT154 BT142:BT147 BT136:BT140 BT128:BT134 BT121:BT126 BT114:BT119">
    <cfRule type="cellIs" dxfId="280" priority="183" operator="lessThan">
      <formula>3.5</formula>
    </cfRule>
  </conditionalFormatting>
  <conditionalFormatting sqref="BU149:BU154 BU142:BU147 BU136:BU140 BU128:BU134 BU121:BU126 BU114:BU119 BU108:BU112 BU102:BU106 BU96:BU100 BU89:BU94">
    <cfRule type="cellIs" dxfId="279" priority="182" operator="lessThan">
      <formula>3.5</formula>
    </cfRule>
  </conditionalFormatting>
  <conditionalFormatting sqref="BX131:CC134">
    <cfRule type="cellIs" dxfId="278" priority="181" operator="lessThan">
      <formula>3.5</formula>
    </cfRule>
  </conditionalFormatting>
  <conditionalFormatting sqref="BX116:CC117">
    <cfRule type="cellIs" dxfId="277" priority="180" operator="lessThan">
      <formula>3.5</formula>
    </cfRule>
  </conditionalFormatting>
  <conditionalFormatting sqref="AF89:BS94 AF96:BS100 AF102:BS106 AF108:BS112 AF114:BS119 AF121:BS126 AF136:BS140 AF142:BS147 AF149:BS154 AF128:BS133">
    <cfRule type="cellIs" dxfId="276" priority="179" operator="lessThan">
      <formula>3.1</formula>
    </cfRule>
  </conditionalFormatting>
  <conditionalFormatting sqref="BT89:BT94">
    <cfRule type="cellIs" dxfId="275" priority="155" operator="lessThan">
      <formula>3.5</formula>
    </cfRule>
  </conditionalFormatting>
  <conditionalFormatting sqref="BT96:BT100">
    <cfRule type="cellIs" dxfId="274" priority="154" operator="lessThan">
      <formula>3.5</formula>
    </cfRule>
  </conditionalFormatting>
  <conditionalFormatting sqref="BT102:BT106">
    <cfRule type="cellIs" dxfId="273" priority="153" operator="lessThan">
      <formula>3.5</formula>
    </cfRule>
  </conditionalFormatting>
  <conditionalFormatting sqref="BT108:BT112">
    <cfRule type="cellIs" dxfId="272" priority="152" operator="lessThan">
      <formula>3.5</formula>
    </cfRule>
  </conditionalFormatting>
  <conditionalFormatting sqref="BU89:BU94 BU96:BU100 BU102:BU106 BU108:BU112 BU114:BU119 BU121:BU126 BU128:BU134 BU136:BU140 BU142:BU147 BU149:BU154">
    <cfRule type="cellIs" dxfId="271" priority="151" operator="lessThan">
      <formula>3.5</formula>
    </cfRule>
  </conditionalFormatting>
  <conditionalFormatting sqref="BT149:BT154 BT142:BT147 BT136:BT140 BT128:BT134 BT121:BT126 BT114:BT119">
    <cfRule type="cellIs" dxfId="270" priority="150" operator="lessThan">
      <formula>3.5</formula>
    </cfRule>
  </conditionalFormatting>
  <conditionalFormatting sqref="BU149:BU154 BU142:BU147 BU136:BU140 BU128:BU134 BU121:BU126 BU114:BU119 BU108:BU112 BU102:BU106 BU96:BU100 BU89:BU94">
    <cfRule type="cellIs" dxfId="269" priority="149" operator="lessThan">
      <formula>3.5</formula>
    </cfRule>
  </conditionalFormatting>
  <conditionalFormatting sqref="BX131:CC134">
    <cfRule type="cellIs" dxfId="268" priority="148" operator="lessThan">
      <formula>3.5</formula>
    </cfRule>
  </conditionalFormatting>
  <conditionalFormatting sqref="BX116:CC117">
    <cfRule type="cellIs" dxfId="267" priority="147" operator="lessThan">
      <formula>3.5</formula>
    </cfRule>
  </conditionalFormatting>
  <conditionalFormatting sqref="AF89:BS94 AF96:BS100 AF102:BS106 AF108:BS112 AF114:BS119 AF121:BS126 AF136:BS140 AF142:BS147 AF149:BS154 AF128:BS133">
    <cfRule type="cellIs" dxfId="266" priority="146" operator="lessThan">
      <formula>3.1</formula>
    </cfRule>
  </conditionalFormatting>
  <conditionalFormatting sqref="BT166:BT171">
    <cfRule type="cellIs" dxfId="265" priority="122" operator="lessThan">
      <formula>3.5</formula>
    </cfRule>
  </conditionalFormatting>
  <conditionalFormatting sqref="BT173:BT177">
    <cfRule type="cellIs" dxfId="264" priority="121" operator="lessThan">
      <formula>3.5</formula>
    </cfRule>
  </conditionalFormatting>
  <conditionalFormatting sqref="BT179:BT183">
    <cfRule type="cellIs" dxfId="263" priority="120" operator="lessThan">
      <formula>3.5</formula>
    </cfRule>
  </conditionalFormatting>
  <conditionalFormatting sqref="BT185:BT189">
    <cfRule type="cellIs" dxfId="262" priority="119" operator="lessThan">
      <formula>3.5</formula>
    </cfRule>
  </conditionalFormatting>
  <conditionalFormatting sqref="BU166:BU171 BU173:BU177 BU179:BU183 BU185:BU189 BU191:BU196 BU198:BU203 BU205:BU211 BU213:BU217 BU219:BU224 BU226:BU231">
    <cfRule type="cellIs" dxfId="261" priority="118" operator="lessThan">
      <formula>3.5</formula>
    </cfRule>
  </conditionalFormatting>
  <conditionalFormatting sqref="BT226:BT231 BT219:BT224 BT213:BT217 BT205:BT211 BT198:BT203 BT191:BT196">
    <cfRule type="cellIs" dxfId="260" priority="117" operator="lessThan">
      <formula>3.5</formula>
    </cfRule>
  </conditionalFormatting>
  <conditionalFormatting sqref="BU226:BU231 BU219:BU224 BU213:BU217 BU205:BU211 BU198:BU203 BU191:BU196 BU185:BU189 BU179:BU183 BU173:BU177 BU166:BU171">
    <cfRule type="cellIs" dxfId="259" priority="116" operator="lessThan">
      <formula>3.5</formula>
    </cfRule>
  </conditionalFormatting>
  <conditionalFormatting sqref="BX208:CC211">
    <cfRule type="cellIs" dxfId="258" priority="115" operator="lessThan">
      <formula>3.5</formula>
    </cfRule>
  </conditionalFormatting>
  <conditionalFormatting sqref="BX193:CC194">
    <cfRule type="cellIs" dxfId="257" priority="114" operator="lessThan">
      <formula>3.5</formula>
    </cfRule>
  </conditionalFormatting>
  <conditionalFormatting sqref="AF166:BS171 AF173:BS177 AF179:BS183 AF185:BS189 AF191:BS196 AF198:BS203 AF213:BS217 AF219:BS224 AF226:BS231 AF205:BS210">
    <cfRule type="cellIs" dxfId="256" priority="113" operator="lessThan">
      <formula>3.1</formula>
    </cfRule>
  </conditionalFormatting>
  <conditionalFormatting sqref="BT166:BT171">
    <cfRule type="cellIs" dxfId="255" priority="89" operator="lessThan">
      <formula>3.5</formula>
    </cfRule>
  </conditionalFormatting>
  <conditionalFormatting sqref="BT173:BT177">
    <cfRule type="cellIs" dxfId="254" priority="88" operator="lessThan">
      <formula>3.5</formula>
    </cfRule>
  </conditionalFormatting>
  <conditionalFormatting sqref="BT179:BT183">
    <cfRule type="cellIs" dxfId="253" priority="87" operator="lessThan">
      <formula>3.5</formula>
    </cfRule>
  </conditionalFormatting>
  <conditionalFormatting sqref="BT185:BT189">
    <cfRule type="cellIs" dxfId="252" priority="86" operator="lessThan">
      <formula>3.5</formula>
    </cfRule>
  </conditionalFormatting>
  <conditionalFormatting sqref="BU166:BU171 BU173:BU177 BU179:BU183 BU185:BU189 BU191:BU196 BU198:BU203 BU205:BU211 BU213:BU217 BU219:BU224 BU226:BU231">
    <cfRule type="cellIs" dxfId="251" priority="85" operator="lessThan">
      <formula>3.5</formula>
    </cfRule>
  </conditionalFormatting>
  <conditionalFormatting sqref="BT226:BT231 BT219:BT224 BT213:BT217 BT205:BT211 BT198:BT203 BT191:BT196">
    <cfRule type="cellIs" dxfId="250" priority="84" operator="lessThan">
      <formula>3.5</formula>
    </cfRule>
  </conditionalFormatting>
  <conditionalFormatting sqref="BU226:BU231 BU219:BU224 BU213:BU217 BU205:BU211 BU198:BU203 BU191:BU196 BU185:BU189 BU179:BU183 BU173:BU177 BU166:BU171">
    <cfRule type="cellIs" dxfId="249" priority="83" operator="lessThan">
      <formula>3.5</formula>
    </cfRule>
  </conditionalFormatting>
  <conditionalFormatting sqref="BX208:CC211">
    <cfRule type="cellIs" dxfId="248" priority="82" operator="lessThan">
      <formula>3.5</formula>
    </cfRule>
  </conditionalFormatting>
  <conditionalFormatting sqref="BX193:CC194">
    <cfRule type="cellIs" dxfId="247" priority="81" operator="lessThan">
      <formula>3.5</formula>
    </cfRule>
  </conditionalFormatting>
  <conditionalFormatting sqref="AF166:BS171 AF173:BS177 AF179:BS183 AF185:BS189 AF191:BS196 AF198:BS203 AF213:BS217 AF219:BS224 AF226:BS231 AF205:BS210">
    <cfRule type="cellIs" dxfId="246" priority="80" operator="lessThan">
      <formula>3.1</formula>
    </cfRule>
  </conditionalFormatting>
  <conditionalFormatting sqref="BT243:BT248">
    <cfRule type="cellIs" dxfId="245" priority="56" operator="lessThan">
      <formula>3.5</formula>
    </cfRule>
  </conditionalFormatting>
  <conditionalFormatting sqref="BT250:BT254">
    <cfRule type="cellIs" dxfId="244" priority="55" operator="lessThan">
      <formula>3.5</formula>
    </cfRule>
  </conditionalFormatting>
  <conditionalFormatting sqref="BT256:BT260">
    <cfRule type="cellIs" dxfId="243" priority="54" operator="lessThan">
      <formula>3.5</formula>
    </cfRule>
  </conditionalFormatting>
  <conditionalFormatting sqref="BT262:BT266">
    <cfRule type="cellIs" dxfId="242" priority="53" operator="lessThan">
      <formula>3.5</formula>
    </cfRule>
  </conditionalFormatting>
  <conditionalFormatting sqref="BU243:BU248 BU250:BU254 BU256:BU260 BU262:BU266 BU268:BU273 BU275:BU280 BU282:BU288 BU290:BU294 BU296:BU301 BU303:BU308">
    <cfRule type="cellIs" dxfId="241" priority="52" operator="lessThan">
      <formula>3.5</formula>
    </cfRule>
  </conditionalFormatting>
  <conditionalFormatting sqref="BT303:BT308 BT296:BT301 BT290:BT294 BT282:BT288 BT275:BT280 BT268:BT273">
    <cfRule type="cellIs" dxfId="240" priority="51" operator="lessThan">
      <formula>3.5</formula>
    </cfRule>
  </conditionalFormatting>
  <conditionalFormatting sqref="BU303:BU308 BU296:BU301 BU290:BU294 BU282:BU288 BU275:BU280 BU268:BU273 BU262:BU266 BU256:BU260 BU250:BU254 BU243:BU248">
    <cfRule type="cellIs" dxfId="239" priority="50" operator="lessThan">
      <formula>3.5</formula>
    </cfRule>
  </conditionalFormatting>
  <conditionalFormatting sqref="BX285:CC288">
    <cfRule type="cellIs" dxfId="238" priority="49" operator="lessThan">
      <formula>3.5</formula>
    </cfRule>
  </conditionalFormatting>
  <conditionalFormatting sqref="BX270:CC271">
    <cfRule type="cellIs" dxfId="237" priority="48" operator="lessThan">
      <formula>3.5</formula>
    </cfRule>
  </conditionalFormatting>
  <conditionalFormatting sqref="AF243:BS248 AF250:BS254 AF256:BS260 AF262:BS266 AF268:BS273 AF275:BS280 AF290:BS294 AF296:BS301 AF303:BS308 AF282:BS287">
    <cfRule type="cellIs" dxfId="236" priority="47" operator="lessThan">
      <formula>3.1</formula>
    </cfRule>
  </conditionalFormatting>
  <conditionalFormatting sqref="BT243:BT248">
    <cfRule type="cellIs" dxfId="235" priority="23" operator="lessThan">
      <formula>3.5</formula>
    </cfRule>
  </conditionalFormatting>
  <conditionalFormatting sqref="BT250:BT254">
    <cfRule type="cellIs" dxfId="234" priority="22" operator="lessThan">
      <formula>3.5</formula>
    </cfRule>
  </conditionalFormatting>
  <conditionalFormatting sqref="BT256:BT260">
    <cfRule type="cellIs" dxfId="233" priority="21" operator="lessThan">
      <formula>3.5</formula>
    </cfRule>
  </conditionalFormatting>
  <conditionalFormatting sqref="BT262:BT266">
    <cfRule type="cellIs" dxfId="232" priority="20" operator="lessThan">
      <formula>3.5</formula>
    </cfRule>
  </conditionalFormatting>
  <conditionalFormatting sqref="BU243:BU248 BU250:BU254 BU256:BU260 BU262:BU266 BU268:BU273 BU275:BU280 BU282:BU288 BU290:BU294 BU296:BU301 BU303:BU308">
    <cfRule type="cellIs" dxfId="231" priority="19" operator="lessThan">
      <formula>3.5</formula>
    </cfRule>
  </conditionalFormatting>
  <conditionalFormatting sqref="BT303:BT308 BT296:BT301 BT290:BT294 BT282:BT288 BT275:BT280 BT268:BT273">
    <cfRule type="cellIs" dxfId="230" priority="18" operator="lessThan">
      <formula>3.5</formula>
    </cfRule>
  </conditionalFormatting>
  <conditionalFormatting sqref="BU303:BU308 BU296:BU301 BU290:BU294 BU282:BU288 BU275:BU280 BU268:BU273 BU262:BU266 BU256:BU260 BU250:BU254 BU243:BU248">
    <cfRule type="cellIs" dxfId="229" priority="17" operator="lessThan">
      <formula>3.5</formula>
    </cfRule>
  </conditionalFormatting>
  <conditionalFormatting sqref="BX285:CC288">
    <cfRule type="cellIs" dxfId="228" priority="16" operator="lessThan">
      <formula>3.5</formula>
    </cfRule>
  </conditionalFormatting>
  <conditionalFormatting sqref="BX270:CC271">
    <cfRule type="cellIs" dxfId="227" priority="15" operator="lessThan">
      <formula>3.5</formula>
    </cfRule>
  </conditionalFormatting>
  <conditionalFormatting sqref="AF243:BS248 AF250:BS254 AF256:BS260 AF262:BS266 AF268:BS273 AF275:BS280 AF290:BS294 AF296:BS301 AF303:BS308 AF282:BS287">
    <cfRule type="cellIs" dxfId="226" priority="14" operator="lessThan">
      <formula>3.1</formula>
    </cfRule>
  </conditionalFormatting>
  <conditionalFormatting sqref="D89:BU156 D166:BU233 D243:BU310 D12:BU79">
    <cfRule type="cellIs" dxfId="225" priority="1" operator="greaterThan">
      <formula>5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</sheetPr>
  <dimension ref="A1:DY310"/>
  <sheetViews>
    <sheetView topLeftCell="BY1" zoomScale="80" zoomScaleNormal="80" workbookViewId="0">
      <selection activeCell="CI14" sqref="CI14:DO14"/>
    </sheetView>
  </sheetViews>
  <sheetFormatPr baseColWidth="10" defaultColWidth="9.140625" defaultRowHeight="15" x14ac:dyDescent="0.25"/>
  <cols>
    <col min="1" max="1" width="1.7109375" customWidth="1"/>
    <col min="2" max="2" width="15.7109375" customWidth="1"/>
    <col min="3" max="3" width="131.5703125" customWidth="1"/>
    <col min="4" max="29" width="4" customWidth="1"/>
    <col min="30" max="30" width="4" hidden="1" customWidth="1"/>
    <col min="31" max="61" width="3.7109375" hidden="1" customWidth="1"/>
    <col min="62" max="62" width="3.5703125" hidden="1" customWidth="1"/>
    <col min="63" max="64" width="3.7109375" hidden="1" customWidth="1"/>
    <col min="65" max="65" width="4.5703125" hidden="1" customWidth="1"/>
    <col min="66" max="66" width="3.7109375" customWidth="1"/>
    <col min="68" max="68" width="9.140625" customWidth="1"/>
    <col min="70" max="79" width="14.5703125" customWidth="1"/>
    <col min="83" max="83" width="9.140625" style="1"/>
    <col min="84" max="135" width="9.140625" customWidth="1"/>
    <col min="139" max="148" width="9.140625" customWidth="1"/>
    <col min="151" max="155" width="9.140625" customWidth="1"/>
  </cols>
  <sheetData>
    <row r="1" spans="2:129" ht="15.75" thickBot="1" x14ac:dyDescent="0.3"/>
    <row r="2" spans="2:129" ht="34.5" customHeight="1" thickBot="1" x14ac:dyDescent="0.3">
      <c r="B2" s="2" t="s">
        <v>0</v>
      </c>
      <c r="C2" s="3" t="s">
        <v>181</v>
      </c>
    </row>
    <row r="3" spans="2:129" ht="34.5" customHeight="1" thickBot="1" x14ac:dyDescent="0.3">
      <c r="B3" s="2" t="s">
        <v>1</v>
      </c>
      <c r="C3" s="4">
        <v>2016</v>
      </c>
    </row>
    <row r="5" spans="2:129" s="1" customFormat="1" ht="15.75" thickBot="1" x14ac:dyDescent="0.3"/>
    <row r="6" spans="2:129" ht="15" customHeight="1" x14ac:dyDescent="0.25">
      <c r="B6" s="136" t="s">
        <v>2</v>
      </c>
      <c r="C6" s="178" t="str">
        <f>(C2&amp;" "&amp;C3&amp;" - I")</f>
        <v>INSTITUCION EDUCATIVA COLOMBIA/GIRARDOTA 2016 - I</v>
      </c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9"/>
      <c r="W6" s="179"/>
      <c r="X6" s="179"/>
      <c r="Y6" s="179"/>
      <c r="Z6" s="179"/>
      <c r="AA6" s="179"/>
      <c r="AB6" s="179"/>
      <c r="AC6" s="179"/>
      <c r="AD6" s="179"/>
      <c r="AE6" s="179"/>
      <c r="AF6" s="179"/>
      <c r="AG6" s="179"/>
      <c r="AH6" s="179"/>
      <c r="AI6" s="179"/>
      <c r="AJ6" s="179"/>
      <c r="AK6" s="179"/>
      <c r="AL6" s="179"/>
      <c r="AM6" s="179"/>
      <c r="AN6" s="179"/>
      <c r="AO6" s="179"/>
      <c r="AP6" s="179"/>
      <c r="AQ6" s="179"/>
      <c r="AR6" s="179"/>
      <c r="AS6" s="179"/>
      <c r="AT6" s="179"/>
      <c r="AU6" s="179"/>
      <c r="AV6" s="179"/>
      <c r="AW6" s="179"/>
      <c r="AX6" s="179"/>
      <c r="AY6" s="179"/>
      <c r="AZ6" s="179"/>
      <c r="BA6" s="179"/>
      <c r="BB6" s="179"/>
      <c r="BC6" s="179"/>
      <c r="BD6" s="179"/>
      <c r="BE6" s="179"/>
      <c r="BF6" s="179"/>
      <c r="BG6" s="179"/>
      <c r="BH6" s="179"/>
      <c r="BI6" s="179"/>
      <c r="BJ6" s="179"/>
      <c r="BK6" s="179"/>
      <c r="BL6" s="179"/>
      <c r="BM6" s="179"/>
      <c r="BN6" s="179"/>
      <c r="BO6" s="179"/>
      <c r="BP6" s="179"/>
      <c r="BQ6" s="179"/>
      <c r="BR6" s="179"/>
      <c r="BS6" s="179"/>
      <c r="BT6" s="179"/>
      <c r="BU6" s="179"/>
      <c r="BV6" s="179"/>
      <c r="BW6" s="179"/>
      <c r="BX6" s="179"/>
      <c r="BY6" s="179"/>
      <c r="BZ6" s="179"/>
      <c r="CA6" s="179"/>
      <c r="CB6" s="179"/>
      <c r="CC6" s="179"/>
      <c r="CD6" s="180"/>
      <c r="CF6" s="239" t="s">
        <v>3</v>
      </c>
      <c r="CG6" s="240"/>
      <c r="CH6" s="240"/>
      <c r="CI6" s="240"/>
      <c r="CJ6" s="240"/>
      <c r="CK6" s="240"/>
      <c r="CL6" s="240"/>
      <c r="CM6" s="240"/>
      <c r="CN6" s="240"/>
      <c r="CO6" s="240"/>
      <c r="CP6" s="240"/>
      <c r="CQ6" s="240"/>
      <c r="CR6" s="240"/>
      <c r="CS6" s="240"/>
      <c r="CT6" s="240"/>
      <c r="CU6" s="240"/>
      <c r="CV6" s="240"/>
      <c r="CW6" s="240"/>
      <c r="CX6" s="240"/>
      <c r="CY6" s="240"/>
      <c r="CZ6" s="240"/>
      <c r="DA6" s="240"/>
      <c r="DB6" s="240"/>
      <c r="DC6" s="240"/>
      <c r="DD6" s="240"/>
      <c r="DE6" s="240"/>
      <c r="DF6" s="240"/>
      <c r="DG6" s="240"/>
      <c r="DH6" s="240"/>
      <c r="DI6" s="240"/>
      <c r="DJ6" s="240"/>
      <c r="DK6" s="240"/>
      <c r="DL6" s="240"/>
      <c r="DM6" s="240"/>
      <c r="DN6" s="240"/>
      <c r="DO6" s="240"/>
      <c r="DP6" s="240"/>
      <c r="DQ6" s="240"/>
      <c r="DR6" s="240"/>
      <c r="DS6" s="240"/>
      <c r="DT6" s="240"/>
      <c r="DU6" s="240"/>
      <c r="DV6" s="240"/>
      <c r="DW6" s="240"/>
      <c r="DX6" s="240"/>
      <c r="DY6" s="241"/>
    </row>
    <row r="7" spans="2:129" ht="15" customHeight="1" x14ac:dyDescent="0.25">
      <c r="B7" s="137"/>
      <c r="C7" s="181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  <c r="U7" s="182"/>
      <c r="V7" s="182"/>
      <c r="W7" s="182"/>
      <c r="X7" s="182"/>
      <c r="Y7" s="182"/>
      <c r="Z7" s="182"/>
      <c r="AA7" s="182"/>
      <c r="AB7" s="182"/>
      <c r="AC7" s="182"/>
      <c r="AD7" s="182"/>
      <c r="AE7" s="182"/>
      <c r="AF7" s="182"/>
      <c r="AG7" s="182"/>
      <c r="AH7" s="182"/>
      <c r="AI7" s="182"/>
      <c r="AJ7" s="182"/>
      <c r="AK7" s="182"/>
      <c r="AL7" s="182"/>
      <c r="AM7" s="182"/>
      <c r="AN7" s="182"/>
      <c r="AO7" s="182"/>
      <c r="AP7" s="182"/>
      <c r="AQ7" s="182"/>
      <c r="AR7" s="182"/>
      <c r="AS7" s="182"/>
      <c r="AT7" s="182"/>
      <c r="AU7" s="182"/>
      <c r="AV7" s="182"/>
      <c r="AW7" s="182"/>
      <c r="AX7" s="182"/>
      <c r="AY7" s="182"/>
      <c r="AZ7" s="182"/>
      <c r="BA7" s="182"/>
      <c r="BB7" s="182"/>
      <c r="BC7" s="182"/>
      <c r="BD7" s="182"/>
      <c r="BE7" s="182"/>
      <c r="BF7" s="182"/>
      <c r="BG7" s="182"/>
      <c r="BH7" s="182"/>
      <c r="BI7" s="182"/>
      <c r="BJ7" s="182"/>
      <c r="BK7" s="182"/>
      <c r="BL7" s="182"/>
      <c r="BM7" s="182"/>
      <c r="BN7" s="182"/>
      <c r="BO7" s="182"/>
      <c r="BP7" s="182"/>
      <c r="BQ7" s="182"/>
      <c r="BR7" s="182"/>
      <c r="BS7" s="182"/>
      <c r="BT7" s="182"/>
      <c r="BU7" s="182"/>
      <c r="BV7" s="182"/>
      <c r="BW7" s="182"/>
      <c r="BX7" s="182"/>
      <c r="BY7" s="182"/>
      <c r="BZ7" s="182"/>
      <c r="CA7" s="182"/>
      <c r="CB7" s="182"/>
      <c r="CC7" s="182"/>
      <c r="CD7" s="183"/>
      <c r="CF7" s="242"/>
      <c r="CG7" s="243"/>
      <c r="CH7" s="243"/>
      <c r="CI7" s="243"/>
      <c r="CJ7" s="243"/>
      <c r="CK7" s="243"/>
      <c r="CL7" s="243"/>
      <c r="CM7" s="243"/>
      <c r="CN7" s="243"/>
      <c r="CO7" s="243"/>
      <c r="CP7" s="243"/>
      <c r="CQ7" s="243"/>
      <c r="CR7" s="243"/>
      <c r="CS7" s="243"/>
      <c r="CT7" s="243"/>
      <c r="CU7" s="243"/>
      <c r="CV7" s="243"/>
      <c r="CW7" s="243"/>
      <c r="CX7" s="243"/>
      <c r="CY7" s="243"/>
      <c r="CZ7" s="243"/>
      <c r="DA7" s="243"/>
      <c r="DB7" s="243"/>
      <c r="DC7" s="243"/>
      <c r="DD7" s="243"/>
      <c r="DE7" s="243"/>
      <c r="DF7" s="243"/>
      <c r="DG7" s="243"/>
      <c r="DH7" s="243"/>
      <c r="DI7" s="243"/>
      <c r="DJ7" s="243"/>
      <c r="DK7" s="243"/>
      <c r="DL7" s="243"/>
      <c r="DM7" s="243"/>
      <c r="DN7" s="243"/>
      <c r="DO7" s="243"/>
      <c r="DP7" s="243"/>
      <c r="DQ7" s="243"/>
      <c r="DR7" s="243"/>
      <c r="DS7" s="243"/>
      <c r="DT7" s="243"/>
      <c r="DU7" s="243"/>
      <c r="DV7" s="243"/>
      <c r="DW7" s="243"/>
      <c r="DX7" s="243"/>
      <c r="DY7" s="244"/>
    </row>
    <row r="8" spans="2:129" ht="15.75" customHeight="1" thickBot="1" x14ac:dyDescent="0.3">
      <c r="B8" s="138"/>
      <c r="C8" s="184"/>
      <c r="D8" s="185"/>
      <c r="E8" s="185"/>
      <c r="F8" s="185"/>
      <c r="G8" s="185"/>
      <c r="H8" s="185"/>
      <c r="I8" s="185"/>
      <c r="J8" s="185"/>
      <c r="K8" s="185"/>
      <c r="L8" s="185"/>
      <c r="M8" s="185"/>
      <c r="N8" s="185"/>
      <c r="O8" s="185"/>
      <c r="P8" s="185"/>
      <c r="Q8" s="185"/>
      <c r="R8" s="185"/>
      <c r="S8" s="185"/>
      <c r="T8" s="185"/>
      <c r="U8" s="185"/>
      <c r="V8" s="185"/>
      <c r="W8" s="185"/>
      <c r="X8" s="185"/>
      <c r="Y8" s="185"/>
      <c r="Z8" s="185"/>
      <c r="AA8" s="185"/>
      <c r="AB8" s="185"/>
      <c r="AC8" s="185"/>
      <c r="AD8" s="185"/>
      <c r="AE8" s="185"/>
      <c r="AF8" s="185"/>
      <c r="AG8" s="185"/>
      <c r="AH8" s="185"/>
      <c r="AI8" s="185"/>
      <c r="AJ8" s="185"/>
      <c r="AK8" s="185"/>
      <c r="AL8" s="185"/>
      <c r="AM8" s="185"/>
      <c r="AN8" s="185"/>
      <c r="AO8" s="185"/>
      <c r="AP8" s="185"/>
      <c r="AQ8" s="185"/>
      <c r="AR8" s="185"/>
      <c r="AS8" s="185"/>
      <c r="AT8" s="185"/>
      <c r="AU8" s="185"/>
      <c r="AV8" s="185"/>
      <c r="AW8" s="185"/>
      <c r="AX8" s="185"/>
      <c r="AY8" s="185"/>
      <c r="AZ8" s="185"/>
      <c r="BA8" s="185"/>
      <c r="BB8" s="185"/>
      <c r="BC8" s="185"/>
      <c r="BD8" s="185"/>
      <c r="BE8" s="185"/>
      <c r="BF8" s="185"/>
      <c r="BG8" s="185"/>
      <c r="BH8" s="185"/>
      <c r="BI8" s="185"/>
      <c r="BJ8" s="185"/>
      <c r="BK8" s="185"/>
      <c r="BL8" s="185"/>
      <c r="BM8" s="185"/>
      <c r="BN8" s="185"/>
      <c r="BO8" s="185"/>
      <c r="BP8" s="185"/>
      <c r="BQ8" s="185"/>
      <c r="BR8" s="185"/>
      <c r="BS8" s="185"/>
      <c r="BT8" s="185"/>
      <c r="BU8" s="185"/>
      <c r="BV8" s="185"/>
      <c r="BW8" s="185"/>
      <c r="BX8" s="185"/>
      <c r="BY8" s="185"/>
      <c r="BZ8" s="185"/>
      <c r="CA8" s="185"/>
      <c r="CB8" s="185"/>
      <c r="CC8" s="185"/>
      <c r="CD8" s="186"/>
      <c r="CF8" s="245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7"/>
    </row>
    <row r="9" spans="2:129" ht="19.5" customHeight="1" thickBot="1" x14ac:dyDescent="0.3">
      <c r="B9" s="5">
        <v>19</v>
      </c>
      <c r="C9" s="6"/>
      <c r="D9" s="7">
        <v>1</v>
      </c>
      <c r="E9" s="8">
        <v>2</v>
      </c>
      <c r="F9" s="8">
        <v>4</v>
      </c>
      <c r="G9" s="8">
        <v>6</v>
      </c>
      <c r="H9" s="8">
        <v>7</v>
      </c>
      <c r="I9" s="8">
        <v>8</v>
      </c>
      <c r="J9" s="8">
        <v>10</v>
      </c>
      <c r="K9" s="8">
        <v>11</v>
      </c>
      <c r="L9" s="8">
        <v>12</v>
      </c>
      <c r="M9" s="8">
        <v>13</v>
      </c>
      <c r="N9" s="8">
        <v>14</v>
      </c>
      <c r="O9" s="8">
        <v>15</v>
      </c>
      <c r="P9" s="8">
        <v>16</v>
      </c>
      <c r="Q9" s="8">
        <v>18</v>
      </c>
      <c r="R9" s="8">
        <v>19</v>
      </c>
      <c r="S9" s="8">
        <v>20</v>
      </c>
      <c r="T9" s="8">
        <v>21</v>
      </c>
      <c r="U9" s="8">
        <v>22</v>
      </c>
      <c r="V9" s="8">
        <v>23</v>
      </c>
      <c r="W9" s="8">
        <v>24</v>
      </c>
      <c r="X9" s="8">
        <v>25</v>
      </c>
      <c r="Y9" s="8">
        <v>26</v>
      </c>
      <c r="Z9" s="8">
        <v>27</v>
      </c>
      <c r="AA9" s="8">
        <v>28</v>
      </c>
      <c r="AB9" s="8">
        <v>29</v>
      </c>
      <c r="AC9" s="8">
        <v>30</v>
      </c>
      <c r="AD9" s="8">
        <v>34</v>
      </c>
      <c r="AE9" s="8">
        <v>35</v>
      </c>
      <c r="AF9" s="8">
        <v>36</v>
      </c>
      <c r="AG9" s="8">
        <v>37</v>
      </c>
      <c r="AH9" s="8">
        <v>38</v>
      </c>
      <c r="AI9" s="8">
        <v>39</v>
      </c>
      <c r="AJ9" s="8">
        <v>40</v>
      </c>
      <c r="AK9" s="8">
        <v>41</v>
      </c>
      <c r="AL9" s="8">
        <v>42</v>
      </c>
      <c r="AM9" s="8">
        <v>43</v>
      </c>
      <c r="AN9" s="8">
        <v>44</v>
      </c>
      <c r="AO9" s="8">
        <v>45</v>
      </c>
      <c r="AP9" s="8">
        <v>46</v>
      </c>
      <c r="AQ9" s="8">
        <v>47</v>
      </c>
      <c r="AR9" s="8">
        <v>48</v>
      </c>
      <c r="AS9" s="8">
        <v>49</v>
      </c>
      <c r="AT9" s="8">
        <v>50</v>
      </c>
      <c r="AU9" s="8">
        <v>51</v>
      </c>
      <c r="AV9" s="8">
        <v>52</v>
      </c>
      <c r="AW9" s="8">
        <v>53</v>
      </c>
      <c r="AX9" s="8">
        <v>54</v>
      </c>
      <c r="AY9" s="8">
        <v>55</v>
      </c>
      <c r="AZ9" s="8">
        <v>56</v>
      </c>
      <c r="BA9" s="8">
        <v>57</v>
      </c>
      <c r="BB9" s="8">
        <v>58</v>
      </c>
      <c r="BC9" s="8">
        <v>59</v>
      </c>
      <c r="BD9" s="8">
        <v>60</v>
      </c>
      <c r="BE9" s="8">
        <v>61</v>
      </c>
      <c r="BF9" s="8">
        <v>62</v>
      </c>
      <c r="BG9" s="8">
        <v>63</v>
      </c>
      <c r="BH9" s="8">
        <v>64</v>
      </c>
      <c r="BI9" s="8">
        <v>65</v>
      </c>
      <c r="BJ9" s="8">
        <v>66</v>
      </c>
      <c r="BK9" s="8">
        <v>67</v>
      </c>
      <c r="BL9" s="8">
        <v>68</v>
      </c>
      <c r="BM9" s="8">
        <v>69</v>
      </c>
      <c r="BN9" s="8">
        <v>70</v>
      </c>
      <c r="BO9" s="174" t="s">
        <v>4</v>
      </c>
      <c r="BP9" s="137" t="s">
        <v>5</v>
      </c>
      <c r="BQ9" s="9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1"/>
      <c r="CF9" s="111" t="s">
        <v>6</v>
      </c>
      <c r="CG9" s="112"/>
      <c r="CH9" s="139"/>
      <c r="CI9" s="249" t="str">
        <f>BS21</f>
        <v>Relaciones interpersonales</v>
      </c>
      <c r="CJ9" s="250"/>
      <c r="CK9" s="251"/>
      <c r="CL9" s="111" t="str">
        <f>BT21</f>
        <v xml:space="preserve">Manejo de emociones y sentimientos </v>
      </c>
      <c r="CM9" s="112"/>
      <c r="CN9" s="139"/>
      <c r="CO9" s="249" t="str">
        <f>BU21</f>
        <v>Autoconocimiento</v>
      </c>
      <c r="CP9" s="250"/>
      <c r="CQ9" s="251"/>
      <c r="CR9" s="111" t="str">
        <f>BV21</f>
        <v>Comunicación Asertiva</v>
      </c>
      <c r="CS9" s="112"/>
      <c r="CT9" s="139"/>
      <c r="CU9" s="249" t="str">
        <f>BW21</f>
        <v>Solucion de problemas y conflictos</v>
      </c>
      <c r="CV9" s="250"/>
      <c r="CW9" s="251"/>
      <c r="CX9" s="111" t="str">
        <f>BX21</f>
        <v>Toma de desiciones</v>
      </c>
      <c r="CY9" s="112"/>
      <c r="CZ9" s="139"/>
      <c r="DA9" s="249" t="str">
        <f>BY21</f>
        <v>Pensamiento critico</v>
      </c>
      <c r="DB9" s="250"/>
      <c r="DC9" s="251"/>
      <c r="DD9" s="111" t="str">
        <f>BZ21</f>
        <v>Pensamiento creativo</v>
      </c>
      <c r="DE9" s="112"/>
      <c r="DF9" s="139"/>
      <c r="DG9" s="249" t="str">
        <f>CA21</f>
        <v xml:space="preserve">EmpatÍa </v>
      </c>
      <c r="DH9" s="250"/>
      <c r="DI9" s="251"/>
      <c r="DJ9" s="111" t="str">
        <f>CB21</f>
        <v xml:space="preserve">Manejo de estrés y tensiones </v>
      </c>
      <c r="DK9" s="112"/>
      <c r="DL9" s="139"/>
      <c r="DM9" s="258" t="s">
        <v>7</v>
      </c>
      <c r="DN9" s="259"/>
      <c r="DO9" s="260"/>
      <c r="DP9" s="111" t="s">
        <v>8</v>
      </c>
      <c r="DQ9" s="139"/>
      <c r="DR9" s="111" t="s">
        <v>9</v>
      </c>
      <c r="DS9" s="139"/>
      <c r="DT9" s="111" t="s">
        <v>10</v>
      </c>
      <c r="DU9" s="139"/>
      <c r="DV9" s="111" t="s">
        <v>11</v>
      </c>
      <c r="DW9" s="139"/>
      <c r="DX9" s="111" t="s">
        <v>12</v>
      </c>
      <c r="DY9" s="139"/>
    </row>
    <row r="10" spans="2:129" ht="15" customHeight="1" thickBot="1" x14ac:dyDescent="0.3">
      <c r="B10" s="187" t="s">
        <v>13</v>
      </c>
      <c r="C10" s="189" t="s">
        <v>14</v>
      </c>
      <c r="D10" s="106" t="s">
        <v>226</v>
      </c>
      <c r="E10" s="176" t="s">
        <v>227</v>
      </c>
      <c r="F10" s="106" t="s">
        <v>228</v>
      </c>
      <c r="G10" s="106" t="s">
        <v>229</v>
      </c>
      <c r="H10" s="106" t="s">
        <v>230</v>
      </c>
      <c r="I10" s="106" t="s">
        <v>231</v>
      </c>
      <c r="J10" s="106" t="s">
        <v>232</v>
      </c>
      <c r="K10" s="106" t="s">
        <v>233</v>
      </c>
      <c r="L10" s="106" t="s">
        <v>234</v>
      </c>
      <c r="M10" s="106" t="s">
        <v>235</v>
      </c>
      <c r="N10" s="176" t="s">
        <v>236</v>
      </c>
      <c r="O10" s="106" t="s">
        <v>237</v>
      </c>
      <c r="P10" s="106" t="s">
        <v>238</v>
      </c>
      <c r="Q10" s="106" t="s">
        <v>239</v>
      </c>
      <c r="R10" s="106" t="s">
        <v>240</v>
      </c>
      <c r="S10" s="106" t="s">
        <v>241</v>
      </c>
      <c r="T10" s="106" t="s">
        <v>242</v>
      </c>
      <c r="U10" s="106" t="s">
        <v>243</v>
      </c>
      <c r="V10" s="106" t="s">
        <v>244</v>
      </c>
      <c r="W10" s="106" t="s">
        <v>245</v>
      </c>
      <c r="X10" s="106" t="s">
        <v>246</v>
      </c>
      <c r="Y10" s="176" t="s">
        <v>247</v>
      </c>
      <c r="Z10" s="106" t="s">
        <v>248</v>
      </c>
      <c r="AA10" s="106" t="s">
        <v>249</v>
      </c>
      <c r="AB10" s="106" t="s">
        <v>250</v>
      </c>
      <c r="AC10" s="106" t="s">
        <v>251</v>
      </c>
      <c r="AD10" s="106" t="s">
        <v>18</v>
      </c>
      <c r="AE10" s="106" t="s">
        <v>19</v>
      </c>
      <c r="AF10" s="106" t="s">
        <v>20</v>
      </c>
      <c r="AG10" s="106" t="s">
        <v>21</v>
      </c>
      <c r="AH10" s="176" t="s">
        <v>22</v>
      </c>
      <c r="AI10" s="106" t="s">
        <v>23</v>
      </c>
      <c r="AJ10" s="106" t="s">
        <v>24</v>
      </c>
      <c r="AK10" s="106" t="s">
        <v>25</v>
      </c>
      <c r="AL10" s="106" t="s">
        <v>26</v>
      </c>
      <c r="AM10" s="106" t="s">
        <v>27</v>
      </c>
      <c r="AN10" s="106" t="s">
        <v>28</v>
      </c>
      <c r="AO10" s="106" t="s">
        <v>29</v>
      </c>
      <c r="AP10" s="106" t="s">
        <v>30</v>
      </c>
      <c r="AQ10" s="106" t="s">
        <v>31</v>
      </c>
      <c r="AR10" s="106" t="s">
        <v>32</v>
      </c>
      <c r="AS10" s="106" t="s">
        <v>33</v>
      </c>
      <c r="AT10" s="106" t="s">
        <v>34</v>
      </c>
      <c r="AU10" s="106" t="s">
        <v>35</v>
      </c>
      <c r="AV10" s="106" t="s">
        <v>36</v>
      </c>
      <c r="AW10" s="106" t="s">
        <v>37</v>
      </c>
      <c r="AX10" s="106" t="s">
        <v>38</v>
      </c>
      <c r="AY10" s="106" t="s">
        <v>39</v>
      </c>
      <c r="AZ10" s="106" t="s">
        <v>40</v>
      </c>
      <c r="BA10" s="106" t="s">
        <v>41</v>
      </c>
      <c r="BB10" s="106" t="s">
        <v>42</v>
      </c>
      <c r="BC10" s="106" t="s">
        <v>43</v>
      </c>
      <c r="BD10" s="106" t="s">
        <v>44</v>
      </c>
      <c r="BE10" s="106" t="s">
        <v>45</v>
      </c>
      <c r="BF10" s="106" t="s">
        <v>46</v>
      </c>
      <c r="BG10" s="106" t="s">
        <v>47</v>
      </c>
      <c r="BH10" s="106" t="s">
        <v>48</v>
      </c>
      <c r="BI10" s="106" t="s">
        <v>49</v>
      </c>
      <c r="BJ10" s="106" t="s">
        <v>50</v>
      </c>
      <c r="BK10" s="106" t="s">
        <v>51</v>
      </c>
      <c r="BL10" s="106" t="s">
        <v>52</v>
      </c>
      <c r="BM10" s="106" t="s">
        <v>53</v>
      </c>
      <c r="BN10" s="106" t="s">
        <v>54</v>
      </c>
      <c r="BO10" s="174"/>
      <c r="BP10" s="137"/>
      <c r="BQ10" s="12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4"/>
      <c r="CF10" s="140"/>
      <c r="CG10" s="248"/>
      <c r="CH10" s="141"/>
      <c r="CI10" s="252"/>
      <c r="CJ10" s="253"/>
      <c r="CK10" s="254"/>
      <c r="CL10" s="140"/>
      <c r="CM10" s="248"/>
      <c r="CN10" s="141"/>
      <c r="CO10" s="252"/>
      <c r="CP10" s="253"/>
      <c r="CQ10" s="254"/>
      <c r="CR10" s="140"/>
      <c r="CS10" s="248"/>
      <c r="CT10" s="141"/>
      <c r="CU10" s="252"/>
      <c r="CV10" s="253"/>
      <c r="CW10" s="254"/>
      <c r="CX10" s="140"/>
      <c r="CY10" s="248"/>
      <c r="CZ10" s="141"/>
      <c r="DA10" s="252"/>
      <c r="DB10" s="253"/>
      <c r="DC10" s="254"/>
      <c r="DD10" s="140"/>
      <c r="DE10" s="248"/>
      <c r="DF10" s="141"/>
      <c r="DG10" s="252"/>
      <c r="DH10" s="253"/>
      <c r="DI10" s="254"/>
      <c r="DJ10" s="140"/>
      <c r="DK10" s="248"/>
      <c r="DL10" s="141"/>
      <c r="DM10" s="261"/>
      <c r="DN10" s="262"/>
      <c r="DO10" s="263"/>
      <c r="DP10" s="140"/>
      <c r="DQ10" s="141"/>
      <c r="DR10" s="140"/>
      <c r="DS10" s="141"/>
      <c r="DT10" s="140"/>
      <c r="DU10" s="141"/>
      <c r="DV10" s="140"/>
      <c r="DW10" s="141"/>
      <c r="DX10" s="140"/>
      <c r="DY10" s="141"/>
    </row>
    <row r="11" spans="2:129" ht="15.75" thickBot="1" x14ac:dyDescent="0.3">
      <c r="B11" s="188"/>
      <c r="C11" s="190"/>
      <c r="D11" s="107"/>
      <c r="E11" s="177"/>
      <c r="F11" s="107"/>
      <c r="G11" s="107"/>
      <c r="H11" s="107"/>
      <c r="I11" s="107"/>
      <c r="J11" s="107"/>
      <c r="K11" s="107"/>
      <c r="L11" s="107"/>
      <c r="M11" s="107"/>
      <c r="N11" s="17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77"/>
      <c r="Z11" s="107"/>
      <c r="AA11" s="107"/>
      <c r="AB11" s="107"/>
      <c r="AC11" s="107"/>
      <c r="AD11" s="107"/>
      <c r="AE11" s="107"/>
      <c r="AF11" s="107"/>
      <c r="AG11" s="107"/>
      <c r="AH11" s="17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74"/>
      <c r="BP11" s="137"/>
      <c r="BQ11" s="12"/>
      <c r="BR11" s="162" t="s">
        <v>55</v>
      </c>
      <c r="BS11" s="163"/>
      <c r="BT11" s="163"/>
      <c r="BU11" s="163"/>
      <c r="BV11" s="163"/>
      <c r="BW11" s="163"/>
      <c r="BX11" s="163"/>
      <c r="BY11" s="163"/>
      <c r="BZ11" s="163"/>
      <c r="CA11" s="163"/>
      <c r="CB11" s="163"/>
      <c r="CC11" s="164"/>
      <c r="CD11" s="14"/>
      <c r="CF11" s="140"/>
      <c r="CG11" s="248"/>
      <c r="CH11" s="141"/>
      <c r="CI11" s="252"/>
      <c r="CJ11" s="253"/>
      <c r="CK11" s="254"/>
      <c r="CL11" s="140"/>
      <c r="CM11" s="248"/>
      <c r="CN11" s="141"/>
      <c r="CO11" s="252"/>
      <c r="CP11" s="253"/>
      <c r="CQ11" s="254"/>
      <c r="CR11" s="140"/>
      <c r="CS11" s="248"/>
      <c r="CT11" s="141"/>
      <c r="CU11" s="252"/>
      <c r="CV11" s="253"/>
      <c r="CW11" s="254"/>
      <c r="CX11" s="140"/>
      <c r="CY11" s="248"/>
      <c r="CZ11" s="141"/>
      <c r="DA11" s="252"/>
      <c r="DB11" s="253"/>
      <c r="DC11" s="254"/>
      <c r="DD11" s="140"/>
      <c r="DE11" s="248"/>
      <c r="DF11" s="141"/>
      <c r="DG11" s="252"/>
      <c r="DH11" s="253"/>
      <c r="DI11" s="254"/>
      <c r="DJ11" s="140"/>
      <c r="DK11" s="248"/>
      <c r="DL11" s="141"/>
      <c r="DM11" s="261"/>
      <c r="DN11" s="262"/>
      <c r="DO11" s="263"/>
      <c r="DP11" s="140"/>
      <c r="DQ11" s="141"/>
      <c r="DR11" s="140"/>
      <c r="DS11" s="141"/>
      <c r="DT11" s="140"/>
      <c r="DU11" s="141"/>
      <c r="DV11" s="140"/>
      <c r="DW11" s="141"/>
      <c r="DX11" s="140"/>
      <c r="DY11" s="141"/>
    </row>
    <row r="12" spans="2:129" ht="15" customHeight="1" thickBot="1" x14ac:dyDescent="0.3">
      <c r="B12" s="128" t="s">
        <v>56</v>
      </c>
      <c r="C12" s="15" t="s">
        <v>57</v>
      </c>
      <c r="D12" s="16">
        <v>4</v>
      </c>
      <c r="E12" s="17">
        <v>5</v>
      </c>
      <c r="F12" s="17">
        <v>3</v>
      </c>
      <c r="G12" s="17">
        <v>2</v>
      </c>
      <c r="H12" s="17">
        <v>4</v>
      </c>
      <c r="I12" s="17">
        <v>4</v>
      </c>
      <c r="J12" s="18">
        <v>4</v>
      </c>
      <c r="K12" s="18">
        <v>5</v>
      </c>
      <c r="L12" s="18">
        <v>5</v>
      </c>
      <c r="M12" s="18">
        <v>3</v>
      </c>
      <c r="N12" s="18">
        <v>4</v>
      </c>
      <c r="O12" s="18">
        <v>5</v>
      </c>
      <c r="P12" s="18">
        <v>3</v>
      </c>
      <c r="Q12" s="18">
        <v>4</v>
      </c>
      <c r="R12" s="18">
        <v>4</v>
      </c>
      <c r="S12" s="18">
        <v>4</v>
      </c>
      <c r="T12" s="18">
        <v>4</v>
      </c>
      <c r="U12" s="18">
        <v>4</v>
      </c>
      <c r="V12" s="18">
        <v>3</v>
      </c>
      <c r="W12" s="18"/>
      <c r="X12" s="18"/>
      <c r="Y12" s="18"/>
      <c r="Z12" s="18"/>
      <c r="AA12" s="18"/>
      <c r="AB12" s="18"/>
      <c r="AC12" s="18"/>
      <c r="AD12" s="18"/>
      <c r="AE12" s="19"/>
      <c r="AF12" s="19"/>
      <c r="AG12" s="19"/>
      <c r="AH12" s="19"/>
      <c r="AI12" s="19"/>
      <c r="AJ12" s="19"/>
      <c r="AK12" s="19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20"/>
      <c r="BN12" s="18"/>
      <c r="BO12" s="21">
        <f>SUM(D12:BN12)/B9</f>
        <v>3.8947368421052633</v>
      </c>
      <c r="BP12" s="115">
        <f>SUM(BO12+BO13+BO14+BO15+BO16+BO17)/6</f>
        <v>3.7368421052631575</v>
      </c>
      <c r="BQ12" s="12"/>
      <c r="BR12" s="165"/>
      <c r="BS12" s="166"/>
      <c r="BT12" s="166"/>
      <c r="BU12" s="166"/>
      <c r="BV12" s="166"/>
      <c r="BW12" s="166"/>
      <c r="BX12" s="166"/>
      <c r="BY12" s="166"/>
      <c r="BZ12" s="166"/>
      <c r="CA12" s="166"/>
      <c r="CB12" s="166"/>
      <c r="CC12" s="167"/>
      <c r="CD12" s="14"/>
      <c r="CF12" s="140"/>
      <c r="CG12" s="248"/>
      <c r="CH12" s="141"/>
      <c r="CI12" s="252"/>
      <c r="CJ12" s="253"/>
      <c r="CK12" s="254"/>
      <c r="CL12" s="140"/>
      <c r="CM12" s="248"/>
      <c r="CN12" s="141"/>
      <c r="CO12" s="252"/>
      <c r="CP12" s="253"/>
      <c r="CQ12" s="254"/>
      <c r="CR12" s="140"/>
      <c r="CS12" s="248"/>
      <c r="CT12" s="141"/>
      <c r="CU12" s="252"/>
      <c r="CV12" s="253"/>
      <c r="CW12" s="254"/>
      <c r="CX12" s="140"/>
      <c r="CY12" s="248"/>
      <c r="CZ12" s="141"/>
      <c r="DA12" s="252"/>
      <c r="DB12" s="253"/>
      <c r="DC12" s="254"/>
      <c r="DD12" s="140"/>
      <c r="DE12" s="248"/>
      <c r="DF12" s="141"/>
      <c r="DG12" s="252"/>
      <c r="DH12" s="253"/>
      <c r="DI12" s="254"/>
      <c r="DJ12" s="140"/>
      <c r="DK12" s="248"/>
      <c r="DL12" s="141"/>
      <c r="DM12" s="261"/>
      <c r="DN12" s="262"/>
      <c r="DO12" s="263"/>
      <c r="DP12" s="140"/>
      <c r="DQ12" s="141"/>
      <c r="DR12" s="140"/>
      <c r="DS12" s="141"/>
      <c r="DT12" s="140"/>
      <c r="DU12" s="141"/>
      <c r="DV12" s="140"/>
      <c r="DW12" s="141"/>
      <c r="DX12" s="140"/>
      <c r="DY12" s="141"/>
    </row>
    <row r="13" spans="2:129" ht="15.75" thickBot="1" x14ac:dyDescent="0.3">
      <c r="B13" s="129"/>
      <c r="C13" s="22" t="s">
        <v>58</v>
      </c>
      <c r="D13" s="16">
        <v>4</v>
      </c>
      <c r="E13" s="17">
        <v>3</v>
      </c>
      <c r="F13" s="17">
        <v>5</v>
      </c>
      <c r="G13" s="17">
        <v>3</v>
      </c>
      <c r="H13" s="17">
        <v>4</v>
      </c>
      <c r="I13" s="17">
        <v>5</v>
      </c>
      <c r="J13" s="18">
        <v>3</v>
      </c>
      <c r="K13" s="18">
        <v>4</v>
      </c>
      <c r="L13" s="18">
        <v>4</v>
      </c>
      <c r="M13" s="18">
        <v>4</v>
      </c>
      <c r="N13" s="18">
        <v>4</v>
      </c>
      <c r="O13" s="18">
        <v>4</v>
      </c>
      <c r="P13" s="19">
        <v>4</v>
      </c>
      <c r="Q13" s="19">
        <v>4</v>
      </c>
      <c r="R13" s="19">
        <v>5</v>
      </c>
      <c r="S13" s="19">
        <v>5</v>
      </c>
      <c r="T13" s="19">
        <v>5</v>
      </c>
      <c r="U13" s="19">
        <v>3</v>
      </c>
      <c r="V13" s="19">
        <v>5</v>
      </c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21">
        <f>SUM(D13:BN13)/B9</f>
        <v>4.1052631578947372</v>
      </c>
      <c r="BP13" s="116"/>
      <c r="BQ13" s="12"/>
      <c r="BR13" s="165"/>
      <c r="BS13" s="166"/>
      <c r="BT13" s="166"/>
      <c r="BU13" s="166"/>
      <c r="BV13" s="166"/>
      <c r="BW13" s="166"/>
      <c r="BX13" s="166"/>
      <c r="BY13" s="166"/>
      <c r="BZ13" s="166"/>
      <c r="CA13" s="166"/>
      <c r="CB13" s="166"/>
      <c r="CC13" s="167"/>
      <c r="CD13" s="14"/>
      <c r="CF13" s="140"/>
      <c r="CG13" s="248"/>
      <c r="CH13" s="141"/>
      <c r="CI13" s="252"/>
      <c r="CJ13" s="253"/>
      <c r="CK13" s="254"/>
      <c r="CL13" s="113"/>
      <c r="CM13" s="114"/>
      <c r="CN13" s="142"/>
      <c r="CO13" s="255"/>
      <c r="CP13" s="256"/>
      <c r="CQ13" s="257"/>
      <c r="CR13" s="113"/>
      <c r="CS13" s="114"/>
      <c r="CT13" s="142"/>
      <c r="CU13" s="255"/>
      <c r="CV13" s="256"/>
      <c r="CW13" s="257"/>
      <c r="CX13" s="113"/>
      <c r="CY13" s="114"/>
      <c r="CZ13" s="142"/>
      <c r="DA13" s="255"/>
      <c r="DB13" s="256"/>
      <c r="DC13" s="257"/>
      <c r="DD13" s="113"/>
      <c r="DE13" s="114"/>
      <c r="DF13" s="142"/>
      <c r="DG13" s="255"/>
      <c r="DH13" s="256"/>
      <c r="DI13" s="257"/>
      <c r="DJ13" s="113"/>
      <c r="DK13" s="114"/>
      <c r="DL13" s="142"/>
      <c r="DM13" s="264"/>
      <c r="DN13" s="265"/>
      <c r="DO13" s="266"/>
      <c r="DP13" s="113"/>
      <c r="DQ13" s="142"/>
      <c r="DR13" s="113"/>
      <c r="DS13" s="142"/>
      <c r="DT13" s="113"/>
      <c r="DU13" s="142"/>
      <c r="DV13" s="113"/>
      <c r="DW13" s="142"/>
      <c r="DX13" s="113"/>
      <c r="DY13" s="142"/>
    </row>
    <row r="14" spans="2:129" ht="15.75" thickBot="1" x14ac:dyDescent="0.3">
      <c r="B14" s="129"/>
      <c r="C14" s="22" t="s">
        <v>59</v>
      </c>
      <c r="D14" s="16">
        <v>4</v>
      </c>
      <c r="E14" s="17">
        <v>3</v>
      </c>
      <c r="F14" s="17">
        <v>4</v>
      </c>
      <c r="G14" s="17">
        <v>2</v>
      </c>
      <c r="H14" s="17">
        <v>4</v>
      </c>
      <c r="I14" s="17">
        <v>4</v>
      </c>
      <c r="J14" s="18">
        <v>4</v>
      </c>
      <c r="K14" s="18">
        <v>4</v>
      </c>
      <c r="L14" s="18">
        <v>5</v>
      </c>
      <c r="M14" s="18">
        <v>3</v>
      </c>
      <c r="N14" s="18">
        <v>3</v>
      </c>
      <c r="O14" s="18">
        <v>4</v>
      </c>
      <c r="P14" s="19">
        <v>4</v>
      </c>
      <c r="Q14" s="19">
        <v>4</v>
      </c>
      <c r="R14" s="19">
        <v>5</v>
      </c>
      <c r="S14" s="19">
        <v>4</v>
      </c>
      <c r="T14" s="19">
        <v>4</v>
      </c>
      <c r="U14" s="19">
        <v>3</v>
      </c>
      <c r="V14" s="19">
        <v>5</v>
      </c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21">
        <f>SUM(D14:BN14)/B9</f>
        <v>3.8421052631578947</v>
      </c>
      <c r="BP14" s="116"/>
      <c r="BQ14" s="12"/>
      <c r="BR14" s="168"/>
      <c r="BS14" s="169"/>
      <c r="BT14" s="169"/>
      <c r="BU14" s="169"/>
      <c r="BV14" s="169"/>
      <c r="BW14" s="169"/>
      <c r="BX14" s="169"/>
      <c r="BY14" s="169"/>
      <c r="BZ14" s="169"/>
      <c r="CA14" s="169"/>
      <c r="CB14" s="169"/>
      <c r="CC14" s="170"/>
      <c r="CD14" s="14"/>
      <c r="CF14" s="232" t="s">
        <v>60</v>
      </c>
      <c r="CG14" s="233"/>
      <c r="CH14" s="234"/>
      <c r="CI14" s="235">
        <f>BP12</f>
        <v>3.7368421052631575</v>
      </c>
      <c r="CJ14" s="221"/>
      <c r="CK14" s="222"/>
      <c r="CL14" s="220">
        <f>BP19</f>
        <v>3.7157894736842101</v>
      </c>
      <c r="CM14" s="221"/>
      <c r="CN14" s="222"/>
      <c r="CO14" s="220">
        <f>BP25</f>
        <v>4.2631578947368425</v>
      </c>
      <c r="CP14" s="221"/>
      <c r="CQ14" s="222"/>
      <c r="CR14" s="220">
        <f>BP31</f>
        <v>3.6315789473684204</v>
      </c>
      <c r="CS14" s="221"/>
      <c r="CT14" s="222"/>
      <c r="CU14" s="220">
        <f>BP37</f>
        <v>3.9912280701754388</v>
      </c>
      <c r="CV14" s="221"/>
      <c r="CW14" s="222"/>
      <c r="CX14" s="220">
        <f>BP44</f>
        <v>4.140350877192982</v>
      </c>
      <c r="CY14" s="221"/>
      <c r="CZ14" s="222"/>
      <c r="DA14" s="220">
        <f>BP51</f>
        <v>3.6240601503759398</v>
      </c>
      <c r="DB14" s="221"/>
      <c r="DC14" s="222"/>
      <c r="DD14" s="220">
        <f>BP59</f>
        <v>3.7789473684210528</v>
      </c>
      <c r="DE14" s="221"/>
      <c r="DF14" s="222"/>
      <c r="DG14" s="220">
        <f>BP65</f>
        <v>4.1666666666666661</v>
      </c>
      <c r="DH14" s="221"/>
      <c r="DI14" s="222"/>
      <c r="DJ14" s="220">
        <f>BP72</f>
        <v>3.7456140350877192</v>
      </c>
      <c r="DK14" s="221"/>
      <c r="DL14" s="222"/>
      <c r="DM14" s="213">
        <f>SUM(CI14:DL14)/10</f>
        <v>3.8794235588972432</v>
      </c>
      <c r="DN14" s="214"/>
      <c r="DO14" s="215"/>
      <c r="DP14" s="223">
        <f>(DM14+DM16)/2</f>
        <v>1.9397117794486216</v>
      </c>
      <c r="DQ14" s="224"/>
      <c r="DR14" s="223">
        <f>(DM15+DM17)/2</f>
        <v>0</v>
      </c>
      <c r="DS14" s="224"/>
      <c r="DT14" s="143">
        <f>(BS54+BS131)/2</f>
        <v>1.9225146198830405</v>
      </c>
      <c r="DU14" s="144"/>
      <c r="DV14" s="143">
        <f>(BU54+BU131)/2</f>
        <v>1.9797744360902256</v>
      </c>
      <c r="DW14" s="144"/>
      <c r="DX14" s="143">
        <f>(BW54+BW131)/2</f>
        <v>1.8653508771929823</v>
      </c>
      <c r="DY14" s="144"/>
    </row>
    <row r="15" spans="2:129" ht="15.75" thickBot="1" x14ac:dyDescent="0.3">
      <c r="B15" s="129"/>
      <c r="C15" s="22" t="s">
        <v>61</v>
      </c>
      <c r="D15" s="16">
        <v>4</v>
      </c>
      <c r="E15" s="17">
        <v>5</v>
      </c>
      <c r="F15" s="17">
        <v>3</v>
      </c>
      <c r="G15" s="17">
        <v>4</v>
      </c>
      <c r="H15" s="17">
        <v>4</v>
      </c>
      <c r="I15" s="17">
        <v>3</v>
      </c>
      <c r="J15" s="18">
        <v>3</v>
      </c>
      <c r="K15" s="18">
        <v>3</v>
      </c>
      <c r="L15" s="18">
        <v>5</v>
      </c>
      <c r="M15" s="18">
        <v>3</v>
      </c>
      <c r="N15" s="18">
        <v>4</v>
      </c>
      <c r="O15" s="18">
        <v>3</v>
      </c>
      <c r="P15" s="19">
        <v>5</v>
      </c>
      <c r="Q15" s="19">
        <v>4</v>
      </c>
      <c r="R15" s="19">
        <v>5</v>
      </c>
      <c r="S15" s="19">
        <v>3</v>
      </c>
      <c r="T15" s="19">
        <v>3</v>
      </c>
      <c r="U15" s="19">
        <v>1</v>
      </c>
      <c r="V15" s="19">
        <v>2</v>
      </c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21">
        <f>SUM(D15:BN15)/B9</f>
        <v>3.5263157894736841</v>
      </c>
      <c r="BP15" s="116"/>
      <c r="BQ15" s="12"/>
      <c r="BR15" s="9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1"/>
      <c r="CD15" s="14"/>
      <c r="CF15" s="217" t="s">
        <v>62</v>
      </c>
      <c r="CG15" s="218"/>
      <c r="CH15" s="219"/>
      <c r="CI15" s="216">
        <f>BS180</f>
        <v>0</v>
      </c>
      <c r="CJ15" s="208"/>
      <c r="CK15" s="209"/>
      <c r="CL15" s="216">
        <f>BP173</f>
        <v>0</v>
      </c>
      <c r="CM15" s="208"/>
      <c r="CN15" s="209"/>
      <c r="CO15" s="216">
        <f>BP179</f>
        <v>0</v>
      </c>
      <c r="CP15" s="208"/>
      <c r="CQ15" s="209"/>
      <c r="CR15" s="216">
        <f>BP185</f>
        <v>0</v>
      </c>
      <c r="CS15" s="208"/>
      <c r="CT15" s="209"/>
      <c r="CU15" s="216">
        <f>BP191</f>
        <v>0</v>
      </c>
      <c r="CV15" s="208"/>
      <c r="CW15" s="209"/>
      <c r="CX15" s="216">
        <f>BP198</f>
        <v>0</v>
      </c>
      <c r="CY15" s="208"/>
      <c r="CZ15" s="209"/>
      <c r="DA15" s="216">
        <f>BP205</f>
        <v>0</v>
      </c>
      <c r="DB15" s="208"/>
      <c r="DC15" s="209"/>
      <c r="DD15" s="216">
        <f>BP213</f>
        <v>0</v>
      </c>
      <c r="DE15" s="208"/>
      <c r="DF15" s="209"/>
      <c r="DG15" s="216">
        <f>BP219</f>
        <v>0</v>
      </c>
      <c r="DH15" s="208"/>
      <c r="DI15" s="209"/>
      <c r="DJ15" s="216">
        <f>BP226</f>
        <v>0</v>
      </c>
      <c r="DK15" s="208"/>
      <c r="DL15" s="209"/>
      <c r="DM15" s="213">
        <f t="shared" ref="DM15:DM17" si="0">SUM(CI15:DL15)/10</f>
        <v>0</v>
      </c>
      <c r="DN15" s="214"/>
      <c r="DO15" s="215"/>
      <c r="DP15" s="225"/>
      <c r="DQ15" s="226"/>
      <c r="DR15" s="225"/>
      <c r="DS15" s="226"/>
      <c r="DT15" s="145"/>
      <c r="DU15" s="146"/>
      <c r="DV15" s="145"/>
      <c r="DW15" s="146"/>
      <c r="DX15" s="145"/>
      <c r="DY15" s="146"/>
    </row>
    <row r="16" spans="2:129" ht="15.75" thickBot="1" x14ac:dyDescent="0.3">
      <c r="B16" s="129"/>
      <c r="C16" s="22" t="s">
        <v>63</v>
      </c>
      <c r="D16" s="16">
        <v>5</v>
      </c>
      <c r="E16" s="17">
        <v>3</v>
      </c>
      <c r="F16" s="17">
        <v>4</v>
      </c>
      <c r="G16" s="17">
        <v>4</v>
      </c>
      <c r="H16" s="17">
        <v>3</v>
      </c>
      <c r="I16" s="17">
        <v>4</v>
      </c>
      <c r="J16" s="18">
        <v>3</v>
      </c>
      <c r="K16" s="18">
        <v>4</v>
      </c>
      <c r="L16" s="18">
        <v>1</v>
      </c>
      <c r="M16" s="18">
        <v>3</v>
      </c>
      <c r="N16" s="18">
        <v>3</v>
      </c>
      <c r="O16" s="18">
        <v>4</v>
      </c>
      <c r="P16" s="19">
        <v>3</v>
      </c>
      <c r="Q16" s="19">
        <v>4</v>
      </c>
      <c r="R16" s="19">
        <v>4</v>
      </c>
      <c r="S16" s="19">
        <v>4</v>
      </c>
      <c r="T16" s="19">
        <v>3</v>
      </c>
      <c r="U16" s="19">
        <v>2</v>
      </c>
      <c r="V16" s="19">
        <v>3</v>
      </c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21">
        <f>SUM(D16:BN16)/B9</f>
        <v>3.3684210526315788</v>
      </c>
      <c r="BP16" s="116"/>
      <c r="BQ16" s="12"/>
      <c r="BR16" s="12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4"/>
      <c r="CD16" s="14"/>
      <c r="CF16" s="217" t="s">
        <v>64</v>
      </c>
      <c r="CG16" s="218"/>
      <c r="CH16" s="219"/>
      <c r="CI16" s="216">
        <f>BP89</f>
        <v>0</v>
      </c>
      <c r="CJ16" s="208"/>
      <c r="CK16" s="209"/>
      <c r="CL16" s="207">
        <f>BP96</f>
        <v>0</v>
      </c>
      <c r="CM16" s="208"/>
      <c r="CN16" s="209"/>
      <c r="CO16" s="207">
        <f>BP102</f>
        <v>0</v>
      </c>
      <c r="CP16" s="208"/>
      <c r="CQ16" s="209"/>
      <c r="CR16" s="207">
        <f>BP108</f>
        <v>0</v>
      </c>
      <c r="CS16" s="208"/>
      <c r="CT16" s="209"/>
      <c r="CU16" s="207">
        <f>BP114</f>
        <v>0</v>
      </c>
      <c r="CV16" s="208"/>
      <c r="CW16" s="209"/>
      <c r="CX16" s="207">
        <f>BP121</f>
        <v>0</v>
      </c>
      <c r="CY16" s="208"/>
      <c r="CZ16" s="209"/>
      <c r="DA16" s="207">
        <f>BP128</f>
        <v>0</v>
      </c>
      <c r="DB16" s="208"/>
      <c r="DC16" s="209"/>
      <c r="DD16" s="207">
        <f>BP136</f>
        <v>0</v>
      </c>
      <c r="DE16" s="208"/>
      <c r="DF16" s="209"/>
      <c r="DG16" s="210">
        <f>BP142</f>
        <v>0</v>
      </c>
      <c r="DH16" s="211"/>
      <c r="DI16" s="212"/>
      <c r="DJ16" s="210">
        <f>BP149</f>
        <v>0</v>
      </c>
      <c r="DK16" s="211"/>
      <c r="DL16" s="212"/>
      <c r="DM16" s="213">
        <f t="shared" si="0"/>
        <v>0</v>
      </c>
      <c r="DN16" s="214"/>
      <c r="DO16" s="215"/>
      <c r="DP16" s="225"/>
      <c r="DQ16" s="226"/>
      <c r="DR16" s="225"/>
      <c r="DS16" s="226"/>
      <c r="DT16" s="145"/>
      <c r="DU16" s="146"/>
      <c r="DV16" s="145"/>
      <c r="DW16" s="146"/>
      <c r="DX16" s="145"/>
      <c r="DY16" s="146"/>
    </row>
    <row r="17" spans="2:129" ht="15.75" thickBot="1" x14ac:dyDescent="0.3">
      <c r="B17" s="130"/>
      <c r="C17" s="23" t="s">
        <v>65</v>
      </c>
      <c r="D17" s="16">
        <v>2</v>
      </c>
      <c r="E17" s="17">
        <v>5</v>
      </c>
      <c r="F17" s="17">
        <v>4</v>
      </c>
      <c r="G17" s="17">
        <v>3</v>
      </c>
      <c r="H17" s="17">
        <v>3</v>
      </c>
      <c r="I17" s="17">
        <v>3</v>
      </c>
      <c r="J17" s="18">
        <v>3</v>
      </c>
      <c r="K17" s="18">
        <v>3</v>
      </c>
      <c r="L17" s="18">
        <v>5</v>
      </c>
      <c r="M17" s="18">
        <v>5</v>
      </c>
      <c r="N17" s="18">
        <v>3</v>
      </c>
      <c r="O17" s="18">
        <v>3</v>
      </c>
      <c r="P17" s="24">
        <v>5</v>
      </c>
      <c r="Q17" s="24">
        <v>4</v>
      </c>
      <c r="R17" s="24">
        <v>3</v>
      </c>
      <c r="S17" s="24">
        <v>5</v>
      </c>
      <c r="T17" s="24">
        <v>5</v>
      </c>
      <c r="U17" s="24">
        <v>5</v>
      </c>
      <c r="V17" s="24">
        <v>1</v>
      </c>
      <c r="W17" s="24"/>
      <c r="X17" s="24"/>
      <c r="Y17" s="24"/>
      <c r="Z17" s="24"/>
      <c r="AA17" s="24"/>
      <c r="AB17" s="24"/>
      <c r="AC17" s="24"/>
      <c r="AD17" s="24"/>
      <c r="AE17" s="19"/>
      <c r="AF17" s="19"/>
      <c r="AG17" s="19"/>
      <c r="AH17" s="19"/>
      <c r="AI17" s="19"/>
      <c r="AJ17" s="19"/>
      <c r="AK17" s="19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1">
        <f>SUM(D17:BN17)/B9</f>
        <v>3.6842105263157894</v>
      </c>
      <c r="BP17" s="117"/>
      <c r="BQ17" s="12"/>
      <c r="BR17" s="25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4"/>
      <c r="CD17" s="14"/>
      <c r="CF17" s="236" t="s">
        <v>66</v>
      </c>
      <c r="CG17" s="237"/>
      <c r="CH17" s="238"/>
      <c r="CI17" s="204">
        <f>BP243</f>
        <v>0</v>
      </c>
      <c r="CJ17" s="205"/>
      <c r="CK17" s="206"/>
      <c r="CL17" s="204">
        <f>BP250</f>
        <v>0</v>
      </c>
      <c r="CM17" s="205"/>
      <c r="CN17" s="206"/>
      <c r="CO17" s="204">
        <f>BP256</f>
        <v>0</v>
      </c>
      <c r="CP17" s="205"/>
      <c r="CQ17" s="206"/>
      <c r="CR17" s="204">
        <f>BP262</f>
        <v>0</v>
      </c>
      <c r="CS17" s="205"/>
      <c r="CT17" s="206"/>
      <c r="CU17" s="204">
        <f>BP268</f>
        <v>0</v>
      </c>
      <c r="CV17" s="205"/>
      <c r="CW17" s="206"/>
      <c r="CX17" s="204">
        <f>BP275</f>
        <v>0</v>
      </c>
      <c r="CY17" s="205"/>
      <c r="CZ17" s="206"/>
      <c r="DA17" s="204">
        <f>BP282</f>
        <v>0</v>
      </c>
      <c r="DB17" s="205"/>
      <c r="DC17" s="206"/>
      <c r="DD17" s="204">
        <f>BP290</f>
        <v>0</v>
      </c>
      <c r="DE17" s="205"/>
      <c r="DF17" s="206"/>
      <c r="DG17" s="204">
        <f>BP296</f>
        <v>0</v>
      </c>
      <c r="DH17" s="205"/>
      <c r="DI17" s="206"/>
      <c r="DJ17" s="204">
        <f>BP303</f>
        <v>0</v>
      </c>
      <c r="DK17" s="205"/>
      <c r="DL17" s="206"/>
      <c r="DM17" s="229">
        <f t="shared" si="0"/>
        <v>0</v>
      </c>
      <c r="DN17" s="230"/>
      <c r="DO17" s="231"/>
      <c r="DP17" s="227"/>
      <c r="DQ17" s="228"/>
      <c r="DR17" s="227"/>
      <c r="DS17" s="228"/>
      <c r="DT17" s="147"/>
      <c r="DU17" s="148"/>
      <c r="DV17" s="147"/>
      <c r="DW17" s="148"/>
      <c r="DX17" s="147"/>
      <c r="DY17" s="148"/>
    </row>
    <row r="18" spans="2:129" ht="15" customHeight="1" thickBot="1" x14ac:dyDescent="0.3">
      <c r="B18" s="26"/>
      <c r="C18" s="27" t="s">
        <v>67</v>
      </c>
      <c r="D18" s="28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>
        <f>(AX12+AX13+AX14+AX15+AX16+AX17)/6</f>
        <v>0</v>
      </c>
      <c r="AY18" s="29">
        <f t="shared" ref="AY18:BN18" si="1">(AY12+AY13+AY14+AY15+AY16+AY17)/6</f>
        <v>0</v>
      </c>
      <c r="AZ18" s="29">
        <f t="shared" si="1"/>
        <v>0</v>
      </c>
      <c r="BA18" s="29">
        <f t="shared" si="1"/>
        <v>0</v>
      </c>
      <c r="BB18" s="29">
        <f t="shared" si="1"/>
        <v>0</v>
      </c>
      <c r="BC18" s="29">
        <f t="shared" si="1"/>
        <v>0</v>
      </c>
      <c r="BD18" s="29">
        <f t="shared" si="1"/>
        <v>0</v>
      </c>
      <c r="BE18" s="29">
        <f t="shared" si="1"/>
        <v>0</v>
      </c>
      <c r="BF18" s="29">
        <f t="shared" si="1"/>
        <v>0</v>
      </c>
      <c r="BG18" s="29">
        <f t="shared" si="1"/>
        <v>0</v>
      </c>
      <c r="BH18" s="29">
        <f t="shared" si="1"/>
        <v>0</v>
      </c>
      <c r="BI18" s="29">
        <f t="shared" si="1"/>
        <v>0</v>
      </c>
      <c r="BJ18" s="29">
        <f t="shared" si="1"/>
        <v>0</v>
      </c>
      <c r="BK18" s="29">
        <f t="shared" si="1"/>
        <v>0</v>
      </c>
      <c r="BL18" s="29">
        <f t="shared" si="1"/>
        <v>0</v>
      </c>
      <c r="BM18" s="29">
        <f>(BM12+BM13+BM14+BM15+BM16+BM17)/6</f>
        <v>0</v>
      </c>
      <c r="BN18" s="29">
        <f t="shared" si="1"/>
        <v>0</v>
      </c>
      <c r="BO18" s="118"/>
      <c r="BP18" s="119"/>
      <c r="BQ18" s="12"/>
      <c r="BR18" s="12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4"/>
      <c r="CD18" s="14"/>
      <c r="CF18" s="195"/>
      <c r="CG18" s="196"/>
      <c r="CH18" s="196"/>
      <c r="CI18" s="196"/>
      <c r="CJ18" s="196"/>
      <c r="CK18" s="196"/>
      <c r="CL18" s="196"/>
      <c r="CM18" s="196"/>
      <c r="CN18" s="196"/>
      <c r="CO18" s="196"/>
      <c r="CP18" s="196"/>
      <c r="CQ18" s="196"/>
      <c r="CR18" s="196"/>
      <c r="CS18" s="196"/>
      <c r="CT18" s="196"/>
      <c r="CU18" s="196"/>
      <c r="CV18" s="196"/>
      <c r="CW18" s="196"/>
      <c r="CX18" s="196"/>
      <c r="CY18" s="196"/>
      <c r="CZ18" s="196"/>
      <c r="DA18" s="196"/>
      <c r="DB18" s="196"/>
      <c r="DC18" s="196"/>
      <c r="DD18" s="196"/>
      <c r="DE18" s="196"/>
      <c r="DF18" s="196"/>
      <c r="DG18" s="196"/>
      <c r="DH18" s="196"/>
      <c r="DI18" s="196"/>
      <c r="DJ18" s="196"/>
      <c r="DK18" s="196"/>
      <c r="DL18" s="196"/>
      <c r="DM18" s="196"/>
      <c r="DN18" s="196"/>
      <c r="DO18" s="196"/>
      <c r="DP18" s="196"/>
      <c r="DQ18" s="196"/>
      <c r="DR18" s="196"/>
      <c r="DS18" s="196"/>
      <c r="DT18" s="196"/>
      <c r="DU18" s="196"/>
      <c r="DV18" s="196"/>
      <c r="DW18" s="196"/>
      <c r="DX18" s="196"/>
      <c r="DY18" s="197"/>
    </row>
    <row r="19" spans="2:129" ht="15.75" customHeight="1" thickBot="1" x14ac:dyDescent="0.3">
      <c r="B19" s="128" t="s">
        <v>68</v>
      </c>
      <c r="C19" s="15" t="s">
        <v>69</v>
      </c>
      <c r="D19" s="16">
        <v>1</v>
      </c>
      <c r="E19" s="17">
        <v>3</v>
      </c>
      <c r="F19" s="17">
        <v>3</v>
      </c>
      <c r="G19" s="17">
        <v>1</v>
      </c>
      <c r="H19" s="17">
        <v>2</v>
      </c>
      <c r="I19" s="17">
        <v>5</v>
      </c>
      <c r="J19" s="18">
        <v>4</v>
      </c>
      <c r="K19" s="18">
        <v>4</v>
      </c>
      <c r="L19" s="18">
        <v>5</v>
      </c>
      <c r="M19" s="18">
        <v>5</v>
      </c>
      <c r="N19" s="18">
        <v>3</v>
      </c>
      <c r="O19" s="18">
        <v>5</v>
      </c>
      <c r="P19" s="18">
        <v>3</v>
      </c>
      <c r="Q19" s="18">
        <v>4</v>
      </c>
      <c r="R19" s="18">
        <v>4</v>
      </c>
      <c r="S19" s="18">
        <v>4</v>
      </c>
      <c r="T19" s="18">
        <v>4</v>
      </c>
      <c r="U19" s="18">
        <v>3</v>
      </c>
      <c r="V19" s="18">
        <v>3</v>
      </c>
      <c r="W19" s="18"/>
      <c r="X19" s="18"/>
      <c r="Y19" s="18"/>
      <c r="Z19" s="18"/>
      <c r="AA19" s="18"/>
      <c r="AB19" s="18"/>
      <c r="AC19" s="18"/>
      <c r="AD19" s="18"/>
      <c r="AE19" s="19"/>
      <c r="AF19" s="19"/>
      <c r="AG19" s="19"/>
      <c r="AH19" s="19"/>
      <c r="AI19" s="19"/>
      <c r="AJ19" s="19"/>
      <c r="AK19" s="19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21">
        <f>SUM(D19:BN19)/B9</f>
        <v>3.4736842105263159</v>
      </c>
      <c r="BP19" s="115">
        <f>SUM(BO19+BO20+BO21+BO22+BO23)/5</f>
        <v>3.7157894736842101</v>
      </c>
      <c r="BQ19" s="12"/>
      <c r="BR19" s="30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4"/>
      <c r="CD19" s="14"/>
      <c r="CF19" s="198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  <c r="DO19" s="199"/>
      <c r="DP19" s="199"/>
      <c r="DQ19" s="199"/>
      <c r="DR19" s="199"/>
      <c r="DS19" s="199"/>
      <c r="DT19" s="199"/>
      <c r="DU19" s="199"/>
      <c r="DV19" s="199"/>
      <c r="DW19" s="199"/>
      <c r="DX19" s="199"/>
      <c r="DY19" s="200"/>
    </row>
    <row r="20" spans="2:129" ht="15.75" thickBot="1" x14ac:dyDescent="0.3">
      <c r="B20" s="129"/>
      <c r="C20" s="22" t="s">
        <v>70</v>
      </c>
      <c r="D20" s="31">
        <v>2</v>
      </c>
      <c r="E20" s="32">
        <v>5</v>
      </c>
      <c r="F20" s="32">
        <v>5</v>
      </c>
      <c r="G20" s="32">
        <v>5</v>
      </c>
      <c r="H20" s="32">
        <v>5</v>
      </c>
      <c r="I20" s="32">
        <v>3</v>
      </c>
      <c r="J20" s="19">
        <v>4</v>
      </c>
      <c r="K20" s="19">
        <v>3</v>
      </c>
      <c r="L20" s="19">
        <v>4</v>
      </c>
      <c r="M20" s="19">
        <v>5</v>
      </c>
      <c r="N20" s="19">
        <v>4</v>
      </c>
      <c r="O20" s="19">
        <v>4</v>
      </c>
      <c r="P20" s="19">
        <v>4</v>
      </c>
      <c r="Q20" s="19">
        <v>3</v>
      </c>
      <c r="R20" s="19">
        <v>4</v>
      </c>
      <c r="S20" s="19">
        <v>3</v>
      </c>
      <c r="T20" s="19">
        <v>3</v>
      </c>
      <c r="U20" s="19">
        <v>4</v>
      </c>
      <c r="V20" s="19">
        <v>5</v>
      </c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21">
        <f>SUM(D20:BN20)/B9</f>
        <v>3.9473684210526314</v>
      </c>
      <c r="BP20" s="116"/>
      <c r="BQ20" s="12"/>
      <c r="BR20" s="12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4"/>
      <c r="CD20" s="14"/>
      <c r="CF20" s="198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  <c r="DO20" s="199"/>
      <c r="DP20" s="199"/>
      <c r="DQ20" s="199"/>
      <c r="DR20" s="199"/>
      <c r="DS20" s="199"/>
      <c r="DT20" s="199"/>
      <c r="DU20" s="199"/>
      <c r="DV20" s="199"/>
      <c r="DW20" s="199"/>
      <c r="DX20" s="199"/>
      <c r="DY20" s="200"/>
    </row>
    <row r="21" spans="2:129" ht="15.75" customHeight="1" thickBot="1" x14ac:dyDescent="0.3">
      <c r="B21" s="129"/>
      <c r="C21" s="22" t="s">
        <v>71</v>
      </c>
      <c r="D21" s="31">
        <v>4</v>
      </c>
      <c r="E21" s="32">
        <v>2</v>
      </c>
      <c r="F21" s="32">
        <v>4</v>
      </c>
      <c r="G21" s="32">
        <v>3</v>
      </c>
      <c r="H21" s="32">
        <v>4</v>
      </c>
      <c r="I21" s="32">
        <v>3</v>
      </c>
      <c r="J21" s="19">
        <v>5</v>
      </c>
      <c r="K21" s="19">
        <v>4</v>
      </c>
      <c r="L21" s="19">
        <v>1</v>
      </c>
      <c r="M21" s="19">
        <v>3</v>
      </c>
      <c r="N21" s="19">
        <v>3</v>
      </c>
      <c r="O21" s="19">
        <v>5</v>
      </c>
      <c r="P21" s="19">
        <v>2</v>
      </c>
      <c r="Q21" s="19">
        <v>4</v>
      </c>
      <c r="R21" s="19">
        <v>3</v>
      </c>
      <c r="S21" s="19">
        <v>4</v>
      </c>
      <c r="T21" s="19">
        <v>4</v>
      </c>
      <c r="U21" s="19">
        <v>3</v>
      </c>
      <c r="V21" s="19">
        <v>3</v>
      </c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21">
        <f>SUM(D21:BN21)/B9</f>
        <v>3.3684210526315788</v>
      </c>
      <c r="BP21" s="116"/>
      <c r="BQ21" s="12"/>
      <c r="BR21" s="12"/>
      <c r="BS21" s="136" t="str">
        <f>B12</f>
        <v>Relaciones interpersonales</v>
      </c>
      <c r="BT21" s="136" t="s">
        <v>68</v>
      </c>
      <c r="BU21" s="173" t="s">
        <v>72</v>
      </c>
      <c r="BV21" s="136" t="s">
        <v>73</v>
      </c>
      <c r="BW21" s="136" t="s">
        <v>74</v>
      </c>
      <c r="BX21" s="136" t="s">
        <v>75</v>
      </c>
      <c r="BY21" s="136" t="s">
        <v>76</v>
      </c>
      <c r="BZ21" s="136" t="s">
        <v>77</v>
      </c>
      <c r="CA21" s="136" t="s">
        <v>78</v>
      </c>
      <c r="CB21" s="136" t="s">
        <v>79</v>
      </c>
      <c r="CC21" s="14"/>
      <c r="CD21" s="14"/>
      <c r="CF21" s="198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  <c r="DO21" s="199"/>
      <c r="DP21" s="199"/>
      <c r="DQ21" s="199"/>
      <c r="DR21" s="199"/>
      <c r="DS21" s="199"/>
      <c r="DT21" s="199"/>
      <c r="DU21" s="199"/>
      <c r="DV21" s="199"/>
      <c r="DW21" s="199"/>
      <c r="DX21" s="199"/>
      <c r="DY21" s="200"/>
    </row>
    <row r="22" spans="2:129" ht="15.75" thickBot="1" x14ac:dyDescent="0.3">
      <c r="B22" s="129"/>
      <c r="C22" s="22" t="s">
        <v>80</v>
      </c>
      <c r="D22" s="31">
        <v>2</v>
      </c>
      <c r="E22" s="32">
        <v>3</v>
      </c>
      <c r="F22" s="32">
        <v>4</v>
      </c>
      <c r="G22" s="32">
        <v>5</v>
      </c>
      <c r="H22" s="32">
        <v>4</v>
      </c>
      <c r="I22" s="32">
        <v>4</v>
      </c>
      <c r="J22" s="19">
        <v>4</v>
      </c>
      <c r="K22" s="19">
        <v>3</v>
      </c>
      <c r="L22" s="19">
        <v>5</v>
      </c>
      <c r="M22" s="19">
        <v>5</v>
      </c>
      <c r="N22" s="19">
        <v>4</v>
      </c>
      <c r="O22" s="19">
        <v>4</v>
      </c>
      <c r="P22" s="19">
        <v>3</v>
      </c>
      <c r="Q22" s="19">
        <v>2</v>
      </c>
      <c r="R22" s="19">
        <v>5</v>
      </c>
      <c r="S22" s="19">
        <v>5</v>
      </c>
      <c r="T22" s="19">
        <v>3</v>
      </c>
      <c r="U22" s="19">
        <v>5</v>
      </c>
      <c r="V22" s="19">
        <v>4</v>
      </c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21">
        <f>SUM(D22:BN22)/B9</f>
        <v>3.8947368421052633</v>
      </c>
      <c r="BP22" s="116"/>
      <c r="BQ22" s="12"/>
      <c r="BR22" s="12"/>
      <c r="BS22" s="171"/>
      <c r="BT22" s="137"/>
      <c r="BU22" s="174"/>
      <c r="BV22" s="137"/>
      <c r="BW22" s="137"/>
      <c r="BX22" s="137"/>
      <c r="BY22" s="137"/>
      <c r="BZ22" s="137"/>
      <c r="CA22" s="137"/>
      <c r="CB22" s="137"/>
      <c r="CC22" s="14"/>
      <c r="CD22" s="14"/>
      <c r="CF22" s="198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  <c r="DO22" s="199"/>
      <c r="DP22" s="199"/>
      <c r="DQ22" s="199"/>
      <c r="DR22" s="199"/>
      <c r="DS22" s="199"/>
      <c r="DT22" s="199"/>
      <c r="DU22" s="199"/>
      <c r="DV22" s="199"/>
      <c r="DW22" s="199"/>
      <c r="DX22" s="199"/>
      <c r="DY22" s="200"/>
    </row>
    <row r="23" spans="2:129" ht="15.75" thickBot="1" x14ac:dyDescent="0.3">
      <c r="B23" s="130"/>
      <c r="C23" s="23" t="s">
        <v>81</v>
      </c>
      <c r="D23" s="31">
        <v>4</v>
      </c>
      <c r="E23" s="32">
        <v>5</v>
      </c>
      <c r="F23" s="32">
        <v>3</v>
      </c>
      <c r="G23" s="32">
        <v>2</v>
      </c>
      <c r="H23" s="32">
        <v>4</v>
      </c>
      <c r="I23" s="32">
        <v>3</v>
      </c>
      <c r="J23" s="19">
        <v>5</v>
      </c>
      <c r="K23" s="19">
        <v>5</v>
      </c>
      <c r="L23" s="19">
        <v>5</v>
      </c>
      <c r="M23" s="19">
        <v>3</v>
      </c>
      <c r="N23" s="19">
        <v>4</v>
      </c>
      <c r="O23" s="19">
        <v>5</v>
      </c>
      <c r="P23" s="19">
        <v>3</v>
      </c>
      <c r="Q23" s="19">
        <v>4</v>
      </c>
      <c r="R23" s="19">
        <v>4</v>
      </c>
      <c r="S23" s="19">
        <v>4</v>
      </c>
      <c r="T23" s="19">
        <v>5</v>
      </c>
      <c r="U23" s="19">
        <v>3</v>
      </c>
      <c r="V23" s="19">
        <v>3</v>
      </c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1">
        <f>SUM(D23:BN23)/B9</f>
        <v>3.8947368421052633</v>
      </c>
      <c r="BP23" s="117"/>
      <c r="BQ23" s="12"/>
      <c r="BR23" s="12"/>
      <c r="BS23" s="171"/>
      <c r="BT23" s="137"/>
      <c r="BU23" s="174"/>
      <c r="BV23" s="137"/>
      <c r="BW23" s="137"/>
      <c r="BX23" s="137"/>
      <c r="BY23" s="137"/>
      <c r="BZ23" s="137"/>
      <c r="CA23" s="137"/>
      <c r="CB23" s="137"/>
      <c r="CC23" s="14"/>
      <c r="CD23" s="14"/>
      <c r="CF23" s="198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  <c r="DO23" s="199"/>
      <c r="DP23" s="199"/>
      <c r="DQ23" s="199"/>
      <c r="DR23" s="199"/>
      <c r="DS23" s="199"/>
      <c r="DT23" s="199"/>
      <c r="DU23" s="199"/>
      <c r="DV23" s="199"/>
      <c r="DW23" s="199"/>
      <c r="DX23" s="199"/>
      <c r="DY23" s="200"/>
    </row>
    <row r="24" spans="2:129" ht="15.75" thickBot="1" x14ac:dyDescent="0.3">
      <c r="B24" s="26"/>
      <c r="C24" s="27" t="s">
        <v>67</v>
      </c>
      <c r="D24" s="28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>
        <f t="shared" ref="AX24:BN24" si="2">(AX19+AX20+AX21+AX22+AX23)/5</f>
        <v>0</v>
      </c>
      <c r="AY24" s="29">
        <f t="shared" si="2"/>
        <v>0</v>
      </c>
      <c r="AZ24" s="29">
        <f t="shared" si="2"/>
        <v>0</v>
      </c>
      <c r="BA24" s="29">
        <f t="shared" si="2"/>
        <v>0</v>
      </c>
      <c r="BB24" s="29">
        <f t="shared" si="2"/>
        <v>0</v>
      </c>
      <c r="BC24" s="29">
        <f t="shared" si="2"/>
        <v>0</v>
      </c>
      <c r="BD24" s="29">
        <f t="shared" si="2"/>
        <v>0</v>
      </c>
      <c r="BE24" s="29">
        <f t="shared" si="2"/>
        <v>0</v>
      </c>
      <c r="BF24" s="29">
        <f t="shared" si="2"/>
        <v>0</v>
      </c>
      <c r="BG24" s="29">
        <f t="shared" si="2"/>
        <v>0</v>
      </c>
      <c r="BH24" s="29">
        <f t="shared" si="2"/>
        <v>0</v>
      </c>
      <c r="BI24" s="29">
        <f t="shared" si="2"/>
        <v>0</v>
      </c>
      <c r="BJ24" s="29">
        <f t="shared" si="2"/>
        <v>0</v>
      </c>
      <c r="BK24" s="29">
        <f t="shared" si="2"/>
        <v>0</v>
      </c>
      <c r="BL24" s="29">
        <f t="shared" si="2"/>
        <v>0</v>
      </c>
      <c r="BM24" s="29">
        <f>(BM19+BM20+BM21+BM22+BM23)/5</f>
        <v>0</v>
      </c>
      <c r="BN24" s="29">
        <f t="shared" si="2"/>
        <v>0</v>
      </c>
      <c r="BO24" s="118"/>
      <c r="BP24" s="119"/>
      <c r="BQ24" s="12"/>
      <c r="BR24" s="12"/>
      <c r="BS24" s="171"/>
      <c r="BT24" s="137"/>
      <c r="BU24" s="174"/>
      <c r="BV24" s="137"/>
      <c r="BW24" s="137"/>
      <c r="BX24" s="137"/>
      <c r="BY24" s="137"/>
      <c r="BZ24" s="137"/>
      <c r="CA24" s="137"/>
      <c r="CB24" s="137"/>
      <c r="CC24" s="14"/>
      <c r="CD24" s="14"/>
      <c r="CF24" s="198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  <c r="DO24" s="199"/>
      <c r="DP24" s="199"/>
      <c r="DQ24" s="199"/>
      <c r="DR24" s="199"/>
      <c r="DS24" s="199"/>
      <c r="DT24" s="199"/>
      <c r="DU24" s="199"/>
      <c r="DV24" s="199"/>
      <c r="DW24" s="199"/>
      <c r="DX24" s="199"/>
      <c r="DY24" s="200"/>
    </row>
    <row r="25" spans="2:129" ht="15.75" thickBot="1" x14ac:dyDescent="0.3">
      <c r="B25" s="108" t="s">
        <v>72</v>
      </c>
      <c r="C25" s="15" t="s">
        <v>82</v>
      </c>
      <c r="D25" s="16">
        <v>5</v>
      </c>
      <c r="E25" s="17">
        <v>5</v>
      </c>
      <c r="F25" s="17">
        <v>4</v>
      </c>
      <c r="G25" s="17">
        <v>5</v>
      </c>
      <c r="H25" s="17">
        <v>4</v>
      </c>
      <c r="I25" s="17">
        <v>5</v>
      </c>
      <c r="J25" s="18">
        <v>4</v>
      </c>
      <c r="K25" s="18">
        <v>4</v>
      </c>
      <c r="L25" s="18">
        <v>4</v>
      </c>
      <c r="M25" s="18">
        <v>5</v>
      </c>
      <c r="N25" s="18">
        <v>5</v>
      </c>
      <c r="O25" s="18">
        <v>5</v>
      </c>
      <c r="P25" s="18">
        <v>5</v>
      </c>
      <c r="Q25" s="18">
        <v>4</v>
      </c>
      <c r="R25" s="18">
        <v>3</v>
      </c>
      <c r="S25" s="18">
        <v>5</v>
      </c>
      <c r="T25" s="18">
        <v>5</v>
      </c>
      <c r="U25" s="18">
        <v>3</v>
      </c>
      <c r="V25" s="18">
        <v>5</v>
      </c>
      <c r="W25" s="18"/>
      <c r="X25" s="18"/>
      <c r="Y25" s="18"/>
      <c r="Z25" s="18"/>
      <c r="AA25" s="18"/>
      <c r="AB25" s="18"/>
      <c r="AC25" s="18"/>
      <c r="AD25" s="18"/>
      <c r="AE25" s="19"/>
      <c r="AF25" s="19"/>
      <c r="AG25" s="19"/>
      <c r="AH25" s="19"/>
      <c r="AI25" s="19"/>
      <c r="AJ25" s="19"/>
      <c r="AK25" s="19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21">
        <f>SUM(D25:BN25)/B9</f>
        <v>4.4736842105263159</v>
      </c>
      <c r="BP25" s="115">
        <f>SUM(BO25+BO26+BO27+BO28+BO29)/5</f>
        <v>4.2631578947368425</v>
      </c>
      <c r="BQ25" s="12"/>
      <c r="BR25" s="12"/>
      <c r="BS25" s="172"/>
      <c r="BT25" s="138"/>
      <c r="BU25" s="175"/>
      <c r="BV25" s="138"/>
      <c r="BW25" s="138"/>
      <c r="BX25" s="138"/>
      <c r="BY25" s="138"/>
      <c r="BZ25" s="138"/>
      <c r="CA25" s="138"/>
      <c r="CB25" s="138"/>
      <c r="CC25" s="14"/>
      <c r="CD25" s="14"/>
      <c r="CF25" s="198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  <c r="DO25" s="199"/>
      <c r="DP25" s="199"/>
      <c r="DQ25" s="199"/>
      <c r="DR25" s="199"/>
      <c r="DS25" s="199"/>
      <c r="DT25" s="199"/>
      <c r="DU25" s="199"/>
      <c r="DV25" s="199"/>
      <c r="DW25" s="199"/>
      <c r="DX25" s="199"/>
      <c r="DY25" s="200"/>
    </row>
    <row r="26" spans="2:129" ht="15.75" thickBot="1" x14ac:dyDescent="0.3">
      <c r="B26" s="109"/>
      <c r="C26" s="22" t="s">
        <v>83</v>
      </c>
      <c r="D26" s="31">
        <v>4</v>
      </c>
      <c r="E26" s="32">
        <v>5</v>
      </c>
      <c r="F26" s="32">
        <v>4</v>
      </c>
      <c r="G26" s="32">
        <v>5</v>
      </c>
      <c r="H26" s="32">
        <v>4</v>
      </c>
      <c r="I26" s="32">
        <v>4</v>
      </c>
      <c r="J26" s="19">
        <v>4</v>
      </c>
      <c r="K26" s="19">
        <v>3</v>
      </c>
      <c r="L26" s="19">
        <v>5</v>
      </c>
      <c r="M26" s="19">
        <v>5</v>
      </c>
      <c r="N26" s="19">
        <v>4</v>
      </c>
      <c r="O26" s="19">
        <v>5</v>
      </c>
      <c r="P26" s="19">
        <v>4</v>
      </c>
      <c r="Q26" s="19">
        <v>4</v>
      </c>
      <c r="R26" s="19">
        <v>3</v>
      </c>
      <c r="S26" s="19">
        <v>4</v>
      </c>
      <c r="T26" s="19">
        <v>5</v>
      </c>
      <c r="U26" s="19">
        <v>3</v>
      </c>
      <c r="V26" s="19">
        <v>3</v>
      </c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21">
        <f>SUM(D26:BN26)/B9</f>
        <v>4.1052631578947372</v>
      </c>
      <c r="BP26" s="116"/>
      <c r="BQ26" s="12"/>
      <c r="BR26" s="12"/>
      <c r="BS26" s="33">
        <f>BP12</f>
        <v>3.7368421052631575</v>
      </c>
      <c r="BT26" s="33">
        <f>BP19</f>
        <v>3.7157894736842101</v>
      </c>
      <c r="BU26" s="33">
        <f>BP25</f>
        <v>4.2631578947368425</v>
      </c>
      <c r="BV26" s="33">
        <f>BP31</f>
        <v>3.6315789473684204</v>
      </c>
      <c r="BW26" s="34">
        <f>BP37</f>
        <v>3.9912280701754388</v>
      </c>
      <c r="BX26" s="35">
        <f>BP44</f>
        <v>4.140350877192982</v>
      </c>
      <c r="BY26" s="33">
        <f>BP51</f>
        <v>3.6240601503759398</v>
      </c>
      <c r="BZ26" s="33">
        <f>BP59</f>
        <v>3.7789473684210528</v>
      </c>
      <c r="CA26" s="33">
        <f>BP65</f>
        <v>4.1666666666666661</v>
      </c>
      <c r="CB26" s="36">
        <f>BP72</f>
        <v>3.7456140350877192</v>
      </c>
      <c r="CC26" s="14"/>
      <c r="CD26" s="14"/>
      <c r="CF26" s="198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  <c r="DO26" s="199"/>
      <c r="DP26" s="199"/>
      <c r="DQ26" s="199"/>
      <c r="DR26" s="199"/>
      <c r="DS26" s="199"/>
      <c r="DT26" s="199"/>
      <c r="DU26" s="199"/>
      <c r="DV26" s="199"/>
      <c r="DW26" s="199"/>
      <c r="DX26" s="199"/>
      <c r="DY26" s="200"/>
    </row>
    <row r="27" spans="2:129" ht="15.75" thickBot="1" x14ac:dyDescent="0.3">
      <c r="B27" s="109"/>
      <c r="C27" s="22" t="s">
        <v>84</v>
      </c>
      <c r="D27" s="31">
        <v>4</v>
      </c>
      <c r="E27" s="32">
        <v>4</v>
      </c>
      <c r="F27" s="32">
        <v>5</v>
      </c>
      <c r="G27" s="32">
        <v>4</v>
      </c>
      <c r="H27" s="32">
        <v>3</v>
      </c>
      <c r="I27" s="32">
        <v>5</v>
      </c>
      <c r="J27" s="19">
        <v>4</v>
      </c>
      <c r="K27" s="19">
        <v>3</v>
      </c>
      <c r="L27" s="19">
        <v>4</v>
      </c>
      <c r="M27" s="19">
        <v>3</v>
      </c>
      <c r="N27" s="19">
        <v>4</v>
      </c>
      <c r="O27" s="19">
        <v>4</v>
      </c>
      <c r="P27" s="19">
        <v>2</v>
      </c>
      <c r="Q27" s="19">
        <v>2</v>
      </c>
      <c r="R27" s="19">
        <v>3</v>
      </c>
      <c r="S27" s="19">
        <v>5</v>
      </c>
      <c r="T27" s="19">
        <v>4</v>
      </c>
      <c r="U27" s="19">
        <v>5</v>
      </c>
      <c r="V27" s="19">
        <v>4</v>
      </c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21">
        <f>SUM(D27:BN27)/B9</f>
        <v>3.7894736842105261</v>
      </c>
      <c r="BP27" s="116"/>
      <c r="BQ27" s="12"/>
      <c r="BR27" s="12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4"/>
      <c r="CD27" s="14"/>
      <c r="CF27" s="198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  <c r="DO27" s="199"/>
      <c r="DP27" s="199"/>
      <c r="DQ27" s="199"/>
      <c r="DR27" s="199"/>
      <c r="DS27" s="199"/>
      <c r="DT27" s="199"/>
      <c r="DU27" s="199"/>
      <c r="DV27" s="199"/>
      <c r="DW27" s="199"/>
      <c r="DX27" s="199"/>
      <c r="DY27" s="200"/>
    </row>
    <row r="28" spans="2:129" ht="15.75" thickBot="1" x14ac:dyDescent="0.3">
      <c r="B28" s="109"/>
      <c r="C28" s="22" t="s">
        <v>85</v>
      </c>
      <c r="D28" s="31">
        <v>5</v>
      </c>
      <c r="E28" s="32">
        <v>5</v>
      </c>
      <c r="F28" s="32">
        <v>4</v>
      </c>
      <c r="G28" s="32">
        <v>5</v>
      </c>
      <c r="H28" s="32">
        <v>4</v>
      </c>
      <c r="I28" s="32">
        <v>5</v>
      </c>
      <c r="J28" s="19">
        <v>4</v>
      </c>
      <c r="K28" s="19">
        <v>3</v>
      </c>
      <c r="L28" s="19">
        <v>5</v>
      </c>
      <c r="M28" s="19">
        <v>5</v>
      </c>
      <c r="N28" s="19">
        <v>4</v>
      </c>
      <c r="O28" s="19">
        <v>4</v>
      </c>
      <c r="P28" s="19">
        <v>4</v>
      </c>
      <c r="Q28" s="19">
        <v>5</v>
      </c>
      <c r="R28" s="19">
        <v>5</v>
      </c>
      <c r="S28" s="19">
        <v>4</v>
      </c>
      <c r="T28" s="19">
        <v>5</v>
      </c>
      <c r="U28" s="19">
        <v>5</v>
      </c>
      <c r="V28" s="19">
        <v>3</v>
      </c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21">
        <f>SUM(D28:BN28)/B9</f>
        <v>4.4210526315789478</v>
      </c>
      <c r="BP28" s="116"/>
      <c r="BQ28" s="12"/>
      <c r="BR28" s="12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4"/>
      <c r="CD28" s="14"/>
      <c r="CF28" s="198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  <c r="DO28" s="199"/>
      <c r="DP28" s="199"/>
      <c r="DQ28" s="199"/>
      <c r="DR28" s="199"/>
      <c r="DS28" s="199"/>
      <c r="DT28" s="199"/>
      <c r="DU28" s="199"/>
      <c r="DV28" s="199"/>
      <c r="DW28" s="199"/>
      <c r="DX28" s="199"/>
      <c r="DY28" s="200"/>
    </row>
    <row r="29" spans="2:129" ht="15.75" thickBot="1" x14ac:dyDescent="0.3">
      <c r="B29" s="110"/>
      <c r="C29" s="23" t="s">
        <v>86</v>
      </c>
      <c r="D29" s="31">
        <v>5</v>
      </c>
      <c r="E29" s="32">
        <v>5</v>
      </c>
      <c r="F29" s="32">
        <v>5</v>
      </c>
      <c r="G29" s="32">
        <v>5</v>
      </c>
      <c r="H29" s="32">
        <v>4</v>
      </c>
      <c r="I29" s="32">
        <v>5</v>
      </c>
      <c r="J29" s="19">
        <v>4</v>
      </c>
      <c r="K29" s="19">
        <v>5</v>
      </c>
      <c r="L29" s="19">
        <v>5</v>
      </c>
      <c r="M29" s="19">
        <v>5</v>
      </c>
      <c r="N29" s="19">
        <v>5</v>
      </c>
      <c r="O29" s="19">
        <v>5</v>
      </c>
      <c r="P29" s="19">
        <v>3</v>
      </c>
      <c r="Q29" s="19">
        <v>4</v>
      </c>
      <c r="R29" s="19">
        <v>4</v>
      </c>
      <c r="S29" s="19">
        <v>5</v>
      </c>
      <c r="T29" s="19">
        <v>5</v>
      </c>
      <c r="U29" s="19">
        <v>4</v>
      </c>
      <c r="V29" s="19">
        <v>3</v>
      </c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18"/>
      <c r="BN29" s="24"/>
      <c r="BO29" s="21">
        <f>SUM(D29:BN29)/B9</f>
        <v>4.5263157894736841</v>
      </c>
      <c r="BP29" s="117"/>
      <c r="BQ29" s="12"/>
      <c r="BR29" s="12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4"/>
      <c r="CD29" s="14"/>
      <c r="CF29" s="198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  <c r="DO29" s="199"/>
      <c r="DP29" s="199"/>
      <c r="DQ29" s="199"/>
      <c r="DR29" s="199"/>
      <c r="DS29" s="199"/>
      <c r="DT29" s="199"/>
      <c r="DU29" s="199"/>
      <c r="DV29" s="199"/>
      <c r="DW29" s="199"/>
      <c r="DX29" s="199"/>
      <c r="DY29" s="200"/>
    </row>
    <row r="30" spans="2:129" ht="15.75" thickBot="1" x14ac:dyDescent="0.3">
      <c r="B30" s="37"/>
      <c r="C30" s="27" t="s">
        <v>67</v>
      </c>
      <c r="D30" s="28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>
        <f t="shared" ref="AX30:BL30" si="3">(AX25+AX26+AX27+AX28+AX29)/5</f>
        <v>0</v>
      </c>
      <c r="AY30" s="29">
        <f t="shared" si="3"/>
        <v>0</v>
      </c>
      <c r="AZ30" s="29">
        <f t="shared" si="3"/>
        <v>0</v>
      </c>
      <c r="BA30" s="29">
        <f t="shared" si="3"/>
        <v>0</v>
      </c>
      <c r="BB30" s="29">
        <f t="shared" si="3"/>
        <v>0</v>
      </c>
      <c r="BC30" s="29">
        <f t="shared" si="3"/>
        <v>0</v>
      </c>
      <c r="BD30" s="29">
        <f t="shared" si="3"/>
        <v>0</v>
      </c>
      <c r="BE30" s="29">
        <f t="shared" si="3"/>
        <v>0</v>
      </c>
      <c r="BF30" s="29">
        <f t="shared" si="3"/>
        <v>0</v>
      </c>
      <c r="BG30" s="29">
        <f t="shared" si="3"/>
        <v>0</v>
      </c>
      <c r="BH30" s="29">
        <f t="shared" si="3"/>
        <v>0</v>
      </c>
      <c r="BI30" s="29">
        <f t="shared" si="3"/>
        <v>0</v>
      </c>
      <c r="BJ30" s="29">
        <f t="shared" si="3"/>
        <v>0</v>
      </c>
      <c r="BK30" s="29">
        <f t="shared" si="3"/>
        <v>0</v>
      </c>
      <c r="BL30" s="29">
        <f t="shared" si="3"/>
        <v>0</v>
      </c>
      <c r="BM30" s="29">
        <f>(BM25+BM26+BM27+BM28+BM29)/5</f>
        <v>0</v>
      </c>
      <c r="BN30" s="29">
        <f>(BN25+BN26+BN27+BN28+BN29)/5</f>
        <v>0</v>
      </c>
      <c r="BO30" s="118"/>
      <c r="BP30" s="119"/>
      <c r="BQ30" s="12"/>
      <c r="BR30" s="12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4"/>
      <c r="CD30" s="14"/>
      <c r="CF30" s="198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  <c r="DO30" s="199"/>
      <c r="DP30" s="199"/>
      <c r="DQ30" s="199"/>
      <c r="DR30" s="199"/>
      <c r="DS30" s="199"/>
      <c r="DT30" s="199"/>
      <c r="DU30" s="199"/>
      <c r="DV30" s="199"/>
      <c r="DW30" s="199"/>
      <c r="DX30" s="199"/>
      <c r="DY30" s="200"/>
    </row>
    <row r="31" spans="2:129" ht="15" customHeight="1" x14ac:dyDescent="0.25">
      <c r="B31" s="128" t="s">
        <v>73</v>
      </c>
      <c r="C31" s="15" t="s">
        <v>87</v>
      </c>
      <c r="D31" s="16">
        <v>4</v>
      </c>
      <c r="E31" s="17">
        <v>4</v>
      </c>
      <c r="F31" s="17">
        <v>4</v>
      </c>
      <c r="G31" s="17">
        <v>4</v>
      </c>
      <c r="H31" s="17">
        <v>3</v>
      </c>
      <c r="I31" s="17">
        <v>3</v>
      </c>
      <c r="J31" s="18">
        <v>4</v>
      </c>
      <c r="K31" s="18">
        <v>3</v>
      </c>
      <c r="L31" s="18">
        <v>1</v>
      </c>
      <c r="M31" s="18">
        <v>3</v>
      </c>
      <c r="N31" s="18">
        <v>3</v>
      </c>
      <c r="O31" s="18">
        <v>5</v>
      </c>
      <c r="P31" s="18">
        <v>5</v>
      </c>
      <c r="Q31" s="18">
        <v>3</v>
      </c>
      <c r="R31" s="18">
        <v>3</v>
      </c>
      <c r="S31" s="18">
        <v>3</v>
      </c>
      <c r="T31" s="18">
        <v>3</v>
      </c>
      <c r="U31" s="18">
        <v>2</v>
      </c>
      <c r="V31" s="18">
        <v>4</v>
      </c>
      <c r="W31" s="18"/>
      <c r="X31" s="18"/>
      <c r="Y31" s="18"/>
      <c r="Z31" s="18"/>
      <c r="AA31" s="18"/>
      <c r="AB31" s="18"/>
      <c r="AC31" s="18"/>
      <c r="AD31" s="18"/>
      <c r="AE31" s="19"/>
      <c r="AF31" s="19"/>
      <c r="AG31" s="19"/>
      <c r="AH31" s="19"/>
      <c r="AI31" s="19"/>
      <c r="AJ31" s="19"/>
      <c r="AK31" s="19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21">
        <f>SUM(D31:BN31)/B9</f>
        <v>3.3684210526315788</v>
      </c>
      <c r="BP31" s="115">
        <f>SUM(BO31+BO32+BO33+BO34+BO35)/5</f>
        <v>3.6315789473684204</v>
      </c>
      <c r="BQ31" s="12"/>
      <c r="BR31" s="12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4"/>
      <c r="CD31" s="14"/>
      <c r="CF31" s="198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  <c r="DO31" s="199"/>
      <c r="DP31" s="199"/>
      <c r="DQ31" s="199"/>
      <c r="DR31" s="199"/>
      <c r="DS31" s="199"/>
      <c r="DT31" s="199"/>
      <c r="DU31" s="199"/>
      <c r="DV31" s="199"/>
      <c r="DW31" s="199"/>
      <c r="DX31" s="199"/>
      <c r="DY31" s="200"/>
    </row>
    <row r="32" spans="2:129" x14ac:dyDescent="0.25">
      <c r="B32" s="129"/>
      <c r="C32" s="22" t="s">
        <v>88</v>
      </c>
      <c r="D32" s="31">
        <v>2</v>
      </c>
      <c r="E32" s="32">
        <v>4</v>
      </c>
      <c r="F32" s="32">
        <v>3</v>
      </c>
      <c r="G32" s="32">
        <v>3</v>
      </c>
      <c r="H32" s="32">
        <v>3</v>
      </c>
      <c r="I32" s="32">
        <v>3</v>
      </c>
      <c r="J32" s="19">
        <v>4</v>
      </c>
      <c r="K32" s="19">
        <v>1</v>
      </c>
      <c r="L32" s="19">
        <v>1</v>
      </c>
      <c r="M32" s="19">
        <v>3</v>
      </c>
      <c r="N32" s="19">
        <v>4</v>
      </c>
      <c r="O32" s="19">
        <v>4</v>
      </c>
      <c r="P32" s="19">
        <v>4</v>
      </c>
      <c r="Q32" s="19">
        <v>3</v>
      </c>
      <c r="R32" s="19">
        <v>2</v>
      </c>
      <c r="S32" s="19">
        <v>5</v>
      </c>
      <c r="T32" s="19">
        <v>2</v>
      </c>
      <c r="U32" s="19">
        <v>2</v>
      </c>
      <c r="V32" s="19">
        <v>2</v>
      </c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38">
        <f>SUM(D32:BN32)/B9</f>
        <v>2.8947368421052633</v>
      </c>
      <c r="BP32" s="116"/>
      <c r="BQ32" s="12"/>
      <c r="BR32" s="12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4"/>
      <c r="CD32" s="14"/>
      <c r="CF32" s="198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  <c r="DO32" s="199"/>
      <c r="DP32" s="199"/>
      <c r="DQ32" s="199"/>
      <c r="DR32" s="199"/>
      <c r="DS32" s="199"/>
      <c r="DT32" s="199"/>
      <c r="DU32" s="199"/>
      <c r="DV32" s="199"/>
      <c r="DW32" s="199"/>
      <c r="DX32" s="199"/>
      <c r="DY32" s="200"/>
    </row>
    <row r="33" spans="2:129" x14ac:dyDescent="0.25">
      <c r="B33" s="129"/>
      <c r="C33" s="22" t="s">
        <v>89</v>
      </c>
      <c r="D33" s="31">
        <v>4</v>
      </c>
      <c r="E33" s="32">
        <v>5</v>
      </c>
      <c r="F33" s="32">
        <v>4</v>
      </c>
      <c r="G33" s="32">
        <v>3</v>
      </c>
      <c r="H33" s="32">
        <v>5</v>
      </c>
      <c r="I33" s="32">
        <v>4</v>
      </c>
      <c r="J33" s="19">
        <v>5</v>
      </c>
      <c r="K33" s="19">
        <v>3</v>
      </c>
      <c r="L33" s="19">
        <v>5</v>
      </c>
      <c r="M33" s="19">
        <v>5</v>
      </c>
      <c r="N33" s="19">
        <v>4</v>
      </c>
      <c r="O33" s="19">
        <v>5</v>
      </c>
      <c r="P33" s="19">
        <v>5</v>
      </c>
      <c r="Q33" s="19">
        <v>4</v>
      </c>
      <c r="R33" s="19">
        <v>3</v>
      </c>
      <c r="S33" s="19">
        <v>4</v>
      </c>
      <c r="T33" s="19">
        <v>4</v>
      </c>
      <c r="U33" s="19">
        <v>4</v>
      </c>
      <c r="V33" s="19">
        <v>4</v>
      </c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38">
        <f>SUM(D33:BN33)/B9</f>
        <v>4.2105263157894735</v>
      </c>
      <c r="BP33" s="116"/>
      <c r="BQ33" s="12"/>
      <c r="BR33" s="12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4"/>
      <c r="CD33" s="14"/>
      <c r="CF33" s="198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  <c r="DO33" s="199"/>
      <c r="DP33" s="199"/>
      <c r="DQ33" s="199"/>
      <c r="DR33" s="199"/>
      <c r="DS33" s="199"/>
      <c r="DT33" s="199"/>
      <c r="DU33" s="199"/>
      <c r="DV33" s="199"/>
      <c r="DW33" s="199"/>
      <c r="DX33" s="199"/>
      <c r="DY33" s="200"/>
    </row>
    <row r="34" spans="2:129" ht="15.75" thickBot="1" x14ac:dyDescent="0.3">
      <c r="B34" s="129"/>
      <c r="C34" s="22" t="s">
        <v>90</v>
      </c>
      <c r="D34" s="31">
        <v>2</v>
      </c>
      <c r="E34" s="32">
        <v>4</v>
      </c>
      <c r="F34" s="32">
        <v>5</v>
      </c>
      <c r="G34" s="32">
        <v>5</v>
      </c>
      <c r="H34" s="32">
        <v>4</v>
      </c>
      <c r="I34" s="32">
        <v>2</v>
      </c>
      <c r="J34" s="19">
        <v>3</v>
      </c>
      <c r="K34" s="19">
        <v>3</v>
      </c>
      <c r="L34" s="19">
        <v>5</v>
      </c>
      <c r="M34" s="19">
        <v>5</v>
      </c>
      <c r="N34" s="19">
        <v>4</v>
      </c>
      <c r="O34" s="19">
        <v>5</v>
      </c>
      <c r="P34" s="19">
        <v>2</v>
      </c>
      <c r="Q34" s="19">
        <v>4</v>
      </c>
      <c r="R34" s="19">
        <v>4</v>
      </c>
      <c r="S34" s="19">
        <v>3</v>
      </c>
      <c r="T34" s="19">
        <v>3</v>
      </c>
      <c r="U34" s="19">
        <v>2</v>
      </c>
      <c r="V34" s="19">
        <v>5</v>
      </c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38">
        <f>SUM(D34:BN34)/B9</f>
        <v>3.6842105263157894</v>
      </c>
      <c r="BP34" s="116"/>
      <c r="BQ34" s="12"/>
      <c r="BR34" s="12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4"/>
      <c r="CD34" s="14"/>
      <c r="CF34" s="198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  <c r="DO34" s="199"/>
      <c r="DP34" s="199"/>
      <c r="DQ34" s="199"/>
      <c r="DR34" s="199"/>
      <c r="DS34" s="199"/>
      <c r="DT34" s="199"/>
      <c r="DU34" s="199"/>
      <c r="DV34" s="199"/>
      <c r="DW34" s="199"/>
      <c r="DX34" s="199"/>
      <c r="DY34" s="200"/>
    </row>
    <row r="35" spans="2:129" ht="15.75" thickBot="1" x14ac:dyDescent="0.3">
      <c r="B35" s="130"/>
      <c r="C35" s="23" t="s">
        <v>91</v>
      </c>
      <c r="D35" s="31">
        <v>1</v>
      </c>
      <c r="E35" s="32">
        <v>5</v>
      </c>
      <c r="F35" s="32">
        <v>5</v>
      </c>
      <c r="G35" s="32">
        <v>5</v>
      </c>
      <c r="H35" s="32">
        <v>4</v>
      </c>
      <c r="I35" s="32">
        <v>5</v>
      </c>
      <c r="J35" s="19">
        <v>5</v>
      </c>
      <c r="K35" s="19">
        <v>4</v>
      </c>
      <c r="L35" s="19">
        <v>5</v>
      </c>
      <c r="M35" s="19">
        <v>5</v>
      </c>
      <c r="N35" s="19">
        <v>4</v>
      </c>
      <c r="O35" s="19">
        <v>4</v>
      </c>
      <c r="P35" s="19">
        <v>2</v>
      </c>
      <c r="Q35" s="19">
        <v>5</v>
      </c>
      <c r="R35" s="19">
        <v>1</v>
      </c>
      <c r="S35" s="19">
        <v>5</v>
      </c>
      <c r="T35" s="19">
        <v>5</v>
      </c>
      <c r="U35" s="19">
        <v>5</v>
      </c>
      <c r="V35" s="19">
        <v>1</v>
      </c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38">
        <f>SUM(D35:BN35)/B9</f>
        <v>4</v>
      </c>
      <c r="BP35" s="117"/>
      <c r="BQ35" s="12"/>
      <c r="BR35" s="12"/>
      <c r="BS35" s="156" t="s">
        <v>92</v>
      </c>
      <c r="BT35" s="157"/>
      <c r="BU35" s="157"/>
      <c r="BV35" s="157"/>
      <c r="BW35" s="157"/>
      <c r="BX35" s="158"/>
      <c r="BY35" s="13"/>
      <c r="BZ35" s="13"/>
      <c r="CA35" s="13"/>
      <c r="CB35" s="13"/>
      <c r="CC35" s="14"/>
      <c r="CD35" s="14"/>
      <c r="CF35" s="198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  <c r="DO35" s="199"/>
      <c r="DP35" s="199"/>
      <c r="DQ35" s="199"/>
      <c r="DR35" s="199"/>
      <c r="DS35" s="199"/>
      <c r="DT35" s="199"/>
      <c r="DU35" s="199"/>
      <c r="DV35" s="199"/>
      <c r="DW35" s="199"/>
      <c r="DX35" s="199"/>
      <c r="DY35" s="200"/>
    </row>
    <row r="36" spans="2:129" ht="15.75" customHeight="1" thickBot="1" x14ac:dyDescent="0.3">
      <c r="B36" s="26"/>
      <c r="C36" s="27" t="s">
        <v>67</v>
      </c>
      <c r="D36" s="28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>
        <f t="shared" ref="AX36:BN36" si="4">(AX31+AX32+AX33+AX34+AX35)/5</f>
        <v>0</v>
      </c>
      <c r="AY36" s="29">
        <f t="shared" si="4"/>
        <v>0</v>
      </c>
      <c r="AZ36" s="29">
        <f t="shared" si="4"/>
        <v>0</v>
      </c>
      <c r="BA36" s="29">
        <f t="shared" si="4"/>
        <v>0</v>
      </c>
      <c r="BB36" s="29">
        <f t="shared" si="4"/>
        <v>0</v>
      </c>
      <c r="BC36" s="29">
        <f t="shared" si="4"/>
        <v>0</v>
      </c>
      <c r="BD36" s="29">
        <f t="shared" si="4"/>
        <v>0</v>
      </c>
      <c r="BE36" s="29">
        <f t="shared" si="4"/>
        <v>0</v>
      </c>
      <c r="BF36" s="29">
        <f t="shared" si="4"/>
        <v>0</v>
      </c>
      <c r="BG36" s="29">
        <f t="shared" si="4"/>
        <v>0</v>
      </c>
      <c r="BH36" s="29">
        <f t="shared" si="4"/>
        <v>0</v>
      </c>
      <c r="BI36" s="29">
        <f t="shared" si="4"/>
        <v>0</v>
      </c>
      <c r="BJ36" s="29">
        <f t="shared" si="4"/>
        <v>0</v>
      </c>
      <c r="BK36" s="29">
        <f t="shared" si="4"/>
        <v>0</v>
      </c>
      <c r="BL36" s="29">
        <f t="shared" si="4"/>
        <v>0</v>
      </c>
      <c r="BM36" s="29">
        <f>(BM31+BM32+BM33+BM34+BM35)/5</f>
        <v>0</v>
      </c>
      <c r="BN36" s="29">
        <f t="shared" si="4"/>
        <v>0</v>
      </c>
      <c r="BO36" s="118"/>
      <c r="BP36" s="119"/>
      <c r="BQ36" s="12"/>
      <c r="BR36" s="12"/>
      <c r="BS36" s="159"/>
      <c r="BT36" s="160"/>
      <c r="BU36" s="160"/>
      <c r="BV36" s="160"/>
      <c r="BW36" s="160"/>
      <c r="BX36" s="161"/>
      <c r="BY36" s="13"/>
      <c r="BZ36" s="13"/>
      <c r="CA36" s="13"/>
      <c r="CB36" s="13"/>
      <c r="CC36" s="14"/>
      <c r="CD36" s="14"/>
      <c r="CF36" s="198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  <c r="DO36" s="199"/>
      <c r="DP36" s="199"/>
      <c r="DQ36" s="199"/>
      <c r="DR36" s="199"/>
      <c r="DS36" s="199"/>
      <c r="DT36" s="199"/>
      <c r="DU36" s="199"/>
      <c r="DV36" s="199"/>
      <c r="DW36" s="199"/>
      <c r="DX36" s="199"/>
      <c r="DY36" s="200"/>
    </row>
    <row r="37" spans="2:129" ht="15" customHeight="1" thickBot="1" x14ac:dyDescent="0.3">
      <c r="B37" s="128" t="s">
        <v>74</v>
      </c>
      <c r="C37" s="15" t="s">
        <v>93</v>
      </c>
      <c r="D37" s="16">
        <v>5</v>
      </c>
      <c r="E37" s="17">
        <v>5</v>
      </c>
      <c r="F37" s="17">
        <v>4</v>
      </c>
      <c r="G37" s="17">
        <v>4</v>
      </c>
      <c r="H37" s="17">
        <v>4</v>
      </c>
      <c r="I37" s="17">
        <v>5</v>
      </c>
      <c r="J37" s="18">
        <v>5</v>
      </c>
      <c r="K37" s="18">
        <v>3</v>
      </c>
      <c r="L37" s="18">
        <v>5</v>
      </c>
      <c r="M37" s="18">
        <v>5</v>
      </c>
      <c r="N37" s="18">
        <v>4</v>
      </c>
      <c r="O37" s="18">
        <v>4</v>
      </c>
      <c r="P37" s="18">
        <v>5</v>
      </c>
      <c r="Q37" s="18">
        <v>4</v>
      </c>
      <c r="R37" s="18">
        <v>3</v>
      </c>
      <c r="S37" s="18">
        <v>5</v>
      </c>
      <c r="T37" s="18">
        <v>3</v>
      </c>
      <c r="U37" s="18">
        <v>5</v>
      </c>
      <c r="V37" s="18">
        <v>4</v>
      </c>
      <c r="W37" s="18"/>
      <c r="X37" s="18"/>
      <c r="Y37" s="18"/>
      <c r="Z37" s="18"/>
      <c r="AA37" s="18"/>
      <c r="AB37" s="18"/>
      <c r="AC37" s="18"/>
      <c r="AD37" s="18"/>
      <c r="AE37" s="19"/>
      <c r="AF37" s="19"/>
      <c r="AG37" s="19"/>
      <c r="AH37" s="19"/>
      <c r="AI37" s="19"/>
      <c r="AJ37" s="19"/>
      <c r="AK37" s="19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21">
        <f>SUM(D37:BN37)/B9</f>
        <v>4.3157894736842106</v>
      </c>
      <c r="BP37" s="149">
        <f>SUM(BO37+BO38+BO39+BO40+BO41+BO42)/6</f>
        <v>3.9912280701754388</v>
      </c>
      <c r="BQ37" s="12"/>
      <c r="BR37" s="12"/>
      <c r="BS37" s="111" t="s">
        <v>94</v>
      </c>
      <c r="BT37" s="112"/>
      <c r="BU37" s="111" t="s">
        <v>95</v>
      </c>
      <c r="BV37" s="112"/>
      <c r="BW37" s="111" t="s">
        <v>96</v>
      </c>
      <c r="BX37" s="139"/>
      <c r="BY37" s="13"/>
      <c r="BZ37" s="13"/>
      <c r="CA37" s="13"/>
      <c r="CB37" s="13"/>
      <c r="CC37" s="14"/>
      <c r="CD37" s="14"/>
      <c r="CF37" s="198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  <c r="DO37" s="199"/>
      <c r="DP37" s="199"/>
      <c r="DQ37" s="199"/>
      <c r="DR37" s="199"/>
      <c r="DS37" s="199"/>
      <c r="DT37" s="199"/>
      <c r="DU37" s="199"/>
      <c r="DV37" s="199"/>
      <c r="DW37" s="199"/>
      <c r="DX37" s="199"/>
      <c r="DY37" s="200"/>
    </row>
    <row r="38" spans="2:129" ht="15.75" thickBot="1" x14ac:dyDescent="0.3">
      <c r="B38" s="129"/>
      <c r="C38" s="22" t="s">
        <v>97</v>
      </c>
      <c r="D38" s="31">
        <v>4</v>
      </c>
      <c r="E38" s="32">
        <v>5</v>
      </c>
      <c r="F38" s="32">
        <v>3</v>
      </c>
      <c r="G38" s="32">
        <v>5</v>
      </c>
      <c r="H38" s="32">
        <v>3</v>
      </c>
      <c r="I38" s="32">
        <v>5</v>
      </c>
      <c r="J38" s="19">
        <v>5</v>
      </c>
      <c r="K38" s="19">
        <v>4</v>
      </c>
      <c r="L38" s="19">
        <v>4</v>
      </c>
      <c r="M38" s="19">
        <v>3</v>
      </c>
      <c r="N38" s="19">
        <v>3</v>
      </c>
      <c r="O38" s="19">
        <v>4</v>
      </c>
      <c r="P38" s="19">
        <v>4</v>
      </c>
      <c r="Q38" s="19">
        <v>4</v>
      </c>
      <c r="R38" s="19">
        <v>3</v>
      </c>
      <c r="S38" s="19">
        <v>4</v>
      </c>
      <c r="T38" s="19">
        <v>4</v>
      </c>
      <c r="U38" s="19">
        <v>4</v>
      </c>
      <c r="V38" s="19">
        <v>3</v>
      </c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21">
        <f>SUM(D38:BN38)/B9</f>
        <v>3.8947368421052633</v>
      </c>
      <c r="BP38" s="150"/>
      <c r="BQ38" s="12"/>
      <c r="BR38" s="12"/>
      <c r="BS38" s="113"/>
      <c r="BT38" s="114"/>
      <c r="BU38" s="113"/>
      <c r="BV38" s="114"/>
      <c r="BW38" s="113"/>
      <c r="BX38" s="142"/>
      <c r="BY38" s="13"/>
      <c r="BZ38" s="13"/>
      <c r="CA38" s="13"/>
      <c r="CB38" s="13"/>
      <c r="CC38" s="14"/>
      <c r="CD38" s="14"/>
      <c r="CF38" s="198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  <c r="DO38" s="199"/>
      <c r="DP38" s="199"/>
      <c r="DQ38" s="199"/>
      <c r="DR38" s="199"/>
      <c r="DS38" s="199"/>
      <c r="DT38" s="199"/>
      <c r="DU38" s="199"/>
      <c r="DV38" s="199"/>
      <c r="DW38" s="199"/>
      <c r="DX38" s="199"/>
      <c r="DY38" s="200"/>
    </row>
    <row r="39" spans="2:129" ht="15.75" thickBot="1" x14ac:dyDescent="0.3">
      <c r="B39" s="129"/>
      <c r="C39" s="22" t="s">
        <v>98</v>
      </c>
      <c r="D39" s="31">
        <v>1</v>
      </c>
      <c r="E39" s="32">
        <v>5</v>
      </c>
      <c r="F39" s="32">
        <v>3</v>
      </c>
      <c r="G39" s="32">
        <v>3</v>
      </c>
      <c r="H39" s="32">
        <v>3</v>
      </c>
      <c r="I39" s="32">
        <v>4</v>
      </c>
      <c r="J39" s="19">
        <v>4</v>
      </c>
      <c r="K39" s="19">
        <v>4</v>
      </c>
      <c r="L39" s="19">
        <v>5</v>
      </c>
      <c r="M39" s="19">
        <v>5</v>
      </c>
      <c r="N39" s="19">
        <v>4</v>
      </c>
      <c r="O39" s="19">
        <v>5</v>
      </c>
      <c r="P39" s="19">
        <v>3</v>
      </c>
      <c r="Q39" s="19">
        <v>3</v>
      </c>
      <c r="R39" s="19">
        <v>4</v>
      </c>
      <c r="S39" s="19">
        <v>5</v>
      </c>
      <c r="T39" s="19">
        <v>3</v>
      </c>
      <c r="U39" s="19">
        <v>5</v>
      </c>
      <c r="V39" s="19">
        <v>5</v>
      </c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21">
        <f>SUM(D39:BN39)/B9</f>
        <v>3.8947368421052633</v>
      </c>
      <c r="BP39" s="150"/>
      <c r="BQ39" s="12"/>
      <c r="BR39" s="12"/>
      <c r="BS39" s="191">
        <f>(BO12+BO23+BO25+BO29+BO75)/5</f>
        <v>4.2</v>
      </c>
      <c r="BT39" s="192"/>
      <c r="BU39" s="191">
        <f>(BO17+BO35+BO48+BO49+BO57)/5</f>
        <v>4</v>
      </c>
      <c r="BV39" s="192"/>
      <c r="BW39" s="191">
        <f>(BO19+BO20+BO34+BO39+BO41+BO72)/6</f>
        <v>3.8157894736842106</v>
      </c>
      <c r="BX39" s="192"/>
      <c r="BY39" s="13"/>
      <c r="BZ39" s="13"/>
      <c r="CA39" s="13"/>
      <c r="CB39" s="13"/>
      <c r="CC39" s="14"/>
      <c r="CD39" s="14"/>
      <c r="CF39" s="198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  <c r="DO39" s="199"/>
      <c r="DP39" s="199"/>
      <c r="DQ39" s="199"/>
      <c r="DR39" s="199"/>
      <c r="DS39" s="199"/>
      <c r="DT39" s="199"/>
      <c r="DU39" s="199"/>
      <c r="DV39" s="199"/>
      <c r="DW39" s="199"/>
      <c r="DX39" s="199"/>
      <c r="DY39" s="200"/>
    </row>
    <row r="40" spans="2:129" ht="15.75" thickBot="1" x14ac:dyDescent="0.3">
      <c r="B40" s="129"/>
      <c r="C40" s="22" t="s">
        <v>99</v>
      </c>
      <c r="D40" s="31">
        <v>4</v>
      </c>
      <c r="E40" s="32">
        <v>4</v>
      </c>
      <c r="F40" s="32">
        <v>4</v>
      </c>
      <c r="G40" s="32">
        <v>5</v>
      </c>
      <c r="H40" s="32">
        <v>3</v>
      </c>
      <c r="I40" s="32">
        <v>5</v>
      </c>
      <c r="J40" s="19">
        <v>4</v>
      </c>
      <c r="K40" s="19">
        <v>3</v>
      </c>
      <c r="L40" s="19">
        <v>4</v>
      </c>
      <c r="M40" s="19">
        <v>5</v>
      </c>
      <c r="N40" s="19">
        <v>4</v>
      </c>
      <c r="O40" s="19">
        <v>4</v>
      </c>
      <c r="P40" s="19">
        <v>3</v>
      </c>
      <c r="Q40" s="19">
        <v>4</v>
      </c>
      <c r="R40" s="19">
        <v>3</v>
      </c>
      <c r="S40" s="19">
        <v>4</v>
      </c>
      <c r="T40" s="19">
        <v>3</v>
      </c>
      <c r="U40" s="19">
        <v>5</v>
      </c>
      <c r="V40" s="19">
        <v>5</v>
      </c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21">
        <f>SUM(D40:BN40)/B9</f>
        <v>4</v>
      </c>
      <c r="BP40" s="150"/>
      <c r="BQ40" s="12"/>
      <c r="BR40" s="12"/>
      <c r="BS40" s="193"/>
      <c r="BT40" s="194"/>
      <c r="BU40" s="193"/>
      <c r="BV40" s="194"/>
      <c r="BW40" s="193"/>
      <c r="BX40" s="194"/>
      <c r="BY40" s="13"/>
      <c r="BZ40" s="13"/>
      <c r="CA40" s="13"/>
      <c r="CB40" s="13"/>
      <c r="CC40" s="14"/>
      <c r="CD40" s="14"/>
      <c r="CF40" s="198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  <c r="DO40" s="199"/>
      <c r="DP40" s="199"/>
      <c r="DQ40" s="199"/>
      <c r="DR40" s="199"/>
      <c r="DS40" s="199"/>
      <c r="DT40" s="199"/>
      <c r="DU40" s="199"/>
      <c r="DV40" s="199"/>
      <c r="DW40" s="199"/>
      <c r="DX40" s="199"/>
      <c r="DY40" s="200"/>
    </row>
    <row r="41" spans="2:129" ht="15.75" thickBot="1" x14ac:dyDescent="0.3">
      <c r="B41" s="129"/>
      <c r="C41" s="22" t="s">
        <v>100</v>
      </c>
      <c r="D41" s="31">
        <v>3</v>
      </c>
      <c r="E41" s="32">
        <v>4</v>
      </c>
      <c r="F41" s="32">
        <v>5</v>
      </c>
      <c r="G41" s="32">
        <v>3</v>
      </c>
      <c r="H41" s="32">
        <v>5</v>
      </c>
      <c r="I41" s="32">
        <v>4</v>
      </c>
      <c r="J41" s="19">
        <v>5</v>
      </c>
      <c r="K41" s="19">
        <v>4</v>
      </c>
      <c r="L41" s="19">
        <v>5</v>
      </c>
      <c r="M41" s="19">
        <v>5</v>
      </c>
      <c r="N41" s="19">
        <v>3</v>
      </c>
      <c r="O41" s="19">
        <v>5</v>
      </c>
      <c r="P41" s="19">
        <v>2</v>
      </c>
      <c r="Q41" s="19">
        <v>2</v>
      </c>
      <c r="R41" s="19">
        <v>1</v>
      </c>
      <c r="S41" s="19">
        <v>4</v>
      </c>
      <c r="T41" s="19">
        <v>5</v>
      </c>
      <c r="U41" s="19">
        <v>4</v>
      </c>
      <c r="V41" s="19">
        <v>5</v>
      </c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21">
        <f>SUM(D41:BN41)/B9</f>
        <v>3.8947368421052633</v>
      </c>
      <c r="BP41" s="150"/>
      <c r="BQ41" s="12"/>
      <c r="BR41" s="12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4"/>
      <c r="CD41" s="14"/>
      <c r="CF41" s="198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  <c r="DO41" s="199"/>
      <c r="DP41" s="199"/>
      <c r="DQ41" s="199"/>
      <c r="DR41" s="199"/>
      <c r="DS41" s="199"/>
      <c r="DT41" s="199"/>
      <c r="DU41" s="199"/>
      <c r="DV41" s="199"/>
      <c r="DW41" s="199"/>
      <c r="DX41" s="199"/>
      <c r="DY41" s="200"/>
    </row>
    <row r="42" spans="2:129" ht="15.75" thickBot="1" x14ac:dyDescent="0.3">
      <c r="B42" s="130"/>
      <c r="C42" s="23" t="s">
        <v>101</v>
      </c>
      <c r="D42" s="39">
        <v>1</v>
      </c>
      <c r="E42" s="40">
        <v>5</v>
      </c>
      <c r="F42" s="40">
        <v>5</v>
      </c>
      <c r="G42" s="40">
        <v>5</v>
      </c>
      <c r="H42" s="40">
        <v>5</v>
      </c>
      <c r="I42" s="40">
        <v>1</v>
      </c>
      <c r="J42" s="24">
        <v>5</v>
      </c>
      <c r="K42" s="24">
        <v>3</v>
      </c>
      <c r="L42" s="24">
        <v>5</v>
      </c>
      <c r="M42" s="24">
        <v>5</v>
      </c>
      <c r="N42" s="24">
        <v>4</v>
      </c>
      <c r="O42" s="24">
        <v>5</v>
      </c>
      <c r="P42" s="24">
        <v>3</v>
      </c>
      <c r="Q42" s="24">
        <v>5</v>
      </c>
      <c r="R42" s="24">
        <v>5</v>
      </c>
      <c r="S42" s="24">
        <v>4</v>
      </c>
      <c r="T42" s="24">
        <v>1</v>
      </c>
      <c r="U42" s="24">
        <v>5</v>
      </c>
      <c r="V42" s="24">
        <v>3</v>
      </c>
      <c r="W42" s="24"/>
      <c r="X42" s="24"/>
      <c r="Y42" s="24"/>
      <c r="Z42" s="24"/>
      <c r="AA42" s="24"/>
      <c r="AB42" s="24"/>
      <c r="AC42" s="24"/>
      <c r="AD42" s="24"/>
      <c r="AE42" s="19"/>
      <c r="AF42" s="19"/>
      <c r="AG42" s="19"/>
      <c r="AH42" s="19"/>
      <c r="AI42" s="19"/>
      <c r="AJ42" s="19"/>
      <c r="AK42" s="19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1">
        <f>SUM(D42:BN42)/B9</f>
        <v>3.9473684210526314</v>
      </c>
      <c r="BP42" s="151"/>
      <c r="BQ42" s="12"/>
      <c r="BR42" s="12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4"/>
      <c r="CD42" s="14"/>
      <c r="CF42" s="198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  <c r="DO42" s="199"/>
      <c r="DP42" s="199"/>
      <c r="DQ42" s="199"/>
      <c r="DR42" s="199"/>
      <c r="DS42" s="199"/>
      <c r="DT42" s="199"/>
      <c r="DU42" s="199"/>
      <c r="DV42" s="199"/>
      <c r="DW42" s="199"/>
      <c r="DX42" s="199"/>
      <c r="DY42" s="200"/>
    </row>
    <row r="43" spans="2:129" ht="15.75" thickBot="1" x14ac:dyDescent="0.3">
      <c r="B43" s="26"/>
      <c r="C43" s="41" t="s">
        <v>67</v>
      </c>
      <c r="D43" s="28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>
        <f t="shared" ref="AX43:BN43" si="5">(AX37+AX38+AX39+AX40+AX41+AX42)/6</f>
        <v>0</v>
      </c>
      <c r="AY43" s="29">
        <f t="shared" si="5"/>
        <v>0</v>
      </c>
      <c r="AZ43" s="29">
        <f t="shared" si="5"/>
        <v>0</v>
      </c>
      <c r="BA43" s="29">
        <f t="shared" si="5"/>
        <v>0</v>
      </c>
      <c r="BB43" s="29">
        <f t="shared" si="5"/>
        <v>0</v>
      </c>
      <c r="BC43" s="29">
        <f t="shared" si="5"/>
        <v>0</v>
      </c>
      <c r="BD43" s="29">
        <f t="shared" si="5"/>
        <v>0</v>
      </c>
      <c r="BE43" s="29">
        <f t="shared" si="5"/>
        <v>0</v>
      </c>
      <c r="BF43" s="29">
        <f t="shared" si="5"/>
        <v>0</v>
      </c>
      <c r="BG43" s="29">
        <f t="shared" si="5"/>
        <v>0</v>
      </c>
      <c r="BH43" s="29">
        <f t="shared" si="5"/>
        <v>0</v>
      </c>
      <c r="BI43" s="29">
        <f t="shared" si="5"/>
        <v>0</v>
      </c>
      <c r="BJ43" s="29">
        <f t="shared" si="5"/>
        <v>0</v>
      </c>
      <c r="BK43" s="29">
        <f t="shared" si="5"/>
        <v>0</v>
      </c>
      <c r="BL43" s="29">
        <f t="shared" si="5"/>
        <v>0</v>
      </c>
      <c r="BM43" s="29">
        <f>(BM37+BM38+BM39+BM40+BM41+BM42)/6</f>
        <v>0</v>
      </c>
      <c r="BN43" s="29">
        <f t="shared" si="5"/>
        <v>0</v>
      </c>
      <c r="BO43" s="127"/>
      <c r="BP43" s="119"/>
      <c r="BQ43" s="12"/>
      <c r="BR43" s="12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4"/>
      <c r="CD43" s="14"/>
      <c r="CF43" s="198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  <c r="DO43" s="199"/>
      <c r="DP43" s="199"/>
      <c r="DQ43" s="199"/>
      <c r="DR43" s="199"/>
      <c r="DS43" s="199"/>
      <c r="DT43" s="199"/>
      <c r="DU43" s="199"/>
      <c r="DV43" s="199"/>
      <c r="DW43" s="199"/>
      <c r="DX43" s="199"/>
      <c r="DY43" s="200"/>
    </row>
    <row r="44" spans="2:129" ht="15" customHeight="1" thickBot="1" x14ac:dyDescent="0.3">
      <c r="B44" s="128" t="s">
        <v>75</v>
      </c>
      <c r="C44" s="15" t="s">
        <v>102</v>
      </c>
      <c r="D44" s="16">
        <v>4</v>
      </c>
      <c r="E44" s="17">
        <v>4</v>
      </c>
      <c r="F44" s="17">
        <v>4</v>
      </c>
      <c r="G44" s="17">
        <v>2</v>
      </c>
      <c r="H44" s="17">
        <v>4</v>
      </c>
      <c r="I44" s="17">
        <v>4</v>
      </c>
      <c r="J44" s="18">
        <v>5</v>
      </c>
      <c r="K44" s="18">
        <v>4</v>
      </c>
      <c r="L44" s="18">
        <v>5</v>
      </c>
      <c r="M44" s="18">
        <v>3</v>
      </c>
      <c r="N44" s="18">
        <v>4</v>
      </c>
      <c r="O44" s="18">
        <v>4</v>
      </c>
      <c r="P44" s="18">
        <v>4</v>
      </c>
      <c r="Q44" s="18">
        <v>4</v>
      </c>
      <c r="R44" s="18">
        <v>4</v>
      </c>
      <c r="S44" s="18">
        <v>5</v>
      </c>
      <c r="T44" s="18">
        <v>5</v>
      </c>
      <c r="U44" s="18">
        <v>5</v>
      </c>
      <c r="V44" s="18">
        <v>3</v>
      </c>
      <c r="W44" s="18"/>
      <c r="X44" s="18"/>
      <c r="Y44" s="18"/>
      <c r="Z44" s="18"/>
      <c r="AA44" s="18"/>
      <c r="AB44" s="18"/>
      <c r="AC44" s="18"/>
      <c r="AD44" s="18"/>
      <c r="AE44" s="19"/>
      <c r="AF44" s="19"/>
      <c r="AG44" s="19"/>
      <c r="AH44" s="19"/>
      <c r="AI44" s="19"/>
      <c r="AJ44" s="19"/>
      <c r="AK44" s="19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42">
        <f>SUM(D44:BN44)/B9</f>
        <v>4.0526315789473681</v>
      </c>
      <c r="BP44" s="115">
        <f>SUM(BO44+BO45+BO46+BO47+BO49+BO48)/6</f>
        <v>4.140350877192982</v>
      </c>
      <c r="BQ44" s="12"/>
      <c r="BR44" s="12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4"/>
      <c r="CD44" s="14"/>
      <c r="CF44" s="198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  <c r="DO44" s="199"/>
      <c r="DP44" s="199"/>
      <c r="DQ44" s="199"/>
      <c r="DR44" s="199"/>
      <c r="DS44" s="199"/>
      <c r="DT44" s="199"/>
      <c r="DU44" s="199"/>
      <c r="DV44" s="199"/>
      <c r="DW44" s="199"/>
      <c r="DX44" s="199"/>
      <c r="DY44" s="200"/>
    </row>
    <row r="45" spans="2:129" ht="15.75" thickBot="1" x14ac:dyDescent="0.3">
      <c r="B45" s="129"/>
      <c r="C45" s="22" t="s">
        <v>103</v>
      </c>
      <c r="D45" s="31">
        <v>4</v>
      </c>
      <c r="E45" s="32">
        <v>5</v>
      </c>
      <c r="F45" s="32">
        <v>4</v>
      </c>
      <c r="G45" s="32">
        <v>4</v>
      </c>
      <c r="H45" s="32">
        <v>4</v>
      </c>
      <c r="I45" s="32">
        <v>3</v>
      </c>
      <c r="J45" s="19">
        <v>5</v>
      </c>
      <c r="K45" s="19">
        <v>3</v>
      </c>
      <c r="L45" s="19">
        <v>4</v>
      </c>
      <c r="M45" s="19">
        <v>5</v>
      </c>
      <c r="N45" s="19">
        <v>4</v>
      </c>
      <c r="O45" s="19">
        <v>4</v>
      </c>
      <c r="P45" s="19">
        <v>2</v>
      </c>
      <c r="Q45" s="19">
        <v>4</v>
      </c>
      <c r="R45" s="19">
        <v>3</v>
      </c>
      <c r="S45" s="19">
        <v>3</v>
      </c>
      <c r="T45" s="19">
        <v>3</v>
      </c>
      <c r="U45" s="19">
        <v>5</v>
      </c>
      <c r="V45" s="19">
        <v>4</v>
      </c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42">
        <f>SUM(D45:BN45)/B9</f>
        <v>3.8421052631578947</v>
      </c>
      <c r="BP45" s="116"/>
      <c r="BQ45" s="12"/>
      <c r="BR45" s="12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4"/>
      <c r="CD45" s="14"/>
      <c r="CF45" s="198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  <c r="DO45" s="199"/>
      <c r="DP45" s="199"/>
      <c r="DQ45" s="199"/>
      <c r="DR45" s="199"/>
      <c r="DS45" s="199"/>
      <c r="DT45" s="199"/>
      <c r="DU45" s="199"/>
      <c r="DV45" s="199"/>
      <c r="DW45" s="199"/>
      <c r="DX45" s="199"/>
      <c r="DY45" s="200"/>
    </row>
    <row r="46" spans="2:129" ht="15.75" thickBot="1" x14ac:dyDescent="0.3">
      <c r="B46" s="129"/>
      <c r="C46" s="22" t="s">
        <v>104</v>
      </c>
      <c r="D46" s="31">
        <v>5</v>
      </c>
      <c r="E46" s="32">
        <v>4</v>
      </c>
      <c r="F46" s="32">
        <v>5</v>
      </c>
      <c r="G46" s="32">
        <v>5</v>
      </c>
      <c r="H46" s="32">
        <v>5</v>
      </c>
      <c r="I46" s="32">
        <v>5</v>
      </c>
      <c r="J46" s="19">
        <v>5</v>
      </c>
      <c r="K46" s="19">
        <v>4</v>
      </c>
      <c r="L46" s="19">
        <v>5</v>
      </c>
      <c r="M46" s="19">
        <v>5</v>
      </c>
      <c r="N46" s="19">
        <v>5</v>
      </c>
      <c r="O46" s="19">
        <v>5</v>
      </c>
      <c r="P46" s="19">
        <v>5</v>
      </c>
      <c r="Q46" s="19">
        <v>5</v>
      </c>
      <c r="R46" s="19">
        <v>4</v>
      </c>
      <c r="S46" s="19">
        <v>5</v>
      </c>
      <c r="T46" s="19">
        <v>4</v>
      </c>
      <c r="U46" s="19">
        <v>5</v>
      </c>
      <c r="V46" s="19">
        <v>5</v>
      </c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42">
        <f>SUM(D46:BN46)/B9</f>
        <v>4.7894736842105265</v>
      </c>
      <c r="BP46" s="116"/>
      <c r="BQ46" s="12"/>
      <c r="BR46" s="12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4"/>
      <c r="CD46" s="14"/>
      <c r="CF46" s="198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  <c r="DO46" s="199"/>
      <c r="DP46" s="199"/>
      <c r="DQ46" s="199"/>
      <c r="DR46" s="199"/>
      <c r="DS46" s="199"/>
      <c r="DT46" s="199"/>
      <c r="DU46" s="199"/>
      <c r="DV46" s="199"/>
      <c r="DW46" s="199"/>
      <c r="DX46" s="199"/>
      <c r="DY46" s="200"/>
    </row>
    <row r="47" spans="2:129" ht="15.75" thickBot="1" x14ac:dyDescent="0.3">
      <c r="B47" s="129"/>
      <c r="C47" s="22" t="s">
        <v>105</v>
      </c>
      <c r="D47" s="31">
        <v>5</v>
      </c>
      <c r="E47" s="32">
        <v>5</v>
      </c>
      <c r="F47" s="32">
        <v>3</v>
      </c>
      <c r="G47" s="32">
        <v>4</v>
      </c>
      <c r="H47" s="32">
        <v>3</v>
      </c>
      <c r="I47" s="32">
        <v>4</v>
      </c>
      <c r="J47" s="19">
        <v>5</v>
      </c>
      <c r="K47" s="19">
        <v>4</v>
      </c>
      <c r="L47" s="19">
        <v>5</v>
      </c>
      <c r="M47" s="19">
        <v>4</v>
      </c>
      <c r="N47" s="19">
        <v>4</v>
      </c>
      <c r="O47" s="19">
        <v>3</v>
      </c>
      <c r="P47" s="19">
        <v>4</v>
      </c>
      <c r="Q47" s="19">
        <v>2</v>
      </c>
      <c r="R47" s="19">
        <v>3</v>
      </c>
      <c r="S47" s="19">
        <v>5</v>
      </c>
      <c r="T47" s="19">
        <v>5</v>
      </c>
      <c r="U47" s="19">
        <v>3</v>
      </c>
      <c r="V47" s="19">
        <v>4</v>
      </c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42">
        <f>SUM(D47:BN47)/B9</f>
        <v>3.9473684210526314</v>
      </c>
      <c r="BP47" s="116"/>
      <c r="BQ47" s="12"/>
      <c r="BR47" s="12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4"/>
      <c r="CD47" s="14"/>
      <c r="CF47" s="198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  <c r="DO47" s="199"/>
      <c r="DP47" s="199"/>
      <c r="DQ47" s="199"/>
      <c r="DR47" s="199"/>
      <c r="DS47" s="199"/>
      <c r="DT47" s="199"/>
      <c r="DU47" s="199"/>
      <c r="DV47" s="199"/>
      <c r="DW47" s="199"/>
      <c r="DX47" s="199"/>
      <c r="DY47" s="200"/>
    </row>
    <row r="48" spans="2:129" ht="15.75" thickBot="1" x14ac:dyDescent="0.3">
      <c r="B48" s="129"/>
      <c r="C48" s="22" t="s">
        <v>106</v>
      </c>
      <c r="D48" s="31">
        <v>5</v>
      </c>
      <c r="E48" s="32">
        <v>4</v>
      </c>
      <c r="F48" s="32">
        <v>5</v>
      </c>
      <c r="G48" s="32">
        <v>3</v>
      </c>
      <c r="H48" s="32">
        <v>4</v>
      </c>
      <c r="I48" s="32">
        <v>4</v>
      </c>
      <c r="J48" s="19">
        <v>5</v>
      </c>
      <c r="K48" s="19">
        <v>5</v>
      </c>
      <c r="L48" s="19">
        <v>5</v>
      </c>
      <c r="M48" s="19">
        <v>5</v>
      </c>
      <c r="N48" s="19">
        <v>3</v>
      </c>
      <c r="O48" s="19">
        <v>5</v>
      </c>
      <c r="P48" s="19">
        <v>3</v>
      </c>
      <c r="Q48" s="19">
        <v>3</v>
      </c>
      <c r="R48" s="19">
        <v>3</v>
      </c>
      <c r="S48" s="19">
        <v>4</v>
      </c>
      <c r="T48" s="19">
        <v>2</v>
      </c>
      <c r="U48" s="19">
        <v>3</v>
      </c>
      <c r="V48" s="19">
        <v>3</v>
      </c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42">
        <f>SUM(D48:BN48)/B9</f>
        <v>3.8947368421052633</v>
      </c>
      <c r="BP48" s="116"/>
      <c r="BQ48" s="12"/>
      <c r="BR48" s="12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4"/>
      <c r="CD48" s="14"/>
      <c r="CF48" s="198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  <c r="DO48" s="199"/>
      <c r="DP48" s="199"/>
      <c r="DQ48" s="199"/>
      <c r="DR48" s="199"/>
      <c r="DS48" s="199"/>
      <c r="DT48" s="199"/>
      <c r="DU48" s="199"/>
      <c r="DV48" s="199"/>
      <c r="DW48" s="199"/>
      <c r="DX48" s="199"/>
      <c r="DY48" s="200"/>
    </row>
    <row r="49" spans="2:129" ht="15.75" thickBot="1" x14ac:dyDescent="0.3">
      <c r="B49" s="130"/>
      <c r="C49" s="23" t="s">
        <v>107</v>
      </c>
      <c r="D49" s="39">
        <v>4</v>
      </c>
      <c r="E49" s="40">
        <v>5</v>
      </c>
      <c r="F49" s="40">
        <v>4</v>
      </c>
      <c r="G49" s="40">
        <v>5</v>
      </c>
      <c r="H49" s="40">
        <v>4</v>
      </c>
      <c r="I49" s="40">
        <v>4</v>
      </c>
      <c r="J49" s="24">
        <v>4</v>
      </c>
      <c r="K49" s="24">
        <v>4</v>
      </c>
      <c r="L49" s="24">
        <v>5</v>
      </c>
      <c r="M49" s="24">
        <v>5</v>
      </c>
      <c r="N49" s="24">
        <v>4</v>
      </c>
      <c r="O49" s="24">
        <v>4</v>
      </c>
      <c r="P49" s="24">
        <v>4</v>
      </c>
      <c r="Q49" s="24">
        <v>4</v>
      </c>
      <c r="R49" s="24">
        <v>5</v>
      </c>
      <c r="S49" s="24">
        <v>5</v>
      </c>
      <c r="T49" s="24">
        <v>2</v>
      </c>
      <c r="U49" s="24">
        <v>5</v>
      </c>
      <c r="V49" s="24">
        <v>5</v>
      </c>
      <c r="W49" s="24"/>
      <c r="X49" s="24"/>
      <c r="Y49" s="24"/>
      <c r="Z49" s="24"/>
      <c r="AA49" s="24"/>
      <c r="AB49" s="24"/>
      <c r="AC49" s="24"/>
      <c r="AD49" s="24"/>
      <c r="AE49" s="19"/>
      <c r="AF49" s="19"/>
      <c r="AG49" s="19"/>
      <c r="AH49" s="19"/>
      <c r="AI49" s="19"/>
      <c r="AJ49" s="19"/>
      <c r="AK49" s="19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42">
        <f>SUM(D49:BN49)/B9</f>
        <v>4.3157894736842106</v>
      </c>
      <c r="BP49" s="117"/>
      <c r="BQ49" s="12"/>
      <c r="BR49" s="12"/>
      <c r="BS49" s="111" t="s">
        <v>10</v>
      </c>
      <c r="BT49" s="139"/>
      <c r="BU49" s="111" t="s">
        <v>11</v>
      </c>
      <c r="BV49" s="139"/>
      <c r="BW49" s="111" t="s">
        <v>12</v>
      </c>
      <c r="BX49" s="139"/>
      <c r="BY49" s="13"/>
      <c r="BZ49" s="13"/>
      <c r="CA49" s="13"/>
      <c r="CB49" s="13"/>
      <c r="CC49" s="14"/>
      <c r="CD49" s="14"/>
      <c r="CF49" s="198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  <c r="DO49" s="199"/>
      <c r="DP49" s="199"/>
      <c r="DQ49" s="199"/>
      <c r="DR49" s="199"/>
      <c r="DS49" s="199"/>
      <c r="DT49" s="199"/>
      <c r="DU49" s="199"/>
      <c r="DV49" s="199"/>
      <c r="DW49" s="199"/>
      <c r="DX49" s="199"/>
      <c r="DY49" s="200"/>
    </row>
    <row r="50" spans="2:129" ht="15.75" thickBot="1" x14ac:dyDescent="0.3">
      <c r="B50" s="26"/>
      <c r="C50" s="41" t="s">
        <v>67</v>
      </c>
      <c r="D50" s="28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>
        <f t="shared" ref="AX50:BN50" si="6">(AX44+AX45+AX46+AX47+AX48+AX49)/6</f>
        <v>0</v>
      </c>
      <c r="AY50" s="29">
        <f t="shared" si="6"/>
        <v>0</v>
      </c>
      <c r="AZ50" s="29">
        <f t="shared" si="6"/>
        <v>0</v>
      </c>
      <c r="BA50" s="29">
        <f t="shared" si="6"/>
        <v>0</v>
      </c>
      <c r="BB50" s="29">
        <f t="shared" si="6"/>
        <v>0</v>
      </c>
      <c r="BC50" s="29">
        <f t="shared" si="6"/>
        <v>0</v>
      </c>
      <c r="BD50" s="29">
        <f t="shared" si="6"/>
        <v>0</v>
      </c>
      <c r="BE50" s="29">
        <f t="shared" si="6"/>
        <v>0</v>
      </c>
      <c r="BF50" s="29">
        <f t="shared" si="6"/>
        <v>0</v>
      </c>
      <c r="BG50" s="29">
        <f t="shared" si="6"/>
        <v>0</v>
      </c>
      <c r="BH50" s="29">
        <f t="shared" si="6"/>
        <v>0</v>
      </c>
      <c r="BI50" s="29">
        <f t="shared" si="6"/>
        <v>0</v>
      </c>
      <c r="BJ50" s="29">
        <f t="shared" si="6"/>
        <v>0</v>
      </c>
      <c r="BK50" s="29">
        <f t="shared" si="6"/>
        <v>0</v>
      </c>
      <c r="BL50" s="29">
        <f t="shared" si="6"/>
        <v>0</v>
      </c>
      <c r="BM50" s="29">
        <f t="shared" si="6"/>
        <v>0</v>
      </c>
      <c r="BN50" s="29">
        <f t="shared" si="6"/>
        <v>0</v>
      </c>
      <c r="BO50" s="127"/>
      <c r="BP50" s="119"/>
      <c r="BQ50" s="12"/>
      <c r="BR50" s="12"/>
      <c r="BS50" s="140"/>
      <c r="BT50" s="141"/>
      <c r="BU50" s="140"/>
      <c r="BV50" s="141"/>
      <c r="BW50" s="140"/>
      <c r="BX50" s="141"/>
      <c r="BY50" s="13"/>
      <c r="BZ50" s="13"/>
      <c r="CA50" s="13"/>
      <c r="CB50" s="13"/>
      <c r="CC50" s="14"/>
      <c r="CD50" s="14"/>
      <c r="CF50" s="198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  <c r="DO50" s="199"/>
      <c r="DP50" s="199"/>
      <c r="DQ50" s="199"/>
      <c r="DR50" s="199"/>
      <c r="DS50" s="199"/>
      <c r="DT50" s="199"/>
      <c r="DU50" s="199"/>
      <c r="DV50" s="199"/>
      <c r="DW50" s="199"/>
      <c r="DX50" s="199"/>
      <c r="DY50" s="200"/>
    </row>
    <row r="51" spans="2:129" ht="15" customHeight="1" thickBot="1" x14ac:dyDescent="0.3">
      <c r="B51" s="128" t="s">
        <v>108</v>
      </c>
      <c r="C51" s="15" t="s">
        <v>109</v>
      </c>
      <c r="D51" s="16">
        <v>4</v>
      </c>
      <c r="E51" s="17">
        <v>4</v>
      </c>
      <c r="F51" s="17">
        <v>2</v>
      </c>
      <c r="G51" s="17">
        <v>4</v>
      </c>
      <c r="H51" s="17">
        <v>4</v>
      </c>
      <c r="I51" s="17">
        <v>5</v>
      </c>
      <c r="J51" s="18">
        <v>4</v>
      </c>
      <c r="K51" s="18">
        <v>3</v>
      </c>
      <c r="L51" s="18">
        <v>4</v>
      </c>
      <c r="M51" s="18">
        <v>4</v>
      </c>
      <c r="N51" s="18">
        <v>3</v>
      </c>
      <c r="O51" s="18">
        <v>5</v>
      </c>
      <c r="P51" s="18">
        <v>2</v>
      </c>
      <c r="Q51" s="18">
        <v>3</v>
      </c>
      <c r="R51" s="18">
        <v>4</v>
      </c>
      <c r="S51" s="18">
        <v>3</v>
      </c>
      <c r="T51" s="18">
        <v>2</v>
      </c>
      <c r="U51" s="18">
        <v>3</v>
      </c>
      <c r="V51" s="18">
        <v>3</v>
      </c>
      <c r="W51" s="18"/>
      <c r="X51" s="18"/>
      <c r="Y51" s="18"/>
      <c r="Z51" s="18"/>
      <c r="AA51" s="18"/>
      <c r="AB51" s="18"/>
      <c r="AC51" s="18"/>
      <c r="AD51" s="18"/>
      <c r="AE51" s="19"/>
      <c r="AF51" s="19"/>
      <c r="AG51" s="19"/>
      <c r="AH51" s="19"/>
      <c r="AI51" s="19"/>
      <c r="AJ51" s="19"/>
      <c r="AK51" s="19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21">
        <f>SUM(D51:BN51)/B9</f>
        <v>3.4736842105263159</v>
      </c>
      <c r="BP51" s="115">
        <f>SUM(BO51:BO57)/7</f>
        <v>3.6240601503759398</v>
      </c>
      <c r="BQ51" s="12"/>
      <c r="BR51" s="12"/>
      <c r="BS51" s="140"/>
      <c r="BT51" s="141"/>
      <c r="BU51" s="140"/>
      <c r="BV51" s="141"/>
      <c r="BW51" s="140"/>
      <c r="BX51" s="141"/>
      <c r="BY51" s="13"/>
      <c r="BZ51" s="13"/>
      <c r="CA51" s="13"/>
      <c r="CB51" s="13"/>
      <c r="CC51" s="14"/>
      <c r="CD51" s="14"/>
      <c r="CF51" s="198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  <c r="DO51" s="199"/>
      <c r="DP51" s="199"/>
      <c r="DQ51" s="199"/>
      <c r="DR51" s="199"/>
      <c r="DS51" s="199"/>
      <c r="DT51" s="199"/>
      <c r="DU51" s="199"/>
      <c r="DV51" s="199"/>
      <c r="DW51" s="199"/>
      <c r="DX51" s="199"/>
      <c r="DY51" s="200"/>
    </row>
    <row r="52" spans="2:129" ht="15.75" thickBot="1" x14ac:dyDescent="0.3">
      <c r="B52" s="129"/>
      <c r="C52" s="22" t="s">
        <v>110</v>
      </c>
      <c r="D52" s="31">
        <v>4</v>
      </c>
      <c r="E52" s="32">
        <v>5</v>
      </c>
      <c r="F52" s="32">
        <v>3</v>
      </c>
      <c r="G52" s="32">
        <v>5</v>
      </c>
      <c r="H52" s="32">
        <v>2</v>
      </c>
      <c r="I52" s="32">
        <v>3</v>
      </c>
      <c r="J52" s="19">
        <v>5</v>
      </c>
      <c r="K52" s="19">
        <v>2</v>
      </c>
      <c r="L52" s="19">
        <v>4</v>
      </c>
      <c r="M52" s="19">
        <v>5</v>
      </c>
      <c r="N52" s="19">
        <v>4</v>
      </c>
      <c r="O52" s="19">
        <v>4</v>
      </c>
      <c r="P52" s="19">
        <v>5</v>
      </c>
      <c r="Q52" s="19">
        <v>4</v>
      </c>
      <c r="R52" s="19">
        <v>3</v>
      </c>
      <c r="S52" s="19">
        <v>2</v>
      </c>
      <c r="T52" s="19">
        <v>3</v>
      </c>
      <c r="U52" s="19">
        <v>3</v>
      </c>
      <c r="V52" s="19">
        <v>4</v>
      </c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21">
        <f>SUM(D52:BN52)/B9</f>
        <v>3.6842105263157894</v>
      </c>
      <c r="BP52" s="116"/>
      <c r="BQ52" s="12"/>
      <c r="BR52" s="12"/>
      <c r="BS52" s="140"/>
      <c r="BT52" s="141"/>
      <c r="BU52" s="140"/>
      <c r="BV52" s="141"/>
      <c r="BW52" s="140"/>
      <c r="BX52" s="141"/>
      <c r="BY52" s="13"/>
      <c r="BZ52" s="13"/>
      <c r="CA52" s="13"/>
      <c r="CB52" s="13"/>
      <c r="CC52" s="14"/>
      <c r="CD52" s="14"/>
      <c r="CF52" s="198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  <c r="DO52" s="199"/>
      <c r="DP52" s="199"/>
      <c r="DQ52" s="199"/>
      <c r="DR52" s="199"/>
      <c r="DS52" s="199"/>
      <c r="DT52" s="199"/>
      <c r="DU52" s="199"/>
      <c r="DV52" s="199"/>
      <c r="DW52" s="199"/>
      <c r="DX52" s="199"/>
      <c r="DY52" s="200"/>
    </row>
    <row r="53" spans="2:129" ht="15.75" thickBot="1" x14ac:dyDescent="0.3">
      <c r="B53" s="129"/>
      <c r="C53" s="22" t="s">
        <v>111</v>
      </c>
      <c r="D53" s="31">
        <v>5</v>
      </c>
      <c r="E53" s="32">
        <v>4</v>
      </c>
      <c r="F53" s="32">
        <v>5</v>
      </c>
      <c r="G53" s="32">
        <v>5</v>
      </c>
      <c r="H53" s="32">
        <v>4</v>
      </c>
      <c r="I53" s="32">
        <v>3</v>
      </c>
      <c r="J53" s="19">
        <v>4</v>
      </c>
      <c r="K53" s="19">
        <v>3</v>
      </c>
      <c r="L53" s="19">
        <v>5</v>
      </c>
      <c r="M53" s="19">
        <v>5</v>
      </c>
      <c r="N53" s="19">
        <v>3</v>
      </c>
      <c r="O53" s="19">
        <v>3</v>
      </c>
      <c r="P53" s="19">
        <v>3</v>
      </c>
      <c r="Q53" s="19">
        <v>4</v>
      </c>
      <c r="R53" s="19">
        <v>3</v>
      </c>
      <c r="S53" s="19">
        <v>4</v>
      </c>
      <c r="T53" s="19">
        <v>3</v>
      </c>
      <c r="U53" s="19">
        <v>3</v>
      </c>
      <c r="V53" s="19">
        <v>4</v>
      </c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21">
        <f>SUM(D53:BN53)/B9</f>
        <v>3.8421052631578947</v>
      </c>
      <c r="BP53" s="116"/>
      <c r="BQ53" s="12"/>
      <c r="BR53" s="12"/>
      <c r="BS53" s="113"/>
      <c r="BT53" s="142"/>
      <c r="BU53" s="113"/>
      <c r="BV53" s="142"/>
      <c r="BW53" s="113"/>
      <c r="BX53" s="142"/>
      <c r="BY53" s="13"/>
      <c r="BZ53" s="13"/>
      <c r="CA53" s="13"/>
      <c r="CB53" s="13"/>
      <c r="CC53" s="14"/>
      <c r="CD53" s="14"/>
      <c r="CF53" s="198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  <c r="DO53" s="199"/>
      <c r="DP53" s="199"/>
      <c r="DQ53" s="199"/>
      <c r="DR53" s="199"/>
      <c r="DS53" s="199"/>
      <c r="DT53" s="199"/>
      <c r="DU53" s="199"/>
      <c r="DV53" s="199"/>
      <c r="DW53" s="199"/>
      <c r="DX53" s="199"/>
      <c r="DY53" s="200"/>
    </row>
    <row r="54" spans="2:129" ht="15.75" thickBot="1" x14ac:dyDescent="0.3">
      <c r="B54" s="129"/>
      <c r="C54" s="22" t="s">
        <v>112</v>
      </c>
      <c r="D54" s="31">
        <v>1</v>
      </c>
      <c r="E54" s="32">
        <v>5</v>
      </c>
      <c r="F54" s="32">
        <v>3</v>
      </c>
      <c r="G54" s="32">
        <v>4</v>
      </c>
      <c r="H54" s="32">
        <v>3</v>
      </c>
      <c r="I54" s="32">
        <v>4</v>
      </c>
      <c r="J54" s="19">
        <v>4</v>
      </c>
      <c r="K54" s="19">
        <v>3</v>
      </c>
      <c r="L54" s="19">
        <v>4</v>
      </c>
      <c r="M54" s="19">
        <v>3</v>
      </c>
      <c r="N54" s="19">
        <v>3</v>
      </c>
      <c r="O54" s="19">
        <v>4</v>
      </c>
      <c r="P54" s="19">
        <v>5</v>
      </c>
      <c r="Q54" s="19">
        <v>3</v>
      </c>
      <c r="R54" s="19">
        <v>5</v>
      </c>
      <c r="S54" s="19">
        <v>2</v>
      </c>
      <c r="T54" s="19">
        <v>3</v>
      </c>
      <c r="U54" s="19">
        <v>3</v>
      </c>
      <c r="V54" s="19">
        <v>3</v>
      </c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21">
        <f>SUM(D54:BN54)/B9</f>
        <v>3.4210526315789473</v>
      </c>
      <c r="BP54" s="116"/>
      <c r="BQ54" s="12"/>
      <c r="BR54" s="12"/>
      <c r="BS54" s="143">
        <f>(BS26+BV26+CA26)/3</f>
        <v>3.845029239766081</v>
      </c>
      <c r="BT54" s="144"/>
      <c r="BU54" s="143">
        <f>(BU26+BX26+BW26+BZ26+BY26)/5</f>
        <v>3.9595488721804513</v>
      </c>
      <c r="BV54" s="144"/>
      <c r="BW54" s="143">
        <f>(BT26+CB26)/2</f>
        <v>3.7307017543859646</v>
      </c>
      <c r="BX54" s="144"/>
      <c r="BY54" s="13"/>
      <c r="BZ54" s="13"/>
      <c r="CA54" s="13"/>
      <c r="CB54" s="13"/>
      <c r="CC54" s="14"/>
      <c r="CD54" s="14"/>
      <c r="CF54" s="198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200"/>
    </row>
    <row r="55" spans="2:129" ht="15.75" thickBot="1" x14ac:dyDescent="0.3">
      <c r="B55" s="129"/>
      <c r="C55" s="22" t="s">
        <v>113</v>
      </c>
      <c r="D55" s="31">
        <v>1</v>
      </c>
      <c r="E55" s="32">
        <v>4</v>
      </c>
      <c r="F55" s="32">
        <v>4</v>
      </c>
      <c r="G55" s="32">
        <v>5</v>
      </c>
      <c r="H55" s="32">
        <v>4</v>
      </c>
      <c r="I55" s="32">
        <v>3</v>
      </c>
      <c r="J55" s="19">
        <v>4</v>
      </c>
      <c r="K55" s="19">
        <v>2</v>
      </c>
      <c r="L55" s="19">
        <v>3</v>
      </c>
      <c r="M55" s="19">
        <v>5</v>
      </c>
      <c r="N55" s="19">
        <v>4</v>
      </c>
      <c r="O55" s="19">
        <v>4</v>
      </c>
      <c r="P55" s="19">
        <v>2</v>
      </c>
      <c r="Q55" s="19">
        <v>3</v>
      </c>
      <c r="R55" s="19">
        <v>3</v>
      </c>
      <c r="S55" s="19">
        <v>4</v>
      </c>
      <c r="T55" s="19">
        <v>5</v>
      </c>
      <c r="U55" s="19">
        <v>3</v>
      </c>
      <c r="V55" s="19">
        <v>2</v>
      </c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21">
        <f>SUM(D55:BN55)/B9</f>
        <v>3.4210526315789473</v>
      </c>
      <c r="BP55" s="116"/>
      <c r="BQ55" s="12"/>
      <c r="BR55" s="12"/>
      <c r="BS55" s="145"/>
      <c r="BT55" s="146"/>
      <c r="BU55" s="145"/>
      <c r="BV55" s="146"/>
      <c r="BW55" s="145"/>
      <c r="BX55" s="146"/>
      <c r="BY55" s="13"/>
      <c r="BZ55" s="13"/>
      <c r="CA55" s="13"/>
      <c r="CB55" s="13"/>
      <c r="CC55" s="14"/>
      <c r="CD55" s="14"/>
      <c r="CF55" s="198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  <c r="DO55" s="199"/>
      <c r="DP55" s="199"/>
      <c r="DQ55" s="199"/>
      <c r="DR55" s="199"/>
      <c r="DS55" s="199"/>
      <c r="DT55" s="199"/>
      <c r="DU55" s="199"/>
      <c r="DV55" s="199"/>
      <c r="DW55" s="199"/>
      <c r="DX55" s="199"/>
      <c r="DY55" s="200"/>
    </row>
    <row r="56" spans="2:129" ht="15.75" thickBot="1" x14ac:dyDescent="0.3">
      <c r="B56" s="129"/>
      <c r="C56" s="22" t="s">
        <v>114</v>
      </c>
      <c r="D56" s="39">
        <v>3</v>
      </c>
      <c r="E56" s="40">
        <v>5</v>
      </c>
      <c r="F56" s="40">
        <v>4</v>
      </c>
      <c r="G56" s="40">
        <v>4</v>
      </c>
      <c r="H56" s="40">
        <v>3</v>
      </c>
      <c r="I56" s="40">
        <v>3</v>
      </c>
      <c r="J56" s="24">
        <v>4</v>
      </c>
      <c r="K56" s="24">
        <v>2</v>
      </c>
      <c r="L56" s="24">
        <v>4</v>
      </c>
      <c r="M56" s="24">
        <v>4</v>
      </c>
      <c r="N56" s="24">
        <v>3</v>
      </c>
      <c r="O56" s="24">
        <v>4</v>
      </c>
      <c r="P56" s="24">
        <v>2</v>
      </c>
      <c r="Q56" s="24">
        <v>3</v>
      </c>
      <c r="R56" s="24">
        <v>3</v>
      </c>
      <c r="S56" s="24">
        <v>5</v>
      </c>
      <c r="T56" s="24">
        <v>5</v>
      </c>
      <c r="U56" s="24">
        <v>3</v>
      </c>
      <c r="V56" s="24">
        <v>1</v>
      </c>
      <c r="W56" s="24"/>
      <c r="X56" s="24"/>
      <c r="Y56" s="24"/>
      <c r="Z56" s="24"/>
      <c r="AA56" s="24"/>
      <c r="AB56" s="24"/>
      <c r="AC56" s="24"/>
      <c r="AD56" s="24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21">
        <f>SUM(D56:BN56)/B9</f>
        <v>3.4210526315789473</v>
      </c>
      <c r="BP56" s="116"/>
      <c r="BQ56" s="12"/>
      <c r="BR56" s="12"/>
      <c r="BS56" s="145"/>
      <c r="BT56" s="146"/>
      <c r="BU56" s="145"/>
      <c r="BV56" s="146"/>
      <c r="BW56" s="145"/>
      <c r="BX56" s="146"/>
      <c r="BY56" s="13"/>
      <c r="BZ56" s="13"/>
      <c r="CA56" s="13"/>
      <c r="CB56" s="13"/>
      <c r="CC56" s="14"/>
      <c r="CD56" s="14"/>
      <c r="CF56" s="198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  <c r="DO56" s="199"/>
      <c r="DP56" s="199"/>
      <c r="DQ56" s="199"/>
      <c r="DR56" s="199"/>
      <c r="DS56" s="199"/>
      <c r="DT56" s="199"/>
      <c r="DU56" s="199"/>
      <c r="DV56" s="199"/>
      <c r="DW56" s="199"/>
      <c r="DX56" s="199"/>
      <c r="DY56" s="200"/>
    </row>
    <row r="57" spans="2:129" ht="15.75" thickBot="1" x14ac:dyDescent="0.3">
      <c r="B57" s="130"/>
      <c r="C57" s="23" t="s">
        <v>115</v>
      </c>
      <c r="D57" s="32">
        <v>5</v>
      </c>
      <c r="E57" s="32">
        <v>5</v>
      </c>
      <c r="F57" s="32">
        <v>5</v>
      </c>
      <c r="G57" s="32">
        <v>4</v>
      </c>
      <c r="H57" s="32">
        <v>3</v>
      </c>
      <c r="I57" s="32">
        <v>3</v>
      </c>
      <c r="J57" s="19">
        <v>4</v>
      </c>
      <c r="K57" s="19">
        <v>3</v>
      </c>
      <c r="L57" s="19">
        <v>5</v>
      </c>
      <c r="M57" s="19">
        <v>5</v>
      </c>
      <c r="N57" s="19">
        <v>4</v>
      </c>
      <c r="O57" s="19">
        <v>4</v>
      </c>
      <c r="P57" s="19">
        <v>4</v>
      </c>
      <c r="Q57" s="19">
        <v>3</v>
      </c>
      <c r="R57" s="19">
        <v>3</v>
      </c>
      <c r="S57" s="19">
        <v>4</v>
      </c>
      <c r="T57" s="19">
        <v>5</v>
      </c>
      <c r="U57" s="19">
        <v>4</v>
      </c>
      <c r="V57" s="19">
        <v>5</v>
      </c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1">
        <f>SUM(D57:BN57)/B9</f>
        <v>4.1052631578947372</v>
      </c>
      <c r="BP57" s="117"/>
      <c r="BQ57" s="12"/>
      <c r="BR57" s="12"/>
      <c r="BS57" s="147"/>
      <c r="BT57" s="148"/>
      <c r="BU57" s="147"/>
      <c r="BV57" s="148"/>
      <c r="BW57" s="147"/>
      <c r="BX57" s="148"/>
      <c r="BY57" s="13"/>
      <c r="BZ57" s="13"/>
      <c r="CA57" s="13"/>
      <c r="CB57" s="13"/>
      <c r="CC57" s="14"/>
      <c r="CD57" s="14"/>
      <c r="CF57" s="201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2"/>
      <c r="DR57" s="202"/>
      <c r="DS57" s="202"/>
      <c r="DT57" s="202"/>
      <c r="DU57" s="202"/>
      <c r="DV57" s="202"/>
      <c r="DW57" s="202"/>
      <c r="DX57" s="202"/>
      <c r="DY57" s="203"/>
    </row>
    <row r="58" spans="2:129" ht="15.75" thickBot="1" x14ac:dyDescent="0.3">
      <c r="B58" s="26"/>
      <c r="C58" s="41" t="s">
        <v>67</v>
      </c>
      <c r="D58" s="28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>
        <f t="shared" ref="AX58:BN58" si="7">(AX51+AX52+AX53+AX54+AX55+AX56+AX57)/7</f>
        <v>0</v>
      </c>
      <c r="AY58" s="29">
        <f t="shared" si="7"/>
        <v>0</v>
      </c>
      <c r="AZ58" s="29">
        <f t="shared" si="7"/>
        <v>0</v>
      </c>
      <c r="BA58" s="29">
        <f t="shared" si="7"/>
        <v>0</v>
      </c>
      <c r="BB58" s="29">
        <f t="shared" si="7"/>
        <v>0</v>
      </c>
      <c r="BC58" s="29">
        <f t="shared" si="7"/>
        <v>0</v>
      </c>
      <c r="BD58" s="29">
        <f t="shared" si="7"/>
        <v>0</v>
      </c>
      <c r="BE58" s="29">
        <f>(BE51+BE52+BE53+BE54+BE55+BE56+BE57)/7</f>
        <v>0</v>
      </c>
      <c r="BF58" s="29">
        <f t="shared" si="7"/>
        <v>0</v>
      </c>
      <c r="BG58" s="29">
        <f t="shared" si="7"/>
        <v>0</v>
      </c>
      <c r="BH58" s="29">
        <f t="shared" si="7"/>
        <v>0</v>
      </c>
      <c r="BI58" s="29">
        <f t="shared" si="7"/>
        <v>0</v>
      </c>
      <c r="BJ58" s="29">
        <f t="shared" si="7"/>
        <v>0</v>
      </c>
      <c r="BK58" s="29">
        <f t="shared" si="7"/>
        <v>0</v>
      </c>
      <c r="BL58" s="29">
        <f t="shared" si="7"/>
        <v>0</v>
      </c>
      <c r="BM58" s="29">
        <f>(BM51+BM52+BM53+BM54+BM55+BM56+BM57)/7</f>
        <v>0</v>
      </c>
      <c r="BN58" s="29">
        <f t="shared" si="7"/>
        <v>0</v>
      </c>
      <c r="BO58" s="127"/>
      <c r="BP58" s="119"/>
      <c r="BQ58" s="12"/>
      <c r="BR58" s="12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4"/>
      <c r="CD58" s="14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13"/>
      <c r="DN58" s="13"/>
      <c r="DO58" s="13"/>
      <c r="DP58" s="13"/>
      <c r="DQ58" s="13"/>
      <c r="DR58" s="13"/>
      <c r="DS58" s="13"/>
      <c r="DT58" s="1"/>
    </row>
    <row r="59" spans="2:129" ht="15" customHeight="1" thickBot="1" x14ac:dyDescent="0.3">
      <c r="B59" s="128" t="s">
        <v>77</v>
      </c>
      <c r="C59" s="15" t="s">
        <v>116</v>
      </c>
      <c r="D59" s="16">
        <v>4</v>
      </c>
      <c r="E59" s="17">
        <v>5</v>
      </c>
      <c r="F59" s="17">
        <v>4</v>
      </c>
      <c r="G59" s="17">
        <v>3</v>
      </c>
      <c r="H59" s="17">
        <v>3</v>
      </c>
      <c r="I59" s="17">
        <v>4</v>
      </c>
      <c r="J59" s="18">
        <v>4</v>
      </c>
      <c r="K59" s="18">
        <v>4</v>
      </c>
      <c r="L59" s="18">
        <v>4</v>
      </c>
      <c r="M59" s="18">
        <v>5</v>
      </c>
      <c r="N59" s="18">
        <v>4</v>
      </c>
      <c r="O59" s="18">
        <v>4</v>
      </c>
      <c r="P59" s="18">
        <v>3</v>
      </c>
      <c r="Q59" s="18">
        <v>3</v>
      </c>
      <c r="R59" s="18">
        <v>3</v>
      </c>
      <c r="S59" s="18">
        <v>4</v>
      </c>
      <c r="T59" s="18">
        <v>5</v>
      </c>
      <c r="U59" s="18">
        <v>3</v>
      </c>
      <c r="V59" s="18">
        <v>4</v>
      </c>
      <c r="W59" s="18"/>
      <c r="X59" s="18"/>
      <c r="Y59" s="18"/>
      <c r="Z59" s="18"/>
      <c r="AA59" s="18"/>
      <c r="AB59" s="18"/>
      <c r="AC59" s="18"/>
      <c r="AD59" s="18"/>
      <c r="AE59" s="19"/>
      <c r="AF59" s="19"/>
      <c r="AG59" s="19"/>
      <c r="AH59" s="19"/>
      <c r="AI59" s="19"/>
      <c r="AJ59" s="19"/>
      <c r="AK59" s="19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21">
        <f>SUM(D59:BN59)/B9</f>
        <v>3.8421052631578947</v>
      </c>
      <c r="BP59" s="115">
        <f>SUM(BO59:BO63)/5</f>
        <v>3.7789473684210528</v>
      </c>
      <c r="BQ59" s="12"/>
      <c r="BR59" s="12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4"/>
      <c r="CD59" s="14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13"/>
      <c r="DN59" s="13"/>
      <c r="DO59" s="13"/>
      <c r="DP59" s="13"/>
      <c r="DQ59" s="13"/>
      <c r="DR59" s="13"/>
      <c r="DS59" s="13"/>
      <c r="DT59" s="1"/>
      <c r="DU59" s="1"/>
    </row>
    <row r="60" spans="2:129" ht="15.75" customHeight="1" thickBot="1" x14ac:dyDescent="0.3">
      <c r="B60" s="129"/>
      <c r="C60" s="22" t="s">
        <v>117</v>
      </c>
      <c r="D60" s="31">
        <v>4</v>
      </c>
      <c r="E60" s="32">
        <v>4</v>
      </c>
      <c r="F60" s="32">
        <v>3</v>
      </c>
      <c r="G60" s="32">
        <v>4</v>
      </c>
      <c r="H60" s="32">
        <v>3</v>
      </c>
      <c r="I60" s="32">
        <v>2</v>
      </c>
      <c r="J60" s="19">
        <v>4</v>
      </c>
      <c r="K60" s="19">
        <v>3</v>
      </c>
      <c r="L60" s="19">
        <v>3</v>
      </c>
      <c r="M60" s="19">
        <v>5</v>
      </c>
      <c r="N60" s="19">
        <v>2</v>
      </c>
      <c r="O60" s="19">
        <v>3</v>
      </c>
      <c r="P60" s="19">
        <v>4</v>
      </c>
      <c r="Q60" s="19">
        <v>4</v>
      </c>
      <c r="R60" s="19">
        <v>3</v>
      </c>
      <c r="S60" s="19">
        <v>2</v>
      </c>
      <c r="T60" s="19">
        <v>3</v>
      </c>
      <c r="U60" s="19">
        <v>2</v>
      </c>
      <c r="V60" s="19">
        <v>3</v>
      </c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21">
        <f>SUM(D60:BN60)/B9</f>
        <v>3.2105263157894739</v>
      </c>
      <c r="BP60" s="116"/>
      <c r="BQ60" s="12"/>
      <c r="BR60" s="12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4"/>
      <c r="CD60" s="14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13"/>
      <c r="DN60" s="13"/>
      <c r="DO60" s="13"/>
      <c r="DP60" s="13"/>
      <c r="DQ60" s="13"/>
      <c r="DR60" s="13"/>
      <c r="DS60" s="13"/>
      <c r="DT60" s="1"/>
      <c r="DU60" s="1"/>
    </row>
    <row r="61" spans="2:129" ht="15.75" thickBot="1" x14ac:dyDescent="0.3">
      <c r="B61" s="129"/>
      <c r="C61" s="22" t="s">
        <v>118</v>
      </c>
      <c r="D61" s="31">
        <v>4</v>
      </c>
      <c r="E61" s="32">
        <v>4</v>
      </c>
      <c r="F61" s="32">
        <v>4</v>
      </c>
      <c r="G61" s="32">
        <v>3</v>
      </c>
      <c r="H61" s="32">
        <v>4</v>
      </c>
      <c r="I61" s="32">
        <v>2</v>
      </c>
      <c r="J61" s="19">
        <v>4</v>
      </c>
      <c r="K61" s="19">
        <v>5</v>
      </c>
      <c r="L61" s="19">
        <v>5</v>
      </c>
      <c r="M61" s="19">
        <v>3</v>
      </c>
      <c r="N61" s="19">
        <v>4</v>
      </c>
      <c r="O61" s="19">
        <v>4</v>
      </c>
      <c r="P61" s="19">
        <v>5</v>
      </c>
      <c r="Q61" s="19">
        <v>4</v>
      </c>
      <c r="R61" s="19">
        <v>5</v>
      </c>
      <c r="S61" s="19">
        <v>5</v>
      </c>
      <c r="T61" s="19">
        <v>4</v>
      </c>
      <c r="U61" s="19">
        <v>5</v>
      </c>
      <c r="V61" s="19">
        <v>4</v>
      </c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21">
        <f>SUM(D61:BN61)/B9</f>
        <v>4.1052631578947372</v>
      </c>
      <c r="BP61" s="116"/>
      <c r="BQ61" s="12"/>
      <c r="BR61" s="12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4"/>
      <c r="CD61" s="14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13"/>
      <c r="DN61" s="13"/>
      <c r="DO61" s="13"/>
      <c r="DP61" s="13"/>
      <c r="DQ61" s="13"/>
      <c r="DR61" s="13"/>
      <c r="DS61" s="13"/>
      <c r="DT61" s="1"/>
      <c r="DU61" s="1"/>
    </row>
    <row r="62" spans="2:129" ht="15.75" thickBot="1" x14ac:dyDescent="0.3">
      <c r="B62" s="129"/>
      <c r="C62" s="22" t="s">
        <v>119</v>
      </c>
      <c r="D62" s="31">
        <v>4</v>
      </c>
      <c r="E62" s="32">
        <v>5</v>
      </c>
      <c r="F62" s="32">
        <v>5</v>
      </c>
      <c r="G62" s="32">
        <v>5</v>
      </c>
      <c r="H62" s="32">
        <v>3</v>
      </c>
      <c r="I62" s="32">
        <v>4</v>
      </c>
      <c r="J62" s="19">
        <v>3</v>
      </c>
      <c r="K62" s="19">
        <v>3</v>
      </c>
      <c r="L62" s="19">
        <v>5</v>
      </c>
      <c r="M62" s="19">
        <v>3</v>
      </c>
      <c r="N62" s="19">
        <v>4</v>
      </c>
      <c r="O62" s="19">
        <v>4</v>
      </c>
      <c r="P62" s="19">
        <v>5</v>
      </c>
      <c r="Q62" s="19">
        <v>3</v>
      </c>
      <c r="R62" s="19">
        <v>3</v>
      </c>
      <c r="S62" s="19">
        <v>5</v>
      </c>
      <c r="T62" s="19">
        <v>5</v>
      </c>
      <c r="U62" s="19">
        <v>5</v>
      </c>
      <c r="V62" s="19">
        <v>5</v>
      </c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21">
        <f>SUM(D62:BN62)/B9</f>
        <v>4.1578947368421053</v>
      </c>
      <c r="BP62" s="116"/>
      <c r="BQ62" s="12"/>
      <c r="BR62" s="12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4"/>
      <c r="CD62" s="14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13"/>
      <c r="DN62" s="13"/>
      <c r="DO62" s="13"/>
      <c r="DP62" s="13"/>
      <c r="DQ62" s="13"/>
      <c r="DR62" s="13"/>
      <c r="DS62" s="13"/>
      <c r="DT62" s="1"/>
      <c r="DU62" s="1"/>
    </row>
    <row r="63" spans="2:129" ht="15.75" thickBot="1" x14ac:dyDescent="0.3">
      <c r="B63" s="130"/>
      <c r="C63" s="23" t="s">
        <v>120</v>
      </c>
      <c r="D63" s="31">
        <v>4</v>
      </c>
      <c r="E63" s="32">
        <v>4</v>
      </c>
      <c r="F63" s="32">
        <v>4</v>
      </c>
      <c r="G63" s="32">
        <v>5</v>
      </c>
      <c r="H63" s="32">
        <v>3</v>
      </c>
      <c r="I63" s="32">
        <v>2</v>
      </c>
      <c r="J63" s="19">
        <v>3</v>
      </c>
      <c r="K63" s="19">
        <v>4</v>
      </c>
      <c r="L63" s="19">
        <v>5</v>
      </c>
      <c r="M63" s="19">
        <v>3</v>
      </c>
      <c r="N63" s="19">
        <v>2</v>
      </c>
      <c r="O63" s="19">
        <v>4</v>
      </c>
      <c r="P63" s="19">
        <v>5</v>
      </c>
      <c r="Q63" s="19">
        <v>3</v>
      </c>
      <c r="R63" s="19">
        <v>3</v>
      </c>
      <c r="S63" s="19">
        <v>5</v>
      </c>
      <c r="T63" s="19">
        <v>2</v>
      </c>
      <c r="U63" s="19">
        <v>3</v>
      </c>
      <c r="V63" s="19">
        <v>4</v>
      </c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1">
        <f>SUM(D63:BN63)/B9</f>
        <v>3.5789473684210527</v>
      </c>
      <c r="BP63" s="117"/>
      <c r="BQ63" s="12"/>
      <c r="BR63" s="12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4"/>
      <c r="CD63" s="14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13"/>
      <c r="DN63" s="13"/>
      <c r="DO63" s="13"/>
      <c r="DP63" s="13"/>
      <c r="DQ63" s="13"/>
      <c r="DR63" s="13"/>
      <c r="DS63" s="13"/>
      <c r="DT63" s="1"/>
      <c r="DU63" s="1"/>
    </row>
    <row r="64" spans="2:129" ht="15.75" thickBot="1" x14ac:dyDescent="0.3">
      <c r="B64" s="26"/>
      <c r="C64" s="41" t="s">
        <v>67</v>
      </c>
      <c r="D64" s="28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>
        <f t="shared" ref="AX64:BN64" si="8">(AX59+AX60+AX61+AX62+AX63)/5</f>
        <v>0</v>
      </c>
      <c r="AY64" s="29">
        <f t="shared" si="8"/>
        <v>0</v>
      </c>
      <c r="AZ64" s="29">
        <f t="shared" si="8"/>
        <v>0</v>
      </c>
      <c r="BA64" s="29">
        <f t="shared" si="8"/>
        <v>0</v>
      </c>
      <c r="BB64" s="29">
        <f t="shared" si="8"/>
        <v>0</v>
      </c>
      <c r="BC64" s="29">
        <f t="shared" si="8"/>
        <v>0</v>
      </c>
      <c r="BD64" s="29">
        <f t="shared" si="8"/>
        <v>0</v>
      </c>
      <c r="BE64" s="29">
        <f t="shared" si="8"/>
        <v>0</v>
      </c>
      <c r="BF64" s="29">
        <f t="shared" si="8"/>
        <v>0</v>
      </c>
      <c r="BG64" s="29">
        <f t="shared" si="8"/>
        <v>0</v>
      </c>
      <c r="BH64" s="29">
        <f t="shared" si="8"/>
        <v>0</v>
      </c>
      <c r="BI64" s="29">
        <f t="shared" si="8"/>
        <v>0</v>
      </c>
      <c r="BJ64" s="29">
        <f t="shared" si="8"/>
        <v>0</v>
      </c>
      <c r="BK64" s="29">
        <f t="shared" si="8"/>
        <v>0</v>
      </c>
      <c r="BL64" s="29">
        <f t="shared" si="8"/>
        <v>0</v>
      </c>
      <c r="BM64" s="29">
        <f>(BM59+BM60+BM61+BM62+BM63)/5</f>
        <v>0</v>
      </c>
      <c r="BN64" s="29">
        <f t="shared" si="8"/>
        <v>0</v>
      </c>
      <c r="BO64" s="127"/>
      <c r="BP64" s="119"/>
      <c r="BQ64" s="12"/>
      <c r="BR64" s="12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4"/>
      <c r="CD64" s="14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13"/>
      <c r="DN64" s="13"/>
      <c r="DO64" s="13"/>
      <c r="DP64" s="13"/>
      <c r="DQ64" s="13"/>
      <c r="DR64" s="13"/>
      <c r="DS64" s="13"/>
      <c r="DT64" s="1"/>
      <c r="DU64" s="1"/>
    </row>
    <row r="65" spans="2:125" ht="15.75" thickBot="1" x14ac:dyDescent="0.3">
      <c r="B65" s="124" t="s">
        <v>121</v>
      </c>
      <c r="C65" s="15" t="s">
        <v>122</v>
      </c>
      <c r="D65" s="16">
        <v>4</v>
      </c>
      <c r="E65" s="17">
        <v>4</v>
      </c>
      <c r="F65" s="17">
        <v>5</v>
      </c>
      <c r="G65" s="17">
        <v>4</v>
      </c>
      <c r="H65" s="17">
        <v>4</v>
      </c>
      <c r="I65" s="17">
        <v>5</v>
      </c>
      <c r="J65" s="18">
        <v>4</v>
      </c>
      <c r="K65" s="18">
        <v>3</v>
      </c>
      <c r="L65" s="18">
        <v>4</v>
      </c>
      <c r="M65" s="18">
        <v>5</v>
      </c>
      <c r="N65" s="18">
        <v>4</v>
      </c>
      <c r="O65" s="18">
        <v>3</v>
      </c>
      <c r="P65" s="18">
        <v>5</v>
      </c>
      <c r="Q65" s="18">
        <v>3</v>
      </c>
      <c r="R65" s="18">
        <v>3</v>
      </c>
      <c r="S65" s="18">
        <v>3</v>
      </c>
      <c r="T65" s="18">
        <v>5</v>
      </c>
      <c r="U65" s="18">
        <v>4</v>
      </c>
      <c r="V65" s="18">
        <v>5</v>
      </c>
      <c r="W65" s="18"/>
      <c r="X65" s="18"/>
      <c r="Y65" s="18"/>
      <c r="Z65" s="18"/>
      <c r="AA65" s="18"/>
      <c r="AB65" s="18"/>
      <c r="AC65" s="18"/>
      <c r="AD65" s="18"/>
      <c r="AE65" s="19"/>
      <c r="AF65" s="19"/>
      <c r="AG65" s="19"/>
      <c r="AH65" s="19"/>
      <c r="AI65" s="19"/>
      <c r="AJ65" s="19"/>
      <c r="AK65" s="19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21">
        <f>SUM(D65:BN65)/B9</f>
        <v>4.0526315789473681</v>
      </c>
      <c r="BP65" s="115">
        <f>SUM(BO65:BO70)/6</f>
        <v>4.1666666666666661</v>
      </c>
      <c r="BQ65" s="12"/>
      <c r="BR65" s="12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4"/>
      <c r="CD65" s="14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13"/>
      <c r="DN65" s="13"/>
      <c r="DO65" s="13"/>
      <c r="DP65" s="13"/>
      <c r="DQ65" s="13"/>
      <c r="DR65" s="13"/>
      <c r="DS65" s="13"/>
      <c r="DT65" s="1"/>
      <c r="DU65" s="1"/>
    </row>
    <row r="66" spans="2:125" ht="15.75" thickBot="1" x14ac:dyDescent="0.3">
      <c r="B66" s="125"/>
      <c r="C66" s="22" t="s">
        <v>123</v>
      </c>
      <c r="D66" s="31">
        <v>4</v>
      </c>
      <c r="E66" s="32">
        <v>5</v>
      </c>
      <c r="F66" s="32">
        <v>4</v>
      </c>
      <c r="G66" s="32">
        <v>5</v>
      </c>
      <c r="H66" s="32">
        <v>4</v>
      </c>
      <c r="I66" s="32">
        <v>3</v>
      </c>
      <c r="J66" s="19">
        <v>5</v>
      </c>
      <c r="K66" s="19">
        <v>4</v>
      </c>
      <c r="L66" s="19">
        <v>5</v>
      </c>
      <c r="M66" s="19">
        <v>5</v>
      </c>
      <c r="N66" s="19">
        <v>5</v>
      </c>
      <c r="O66" s="19">
        <v>4</v>
      </c>
      <c r="P66" s="19">
        <v>2</v>
      </c>
      <c r="Q66" s="19">
        <v>2</v>
      </c>
      <c r="R66" s="19">
        <v>3</v>
      </c>
      <c r="S66" s="19">
        <v>5</v>
      </c>
      <c r="T66" s="19">
        <v>5</v>
      </c>
      <c r="U66" s="19">
        <v>5</v>
      </c>
      <c r="V66" s="19">
        <v>5</v>
      </c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21">
        <f>SUM(D66:BN66)/B9</f>
        <v>4.2105263157894735</v>
      </c>
      <c r="BP66" s="116"/>
      <c r="BQ66" s="12"/>
      <c r="BR66" s="12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4"/>
      <c r="CD66" s="14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13"/>
      <c r="DN66" s="13"/>
      <c r="DO66" s="13"/>
      <c r="DP66" s="13"/>
      <c r="DQ66" s="13"/>
      <c r="DR66" s="13"/>
      <c r="DS66" s="13"/>
      <c r="DT66" s="1"/>
      <c r="DU66" s="1"/>
    </row>
    <row r="67" spans="2:125" ht="15.75" thickBot="1" x14ac:dyDescent="0.3">
      <c r="B67" s="125"/>
      <c r="C67" s="22" t="s">
        <v>124</v>
      </c>
      <c r="D67" s="31">
        <v>4</v>
      </c>
      <c r="E67" s="32">
        <v>5</v>
      </c>
      <c r="F67" s="32">
        <v>4</v>
      </c>
      <c r="G67" s="32">
        <v>5</v>
      </c>
      <c r="H67" s="32">
        <v>4</v>
      </c>
      <c r="I67" s="32">
        <v>3</v>
      </c>
      <c r="J67" s="19">
        <v>5</v>
      </c>
      <c r="K67" s="19">
        <v>4</v>
      </c>
      <c r="L67" s="19">
        <v>4</v>
      </c>
      <c r="M67" s="19">
        <v>5</v>
      </c>
      <c r="N67" s="19">
        <v>4</v>
      </c>
      <c r="O67" s="19">
        <v>4</v>
      </c>
      <c r="P67" s="19">
        <v>4</v>
      </c>
      <c r="Q67" s="19">
        <v>4</v>
      </c>
      <c r="R67" s="19">
        <v>5</v>
      </c>
      <c r="S67" s="19">
        <v>4</v>
      </c>
      <c r="T67" s="19">
        <v>5</v>
      </c>
      <c r="U67" s="19">
        <v>5</v>
      </c>
      <c r="V67" s="19">
        <v>4</v>
      </c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21">
        <f>SUM(D67:BN67)/B9</f>
        <v>4.3157894736842106</v>
      </c>
      <c r="BP67" s="116"/>
      <c r="BQ67" s="12"/>
      <c r="BR67" s="12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4"/>
      <c r="CD67" s="14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13"/>
      <c r="DN67" s="13"/>
      <c r="DO67" s="13"/>
      <c r="DP67" s="13"/>
      <c r="DQ67" s="13"/>
      <c r="DR67" s="13"/>
      <c r="DS67" s="13"/>
      <c r="DT67" s="1"/>
      <c r="DU67" s="1"/>
    </row>
    <row r="68" spans="2:125" ht="15.75" thickBot="1" x14ac:dyDescent="0.3">
      <c r="B68" s="125"/>
      <c r="C68" s="22" t="s">
        <v>125</v>
      </c>
      <c r="D68" s="31">
        <v>4</v>
      </c>
      <c r="E68" s="32">
        <v>4</v>
      </c>
      <c r="F68" s="32">
        <v>5</v>
      </c>
      <c r="G68" s="32">
        <v>4</v>
      </c>
      <c r="H68" s="32">
        <v>4</v>
      </c>
      <c r="I68" s="32">
        <v>4</v>
      </c>
      <c r="J68" s="19">
        <v>5</v>
      </c>
      <c r="K68" s="19">
        <v>4</v>
      </c>
      <c r="L68" s="19">
        <v>5</v>
      </c>
      <c r="M68" s="19">
        <v>5</v>
      </c>
      <c r="N68" s="19">
        <v>4</v>
      </c>
      <c r="O68" s="19">
        <v>5</v>
      </c>
      <c r="P68" s="19">
        <v>4</v>
      </c>
      <c r="Q68" s="19">
        <v>4</v>
      </c>
      <c r="R68" s="19">
        <v>3</v>
      </c>
      <c r="S68" s="19">
        <v>5</v>
      </c>
      <c r="T68" s="19">
        <v>5</v>
      </c>
      <c r="U68" s="19">
        <v>5</v>
      </c>
      <c r="V68" s="19">
        <v>4</v>
      </c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20"/>
      <c r="BN68" s="19"/>
      <c r="BO68" s="21">
        <f>SUM(D68:BN68)/B9</f>
        <v>4.3684210526315788</v>
      </c>
      <c r="BP68" s="116"/>
      <c r="BQ68" s="12"/>
      <c r="BR68" s="44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6"/>
      <c r="CD68" s="14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13"/>
      <c r="DN68" s="13"/>
      <c r="DO68" s="13"/>
      <c r="DP68" s="13"/>
      <c r="DQ68" s="13"/>
      <c r="DR68" s="13"/>
      <c r="DS68" s="13"/>
      <c r="DT68" s="1"/>
      <c r="DU68" s="1"/>
    </row>
    <row r="69" spans="2:125" ht="15.75" thickBot="1" x14ac:dyDescent="0.3">
      <c r="B69" s="125"/>
      <c r="C69" s="22" t="s">
        <v>126</v>
      </c>
      <c r="D69" s="31">
        <v>4</v>
      </c>
      <c r="E69" s="32">
        <v>5</v>
      </c>
      <c r="F69" s="32">
        <v>5</v>
      </c>
      <c r="G69" s="32">
        <v>3</v>
      </c>
      <c r="H69" s="32">
        <v>4</v>
      </c>
      <c r="I69" s="32">
        <v>3</v>
      </c>
      <c r="J69" s="19">
        <v>4</v>
      </c>
      <c r="K69" s="19">
        <v>4</v>
      </c>
      <c r="L69" s="19">
        <v>5</v>
      </c>
      <c r="M69" s="19">
        <v>3</v>
      </c>
      <c r="N69" s="19">
        <v>4</v>
      </c>
      <c r="O69" s="19">
        <v>5</v>
      </c>
      <c r="P69" s="19">
        <v>3</v>
      </c>
      <c r="Q69" s="19">
        <v>4</v>
      </c>
      <c r="R69" s="19">
        <v>3</v>
      </c>
      <c r="S69" s="19">
        <v>4</v>
      </c>
      <c r="T69" s="19">
        <v>5</v>
      </c>
      <c r="U69" s="19">
        <v>5</v>
      </c>
      <c r="V69" s="19">
        <v>5</v>
      </c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21">
        <f>SUM(D69:BN69)/B9</f>
        <v>4.1052631578947372</v>
      </c>
      <c r="BP69" s="116"/>
      <c r="BQ69" s="12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4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13"/>
      <c r="DN69" s="13"/>
      <c r="DO69" s="13"/>
      <c r="DP69" s="13"/>
      <c r="DQ69" s="13"/>
      <c r="DR69" s="13"/>
      <c r="DS69" s="13"/>
      <c r="DT69" s="1"/>
      <c r="DU69" s="1"/>
    </row>
    <row r="70" spans="2:125" ht="15.75" thickBot="1" x14ac:dyDescent="0.3">
      <c r="B70" s="126"/>
      <c r="C70" s="23" t="s">
        <v>127</v>
      </c>
      <c r="D70" s="39">
        <v>3</v>
      </c>
      <c r="E70" s="40">
        <v>4</v>
      </c>
      <c r="F70" s="40">
        <v>4</v>
      </c>
      <c r="G70" s="40">
        <v>3</v>
      </c>
      <c r="H70" s="40">
        <v>5</v>
      </c>
      <c r="I70" s="40">
        <v>4</v>
      </c>
      <c r="J70" s="24">
        <v>5</v>
      </c>
      <c r="K70" s="24">
        <v>5</v>
      </c>
      <c r="L70" s="24">
        <v>4</v>
      </c>
      <c r="M70" s="24">
        <v>3</v>
      </c>
      <c r="N70" s="24">
        <v>4</v>
      </c>
      <c r="O70" s="24">
        <v>5</v>
      </c>
      <c r="P70" s="24">
        <v>2</v>
      </c>
      <c r="Q70" s="24">
        <v>3</v>
      </c>
      <c r="R70" s="24">
        <v>3</v>
      </c>
      <c r="S70" s="24">
        <v>5</v>
      </c>
      <c r="T70" s="24">
        <v>4</v>
      </c>
      <c r="U70" s="24">
        <v>5</v>
      </c>
      <c r="V70" s="24">
        <v>4</v>
      </c>
      <c r="W70" s="24"/>
      <c r="X70" s="24"/>
      <c r="Y70" s="24"/>
      <c r="Z70" s="24"/>
      <c r="AA70" s="24"/>
      <c r="AB70" s="24"/>
      <c r="AC70" s="24"/>
      <c r="AD70" s="24"/>
      <c r="AE70" s="19"/>
      <c r="AF70" s="19"/>
      <c r="AG70" s="19"/>
      <c r="AH70" s="19"/>
      <c r="AI70" s="19"/>
      <c r="AJ70" s="19"/>
      <c r="AK70" s="19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1">
        <f>SUM(D70:BN70)/B9</f>
        <v>3.9473684210526314</v>
      </c>
      <c r="BP70" s="117"/>
      <c r="BQ70" s="12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4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13"/>
      <c r="DN70" s="13"/>
      <c r="DO70" s="13"/>
      <c r="DP70" s="13"/>
      <c r="DQ70" s="13"/>
      <c r="DR70" s="13"/>
      <c r="DS70" s="13"/>
      <c r="DT70" s="1"/>
      <c r="DU70" s="1"/>
    </row>
    <row r="71" spans="2:125" ht="15.75" thickBot="1" x14ac:dyDescent="0.3">
      <c r="B71" s="47"/>
      <c r="C71" s="41" t="s">
        <v>67</v>
      </c>
      <c r="D71" s="28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>
        <f t="shared" ref="AX71:BN71" si="9">(AX65+AX66+AX67+AX68+AX70+AX69)/6</f>
        <v>0</v>
      </c>
      <c r="AY71" s="29">
        <f t="shared" si="9"/>
        <v>0</v>
      </c>
      <c r="AZ71" s="29">
        <f t="shared" si="9"/>
        <v>0</v>
      </c>
      <c r="BA71" s="29">
        <f t="shared" si="9"/>
        <v>0</v>
      </c>
      <c r="BB71" s="29">
        <f t="shared" si="9"/>
        <v>0</v>
      </c>
      <c r="BC71" s="29">
        <f t="shared" si="9"/>
        <v>0</v>
      </c>
      <c r="BD71" s="29">
        <f t="shared" si="9"/>
        <v>0</v>
      </c>
      <c r="BE71" s="29">
        <f t="shared" si="9"/>
        <v>0</v>
      </c>
      <c r="BF71" s="29">
        <f t="shared" si="9"/>
        <v>0</v>
      </c>
      <c r="BG71" s="29">
        <f t="shared" si="9"/>
        <v>0</v>
      </c>
      <c r="BH71" s="29">
        <f t="shared" si="9"/>
        <v>0</v>
      </c>
      <c r="BI71" s="29">
        <f t="shared" si="9"/>
        <v>0</v>
      </c>
      <c r="BJ71" s="29">
        <f t="shared" si="9"/>
        <v>0</v>
      </c>
      <c r="BK71" s="29">
        <f t="shared" si="9"/>
        <v>0</v>
      </c>
      <c r="BL71" s="29">
        <f>(BL65+BL66+BL67+BL68+BL70+BL69)/6</f>
        <v>0</v>
      </c>
      <c r="BM71" s="29">
        <f>(BM65+BM66+BM67+BM68+BM70+BM69)/6</f>
        <v>0</v>
      </c>
      <c r="BN71" s="29">
        <f t="shared" si="9"/>
        <v>0</v>
      </c>
      <c r="BO71" s="127"/>
      <c r="BP71" s="119"/>
      <c r="BQ71" s="12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4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13"/>
      <c r="DN71" s="13"/>
      <c r="DO71" s="13"/>
      <c r="DP71" s="13"/>
      <c r="DQ71" s="13"/>
      <c r="DR71" s="13"/>
      <c r="DS71" s="13"/>
      <c r="DT71" s="1"/>
      <c r="DU71" s="1"/>
    </row>
    <row r="72" spans="2:125" ht="15" customHeight="1" thickBot="1" x14ac:dyDescent="0.3">
      <c r="B72" s="128" t="s">
        <v>79</v>
      </c>
      <c r="C72" s="15" t="s">
        <v>128</v>
      </c>
      <c r="D72" s="16">
        <v>4</v>
      </c>
      <c r="E72" s="17">
        <v>4</v>
      </c>
      <c r="F72" s="17">
        <v>5</v>
      </c>
      <c r="G72" s="17">
        <v>2</v>
      </c>
      <c r="H72" s="17">
        <v>3</v>
      </c>
      <c r="I72" s="17">
        <v>4</v>
      </c>
      <c r="J72" s="18">
        <v>4</v>
      </c>
      <c r="K72" s="18">
        <v>5</v>
      </c>
      <c r="L72" s="18">
        <v>4</v>
      </c>
      <c r="M72" s="18">
        <v>5</v>
      </c>
      <c r="N72" s="18">
        <v>4</v>
      </c>
      <c r="O72" s="18">
        <v>4</v>
      </c>
      <c r="P72" s="18">
        <v>3</v>
      </c>
      <c r="Q72" s="18">
        <v>4</v>
      </c>
      <c r="R72" s="18">
        <v>3</v>
      </c>
      <c r="S72" s="18">
        <v>5</v>
      </c>
      <c r="T72" s="18">
        <v>5</v>
      </c>
      <c r="U72" s="18">
        <v>5</v>
      </c>
      <c r="V72" s="18">
        <v>3</v>
      </c>
      <c r="W72" s="18"/>
      <c r="X72" s="18"/>
      <c r="Y72" s="18"/>
      <c r="Z72" s="18"/>
      <c r="AA72" s="18"/>
      <c r="AB72" s="18"/>
      <c r="AC72" s="18"/>
      <c r="AD72" s="18"/>
      <c r="AE72" s="19"/>
      <c r="AF72" s="19"/>
      <c r="AG72" s="19"/>
      <c r="AH72" s="19"/>
      <c r="AI72" s="19"/>
      <c r="AJ72" s="19"/>
      <c r="AK72" s="19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21">
        <f>SUM(D72:BN72)/B9</f>
        <v>4</v>
      </c>
      <c r="BP72" s="115">
        <f>SUM(BO72:BO77)/6</f>
        <v>3.7456140350877192</v>
      </c>
      <c r="BQ72" s="12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4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"/>
      <c r="DU72" s="1"/>
    </row>
    <row r="73" spans="2:125" ht="15.75" thickBot="1" x14ac:dyDescent="0.3">
      <c r="B73" s="129"/>
      <c r="C73" s="22" t="s">
        <v>129</v>
      </c>
      <c r="D73" s="31">
        <v>4</v>
      </c>
      <c r="E73" s="32">
        <v>3</v>
      </c>
      <c r="F73" s="32">
        <v>4</v>
      </c>
      <c r="G73" s="32">
        <v>4</v>
      </c>
      <c r="H73" s="32">
        <v>3</v>
      </c>
      <c r="I73" s="32">
        <v>3</v>
      </c>
      <c r="J73" s="19">
        <v>3</v>
      </c>
      <c r="K73" s="19">
        <v>3</v>
      </c>
      <c r="L73" s="19">
        <v>5</v>
      </c>
      <c r="M73" s="19">
        <v>5</v>
      </c>
      <c r="N73" s="19">
        <v>2</v>
      </c>
      <c r="O73" s="19">
        <v>3</v>
      </c>
      <c r="P73" s="19">
        <v>4</v>
      </c>
      <c r="Q73" s="19">
        <v>4</v>
      </c>
      <c r="R73" s="19">
        <v>2</v>
      </c>
      <c r="S73" s="19">
        <v>5</v>
      </c>
      <c r="T73" s="19">
        <v>4</v>
      </c>
      <c r="U73" s="19">
        <v>4</v>
      </c>
      <c r="V73" s="19">
        <v>2</v>
      </c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21">
        <f>SUM(D73:BN73)/B9</f>
        <v>3.5263157894736841</v>
      </c>
      <c r="BP73" s="116"/>
      <c r="BQ73" s="12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4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"/>
      <c r="DU73" s="1"/>
    </row>
    <row r="74" spans="2:125" ht="15.75" thickBot="1" x14ac:dyDescent="0.3">
      <c r="B74" s="129"/>
      <c r="C74" s="22" t="s">
        <v>130</v>
      </c>
      <c r="D74" s="31">
        <v>1</v>
      </c>
      <c r="E74" s="32">
        <v>3</v>
      </c>
      <c r="F74" s="32">
        <v>3</v>
      </c>
      <c r="G74" s="32">
        <v>3</v>
      </c>
      <c r="H74" s="32">
        <v>4</v>
      </c>
      <c r="I74" s="32">
        <v>4</v>
      </c>
      <c r="J74" s="19">
        <v>5</v>
      </c>
      <c r="K74" s="19">
        <v>4</v>
      </c>
      <c r="L74" s="19">
        <v>4</v>
      </c>
      <c r="M74" s="19">
        <v>5</v>
      </c>
      <c r="N74" s="19">
        <v>3</v>
      </c>
      <c r="O74" s="19">
        <v>4</v>
      </c>
      <c r="P74" s="19">
        <v>1</v>
      </c>
      <c r="Q74" s="19">
        <v>4</v>
      </c>
      <c r="R74" s="19">
        <v>4</v>
      </c>
      <c r="S74" s="19">
        <v>4</v>
      </c>
      <c r="T74" s="19">
        <v>4</v>
      </c>
      <c r="U74" s="19">
        <v>3</v>
      </c>
      <c r="V74" s="19">
        <v>2</v>
      </c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21">
        <f>SUM(D74:BN74)/B9</f>
        <v>3.4210526315789473</v>
      </c>
      <c r="BP74" s="116"/>
      <c r="BQ74" s="12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4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"/>
      <c r="DU74" s="1"/>
    </row>
    <row r="75" spans="2:125" ht="15.75" thickBot="1" x14ac:dyDescent="0.3">
      <c r="B75" s="129"/>
      <c r="C75" s="22" t="s">
        <v>131</v>
      </c>
      <c r="D75" s="31">
        <v>4</v>
      </c>
      <c r="E75" s="32">
        <v>5</v>
      </c>
      <c r="F75" s="32">
        <v>4</v>
      </c>
      <c r="G75" s="32">
        <v>4</v>
      </c>
      <c r="H75" s="32">
        <v>5</v>
      </c>
      <c r="I75" s="32">
        <v>4</v>
      </c>
      <c r="J75" s="19">
        <v>5</v>
      </c>
      <c r="K75" s="19">
        <v>3</v>
      </c>
      <c r="L75" s="19">
        <v>5</v>
      </c>
      <c r="M75" s="19">
        <v>5</v>
      </c>
      <c r="N75" s="19">
        <v>4</v>
      </c>
      <c r="O75" s="19">
        <v>4</v>
      </c>
      <c r="P75" s="19">
        <v>3</v>
      </c>
      <c r="Q75" s="19">
        <v>5</v>
      </c>
      <c r="R75" s="19">
        <v>3</v>
      </c>
      <c r="S75" s="19">
        <v>5</v>
      </c>
      <c r="T75" s="19">
        <v>5</v>
      </c>
      <c r="U75" s="19">
        <v>4</v>
      </c>
      <c r="V75" s="19">
        <v>3</v>
      </c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21">
        <f>SUM(D75:BN75)/B9</f>
        <v>4.2105263157894735</v>
      </c>
      <c r="BP75" s="116"/>
      <c r="BQ75" s="12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4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</row>
    <row r="76" spans="2:125" ht="15.75" thickBot="1" x14ac:dyDescent="0.3">
      <c r="B76" s="129"/>
      <c r="C76" s="23" t="s">
        <v>132</v>
      </c>
      <c r="D76" s="31">
        <v>4</v>
      </c>
      <c r="E76" s="32">
        <v>5</v>
      </c>
      <c r="F76" s="32">
        <v>5</v>
      </c>
      <c r="G76" s="32">
        <v>4</v>
      </c>
      <c r="H76" s="32">
        <v>4</v>
      </c>
      <c r="I76" s="32">
        <v>3</v>
      </c>
      <c r="J76" s="19">
        <v>4</v>
      </c>
      <c r="K76" s="19">
        <v>4</v>
      </c>
      <c r="L76" s="19">
        <v>4</v>
      </c>
      <c r="M76" s="19">
        <v>5</v>
      </c>
      <c r="N76" s="19">
        <v>4</v>
      </c>
      <c r="O76" s="19">
        <v>3</v>
      </c>
      <c r="P76" s="19">
        <v>2</v>
      </c>
      <c r="Q76" s="19">
        <v>4</v>
      </c>
      <c r="R76" s="19">
        <v>2</v>
      </c>
      <c r="S76" s="19">
        <v>4</v>
      </c>
      <c r="T76" s="19">
        <v>5</v>
      </c>
      <c r="U76" s="19">
        <v>4</v>
      </c>
      <c r="V76" s="19">
        <v>5</v>
      </c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19"/>
      <c r="BN76" s="24"/>
      <c r="BO76" s="21">
        <f>SUM(D76:BN76)/B9</f>
        <v>3.9473684210526314</v>
      </c>
      <c r="BP76" s="131"/>
      <c r="BQ76" s="12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4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</row>
    <row r="77" spans="2:125" ht="15.75" thickBot="1" x14ac:dyDescent="0.3">
      <c r="B77" s="130"/>
      <c r="C77" s="23" t="s">
        <v>133</v>
      </c>
      <c r="D77" s="31">
        <v>4</v>
      </c>
      <c r="E77" s="32">
        <v>2</v>
      </c>
      <c r="F77" s="32">
        <v>4</v>
      </c>
      <c r="G77" s="32">
        <v>3</v>
      </c>
      <c r="H77" s="32">
        <v>2</v>
      </c>
      <c r="I77" s="32">
        <v>5</v>
      </c>
      <c r="J77" s="19">
        <v>4</v>
      </c>
      <c r="K77" s="19">
        <v>3</v>
      </c>
      <c r="L77" s="19">
        <v>5</v>
      </c>
      <c r="M77" s="19">
        <v>3</v>
      </c>
      <c r="N77" s="19">
        <v>4</v>
      </c>
      <c r="O77" s="19">
        <v>3</v>
      </c>
      <c r="P77" s="19">
        <v>4</v>
      </c>
      <c r="Q77" s="19">
        <v>5</v>
      </c>
      <c r="R77" s="19">
        <v>3</v>
      </c>
      <c r="S77" s="19">
        <v>5</v>
      </c>
      <c r="T77" s="19">
        <v>1</v>
      </c>
      <c r="U77" s="19">
        <v>3</v>
      </c>
      <c r="V77" s="19">
        <v>1</v>
      </c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19"/>
      <c r="BN77" s="24"/>
      <c r="BO77" s="21">
        <f>SUM(D77:BN77)/B9</f>
        <v>3.3684210526315788</v>
      </c>
      <c r="BP77" s="117"/>
      <c r="BQ77" s="12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4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</row>
    <row r="78" spans="2:125" ht="15.75" thickBot="1" x14ac:dyDescent="0.3">
      <c r="B78" s="132" t="s">
        <v>67</v>
      </c>
      <c r="C78" s="133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>
        <f t="shared" ref="AX78:BK78" si="10">(AX72+AX73+AX74+AX75+AX76+AX77)/6</f>
        <v>0</v>
      </c>
      <c r="AY78" s="29">
        <f t="shared" si="10"/>
        <v>0</v>
      </c>
      <c r="AZ78" s="29">
        <f t="shared" si="10"/>
        <v>0</v>
      </c>
      <c r="BA78" s="29">
        <f t="shared" si="10"/>
        <v>0</v>
      </c>
      <c r="BB78" s="29">
        <f t="shared" si="10"/>
        <v>0</v>
      </c>
      <c r="BC78" s="29">
        <f t="shared" si="10"/>
        <v>0</v>
      </c>
      <c r="BD78" s="29">
        <f t="shared" si="10"/>
        <v>0</v>
      </c>
      <c r="BE78" s="29">
        <f t="shared" si="10"/>
        <v>0</v>
      </c>
      <c r="BF78" s="29">
        <f t="shared" si="10"/>
        <v>0</v>
      </c>
      <c r="BG78" s="29">
        <f>(BG72+BG73+BG74+BG75+BG76+BG77)/6</f>
        <v>0</v>
      </c>
      <c r="BH78" s="29">
        <f t="shared" si="10"/>
        <v>0</v>
      </c>
      <c r="BI78" s="29">
        <f t="shared" si="10"/>
        <v>0</v>
      </c>
      <c r="BJ78" s="29">
        <f t="shared" si="10"/>
        <v>0</v>
      </c>
      <c r="BK78" s="29">
        <f t="shared" si="10"/>
        <v>0</v>
      </c>
      <c r="BL78" s="29">
        <f>(BL72+BL73+BL74+BL75+BL76+BL77)/6</f>
        <v>0</v>
      </c>
      <c r="BM78" s="29">
        <f>(BM72+BM73+BM74+BM75+BM76+BM77)/6</f>
        <v>0</v>
      </c>
      <c r="BN78" s="29">
        <f>(BN72+BN73+BN74+BN75+BN76+BN77)/6</f>
        <v>0</v>
      </c>
      <c r="BO78" s="134"/>
      <c r="BP78" s="135"/>
      <c r="BQ78" s="12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4"/>
    </row>
    <row r="79" spans="2:125" ht="15.75" thickBot="1" x14ac:dyDescent="0.3">
      <c r="B79" s="120" t="s">
        <v>134</v>
      </c>
      <c r="C79" s="121"/>
      <c r="D79" s="48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>
        <f t="shared" ref="AX79:BN79" si="11">(+AX78+AX71+AX64+AX58+AX50+AX43+AX36+AX30+AX24+AX18)/10</f>
        <v>0</v>
      </c>
      <c r="AY79" s="49">
        <f t="shared" si="11"/>
        <v>0</v>
      </c>
      <c r="AZ79" s="49">
        <f t="shared" si="11"/>
        <v>0</v>
      </c>
      <c r="BA79" s="49">
        <f t="shared" si="11"/>
        <v>0</v>
      </c>
      <c r="BB79" s="49">
        <f t="shared" si="11"/>
        <v>0</v>
      </c>
      <c r="BC79" s="49">
        <f t="shared" si="11"/>
        <v>0</v>
      </c>
      <c r="BD79" s="49">
        <f t="shared" si="11"/>
        <v>0</v>
      </c>
      <c r="BE79" s="49">
        <f t="shared" si="11"/>
        <v>0</v>
      </c>
      <c r="BF79" s="49">
        <f t="shared" si="11"/>
        <v>0</v>
      </c>
      <c r="BG79" s="49">
        <f t="shared" si="11"/>
        <v>0</v>
      </c>
      <c r="BH79" s="49">
        <f t="shared" si="11"/>
        <v>0</v>
      </c>
      <c r="BI79" s="49">
        <f t="shared" si="11"/>
        <v>0</v>
      </c>
      <c r="BJ79" s="49">
        <f t="shared" si="11"/>
        <v>0</v>
      </c>
      <c r="BK79" s="49">
        <f t="shared" si="11"/>
        <v>0</v>
      </c>
      <c r="BL79" s="49">
        <f>(+BL78+BL71+BL64+BL58+BL50+BL43+BL36+BL30+BL24+BL18)/10</f>
        <v>0</v>
      </c>
      <c r="BM79" s="49">
        <f t="shared" si="11"/>
        <v>0</v>
      </c>
      <c r="BN79" s="49">
        <f t="shared" si="11"/>
        <v>0</v>
      </c>
      <c r="BO79" s="122">
        <f>(BP72+BP65+BP59+BP51+BP44+BP37+BP31+BP25+BP19+BP12)/10</f>
        <v>3.8794235588972428</v>
      </c>
      <c r="BP79" s="123"/>
      <c r="BQ79" s="44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6"/>
    </row>
    <row r="80" spans="2:125" x14ac:dyDescent="0.25">
      <c r="B80" s="5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51"/>
      <c r="BP80" s="51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13"/>
      <c r="CC80" s="13"/>
      <c r="CD80" s="20"/>
      <c r="CE80" s="13"/>
    </row>
    <row r="81" spans="2:83" x14ac:dyDescent="0.25">
      <c r="B81" s="5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13"/>
    </row>
    <row r="82" spans="2:83" ht="15" customHeight="1" thickBot="1" x14ac:dyDescent="0.3">
      <c r="B82" s="5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52"/>
      <c r="CE82"/>
    </row>
    <row r="83" spans="2:83" ht="15" customHeight="1" x14ac:dyDescent="0.25">
      <c r="B83" s="136" t="s">
        <v>2</v>
      </c>
      <c r="C83" s="178" t="str">
        <f>(C2&amp;" "&amp;C3&amp;"- II")</f>
        <v>INSTITUCION EDUCATIVA COLOMBIA/GIRARDOTA 2016- II</v>
      </c>
      <c r="D83" s="179"/>
      <c r="E83" s="179"/>
      <c r="F83" s="179"/>
      <c r="G83" s="179"/>
      <c r="H83" s="179"/>
      <c r="I83" s="179"/>
      <c r="J83" s="179"/>
      <c r="K83" s="179"/>
      <c r="L83" s="179"/>
      <c r="M83" s="179"/>
      <c r="N83" s="179"/>
      <c r="O83" s="179"/>
      <c r="P83" s="179"/>
      <c r="Q83" s="179"/>
      <c r="R83" s="179"/>
      <c r="S83" s="179"/>
      <c r="T83" s="179"/>
      <c r="U83" s="179"/>
      <c r="V83" s="179"/>
      <c r="W83" s="179"/>
      <c r="X83" s="179"/>
      <c r="Y83" s="179"/>
      <c r="Z83" s="179"/>
      <c r="AA83" s="179"/>
      <c r="AB83" s="179"/>
      <c r="AC83" s="179"/>
      <c r="AD83" s="179"/>
      <c r="AE83" s="179"/>
      <c r="AF83" s="179"/>
      <c r="AG83" s="179"/>
      <c r="AH83" s="179"/>
      <c r="AI83" s="179"/>
      <c r="AJ83" s="179"/>
      <c r="AK83" s="179"/>
      <c r="AL83" s="179"/>
      <c r="AM83" s="179"/>
      <c r="AN83" s="179"/>
      <c r="AO83" s="179"/>
      <c r="AP83" s="179"/>
      <c r="AQ83" s="179"/>
      <c r="AR83" s="179"/>
      <c r="AS83" s="179"/>
      <c r="AT83" s="179"/>
      <c r="AU83" s="179"/>
      <c r="AV83" s="179"/>
      <c r="AW83" s="179"/>
      <c r="AX83" s="179"/>
      <c r="AY83" s="179"/>
      <c r="AZ83" s="179"/>
      <c r="BA83" s="179"/>
      <c r="BB83" s="179"/>
      <c r="BC83" s="179"/>
      <c r="BD83" s="179"/>
      <c r="BE83" s="179"/>
      <c r="BF83" s="179"/>
      <c r="BG83" s="179"/>
      <c r="BH83" s="179"/>
      <c r="BI83" s="179"/>
      <c r="BJ83" s="179"/>
      <c r="BK83" s="179"/>
      <c r="BL83" s="179"/>
      <c r="BM83" s="179"/>
      <c r="BN83" s="179"/>
      <c r="BO83" s="179"/>
      <c r="BP83" s="179"/>
      <c r="BQ83" s="179"/>
      <c r="BR83" s="179"/>
      <c r="BS83" s="179"/>
      <c r="BT83" s="179"/>
      <c r="BU83" s="179"/>
      <c r="BV83" s="179"/>
      <c r="BW83" s="179"/>
      <c r="BX83" s="179"/>
      <c r="BY83" s="179"/>
      <c r="BZ83" s="179"/>
      <c r="CA83" s="179"/>
      <c r="CB83" s="179"/>
      <c r="CC83" s="179"/>
      <c r="CD83" s="180"/>
      <c r="CE83"/>
    </row>
    <row r="84" spans="2:83" ht="15.75" customHeight="1" x14ac:dyDescent="0.25">
      <c r="B84" s="137"/>
      <c r="C84" s="181"/>
      <c r="D84" s="182"/>
      <c r="E84" s="182"/>
      <c r="F84" s="182"/>
      <c r="G84" s="182"/>
      <c r="H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2"/>
      <c r="AU84" s="182"/>
      <c r="AV84" s="182"/>
      <c r="AW84" s="182"/>
      <c r="AX84" s="182"/>
      <c r="AY84" s="182"/>
      <c r="AZ84" s="182"/>
      <c r="BA84" s="182"/>
      <c r="BB84" s="182"/>
      <c r="BC84" s="182"/>
      <c r="BD84" s="182"/>
      <c r="BE84" s="182"/>
      <c r="BF84" s="182"/>
      <c r="BG84" s="182"/>
      <c r="BH84" s="182"/>
      <c r="BI84" s="182"/>
      <c r="BJ84" s="182"/>
      <c r="BK84" s="182"/>
      <c r="BL84" s="182"/>
      <c r="BM84" s="182"/>
      <c r="BN84" s="182"/>
      <c r="BO84" s="182"/>
      <c r="BP84" s="182"/>
      <c r="BQ84" s="182"/>
      <c r="BR84" s="182"/>
      <c r="BS84" s="182"/>
      <c r="BT84" s="182"/>
      <c r="BU84" s="182"/>
      <c r="BV84" s="182"/>
      <c r="BW84" s="182"/>
      <c r="BX84" s="182"/>
      <c r="BY84" s="182"/>
      <c r="BZ84" s="182"/>
      <c r="CA84" s="182"/>
      <c r="CB84" s="182"/>
      <c r="CC84" s="182"/>
      <c r="CD84" s="183"/>
      <c r="CE84"/>
    </row>
    <row r="85" spans="2:83" ht="21.75" customHeight="1" thickBot="1" x14ac:dyDescent="0.3">
      <c r="B85" s="138"/>
      <c r="C85" s="184"/>
      <c r="D85" s="185"/>
      <c r="E85" s="185"/>
      <c r="F85" s="185"/>
      <c r="G85" s="185"/>
      <c r="H85" s="185"/>
      <c r="I85" s="185"/>
      <c r="J85" s="185"/>
      <c r="K85" s="185"/>
      <c r="L85" s="185"/>
      <c r="M85" s="185"/>
      <c r="N85" s="185"/>
      <c r="O85" s="185"/>
      <c r="P85" s="185"/>
      <c r="Q85" s="185"/>
      <c r="R85" s="185"/>
      <c r="S85" s="185"/>
      <c r="T85" s="185"/>
      <c r="U85" s="185"/>
      <c r="V85" s="185"/>
      <c r="W85" s="185"/>
      <c r="X85" s="185"/>
      <c r="Y85" s="185"/>
      <c r="Z85" s="185"/>
      <c r="AA85" s="185"/>
      <c r="AB85" s="185"/>
      <c r="AC85" s="185"/>
      <c r="AD85" s="185"/>
      <c r="AE85" s="185"/>
      <c r="AF85" s="185"/>
      <c r="AG85" s="185"/>
      <c r="AH85" s="185"/>
      <c r="AI85" s="185"/>
      <c r="AJ85" s="185"/>
      <c r="AK85" s="185"/>
      <c r="AL85" s="185"/>
      <c r="AM85" s="185"/>
      <c r="AN85" s="185"/>
      <c r="AO85" s="185"/>
      <c r="AP85" s="185"/>
      <c r="AQ85" s="185"/>
      <c r="AR85" s="185"/>
      <c r="AS85" s="185"/>
      <c r="AT85" s="185"/>
      <c r="AU85" s="185"/>
      <c r="AV85" s="185"/>
      <c r="AW85" s="185"/>
      <c r="AX85" s="185"/>
      <c r="AY85" s="185"/>
      <c r="AZ85" s="185"/>
      <c r="BA85" s="185"/>
      <c r="BB85" s="185"/>
      <c r="BC85" s="185"/>
      <c r="BD85" s="185"/>
      <c r="BE85" s="185"/>
      <c r="BF85" s="185"/>
      <c r="BG85" s="185"/>
      <c r="BH85" s="185"/>
      <c r="BI85" s="185"/>
      <c r="BJ85" s="185"/>
      <c r="BK85" s="185"/>
      <c r="BL85" s="185"/>
      <c r="BM85" s="185"/>
      <c r="BN85" s="185"/>
      <c r="BO85" s="185"/>
      <c r="BP85" s="185"/>
      <c r="BQ85" s="185"/>
      <c r="BR85" s="185"/>
      <c r="BS85" s="185"/>
      <c r="BT85" s="185"/>
      <c r="BU85" s="185"/>
      <c r="BV85" s="185"/>
      <c r="BW85" s="185"/>
      <c r="BX85" s="185"/>
      <c r="BY85" s="185"/>
      <c r="BZ85" s="185"/>
      <c r="CA85" s="185"/>
      <c r="CB85" s="185"/>
      <c r="CC85" s="185"/>
      <c r="CD85" s="186"/>
      <c r="CE85"/>
    </row>
    <row r="86" spans="2:83" ht="15" customHeight="1" thickBot="1" x14ac:dyDescent="0.3">
      <c r="B86" s="5">
        <v>1</v>
      </c>
      <c r="C86" s="6">
        <f>C9</f>
        <v>0</v>
      </c>
      <c r="D86" s="7">
        <v>1</v>
      </c>
      <c r="E86" s="8">
        <v>2</v>
      </c>
      <c r="F86" s="8">
        <v>4</v>
      </c>
      <c r="G86" s="8">
        <v>6</v>
      </c>
      <c r="H86" s="8">
        <v>7</v>
      </c>
      <c r="I86" s="8">
        <v>8</v>
      </c>
      <c r="J86" s="8">
        <v>10</v>
      </c>
      <c r="K86" s="8">
        <v>11</v>
      </c>
      <c r="L86" s="8">
        <v>12</v>
      </c>
      <c r="M86" s="8">
        <v>13</v>
      </c>
      <c r="N86" s="8">
        <v>14</v>
      </c>
      <c r="O86" s="8">
        <v>15</v>
      </c>
      <c r="P86" s="8">
        <v>16</v>
      </c>
      <c r="Q86" s="8">
        <v>18</v>
      </c>
      <c r="R86" s="8">
        <v>19</v>
      </c>
      <c r="S86" s="8">
        <v>20</v>
      </c>
      <c r="T86" s="8">
        <v>21</v>
      </c>
      <c r="U86" s="8">
        <v>22</v>
      </c>
      <c r="V86" s="8">
        <v>23</v>
      </c>
      <c r="W86" s="8">
        <v>24</v>
      </c>
      <c r="X86" s="8">
        <v>25</v>
      </c>
      <c r="Y86" s="8">
        <v>26</v>
      </c>
      <c r="Z86" s="8">
        <v>27</v>
      </c>
      <c r="AA86" s="8">
        <v>28</v>
      </c>
      <c r="AB86" s="8">
        <v>29</v>
      </c>
      <c r="AC86" s="8">
        <v>30</v>
      </c>
      <c r="AD86" s="8">
        <v>34</v>
      </c>
      <c r="AE86" s="8">
        <v>35</v>
      </c>
      <c r="AF86" s="8">
        <v>36</v>
      </c>
      <c r="AG86" s="8">
        <v>37</v>
      </c>
      <c r="AH86" s="8">
        <v>38</v>
      </c>
      <c r="AI86" s="8">
        <v>39</v>
      </c>
      <c r="AJ86" s="8">
        <v>40</v>
      </c>
      <c r="AK86" s="8">
        <v>41</v>
      </c>
      <c r="AL86" s="8">
        <v>42</v>
      </c>
      <c r="AM86" s="8">
        <v>43</v>
      </c>
      <c r="AN86" s="8">
        <v>44</v>
      </c>
      <c r="AO86" s="8">
        <v>45</v>
      </c>
      <c r="AP86" s="8">
        <v>46</v>
      </c>
      <c r="AQ86" s="8">
        <v>47</v>
      </c>
      <c r="AR86" s="8">
        <v>48</v>
      </c>
      <c r="AS86" s="8">
        <v>49</v>
      </c>
      <c r="AT86" s="8">
        <v>50</v>
      </c>
      <c r="AU86" s="8">
        <v>51</v>
      </c>
      <c r="AV86" s="8">
        <v>52</v>
      </c>
      <c r="AW86" s="8">
        <v>53</v>
      </c>
      <c r="AX86" s="8">
        <v>54</v>
      </c>
      <c r="AY86" s="8">
        <v>55</v>
      </c>
      <c r="AZ86" s="8">
        <v>56</v>
      </c>
      <c r="BA86" s="8">
        <v>57</v>
      </c>
      <c r="BB86" s="8">
        <v>58</v>
      </c>
      <c r="BC86" s="8">
        <v>59</v>
      </c>
      <c r="BD86" s="8">
        <v>60</v>
      </c>
      <c r="BE86" s="8">
        <v>61</v>
      </c>
      <c r="BF86" s="8">
        <v>62</v>
      </c>
      <c r="BG86" s="8">
        <v>63</v>
      </c>
      <c r="BH86" s="8">
        <v>64</v>
      </c>
      <c r="BI86" s="8">
        <v>65</v>
      </c>
      <c r="BJ86" s="8">
        <v>66</v>
      </c>
      <c r="BK86" s="8">
        <v>67</v>
      </c>
      <c r="BL86" s="8">
        <v>68</v>
      </c>
      <c r="BM86" s="8">
        <v>69</v>
      </c>
      <c r="BN86" s="8">
        <v>70</v>
      </c>
      <c r="BO86" s="174" t="s">
        <v>4</v>
      </c>
      <c r="BP86" s="137" t="s">
        <v>5</v>
      </c>
      <c r="BQ86" s="9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1"/>
      <c r="CE86"/>
    </row>
    <row r="87" spans="2:83" ht="15" customHeight="1" thickBot="1" x14ac:dyDescent="0.3">
      <c r="B87" s="187" t="s">
        <v>13</v>
      </c>
      <c r="C87" s="189" t="s">
        <v>14</v>
      </c>
      <c r="D87" s="106" t="s">
        <v>135</v>
      </c>
      <c r="E87" s="176" t="s">
        <v>136</v>
      </c>
      <c r="F87" s="106" t="s">
        <v>138</v>
      </c>
      <c r="G87" s="106" t="s">
        <v>140</v>
      </c>
      <c r="H87" s="106" t="s">
        <v>141</v>
      </c>
      <c r="I87" s="106" t="s">
        <v>142</v>
      </c>
      <c r="J87" s="106" t="s">
        <v>144</v>
      </c>
      <c r="K87" s="106" t="s">
        <v>145</v>
      </c>
      <c r="L87" s="106" t="s">
        <v>146</v>
      </c>
      <c r="M87" s="106" t="s">
        <v>147</v>
      </c>
      <c r="N87" s="176" t="s">
        <v>148</v>
      </c>
      <c r="O87" s="106" t="s">
        <v>149</v>
      </c>
      <c r="P87" s="106" t="s">
        <v>150</v>
      </c>
      <c r="Q87" s="106" t="s">
        <v>152</v>
      </c>
      <c r="R87" s="106" t="s">
        <v>153</v>
      </c>
      <c r="S87" s="106" t="s">
        <v>154</v>
      </c>
      <c r="T87" s="106" t="s">
        <v>155</v>
      </c>
      <c r="U87" s="106" t="s">
        <v>156</v>
      </c>
      <c r="V87" s="106" t="s">
        <v>157</v>
      </c>
      <c r="W87" s="106" t="s">
        <v>158</v>
      </c>
      <c r="X87" s="106" t="s">
        <v>159</v>
      </c>
      <c r="Y87" s="176" t="s">
        <v>160</v>
      </c>
      <c r="Z87" s="106" t="s">
        <v>161</v>
      </c>
      <c r="AA87" s="106" t="s">
        <v>162</v>
      </c>
      <c r="AB87" s="106" t="s">
        <v>163</v>
      </c>
      <c r="AC87" s="106" t="s">
        <v>164</v>
      </c>
      <c r="AD87" s="106" t="s">
        <v>168</v>
      </c>
      <c r="AE87" s="106" t="s">
        <v>169</v>
      </c>
      <c r="AF87" s="106" t="s">
        <v>170</v>
      </c>
      <c r="AG87" s="106" t="s">
        <v>171</v>
      </c>
      <c r="AH87" s="176" t="s">
        <v>172</v>
      </c>
      <c r="AI87" s="106" t="s">
        <v>173</v>
      </c>
      <c r="AJ87" s="106" t="s">
        <v>174</v>
      </c>
      <c r="AK87" s="106" t="s">
        <v>175</v>
      </c>
      <c r="AL87" s="106" t="s">
        <v>176</v>
      </c>
      <c r="AM87" s="106" t="s">
        <v>177</v>
      </c>
      <c r="AN87" s="106" t="s">
        <v>28</v>
      </c>
      <c r="AO87" s="106" t="s">
        <v>29</v>
      </c>
      <c r="AP87" s="106" t="s">
        <v>30</v>
      </c>
      <c r="AQ87" s="106" t="s">
        <v>31</v>
      </c>
      <c r="AR87" s="106" t="s">
        <v>32</v>
      </c>
      <c r="AS87" s="106" t="s">
        <v>33</v>
      </c>
      <c r="AT87" s="106" t="s">
        <v>34</v>
      </c>
      <c r="AU87" s="106" t="s">
        <v>35</v>
      </c>
      <c r="AV87" s="106" t="s">
        <v>36</v>
      </c>
      <c r="AW87" s="106" t="s">
        <v>37</v>
      </c>
      <c r="AX87" s="106" t="s">
        <v>38</v>
      </c>
      <c r="AY87" s="106" t="s">
        <v>39</v>
      </c>
      <c r="AZ87" s="106" t="s">
        <v>40</v>
      </c>
      <c r="BA87" s="106" t="s">
        <v>41</v>
      </c>
      <c r="BB87" s="106" t="s">
        <v>42</v>
      </c>
      <c r="BC87" s="106" t="s">
        <v>43</v>
      </c>
      <c r="BD87" s="106" t="s">
        <v>44</v>
      </c>
      <c r="BE87" s="106" t="s">
        <v>45</v>
      </c>
      <c r="BF87" s="106" t="s">
        <v>46</v>
      </c>
      <c r="BG87" s="106" t="s">
        <v>47</v>
      </c>
      <c r="BH87" s="106" t="s">
        <v>48</v>
      </c>
      <c r="BI87" s="106" t="s">
        <v>49</v>
      </c>
      <c r="BJ87" s="106" t="s">
        <v>50</v>
      </c>
      <c r="BK87" s="106" t="s">
        <v>51</v>
      </c>
      <c r="BL87" s="106" t="s">
        <v>52</v>
      </c>
      <c r="BM87" s="106" t="s">
        <v>53</v>
      </c>
      <c r="BN87" s="106" t="s">
        <v>54</v>
      </c>
      <c r="BO87" s="174"/>
      <c r="BP87" s="137"/>
      <c r="BQ87" s="12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4"/>
      <c r="CE87"/>
    </row>
    <row r="88" spans="2:83" ht="15" customHeight="1" thickBot="1" x14ac:dyDescent="0.3">
      <c r="B88" s="188"/>
      <c r="C88" s="190"/>
      <c r="D88" s="107"/>
      <c r="E88" s="177"/>
      <c r="F88" s="107"/>
      <c r="G88" s="107"/>
      <c r="H88" s="107"/>
      <c r="I88" s="107"/>
      <c r="J88" s="107"/>
      <c r="K88" s="107"/>
      <c r="L88" s="107"/>
      <c r="M88" s="107"/>
      <c r="N88" s="17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77"/>
      <c r="Z88" s="107"/>
      <c r="AA88" s="107"/>
      <c r="AB88" s="107"/>
      <c r="AC88" s="107"/>
      <c r="AD88" s="107"/>
      <c r="AE88" s="107"/>
      <c r="AF88" s="107"/>
      <c r="AG88" s="107"/>
      <c r="AH88" s="177"/>
      <c r="AI88" s="107"/>
      <c r="AJ88" s="107"/>
      <c r="AK88" s="107"/>
      <c r="AL88" s="107"/>
      <c r="AM88" s="107"/>
      <c r="AN88" s="107"/>
      <c r="AO88" s="107"/>
      <c r="AP88" s="107"/>
      <c r="AQ88" s="107"/>
      <c r="AR88" s="107"/>
      <c r="AS88" s="107"/>
      <c r="AT88" s="107"/>
      <c r="AU88" s="107"/>
      <c r="AV88" s="107"/>
      <c r="AW88" s="107"/>
      <c r="AX88" s="107"/>
      <c r="AY88" s="107"/>
      <c r="AZ88" s="107"/>
      <c r="BA88" s="107"/>
      <c r="BB88" s="107"/>
      <c r="BC88" s="107"/>
      <c r="BD88" s="107"/>
      <c r="BE88" s="107"/>
      <c r="BF88" s="107"/>
      <c r="BG88" s="107"/>
      <c r="BH88" s="107"/>
      <c r="BI88" s="107"/>
      <c r="BJ88" s="107"/>
      <c r="BK88" s="107"/>
      <c r="BL88" s="107"/>
      <c r="BM88" s="107"/>
      <c r="BN88" s="107"/>
      <c r="BO88" s="174"/>
      <c r="BP88" s="137"/>
      <c r="BQ88" s="12"/>
      <c r="BR88" s="162" t="s">
        <v>55</v>
      </c>
      <c r="BS88" s="163"/>
      <c r="BT88" s="163"/>
      <c r="BU88" s="163"/>
      <c r="BV88" s="163"/>
      <c r="BW88" s="163"/>
      <c r="BX88" s="163"/>
      <c r="BY88" s="163"/>
      <c r="BZ88" s="163"/>
      <c r="CA88" s="163"/>
      <c r="CB88" s="163"/>
      <c r="CC88" s="164"/>
      <c r="CD88" s="14"/>
      <c r="CE88"/>
    </row>
    <row r="89" spans="2:83" ht="15" customHeight="1" thickBot="1" x14ac:dyDescent="0.3">
      <c r="B89" s="128" t="s">
        <v>56</v>
      </c>
      <c r="C89" s="15" t="s">
        <v>57</v>
      </c>
      <c r="D89" s="16"/>
      <c r="E89" s="17"/>
      <c r="F89" s="17"/>
      <c r="G89" s="17"/>
      <c r="H89" s="17"/>
      <c r="I89" s="17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9"/>
      <c r="AF89" s="19"/>
      <c r="AG89" s="19"/>
      <c r="AH89" s="19"/>
      <c r="AI89" s="19"/>
      <c r="AJ89" s="19"/>
      <c r="AK89" s="19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20"/>
      <c r="BN89" s="18"/>
      <c r="BO89" s="21">
        <f>SUM(D89:BN89)/B86</f>
        <v>0</v>
      </c>
      <c r="BP89" s="115">
        <f>SUM(BO89+BO90+BO91+BO92+BO93+BO94)/6</f>
        <v>0</v>
      </c>
      <c r="BQ89" s="12"/>
      <c r="BR89" s="165"/>
      <c r="BS89" s="166"/>
      <c r="BT89" s="166"/>
      <c r="BU89" s="166"/>
      <c r="BV89" s="166"/>
      <c r="BW89" s="166"/>
      <c r="BX89" s="166"/>
      <c r="BY89" s="166"/>
      <c r="BZ89" s="166"/>
      <c r="CA89" s="166"/>
      <c r="CB89" s="166"/>
      <c r="CC89" s="167"/>
      <c r="CD89" s="14"/>
      <c r="CE89"/>
    </row>
    <row r="90" spans="2:83" ht="15.75" thickBot="1" x14ac:dyDescent="0.3">
      <c r="B90" s="129"/>
      <c r="C90" s="22" t="s">
        <v>58</v>
      </c>
      <c r="D90" s="31"/>
      <c r="E90" s="32"/>
      <c r="F90" s="32"/>
      <c r="G90" s="32"/>
      <c r="H90" s="32"/>
      <c r="I90" s="32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21">
        <f>SUM(D90:BN90)/B86</f>
        <v>0</v>
      </c>
      <c r="BP90" s="116"/>
      <c r="BQ90" s="12"/>
      <c r="BR90" s="165"/>
      <c r="BS90" s="166"/>
      <c r="BT90" s="166"/>
      <c r="BU90" s="166"/>
      <c r="BV90" s="166"/>
      <c r="BW90" s="166"/>
      <c r="BX90" s="166"/>
      <c r="BY90" s="166"/>
      <c r="BZ90" s="166"/>
      <c r="CA90" s="166"/>
      <c r="CB90" s="166"/>
      <c r="CC90" s="167"/>
      <c r="CD90" s="14"/>
      <c r="CE90"/>
    </row>
    <row r="91" spans="2:83" ht="15.75" thickBot="1" x14ac:dyDescent="0.3">
      <c r="B91" s="129"/>
      <c r="C91" s="22" t="s">
        <v>59</v>
      </c>
      <c r="D91" s="31"/>
      <c r="E91" s="32"/>
      <c r="F91" s="32"/>
      <c r="G91" s="32"/>
      <c r="H91" s="32"/>
      <c r="I91" s="32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21">
        <f>SUM(D91:BN91)/B86</f>
        <v>0</v>
      </c>
      <c r="BP91" s="116"/>
      <c r="BQ91" s="12"/>
      <c r="BR91" s="168"/>
      <c r="BS91" s="169"/>
      <c r="BT91" s="169"/>
      <c r="BU91" s="169"/>
      <c r="BV91" s="169"/>
      <c r="BW91" s="169"/>
      <c r="BX91" s="169"/>
      <c r="BY91" s="169"/>
      <c r="BZ91" s="169"/>
      <c r="CA91" s="169"/>
      <c r="CB91" s="169"/>
      <c r="CC91" s="170"/>
      <c r="CD91" s="14"/>
      <c r="CE91"/>
    </row>
    <row r="92" spans="2:83" ht="15.75" thickBot="1" x14ac:dyDescent="0.3">
      <c r="B92" s="129"/>
      <c r="C92" s="22" t="s">
        <v>61</v>
      </c>
      <c r="D92" s="31"/>
      <c r="E92" s="32"/>
      <c r="F92" s="32"/>
      <c r="G92" s="32"/>
      <c r="H92" s="32"/>
      <c r="I92" s="32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21">
        <f>SUM(D92:BN92)/B86</f>
        <v>0</v>
      </c>
      <c r="BP92" s="116"/>
      <c r="BQ92" s="12"/>
      <c r="BR92" s="9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1"/>
      <c r="CD92" s="14"/>
      <c r="CE92"/>
    </row>
    <row r="93" spans="2:83" ht="15.75" thickBot="1" x14ac:dyDescent="0.3">
      <c r="B93" s="129"/>
      <c r="C93" s="22" t="s">
        <v>63</v>
      </c>
      <c r="D93" s="31"/>
      <c r="E93" s="32"/>
      <c r="F93" s="32"/>
      <c r="G93" s="32"/>
      <c r="H93" s="32"/>
      <c r="I93" s="32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21">
        <f>SUM(D93:BN93)/B86</f>
        <v>0</v>
      </c>
      <c r="BP93" s="116"/>
      <c r="BQ93" s="12"/>
      <c r="BR93" s="12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4"/>
      <c r="CD93" s="14"/>
      <c r="CE93"/>
    </row>
    <row r="94" spans="2:83" ht="15.75" customHeight="1" thickBot="1" x14ac:dyDescent="0.3">
      <c r="B94" s="130"/>
      <c r="C94" s="23" t="s">
        <v>65</v>
      </c>
      <c r="D94" s="39"/>
      <c r="E94" s="40"/>
      <c r="F94" s="40"/>
      <c r="G94" s="40"/>
      <c r="H94" s="40"/>
      <c r="I94" s="40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19"/>
      <c r="AF94" s="19"/>
      <c r="AG94" s="19"/>
      <c r="AH94" s="19"/>
      <c r="AI94" s="19"/>
      <c r="AJ94" s="19"/>
      <c r="AK94" s="19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1">
        <f>SUM(D94:BN94)/B86</f>
        <v>0</v>
      </c>
      <c r="BP94" s="117"/>
      <c r="BQ94" s="12"/>
      <c r="BR94" s="25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4"/>
      <c r="CD94" s="14"/>
      <c r="CE94"/>
    </row>
    <row r="95" spans="2:83" ht="15.75" customHeight="1" thickBot="1" x14ac:dyDescent="0.3">
      <c r="B95" s="26"/>
      <c r="C95" s="27" t="s">
        <v>67</v>
      </c>
      <c r="D95" s="28">
        <f>(D89+D90+D91+D92+D93+D94)/6</f>
        <v>0</v>
      </c>
      <c r="E95" s="29">
        <f t="shared" ref="E95:AC95" si="12">(E89+E90+E91+E92+E93+E94)/6</f>
        <v>0</v>
      </c>
      <c r="F95" s="29">
        <f t="shared" si="12"/>
        <v>0</v>
      </c>
      <c r="G95" s="29">
        <f t="shared" si="12"/>
        <v>0</v>
      </c>
      <c r="H95" s="29">
        <f t="shared" si="12"/>
        <v>0</v>
      </c>
      <c r="I95" s="29">
        <f t="shared" si="12"/>
        <v>0</v>
      </c>
      <c r="J95" s="29">
        <f t="shared" si="12"/>
        <v>0</v>
      </c>
      <c r="K95" s="29">
        <f t="shared" si="12"/>
        <v>0</v>
      </c>
      <c r="L95" s="29">
        <f t="shared" si="12"/>
        <v>0</v>
      </c>
      <c r="M95" s="29">
        <f t="shared" si="12"/>
        <v>0</v>
      </c>
      <c r="N95" s="29">
        <f t="shared" si="12"/>
        <v>0</v>
      </c>
      <c r="O95" s="29">
        <f t="shared" si="12"/>
        <v>0</v>
      </c>
      <c r="P95" s="29">
        <f t="shared" si="12"/>
        <v>0</v>
      </c>
      <c r="Q95" s="29">
        <f t="shared" si="12"/>
        <v>0</v>
      </c>
      <c r="R95" s="29">
        <f t="shared" si="12"/>
        <v>0</v>
      </c>
      <c r="S95" s="29">
        <f t="shared" si="12"/>
        <v>0</v>
      </c>
      <c r="T95" s="29">
        <f t="shared" si="12"/>
        <v>0</v>
      </c>
      <c r="U95" s="29">
        <f t="shared" si="12"/>
        <v>0</v>
      </c>
      <c r="V95" s="29">
        <f t="shared" si="12"/>
        <v>0</v>
      </c>
      <c r="W95" s="29">
        <f t="shared" si="12"/>
        <v>0</v>
      </c>
      <c r="X95" s="29">
        <f t="shared" si="12"/>
        <v>0</v>
      </c>
      <c r="Y95" s="29">
        <f t="shared" si="12"/>
        <v>0</v>
      </c>
      <c r="Z95" s="29">
        <f t="shared" si="12"/>
        <v>0</v>
      </c>
      <c r="AA95" s="29">
        <f t="shared" si="12"/>
        <v>0</v>
      </c>
      <c r="AB95" s="29">
        <f t="shared" si="12"/>
        <v>0</v>
      </c>
      <c r="AC95" s="29">
        <f t="shared" si="12"/>
        <v>0</v>
      </c>
      <c r="AD95" s="29">
        <f>(AD89+AD90+AD91+AD92+AD93+AD94)/6</f>
        <v>0</v>
      </c>
      <c r="AE95" s="29">
        <f t="shared" ref="AE95:BL95" si="13">(AE89+AE90+AE91+AE92+AE93+AE94)/6</f>
        <v>0</v>
      </c>
      <c r="AF95" s="29">
        <f t="shared" si="13"/>
        <v>0</v>
      </c>
      <c r="AG95" s="29">
        <f t="shared" si="13"/>
        <v>0</v>
      </c>
      <c r="AH95" s="29">
        <f t="shared" si="13"/>
        <v>0</v>
      </c>
      <c r="AI95" s="29">
        <f t="shared" si="13"/>
        <v>0</v>
      </c>
      <c r="AJ95" s="29">
        <f t="shared" si="13"/>
        <v>0</v>
      </c>
      <c r="AK95" s="29">
        <f t="shared" si="13"/>
        <v>0</v>
      </c>
      <c r="AL95" s="29">
        <f t="shared" si="13"/>
        <v>0</v>
      </c>
      <c r="AM95" s="29">
        <f t="shared" si="13"/>
        <v>0</v>
      </c>
      <c r="AN95" s="29">
        <f t="shared" si="13"/>
        <v>0</v>
      </c>
      <c r="AO95" s="29">
        <f t="shared" si="13"/>
        <v>0</v>
      </c>
      <c r="AP95" s="29">
        <f t="shared" si="13"/>
        <v>0</v>
      </c>
      <c r="AQ95" s="29">
        <f t="shared" si="13"/>
        <v>0</v>
      </c>
      <c r="AR95" s="29">
        <f t="shared" si="13"/>
        <v>0</v>
      </c>
      <c r="AS95" s="29">
        <f t="shared" si="13"/>
        <v>0</v>
      </c>
      <c r="AT95" s="29">
        <f t="shared" si="13"/>
        <v>0</v>
      </c>
      <c r="AU95" s="29">
        <f t="shared" si="13"/>
        <v>0</v>
      </c>
      <c r="AV95" s="29">
        <f t="shared" si="13"/>
        <v>0</v>
      </c>
      <c r="AW95" s="29">
        <f t="shared" si="13"/>
        <v>0</v>
      </c>
      <c r="AX95" s="29">
        <f t="shared" si="13"/>
        <v>0</v>
      </c>
      <c r="AY95" s="29">
        <f t="shared" si="13"/>
        <v>0</v>
      </c>
      <c r="AZ95" s="29">
        <f t="shared" si="13"/>
        <v>0</v>
      </c>
      <c r="BA95" s="29">
        <f t="shared" si="13"/>
        <v>0</v>
      </c>
      <c r="BB95" s="29">
        <f t="shared" si="13"/>
        <v>0</v>
      </c>
      <c r="BC95" s="29">
        <f t="shared" si="13"/>
        <v>0</v>
      </c>
      <c r="BD95" s="29">
        <f t="shared" si="13"/>
        <v>0</v>
      </c>
      <c r="BE95" s="29">
        <f t="shared" si="13"/>
        <v>0</v>
      </c>
      <c r="BF95" s="29">
        <f t="shared" si="13"/>
        <v>0</v>
      </c>
      <c r="BG95" s="29">
        <f t="shared" si="13"/>
        <v>0</v>
      </c>
      <c r="BH95" s="29">
        <f t="shared" si="13"/>
        <v>0</v>
      </c>
      <c r="BI95" s="29">
        <f t="shared" si="13"/>
        <v>0</v>
      </c>
      <c r="BJ95" s="29">
        <f t="shared" si="13"/>
        <v>0</v>
      </c>
      <c r="BK95" s="29">
        <f t="shared" si="13"/>
        <v>0</v>
      </c>
      <c r="BL95" s="29">
        <f t="shared" si="13"/>
        <v>0</v>
      </c>
      <c r="BM95" s="29">
        <f>(BM89+BM90+BM91+BM92+BM93+BM94)/6</f>
        <v>0</v>
      </c>
      <c r="BN95" s="29">
        <f t="shared" ref="BN95" si="14">(BN89+BN90+BN91+BN92+BN93+BN94)/6</f>
        <v>0</v>
      </c>
      <c r="BO95" s="118"/>
      <c r="BP95" s="119"/>
      <c r="BQ95" s="12"/>
      <c r="BR95" s="12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4"/>
      <c r="CD95" s="14"/>
      <c r="CE95"/>
    </row>
    <row r="96" spans="2:83" ht="15.75" customHeight="1" thickBot="1" x14ac:dyDescent="0.3">
      <c r="B96" s="128" t="s">
        <v>68</v>
      </c>
      <c r="C96" s="15" t="s">
        <v>69</v>
      </c>
      <c r="D96" s="16"/>
      <c r="E96" s="17"/>
      <c r="F96" s="17"/>
      <c r="G96" s="17"/>
      <c r="H96" s="17"/>
      <c r="I96" s="17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9"/>
      <c r="AF96" s="19"/>
      <c r="AG96" s="19"/>
      <c r="AH96" s="19"/>
      <c r="AI96" s="19"/>
      <c r="AJ96" s="19"/>
      <c r="AK96" s="19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21">
        <f>SUM(D96:BN96)/B86</f>
        <v>0</v>
      </c>
      <c r="BP96" s="115">
        <f>SUM(BO96+BO97+BO98+BO99+BO100)/5</f>
        <v>0</v>
      </c>
      <c r="BQ96" s="12"/>
      <c r="BR96" s="30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4"/>
      <c r="CD96" s="14"/>
      <c r="CE96"/>
    </row>
    <row r="97" spans="2:83" ht="15.75" thickBot="1" x14ac:dyDescent="0.3">
      <c r="B97" s="129"/>
      <c r="C97" s="22" t="s">
        <v>70</v>
      </c>
      <c r="D97" s="31"/>
      <c r="E97" s="32"/>
      <c r="F97" s="32"/>
      <c r="G97" s="32"/>
      <c r="H97" s="32"/>
      <c r="I97" s="32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21">
        <f>SUM(D97:BN97)/B86</f>
        <v>0</v>
      </c>
      <c r="BP97" s="116"/>
      <c r="BQ97" s="12"/>
      <c r="BR97" s="12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4"/>
      <c r="CD97" s="14"/>
      <c r="CE97"/>
    </row>
    <row r="98" spans="2:83" ht="15.75" customHeight="1" thickBot="1" x14ac:dyDescent="0.3">
      <c r="B98" s="129"/>
      <c r="C98" s="22" t="s">
        <v>71</v>
      </c>
      <c r="D98" s="31"/>
      <c r="E98" s="32"/>
      <c r="F98" s="32"/>
      <c r="G98" s="32"/>
      <c r="H98" s="32"/>
      <c r="I98" s="32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21">
        <f>SUM(D98:BN98)/B86</f>
        <v>0</v>
      </c>
      <c r="BP98" s="116"/>
      <c r="BQ98" s="12"/>
      <c r="BR98" s="12"/>
      <c r="BS98" s="136" t="str">
        <f>B89</f>
        <v>Relaciones interpersonales</v>
      </c>
      <c r="BT98" s="136" t="s">
        <v>68</v>
      </c>
      <c r="BU98" s="173" t="s">
        <v>72</v>
      </c>
      <c r="BV98" s="136" t="s">
        <v>73</v>
      </c>
      <c r="BW98" s="136" t="s">
        <v>74</v>
      </c>
      <c r="BX98" s="136" t="s">
        <v>75</v>
      </c>
      <c r="BY98" s="136" t="s">
        <v>76</v>
      </c>
      <c r="BZ98" s="136" t="s">
        <v>77</v>
      </c>
      <c r="CA98" s="136" t="s">
        <v>78</v>
      </c>
      <c r="CB98" s="136" t="s">
        <v>79</v>
      </c>
      <c r="CC98" s="14"/>
      <c r="CD98" s="14"/>
      <c r="CE98"/>
    </row>
    <row r="99" spans="2:83" ht="15.75" thickBot="1" x14ac:dyDescent="0.3">
      <c r="B99" s="129"/>
      <c r="C99" s="22" t="s">
        <v>80</v>
      </c>
      <c r="D99" s="31"/>
      <c r="E99" s="32"/>
      <c r="F99" s="32"/>
      <c r="G99" s="32"/>
      <c r="H99" s="32"/>
      <c r="I99" s="32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21">
        <f>SUM(D99:BN99)/B86</f>
        <v>0</v>
      </c>
      <c r="BP99" s="116"/>
      <c r="BQ99" s="12"/>
      <c r="BR99" s="12"/>
      <c r="BS99" s="171"/>
      <c r="BT99" s="137"/>
      <c r="BU99" s="174"/>
      <c r="BV99" s="137"/>
      <c r="BW99" s="137"/>
      <c r="BX99" s="137"/>
      <c r="BY99" s="137"/>
      <c r="BZ99" s="137"/>
      <c r="CA99" s="137"/>
      <c r="CB99" s="137"/>
      <c r="CC99" s="14"/>
      <c r="CD99" s="14"/>
      <c r="CE99"/>
    </row>
    <row r="100" spans="2:83" ht="15.75" thickBot="1" x14ac:dyDescent="0.3">
      <c r="B100" s="130"/>
      <c r="C100" s="23" t="s">
        <v>81</v>
      </c>
      <c r="D100" s="31"/>
      <c r="E100" s="32"/>
      <c r="F100" s="32"/>
      <c r="G100" s="32"/>
      <c r="H100" s="32"/>
      <c r="I100" s="32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1">
        <f>SUM(D100:BN100)/B86</f>
        <v>0</v>
      </c>
      <c r="BP100" s="117"/>
      <c r="BQ100" s="12"/>
      <c r="BR100" s="12"/>
      <c r="BS100" s="171"/>
      <c r="BT100" s="137"/>
      <c r="BU100" s="174"/>
      <c r="BV100" s="137"/>
      <c r="BW100" s="137"/>
      <c r="BX100" s="137"/>
      <c r="BY100" s="137"/>
      <c r="BZ100" s="137"/>
      <c r="CA100" s="137"/>
      <c r="CB100" s="137"/>
      <c r="CC100" s="14"/>
      <c r="CD100" s="14"/>
      <c r="CE100"/>
    </row>
    <row r="101" spans="2:83" ht="15.75" thickBot="1" x14ac:dyDescent="0.3">
      <c r="B101" s="26"/>
      <c r="C101" s="27" t="s">
        <v>67</v>
      </c>
      <c r="D101" s="28">
        <f t="shared" ref="D101:P101" si="15">(D96+D97+D98+D99+D100)/5</f>
        <v>0</v>
      </c>
      <c r="E101" s="29">
        <f t="shared" si="15"/>
        <v>0</v>
      </c>
      <c r="F101" s="29">
        <f t="shared" si="15"/>
        <v>0</v>
      </c>
      <c r="G101" s="29">
        <f t="shared" si="15"/>
        <v>0</v>
      </c>
      <c r="H101" s="29">
        <f t="shared" si="15"/>
        <v>0</v>
      </c>
      <c r="I101" s="29">
        <f t="shared" si="15"/>
        <v>0</v>
      </c>
      <c r="J101" s="29">
        <f t="shared" si="15"/>
        <v>0</v>
      </c>
      <c r="K101" s="29">
        <f t="shared" si="15"/>
        <v>0</v>
      </c>
      <c r="L101" s="29">
        <f t="shared" si="15"/>
        <v>0</v>
      </c>
      <c r="M101" s="29">
        <f t="shared" si="15"/>
        <v>0</v>
      </c>
      <c r="N101" s="29">
        <f t="shared" si="15"/>
        <v>0</v>
      </c>
      <c r="O101" s="29">
        <f t="shared" si="15"/>
        <v>0</v>
      </c>
      <c r="P101" s="29">
        <f t="shared" si="15"/>
        <v>0</v>
      </c>
      <c r="Q101" s="29">
        <f>(Q96+Q97+Q98+Q99+Q100)/5</f>
        <v>0</v>
      </c>
      <c r="R101" s="29">
        <f t="shared" ref="R101:BL101" si="16">(R96+R97+R98+R99+R100)/5</f>
        <v>0</v>
      </c>
      <c r="S101" s="29">
        <f t="shared" si="16"/>
        <v>0</v>
      </c>
      <c r="T101" s="29">
        <f t="shared" si="16"/>
        <v>0</v>
      </c>
      <c r="U101" s="29">
        <f t="shared" si="16"/>
        <v>0</v>
      </c>
      <c r="V101" s="29">
        <f t="shared" si="16"/>
        <v>0</v>
      </c>
      <c r="W101" s="29">
        <f t="shared" si="16"/>
        <v>0</v>
      </c>
      <c r="X101" s="29">
        <f t="shared" si="16"/>
        <v>0</v>
      </c>
      <c r="Y101" s="29">
        <f t="shared" si="16"/>
        <v>0</v>
      </c>
      <c r="Z101" s="29">
        <f t="shared" si="16"/>
        <v>0</v>
      </c>
      <c r="AA101" s="29">
        <f t="shared" si="16"/>
        <v>0</v>
      </c>
      <c r="AB101" s="29">
        <f t="shared" si="16"/>
        <v>0</v>
      </c>
      <c r="AC101" s="29">
        <f t="shared" si="16"/>
        <v>0</v>
      </c>
      <c r="AD101" s="29">
        <f t="shared" si="16"/>
        <v>0</v>
      </c>
      <c r="AE101" s="29">
        <f t="shared" si="16"/>
        <v>0</v>
      </c>
      <c r="AF101" s="29">
        <f t="shared" si="16"/>
        <v>0</v>
      </c>
      <c r="AG101" s="29">
        <f t="shared" si="16"/>
        <v>0</v>
      </c>
      <c r="AH101" s="29">
        <f t="shared" si="16"/>
        <v>0</v>
      </c>
      <c r="AI101" s="29">
        <f t="shared" si="16"/>
        <v>0</v>
      </c>
      <c r="AJ101" s="29">
        <f t="shared" si="16"/>
        <v>0</v>
      </c>
      <c r="AK101" s="29">
        <f t="shared" si="16"/>
        <v>0</v>
      </c>
      <c r="AL101" s="29">
        <f t="shared" si="16"/>
        <v>0</v>
      </c>
      <c r="AM101" s="29">
        <f t="shared" si="16"/>
        <v>0</v>
      </c>
      <c r="AN101" s="29">
        <f t="shared" si="16"/>
        <v>0</v>
      </c>
      <c r="AO101" s="29">
        <f t="shared" si="16"/>
        <v>0</v>
      </c>
      <c r="AP101" s="29">
        <f t="shared" si="16"/>
        <v>0</v>
      </c>
      <c r="AQ101" s="29">
        <f t="shared" si="16"/>
        <v>0</v>
      </c>
      <c r="AR101" s="29">
        <f t="shared" si="16"/>
        <v>0</v>
      </c>
      <c r="AS101" s="29">
        <f t="shared" si="16"/>
        <v>0</v>
      </c>
      <c r="AT101" s="29">
        <f t="shared" si="16"/>
        <v>0</v>
      </c>
      <c r="AU101" s="29">
        <f t="shared" si="16"/>
        <v>0</v>
      </c>
      <c r="AV101" s="29">
        <f t="shared" si="16"/>
        <v>0</v>
      </c>
      <c r="AW101" s="29">
        <f t="shared" si="16"/>
        <v>0</v>
      </c>
      <c r="AX101" s="29">
        <f t="shared" si="16"/>
        <v>0</v>
      </c>
      <c r="AY101" s="29">
        <f t="shared" si="16"/>
        <v>0</v>
      </c>
      <c r="AZ101" s="29">
        <f t="shared" si="16"/>
        <v>0</v>
      </c>
      <c r="BA101" s="29">
        <f t="shared" si="16"/>
        <v>0</v>
      </c>
      <c r="BB101" s="29">
        <f t="shared" si="16"/>
        <v>0</v>
      </c>
      <c r="BC101" s="29">
        <f t="shared" si="16"/>
        <v>0</v>
      </c>
      <c r="BD101" s="29">
        <f t="shared" si="16"/>
        <v>0</v>
      </c>
      <c r="BE101" s="29">
        <f t="shared" si="16"/>
        <v>0</v>
      </c>
      <c r="BF101" s="29">
        <f t="shared" si="16"/>
        <v>0</v>
      </c>
      <c r="BG101" s="29">
        <f t="shared" si="16"/>
        <v>0</v>
      </c>
      <c r="BH101" s="29">
        <f t="shared" si="16"/>
        <v>0</v>
      </c>
      <c r="BI101" s="29">
        <f t="shared" si="16"/>
        <v>0</v>
      </c>
      <c r="BJ101" s="29">
        <f t="shared" si="16"/>
        <v>0</v>
      </c>
      <c r="BK101" s="29">
        <f t="shared" si="16"/>
        <v>0</v>
      </c>
      <c r="BL101" s="29">
        <f t="shared" si="16"/>
        <v>0</v>
      </c>
      <c r="BM101" s="29">
        <f>(BM96+BM97+BM98+BM99+BM100)/5</f>
        <v>0</v>
      </c>
      <c r="BN101" s="29">
        <f t="shared" ref="BN101" si="17">(BN96+BN97+BN98+BN99+BN100)/5</f>
        <v>0</v>
      </c>
      <c r="BO101" s="118"/>
      <c r="BP101" s="119"/>
      <c r="BQ101" s="12"/>
      <c r="BR101" s="12"/>
      <c r="BS101" s="171"/>
      <c r="BT101" s="137"/>
      <c r="BU101" s="174"/>
      <c r="BV101" s="137"/>
      <c r="BW101" s="137"/>
      <c r="BX101" s="137"/>
      <c r="BY101" s="137"/>
      <c r="BZ101" s="137"/>
      <c r="CA101" s="137"/>
      <c r="CB101" s="137"/>
      <c r="CC101" s="14"/>
      <c r="CD101" s="14"/>
      <c r="CE101"/>
    </row>
    <row r="102" spans="2:83" ht="15.75" thickBot="1" x14ac:dyDescent="0.3">
      <c r="B102" s="108" t="s">
        <v>72</v>
      </c>
      <c r="C102" s="15" t="s">
        <v>82</v>
      </c>
      <c r="D102" s="16"/>
      <c r="E102" s="17"/>
      <c r="F102" s="17"/>
      <c r="G102" s="17"/>
      <c r="H102" s="17"/>
      <c r="I102" s="17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9"/>
      <c r="AF102" s="19"/>
      <c r="AG102" s="19"/>
      <c r="AH102" s="19"/>
      <c r="AI102" s="19"/>
      <c r="AJ102" s="19"/>
      <c r="AK102" s="19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21">
        <f>SUM(D102:BN102)/B86</f>
        <v>0</v>
      </c>
      <c r="BP102" s="115">
        <f>SUM(BO102+BO103+BO104+BO105+BO106)/5</f>
        <v>0</v>
      </c>
      <c r="BQ102" s="12"/>
      <c r="BR102" s="12"/>
      <c r="BS102" s="172"/>
      <c r="BT102" s="138"/>
      <c r="BU102" s="175"/>
      <c r="BV102" s="138"/>
      <c r="BW102" s="138"/>
      <c r="BX102" s="138"/>
      <c r="BY102" s="138"/>
      <c r="BZ102" s="138"/>
      <c r="CA102" s="138"/>
      <c r="CB102" s="138"/>
      <c r="CC102" s="14"/>
      <c r="CD102" s="14"/>
      <c r="CE102"/>
    </row>
    <row r="103" spans="2:83" ht="15.75" thickBot="1" x14ac:dyDescent="0.3">
      <c r="B103" s="109"/>
      <c r="C103" s="22" t="s">
        <v>83</v>
      </c>
      <c r="D103" s="31"/>
      <c r="E103" s="32"/>
      <c r="F103" s="32"/>
      <c r="G103" s="32"/>
      <c r="H103" s="32"/>
      <c r="I103" s="32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21">
        <f>SUM(D103:BN103)/B86</f>
        <v>0</v>
      </c>
      <c r="BP103" s="116"/>
      <c r="BQ103" s="12"/>
      <c r="BR103" s="12"/>
      <c r="BS103" s="33">
        <f>BP89</f>
        <v>0</v>
      </c>
      <c r="BT103" s="33">
        <f>BP96</f>
        <v>0</v>
      </c>
      <c r="BU103" s="33">
        <f>BP102</f>
        <v>0</v>
      </c>
      <c r="BV103" s="33">
        <f>BP108</f>
        <v>0</v>
      </c>
      <c r="BW103" s="34">
        <f>BP114</f>
        <v>0</v>
      </c>
      <c r="BX103" s="35">
        <f>BP121</f>
        <v>0</v>
      </c>
      <c r="BY103" s="33">
        <f>BP128</f>
        <v>0</v>
      </c>
      <c r="BZ103" s="33">
        <f>BP136</f>
        <v>0</v>
      </c>
      <c r="CA103" s="33">
        <f>BP142</f>
        <v>0</v>
      </c>
      <c r="CB103" s="36">
        <f>BP149</f>
        <v>0</v>
      </c>
      <c r="CC103" s="14"/>
      <c r="CD103" s="14"/>
      <c r="CE103"/>
    </row>
    <row r="104" spans="2:83" ht="15.75" thickBot="1" x14ac:dyDescent="0.3">
      <c r="B104" s="109"/>
      <c r="C104" s="22" t="s">
        <v>84</v>
      </c>
      <c r="D104" s="31"/>
      <c r="E104" s="32"/>
      <c r="F104" s="32"/>
      <c r="G104" s="32"/>
      <c r="H104" s="32"/>
      <c r="I104" s="32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21">
        <f>SUM(D104:BN104)/B86</f>
        <v>0</v>
      </c>
      <c r="BP104" s="116"/>
      <c r="BQ104" s="12"/>
      <c r="BR104" s="12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4"/>
      <c r="CD104" s="14"/>
      <c r="CE104"/>
    </row>
    <row r="105" spans="2:83" ht="15.75" thickBot="1" x14ac:dyDescent="0.3">
      <c r="B105" s="109"/>
      <c r="C105" s="22" t="s">
        <v>85</v>
      </c>
      <c r="D105" s="31"/>
      <c r="E105" s="32"/>
      <c r="F105" s="32"/>
      <c r="G105" s="32"/>
      <c r="H105" s="32"/>
      <c r="I105" s="32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21">
        <f>SUM(D105:BN105)/B86</f>
        <v>0</v>
      </c>
      <c r="BP105" s="116"/>
      <c r="BQ105" s="12"/>
      <c r="BR105" s="12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4"/>
      <c r="CD105" s="14"/>
      <c r="CE105"/>
    </row>
    <row r="106" spans="2:83" ht="15" customHeight="1" thickBot="1" x14ac:dyDescent="0.3">
      <c r="B106" s="110"/>
      <c r="C106" s="23" t="s">
        <v>86</v>
      </c>
      <c r="D106" s="31"/>
      <c r="E106" s="32"/>
      <c r="F106" s="32"/>
      <c r="G106" s="32"/>
      <c r="H106" s="32"/>
      <c r="I106" s="32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18"/>
      <c r="BN106" s="24"/>
      <c r="BO106" s="21">
        <f>SUM(D106:BN106)/B86</f>
        <v>0</v>
      </c>
      <c r="BP106" s="117"/>
      <c r="BQ106" s="12"/>
      <c r="BR106" s="12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4"/>
      <c r="CD106" s="14"/>
      <c r="CE106"/>
    </row>
    <row r="107" spans="2:83" ht="15" customHeight="1" thickBot="1" x14ac:dyDescent="0.3">
      <c r="B107" s="37"/>
      <c r="C107" s="27" t="s">
        <v>67</v>
      </c>
      <c r="D107" s="28">
        <f t="shared" ref="D107:BL107" si="18">(D102+D103+D104+D105+D106)/5</f>
        <v>0</v>
      </c>
      <c r="E107" s="29">
        <f t="shared" si="18"/>
        <v>0</v>
      </c>
      <c r="F107" s="29">
        <f t="shared" si="18"/>
        <v>0</v>
      </c>
      <c r="G107" s="29">
        <f t="shared" si="18"/>
        <v>0</v>
      </c>
      <c r="H107" s="29">
        <f t="shared" si="18"/>
        <v>0</v>
      </c>
      <c r="I107" s="29">
        <f t="shared" si="18"/>
        <v>0</v>
      </c>
      <c r="J107" s="29">
        <f t="shared" si="18"/>
        <v>0</v>
      </c>
      <c r="K107" s="29">
        <f t="shared" si="18"/>
        <v>0</v>
      </c>
      <c r="L107" s="29">
        <f t="shared" si="18"/>
        <v>0</v>
      </c>
      <c r="M107" s="29">
        <f t="shared" si="18"/>
        <v>0</v>
      </c>
      <c r="N107" s="29">
        <f t="shared" si="18"/>
        <v>0</v>
      </c>
      <c r="O107" s="29">
        <f t="shared" si="18"/>
        <v>0</v>
      </c>
      <c r="P107" s="29">
        <f t="shared" si="18"/>
        <v>0</v>
      </c>
      <c r="Q107" s="29">
        <f t="shared" si="18"/>
        <v>0</v>
      </c>
      <c r="R107" s="29">
        <f t="shared" si="18"/>
        <v>0</v>
      </c>
      <c r="S107" s="29">
        <f t="shared" si="18"/>
        <v>0</v>
      </c>
      <c r="T107" s="29">
        <f t="shared" si="18"/>
        <v>0</v>
      </c>
      <c r="U107" s="29">
        <f t="shared" si="18"/>
        <v>0</v>
      </c>
      <c r="V107" s="29">
        <f t="shared" si="18"/>
        <v>0</v>
      </c>
      <c r="W107" s="29">
        <f t="shared" si="18"/>
        <v>0</v>
      </c>
      <c r="X107" s="29">
        <f t="shared" si="18"/>
        <v>0</v>
      </c>
      <c r="Y107" s="29">
        <f t="shared" si="18"/>
        <v>0</v>
      </c>
      <c r="Z107" s="29">
        <f t="shared" si="18"/>
        <v>0</v>
      </c>
      <c r="AA107" s="29">
        <f t="shared" si="18"/>
        <v>0</v>
      </c>
      <c r="AB107" s="29">
        <f t="shared" si="18"/>
        <v>0</v>
      </c>
      <c r="AC107" s="29">
        <f t="shared" si="18"/>
        <v>0</v>
      </c>
      <c r="AD107" s="29">
        <f t="shared" si="18"/>
        <v>0</v>
      </c>
      <c r="AE107" s="29">
        <f t="shared" si="18"/>
        <v>0</v>
      </c>
      <c r="AF107" s="29">
        <f t="shared" si="18"/>
        <v>0</v>
      </c>
      <c r="AG107" s="29">
        <f t="shared" si="18"/>
        <v>0</v>
      </c>
      <c r="AH107" s="29">
        <f t="shared" si="18"/>
        <v>0</v>
      </c>
      <c r="AI107" s="29">
        <f t="shared" si="18"/>
        <v>0</v>
      </c>
      <c r="AJ107" s="29">
        <f t="shared" si="18"/>
        <v>0</v>
      </c>
      <c r="AK107" s="29">
        <f t="shared" si="18"/>
        <v>0</v>
      </c>
      <c r="AL107" s="29">
        <f t="shared" si="18"/>
        <v>0</v>
      </c>
      <c r="AM107" s="29">
        <f t="shared" si="18"/>
        <v>0</v>
      </c>
      <c r="AN107" s="29">
        <f t="shared" si="18"/>
        <v>0</v>
      </c>
      <c r="AO107" s="29">
        <f t="shared" si="18"/>
        <v>0</v>
      </c>
      <c r="AP107" s="29">
        <f t="shared" si="18"/>
        <v>0</v>
      </c>
      <c r="AQ107" s="29">
        <f t="shared" si="18"/>
        <v>0</v>
      </c>
      <c r="AR107" s="29">
        <f t="shared" si="18"/>
        <v>0</v>
      </c>
      <c r="AS107" s="29">
        <f t="shared" si="18"/>
        <v>0</v>
      </c>
      <c r="AT107" s="29">
        <f t="shared" si="18"/>
        <v>0</v>
      </c>
      <c r="AU107" s="29">
        <f t="shared" si="18"/>
        <v>0</v>
      </c>
      <c r="AV107" s="29">
        <f t="shared" si="18"/>
        <v>0</v>
      </c>
      <c r="AW107" s="29">
        <f t="shared" si="18"/>
        <v>0</v>
      </c>
      <c r="AX107" s="29">
        <f t="shared" si="18"/>
        <v>0</v>
      </c>
      <c r="AY107" s="29">
        <f t="shared" si="18"/>
        <v>0</v>
      </c>
      <c r="AZ107" s="29">
        <f t="shared" si="18"/>
        <v>0</v>
      </c>
      <c r="BA107" s="29">
        <f t="shared" si="18"/>
        <v>0</v>
      </c>
      <c r="BB107" s="29">
        <f t="shared" si="18"/>
        <v>0</v>
      </c>
      <c r="BC107" s="29">
        <f t="shared" si="18"/>
        <v>0</v>
      </c>
      <c r="BD107" s="29">
        <f t="shared" si="18"/>
        <v>0</v>
      </c>
      <c r="BE107" s="29">
        <f t="shared" si="18"/>
        <v>0</v>
      </c>
      <c r="BF107" s="29">
        <f t="shared" si="18"/>
        <v>0</v>
      </c>
      <c r="BG107" s="29">
        <f t="shared" si="18"/>
        <v>0</v>
      </c>
      <c r="BH107" s="29">
        <f t="shared" si="18"/>
        <v>0</v>
      </c>
      <c r="BI107" s="29">
        <f t="shared" si="18"/>
        <v>0</v>
      </c>
      <c r="BJ107" s="29">
        <f t="shared" si="18"/>
        <v>0</v>
      </c>
      <c r="BK107" s="29">
        <f t="shared" si="18"/>
        <v>0</v>
      </c>
      <c r="BL107" s="29">
        <f t="shared" si="18"/>
        <v>0</v>
      </c>
      <c r="BM107" s="29">
        <f>(BM102+BM103+BM104+BM105+BM106)/5</f>
        <v>0</v>
      </c>
      <c r="BN107" s="29">
        <f t="shared" ref="BN107" si="19">(BN102+BN103+BN104+BN105+BN106)/5</f>
        <v>0</v>
      </c>
      <c r="BO107" s="118"/>
      <c r="BP107" s="119"/>
      <c r="BQ107" s="12"/>
      <c r="BR107" s="12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4"/>
      <c r="CD107" s="14"/>
      <c r="CE107"/>
    </row>
    <row r="108" spans="2:83" ht="15" customHeight="1" x14ac:dyDescent="0.25">
      <c r="B108" s="128" t="s">
        <v>73</v>
      </c>
      <c r="C108" s="15" t="s">
        <v>87</v>
      </c>
      <c r="D108" s="16"/>
      <c r="E108" s="17"/>
      <c r="F108" s="17"/>
      <c r="G108" s="17"/>
      <c r="H108" s="17"/>
      <c r="I108" s="17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9"/>
      <c r="AF108" s="19"/>
      <c r="AG108" s="19"/>
      <c r="AH108" s="19"/>
      <c r="AI108" s="19"/>
      <c r="AJ108" s="19"/>
      <c r="AK108" s="19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21">
        <f>SUM(D108:BN108)/B86</f>
        <v>0</v>
      </c>
      <c r="BP108" s="115">
        <f>SUM(BO108+BO109+BO110+BO111+BO112)/5</f>
        <v>0</v>
      </c>
      <c r="BQ108" s="12"/>
      <c r="BR108" s="12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4"/>
      <c r="CD108" s="14"/>
      <c r="CE108"/>
    </row>
    <row r="109" spans="2:83" x14ac:dyDescent="0.25">
      <c r="B109" s="129"/>
      <c r="C109" s="22" t="s">
        <v>88</v>
      </c>
      <c r="D109" s="31"/>
      <c r="E109" s="32"/>
      <c r="F109" s="32"/>
      <c r="G109" s="32"/>
      <c r="H109" s="32"/>
      <c r="I109" s="32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38">
        <f>SUM(D109:BN109)/B86</f>
        <v>0</v>
      </c>
      <c r="BP109" s="116"/>
      <c r="BQ109" s="12"/>
      <c r="BR109" s="12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4"/>
      <c r="CD109" s="14"/>
      <c r="CE109"/>
    </row>
    <row r="110" spans="2:83" x14ac:dyDescent="0.25">
      <c r="B110" s="129"/>
      <c r="C110" s="22" t="s">
        <v>89</v>
      </c>
      <c r="D110" s="31"/>
      <c r="E110" s="32"/>
      <c r="F110" s="32"/>
      <c r="G110" s="32"/>
      <c r="H110" s="32"/>
      <c r="I110" s="32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38">
        <f>SUM(D110:BN110)/B86</f>
        <v>0</v>
      </c>
      <c r="BP110" s="116"/>
      <c r="BQ110" s="12"/>
      <c r="BR110" s="12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4"/>
      <c r="CD110" s="14"/>
      <c r="CE110"/>
    </row>
    <row r="111" spans="2:83" ht="15.75" thickBot="1" x14ac:dyDescent="0.3">
      <c r="B111" s="129"/>
      <c r="C111" s="22" t="s">
        <v>90</v>
      </c>
      <c r="D111" s="31"/>
      <c r="E111" s="32"/>
      <c r="F111" s="32"/>
      <c r="G111" s="32"/>
      <c r="H111" s="32"/>
      <c r="I111" s="32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38">
        <f>SUM(D111:BN111)/B86</f>
        <v>0</v>
      </c>
      <c r="BP111" s="116"/>
      <c r="BQ111" s="12"/>
      <c r="BR111" s="12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4"/>
      <c r="CD111" s="14"/>
      <c r="CE111"/>
    </row>
    <row r="112" spans="2:83" ht="15" customHeight="1" thickBot="1" x14ac:dyDescent="0.3">
      <c r="B112" s="130"/>
      <c r="C112" s="23" t="s">
        <v>91</v>
      </c>
      <c r="D112" s="31"/>
      <c r="E112" s="32"/>
      <c r="F112" s="32"/>
      <c r="G112" s="32"/>
      <c r="H112" s="32"/>
      <c r="I112" s="32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38">
        <f>SUM(D112:BN112)/B86</f>
        <v>0</v>
      </c>
      <c r="BP112" s="117"/>
      <c r="BQ112" s="12"/>
      <c r="BR112" s="12"/>
      <c r="BS112" s="156" t="s">
        <v>92</v>
      </c>
      <c r="BT112" s="157"/>
      <c r="BU112" s="157"/>
      <c r="BV112" s="157"/>
      <c r="BW112" s="157"/>
      <c r="BX112" s="158"/>
      <c r="BY112" s="13"/>
      <c r="BZ112" s="13"/>
      <c r="CA112" s="13"/>
      <c r="CB112" s="13"/>
      <c r="CC112" s="14"/>
      <c r="CD112" s="14"/>
      <c r="CE112"/>
    </row>
    <row r="113" spans="2:83" ht="15" customHeight="1" thickBot="1" x14ac:dyDescent="0.3">
      <c r="B113" s="26"/>
      <c r="C113" s="27" t="s">
        <v>67</v>
      </c>
      <c r="D113" s="28">
        <f t="shared" ref="D113:BL113" si="20">(D108+D109+D110+D111+D112)/5</f>
        <v>0</v>
      </c>
      <c r="E113" s="29">
        <f t="shared" si="20"/>
        <v>0</v>
      </c>
      <c r="F113" s="29">
        <f t="shared" si="20"/>
        <v>0</v>
      </c>
      <c r="G113" s="29">
        <f t="shared" si="20"/>
        <v>0</v>
      </c>
      <c r="H113" s="29">
        <f t="shared" si="20"/>
        <v>0</v>
      </c>
      <c r="I113" s="29">
        <f t="shared" si="20"/>
        <v>0</v>
      </c>
      <c r="J113" s="29">
        <f t="shared" si="20"/>
        <v>0</v>
      </c>
      <c r="K113" s="29">
        <f t="shared" si="20"/>
        <v>0</v>
      </c>
      <c r="L113" s="29">
        <f t="shared" si="20"/>
        <v>0</v>
      </c>
      <c r="M113" s="29">
        <f t="shared" si="20"/>
        <v>0</v>
      </c>
      <c r="N113" s="29">
        <f t="shared" si="20"/>
        <v>0</v>
      </c>
      <c r="O113" s="29">
        <f t="shared" si="20"/>
        <v>0</v>
      </c>
      <c r="P113" s="29">
        <f t="shared" si="20"/>
        <v>0</v>
      </c>
      <c r="Q113" s="29">
        <f t="shared" si="20"/>
        <v>0</v>
      </c>
      <c r="R113" s="29">
        <f t="shared" si="20"/>
        <v>0</v>
      </c>
      <c r="S113" s="29">
        <f t="shared" si="20"/>
        <v>0</v>
      </c>
      <c r="T113" s="29">
        <f t="shared" si="20"/>
        <v>0</v>
      </c>
      <c r="U113" s="29">
        <f t="shared" si="20"/>
        <v>0</v>
      </c>
      <c r="V113" s="29">
        <f t="shared" si="20"/>
        <v>0</v>
      </c>
      <c r="W113" s="29">
        <f t="shared" si="20"/>
        <v>0</v>
      </c>
      <c r="X113" s="29">
        <f t="shared" si="20"/>
        <v>0</v>
      </c>
      <c r="Y113" s="29">
        <f t="shared" si="20"/>
        <v>0</v>
      </c>
      <c r="Z113" s="29">
        <f t="shared" si="20"/>
        <v>0</v>
      </c>
      <c r="AA113" s="29">
        <f t="shared" si="20"/>
        <v>0</v>
      </c>
      <c r="AB113" s="29">
        <f t="shared" si="20"/>
        <v>0</v>
      </c>
      <c r="AC113" s="29">
        <f t="shared" si="20"/>
        <v>0</v>
      </c>
      <c r="AD113" s="29">
        <f t="shared" si="20"/>
        <v>0</v>
      </c>
      <c r="AE113" s="29">
        <f t="shared" si="20"/>
        <v>0</v>
      </c>
      <c r="AF113" s="29">
        <f t="shared" si="20"/>
        <v>0</v>
      </c>
      <c r="AG113" s="29">
        <f t="shared" si="20"/>
        <v>0</v>
      </c>
      <c r="AH113" s="29">
        <f t="shared" si="20"/>
        <v>0</v>
      </c>
      <c r="AI113" s="29">
        <f t="shared" si="20"/>
        <v>0</v>
      </c>
      <c r="AJ113" s="29">
        <f t="shared" si="20"/>
        <v>0</v>
      </c>
      <c r="AK113" s="29">
        <f t="shared" si="20"/>
        <v>0</v>
      </c>
      <c r="AL113" s="29">
        <f t="shared" si="20"/>
        <v>0</v>
      </c>
      <c r="AM113" s="29">
        <f t="shared" si="20"/>
        <v>0</v>
      </c>
      <c r="AN113" s="29">
        <f t="shared" si="20"/>
        <v>0</v>
      </c>
      <c r="AO113" s="29">
        <f t="shared" si="20"/>
        <v>0</v>
      </c>
      <c r="AP113" s="29">
        <f t="shared" si="20"/>
        <v>0</v>
      </c>
      <c r="AQ113" s="29">
        <f t="shared" si="20"/>
        <v>0</v>
      </c>
      <c r="AR113" s="29">
        <f t="shared" si="20"/>
        <v>0</v>
      </c>
      <c r="AS113" s="29">
        <f t="shared" si="20"/>
        <v>0</v>
      </c>
      <c r="AT113" s="29">
        <f t="shared" si="20"/>
        <v>0</v>
      </c>
      <c r="AU113" s="29">
        <f t="shared" si="20"/>
        <v>0</v>
      </c>
      <c r="AV113" s="29">
        <f t="shared" si="20"/>
        <v>0</v>
      </c>
      <c r="AW113" s="29">
        <f t="shared" si="20"/>
        <v>0</v>
      </c>
      <c r="AX113" s="29">
        <f t="shared" si="20"/>
        <v>0</v>
      </c>
      <c r="AY113" s="29">
        <f t="shared" si="20"/>
        <v>0</v>
      </c>
      <c r="AZ113" s="29">
        <f t="shared" si="20"/>
        <v>0</v>
      </c>
      <c r="BA113" s="29">
        <f t="shared" si="20"/>
        <v>0</v>
      </c>
      <c r="BB113" s="29">
        <f t="shared" si="20"/>
        <v>0</v>
      </c>
      <c r="BC113" s="29">
        <f t="shared" si="20"/>
        <v>0</v>
      </c>
      <c r="BD113" s="29">
        <f t="shared" si="20"/>
        <v>0</v>
      </c>
      <c r="BE113" s="29">
        <f t="shared" si="20"/>
        <v>0</v>
      </c>
      <c r="BF113" s="29">
        <f t="shared" si="20"/>
        <v>0</v>
      </c>
      <c r="BG113" s="29">
        <f t="shared" si="20"/>
        <v>0</v>
      </c>
      <c r="BH113" s="29">
        <f t="shared" si="20"/>
        <v>0</v>
      </c>
      <c r="BI113" s="29">
        <f t="shared" si="20"/>
        <v>0</v>
      </c>
      <c r="BJ113" s="29">
        <f t="shared" si="20"/>
        <v>0</v>
      </c>
      <c r="BK113" s="29">
        <f t="shared" si="20"/>
        <v>0</v>
      </c>
      <c r="BL113" s="29">
        <f t="shared" si="20"/>
        <v>0</v>
      </c>
      <c r="BM113" s="29">
        <f>(BM108+BM109+BM110+BM111+BM112)/5</f>
        <v>0</v>
      </c>
      <c r="BN113" s="29">
        <f t="shared" ref="BN113" si="21">(BN108+BN109+BN110+BN111+BN112)/5</f>
        <v>0</v>
      </c>
      <c r="BO113" s="118"/>
      <c r="BP113" s="119"/>
      <c r="BQ113" s="12"/>
      <c r="BR113" s="12"/>
      <c r="BS113" s="159"/>
      <c r="BT113" s="160"/>
      <c r="BU113" s="160"/>
      <c r="BV113" s="160"/>
      <c r="BW113" s="160"/>
      <c r="BX113" s="161"/>
      <c r="BY113" s="13"/>
      <c r="BZ113" s="13"/>
      <c r="CA113" s="13"/>
      <c r="CB113" s="13"/>
      <c r="CC113" s="14"/>
      <c r="CD113" s="14"/>
      <c r="CE113"/>
    </row>
    <row r="114" spans="2:83" ht="15" customHeight="1" thickBot="1" x14ac:dyDescent="0.3">
      <c r="B114" s="128" t="s">
        <v>74</v>
      </c>
      <c r="C114" s="15" t="s">
        <v>93</v>
      </c>
      <c r="D114" s="16"/>
      <c r="E114" s="17"/>
      <c r="F114" s="17"/>
      <c r="G114" s="17"/>
      <c r="H114" s="17"/>
      <c r="I114" s="17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9"/>
      <c r="AF114" s="19"/>
      <c r="AG114" s="19"/>
      <c r="AH114" s="19"/>
      <c r="AI114" s="19"/>
      <c r="AJ114" s="19"/>
      <c r="AK114" s="19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21">
        <f>SUM(D114:BN114)/B86</f>
        <v>0</v>
      </c>
      <c r="BP114" s="149">
        <f>SUM(BO114+BO115+BO116+BO117+BO118+BO119)/6</f>
        <v>0</v>
      </c>
      <c r="BQ114" s="12"/>
      <c r="BR114" s="12"/>
      <c r="BS114" s="111" t="s">
        <v>94</v>
      </c>
      <c r="BT114" s="112"/>
      <c r="BU114" s="111" t="s">
        <v>95</v>
      </c>
      <c r="BV114" s="112"/>
      <c r="BW114" s="111" t="s">
        <v>96</v>
      </c>
      <c r="BX114" s="139"/>
      <c r="BY114" s="13"/>
      <c r="BZ114" s="13"/>
      <c r="CA114" s="13"/>
      <c r="CB114" s="13"/>
      <c r="CC114" s="14"/>
      <c r="CD114" s="14"/>
      <c r="CE114"/>
    </row>
    <row r="115" spans="2:83" ht="15.75" thickBot="1" x14ac:dyDescent="0.3">
      <c r="B115" s="129"/>
      <c r="C115" s="22" t="s">
        <v>97</v>
      </c>
      <c r="D115" s="31"/>
      <c r="E115" s="32"/>
      <c r="F115" s="32"/>
      <c r="G115" s="32"/>
      <c r="H115" s="32"/>
      <c r="I115" s="32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21">
        <f>SUM(D115:BN115)/B86</f>
        <v>0</v>
      </c>
      <c r="BP115" s="150"/>
      <c r="BQ115" s="12"/>
      <c r="BR115" s="12"/>
      <c r="BS115" s="113"/>
      <c r="BT115" s="114"/>
      <c r="BU115" s="113"/>
      <c r="BV115" s="114"/>
      <c r="BW115" s="113"/>
      <c r="BX115" s="142"/>
      <c r="BY115" s="13"/>
      <c r="BZ115" s="13"/>
      <c r="CA115" s="13"/>
      <c r="CB115" s="13"/>
      <c r="CC115" s="14"/>
      <c r="CD115" s="14"/>
      <c r="CE115"/>
    </row>
    <row r="116" spans="2:83" ht="15.75" thickBot="1" x14ac:dyDescent="0.3">
      <c r="B116" s="129"/>
      <c r="C116" s="22" t="s">
        <v>98</v>
      </c>
      <c r="D116" s="31"/>
      <c r="E116" s="32"/>
      <c r="F116" s="32"/>
      <c r="G116" s="32"/>
      <c r="H116" s="32"/>
      <c r="I116" s="32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21">
        <f>SUM(D116:BN116)/B86</f>
        <v>0</v>
      </c>
      <c r="BP116" s="150"/>
      <c r="BQ116" s="12"/>
      <c r="BR116" s="12"/>
      <c r="BS116" s="152">
        <f>(BO89+BO100+BO102+BO106+BO152)/5</f>
        <v>0</v>
      </c>
      <c r="BT116" s="153"/>
      <c r="BU116" s="152">
        <f>(BO94+BO112+BO125+BO126+BO134)/5</f>
        <v>0</v>
      </c>
      <c r="BV116" s="153"/>
      <c r="BW116" s="152">
        <f>(BO96+BO97+BO111+BO116+BO118+BO149)/6</f>
        <v>0</v>
      </c>
      <c r="BX116" s="153"/>
      <c r="BY116" s="13"/>
      <c r="BZ116" s="13"/>
      <c r="CA116" s="13"/>
      <c r="CB116" s="13"/>
      <c r="CC116" s="14"/>
      <c r="CD116" s="14"/>
      <c r="CE116"/>
    </row>
    <row r="117" spans="2:83" ht="15.75" thickBot="1" x14ac:dyDescent="0.3">
      <c r="B117" s="129"/>
      <c r="C117" s="22" t="s">
        <v>99</v>
      </c>
      <c r="D117" s="31"/>
      <c r="E117" s="32"/>
      <c r="F117" s="32"/>
      <c r="G117" s="32"/>
      <c r="H117" s="32"/>
      <c r="I117" s="32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21">
        <f>SUM(D117:BN117)/B86</f>
        <v>0</v>
      </c>
      <c r="BP117" s="150"/>
      <c r="BQ117" s="12"/>
      <c r="BR117" s="12"/>
      <c r="BS117" s="154"/>
      <c r="BT117" s="155"/>
      <c r="BU117" s="154"/>
      <c r="BV117" s="155"/>
      <c r="BW117" s="154"/>
      <c r="BX117" s="155"/>
      <c r="BY117" s="13"/>
      <c r="BZ117" s="13"/>
      <c r="CA117" s="13"/>
      <c r="CB117" s="13"/>
      <c r="CC117" s="14"/>
      <c r="CD117" s="14"/>
      <c r="CE117"/>
    </row>
    <row r="118" spans="2:83" ht="15.75" thickBot="1" x14ac:dyDescent="0.3">
      <c r="B118" s="129"/>
      <c r="C118" s="22" t="s">
        <v>100</v>
      </c>
      <c r="D118" s="31"/>
      <c r="E118" s="32"/>
      <c r="F118" s="32"/>
      <c r="G118" s="32"/>
      <c r="H118" s="32"/>
      <c r="I118" s="32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21">
        <f>SUM(D118:BN118)/B86</f>
        <v>0</v>
      </c>
      <c r="BP118" s="150"/>
      <c r="BQ118" s="12"/>
      <c r="BR118" s="12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4"/>
      <c r="CD118" s="14"/>
      <c r="CE118"/>
    </row>
    <row r="119" spans="2:83" ht="15" customHeight="1" thickBot="1" x14ac:dyDescent="0.3">
      <c r="B119" s="130"/>
      <c r="C119" s="23" t="s">
        <v>101</v>
      </c>
      <c r="D119" s="39"/>
      <c r="E119" s="40"/>
      <c r="F119" s="40"/>
      <c r="G119" s="40"/>
      <c r="H119" s="40"/>
      <c r="I119" s="40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19"/>
      <c r="AF119" s="19"/>
      <c r="AG119" s="19"/>
      <c r="AH119" s="19"/>
      <c r="AI119" s="19"/>
      <c r="AJ119" s="19"/>
      <c r="AK119" s="19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1">
        <f>SUM(D119:BN119)/B86</f>
        <v>0</v>
      </c>
      <c r="BP119" s="151"/>
      <c r="BQ119" s="12"/>
      <c r="BR119" s="12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4"/>
      <c r="CD119" s="14"/>
      <c r="CE119"/>
    </row>
    <row r="120" spans="2:83" ht="15" customHeight="1" thickBot="1" x14ac:dyDescent="0.3">
      <c r="B120" s="26"/>
      <c r="C120" s="41" t="s">
        <v>67</v>
      </c>
      <c r="D120" s="28">
        <f t="shared" ref="D120:BL120" si="22">(D114+D115+D116+D117+D118+D119)/6</f>
        <v>0</v>
      </c>
      <c r="E120" s="29">
        <f t="shared" si="22"/>
        <v>0</v>
      </c>
      <c r="F120" s="29">
        <f t="shared" si="22"/>
        <v>0</v>
      </c>
      <c r="G120" s="29">
        <f t="shared" si="22"/>
        <v>0</v>
      </c>
      <c r="H120" s="29">
        <f t="shared" si="22"/>
        <v>0</v>
      </c>
      <c r="I120" s="29">
        <f t="shared" si="22"/>
        <v>0</v>
      </c>
      <c r="J120" s="29">
        <f t="shared" si="22"/>
        <v>0</v>
      </c>
      <c r="K120" s="29">
        <f t="shared" si="22"/>
        <v>0</v>
      </c>
      <c r="L120" s="29">
        <f t="shared" si="22"/>
        <v>0</v>
      </c>
      <c r="M120" s="29">
        <f t="shared" si="22"/>
        <v>0</v>
      </c>
      <c r="N120" s="29">
        <f t="shared" si="22"/>
        <v>0</v>
      </c>
      <c r="O120" s="29">
        <f t="shared" si="22"/>
        <v>0</v>
      </c>
      <c r="P120" s="29">
        <f t="shared" si="22"/>
        <v>0</v>
      </c>
      <c r="Q120" s="29">
        <f t="shared" si="22"/>
        <v>0</v>
      </c>
      <c r="R120" s="29">
        <f t="shared" si="22"/>
        <v>0</v>
      </c>
      <c r="S120" s="29">
        <f t="shared" si="22"/>
        <v>0</v>
      </c>
      <c r="T120" s="29">
        <f t="shared" si="22"/>
        <v>0</v>
      </c>
      <c r="U120" s="29">
        <f t="shared" si="22"/>
        <v>0</v>
      </c>
      <c r="V120" s="29">
        <f t="shared" si="22"/>
        <v>0</v>
      </c>
      <c r="W120" s="29">
        <f t="shared" si="22"/>
        <v>0</v>
      </c>
      <c r="X120" s="29">
        <f t="shared" si="22"/>
        <v>0</v>
      </c>
      <c r="Y120" s="29">
        <f t="shared" si="22"/>
        <v>0</v>
      </c>
      <c r="Z120" s="29">
        <f t="shared" si="22"/>
        <v>0</v>
      </c>
      <c r="AA120" s="29">
        <f t="shared" si="22"/>
        <v>0</v>
      </c>
      <c r="AB120" s="29">
        <f t="shared" si="22"/>
        <v>0</v>
      </c>
      <c r="AC120" s="29">
        <f t="shared" si="22"/>
        <v>0</v>
      </c>
      <c r="AD120" s="29">
        <f t="shared" si="22"/>
        <v>0</v>
      </c>
      <c r="AE120" s="29">
        <f t="shared" si="22"/>
        <v>0</v>
      </c>
      <c r="AF120" s="29">
        <f t="shared" si="22"/>
        <v>0</v>
      </c>
      <c r="AG120" s="29">
        <f t="shared" si="22"/>
        <v>0</v>
      </c>
      <c r="AH120" s="29">
        <f t="shared" si="22"/>
        <v>0</v>
      </c>
      <c r="AI120" s="29">
        <f t="shared" si="22"/>
        <v>0</v>
      </c>
      <c r="AJ120" s="29">
        <f t="shared" si="22"/>
        <v>0</v>
      </c>
      <c r="AK120" s="29">
        <f t="shared" si="22"/>
        <v>0</v>
      </c>
      <c r="AL120" s="29">
        <f t="shared" si="22"/>
        <v>0</v>
      </c>
      <c r="AM120" s="29">
        <f t="shared" si="22"/>
        <v>0</v>
      </c>
      <c r="AN120" s="29">
        <f t="shared" si="22"/>
        <v>0</v>
      </c>
      <c r="AO120" s="29">
        <f t="shared" si="22"/>
        <v>0</v>
      </c>
      <c r="AP120" s="29">
        <f t="shared" si="22"/>
        <v>0</v>
      </c>
      <c r="AQ120" s="29">
        <f t="shared" si="22"/>
        <v>0</v>
      </c>
      <c r="AR120" s="29">
        <f t="shared" si="22"/>
        <v>0</v>
      </c>
      <c r="AS120" s="29">
        <f t="shared" si="22"/>
        <v>0</v>
      </c>
      <c r="AT120" s="29">
        <f t="shared" si="22"/>
        <v>0</v>
      </c>
      <c r="AU120" s="29">
        <f t="shared" si="22"/>
        <v>0</v>
      </c>
      <c r="AV120" s="29">
        <f t="shared" si="22"/>
        <v>0</v>
      </c>
      <c r="AW120" s="29">
        <f t="shared" si="22"/>
        <v>0</v>
      </c>
      <c r="AX120" s="29">
        <f t="shared" si="22"/>
        <v>0</v>
      </c>
      <c r="AY120" s="29">
        <f t="shared" si="22"/>
        <v>0</v>
      </c>
      <c r="AZ120" s="29">
        <f t="shared" si="22"/>
        <v>0</v>
      </c>
      <c r="BA120" s="29">
        <f t="shared" si="22"/>
        <v>0</v>
      </c>
      <c r="BB120" s="29">
        <f t="shared" si="22"/>
        <v>0</v>
      </c>
      <c r="BC120" s="29">
        <f t="shared" si="22"/>
        <v>0</v>
      </c>
      <c r="BD120" s="29">
        <f t="shared" si="22"/>
        <v>0</v>
      </c>
      <c r="BE120" s="29">
        <f t="shared" si="22"/>
        <v>0</v>
      </c>
      <c r="BF120" s="29">
        <f t="shared" si="22"/>
        <v>0</v>
      </c>
      <c r="BG120" s="29">
        <f t="shared" si="22"/>
        <v>0</v>
      </c>
      <c r="BH120" s="29">
        <f t="shared" si="22"/>
        <v>0</v>
      </c>
      <c r="BI120" s="29">
        <f t="shared" si="22"/>
        <v>0</v>
      </c>
      <c r="BJ120" s="29">
        <f t="shared" si="22"/>
        <v>0</v>
      </c>
      <c r="BK120" s="29">
        <f t="shared" si="22"/>
        <v>0</v>
      </c>
      <c r="BL120" s="29">
        <f t="shared" si="22"/>
        <v>0</v>
      </c>
      <c r="BM120" s="29">
        <f>(BM114+BM115+BM116+BM117+BM118+BM119)/6</f>
        <v>0</v>
      </c>
      <c r="BN120" s="29">
        <f t="shared" ref="BN120" si="23">(BN114+BN115+BN116+BN117+BN118+BN119)/6</f>
        <v>0</v>
      </c>
      <c r="BO120" s="127"/>
      <c r="BP120" s="119"/>
      <c r="BQ120" s="12"/>
      <c r="BR120" s="12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4"/>
      <c r="CD120" s="14"/>
      <c r="CE120"/>
    </row>
    <row r="121" spans="2:83" ht="15" customHeight="1" thickBot="1" x14ac:dyDescent="0.3">
      <c r="B121" s="128" t="s">
        <v>75</v>
      </c>
      <c r="C121" s="15" t="s">
        <v>102</v>
      </c>
      <c r="D121" s="16"/>
      <c r="E121" s="17"/>
      <c r="F121" s="17"/>
      <c r="G121" s="17"/>
      <c r="H121" s="17"/>
      <c r="I121" s="17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9"/>
      <c r="AF121" s="19"/>
      <c r="AG121" s="19"/>
      <c r="AH121" s="19"/>
      <c r="AI121" s="19"/>
      <c r="AJ121" s="19"/>
      <c r="AK121" s="19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42">
        <f>SUM(D121:BN121)/B86</f>
        <v>0</v>
      </c>
      <c r="BP121" s="115">
        <f>SUM(BO121+BO122+BO123+BO124+BO126+BO125)/6</f>
        <v>0</v>
      </c>
      <c r="BQ121" s="12"/>
      <c r="BR121" s="12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4"/>
      <c r="CD121" s="14"/>
      <c r="CE121"/>
    </row>
    <row r="122" spans="2:83" ht="15.75" thickBot="1" x14ac:dyDescent="0.3">
      <c r="B122" s="129"/>
      <c r="C122" s="22" t="s">
        <v>103</v>
      </c>
      <c r="D122" s="31"/>
      <c r="E122" s="32"/>
      <c r="F122" s="32"/>
      <c r="G122" s="32"/>
      <c r="H122" s="32"/>
      <c r="I122" s="32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42">
        <f>SUM(D122:BN122)/B86</f>
        <v>0</v>
      </c>
      <c r="BP122" s="116"/>
      <c r="BQ122" s="12"/>
      <c r="BR122" s="12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4"/>
      <c r="CD122" s="14"/>
      <c r="CE122"/>
    </row>
    <row r="123" spans="2:83" ht="15.75" thickBot="1" x14ac:dyDescent="0.3">
      <c r="B123" s="129"/>
      <c r="C123" s="22" t="s">
        <v>104</v>
      </c>
      <c r="D123" s="31"/>
      <c r="E123" s="32"/>
      <c r="F123" s="32"/>
      <c r="G123" s="32"/>
      <c r="H123" s="32"/>
      <c r="I123" s="32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42">
        <f>SUM(D123:BN123)/B86</f>
        <v>0</v>
      </c>
      <c r="BP123" s="116"/>
      <c r="BQ123" s="12"/>
      <c r="BR123" s="12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4"/>
      <c r="CD123" s="14"/>
      <c r="CE123"/>
    </row>
    <row r="124" spans="2:83" ht="15.75" thickBot="1" x14ac:dyDescent="0.3">
      <c r="B124" s="129"/>
      <c r="C124" s="22" t="s">
        <v>105</v>
      </c>
      <c r="D124" s="31"/>
      <c r="E124" s="32"/>
      <c r="F124" s="32"/>
      <c r="G124" s="32"/>
      <c r="H124" s="32"/>
      <c r="I124" s="32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42">
        <f>SUM(D124:BN124)/B86</f>
        <v>0</v>
      </c>
      <c r="BP124" s="116"/>
      <c r="BQ124" s="12"/>
      <c r="BR124" s="12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4"/>
      <c r="CD124" s="14"/>
      <c r="CE124"/>
    </row>
    <row r="125" spans="2:83" ht="15.75" thickBot="1" x14ac:dyDescent="0.3">
      <c r="B125" s="129"/>
      <c r="C125" s="22" t="s">
        <v>106</v>
      </c>
      <c r="D125" s="31"/>
      <c r="E125" s="32"/>
      <c r="F125" s="32"/>
      <c r="G125" s="32"/>
      <c r="H125" s="32"/>
      <c r="I125" s="32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42">
        <f>SUM(D125:BN125)/B86</f>
        <v>0</v>
      </c>
      <c r="BP125" s="116"/>
      <c r="BQ125" s="12"/>
      <c r="BR125" s="12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4"/>
      <c r="CD125" s="14"/>
      <c r="CE125"/>
    </row>
    <row r="126" spans="2:83" ht="15" customHeight="1" thickBot="1" x14ac:dyDescent="0.3">
      <c r="B126" s="130"/>
      <c r="C126" s="23" t="s">
        <v>107</v>
      </c>
      <c r="D126" s="39"/>
      <c r="E126" s="40"/>
      <c r="F126" s="40"/>
      <c r="G126" s="40"/>
      <c r="H126" s="40"/>
      <c r="I126" s="40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19"/>
      <c r="AF126" s="19"/>
      <c r="AG126" s="19"/>
      <c r="AH126" s="19"/>
      <c r="AI126" s="19"/>
      <c r="AJ126" s="19"/>
      <c r="AK126" s="19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42">
        <f>SUM(D126:BN126)/B86</f>
        <v>0</v>
      </c>
      <c r="BP126" s="117"/>
      <c r="BQ126" s="12"/>
      <c r="BR126" s="12"/>
      <c r="BS126" s="111" t="s">
        <v>178</v>
      </c>
      <c r="BT126" s="139"/>
      <c r="BU126" s="111" t="s">
        <v>179</v>
      </c>
      <c r="BV126" s="139"/>
      <c r="BW126" s="111" t="s">
        <v>180</v>
      </c>
      <c r="BX126" s="139"/>
      <c r="BY126" s="13"/>
      <c r="BZ126" s="13"/>
      <c r="CA126" s="13"/>
      <c r="CB126" s="13"/>
      <c r="CC126" s="14"/>
      <c r="CD126" s="14"/>
      <c r="CE126"/>
    </row>
    <row r="127" spans="2:83" ht="15" customHeight="1" thickBot="1" x14ac:dyDescent="0.3">
      <c r="B127" s="26"/>
      <c r="C127" s="41" t="s">
        <v>67</v>
      </c>
      <c r="D127" s="28">
        <f t="shared" ref="D127:BN127" si="24">(D121+D122+D123+D124+D125+D126)/6</f>
        <v>0</v>
      </c>
      <c r="E127" s="29">
        <f t="shared" si="24"/>
        <v>0</v>
      </c>
      <c r="F127" s="29">
        <f t="shared" si="24"/>
        <v>0</v>
      </c>
      <c r="G127" s="29">
        <f t="shared" si="24"/>
        <v>0</v>
      </c>
      <c r="H127" s="29">
        <f t="shared" si="24"/>
        <v>0</v>
      </c>
      <c r="I127" s="29">
        <f t="shared" si="24"/>
        <v>0</v>
      </c>
      <c r="J127" s="29">
        <f t="shared" si="24"/>
        <v>0</v>
      </c>
      <c r="K127" s="29">
        <f t="shared" si="24"/>
        <v>0</v>
      </c>
      <c r="L127" s="29">
        <f t="shared" si="24"/>
        <v>0</v>
      </c>
      <c r="M127" s="29">
        <f t="shared" si="24"/>
        <v>0</v>
      </c>
      <c r="N127" s="29">
        <f t="shared" si="24"/>
        <v>0</v>
      </c>
      <c r="O127" s="29">
        <f t="shared" si="24"/>
        <v>0</v>
      </c>
      <c r="P127" s="29">
        <f t="shared" si="24"/>
        <v>0</v>
      </c>
      <c r="Q127" s="29">
        <f t="shared" si="24"/>
        <v>0</v>
      </c>
      <c r="R127" s="29">
        <f t="shared" si="24"/>
        <v>0</v>
      </c>
      <c r="S127" s="29">
        <f t="shared" si="24"/>
        <v>0</v>
      </c>
      <c r="T127" s="29">
        <f t="shared" si="24"/>
        <v>0</v>
      </c>
      <c r="U127" s="29">
        <f t="shared" si="24"/>
        <v>0</v>
      </c>
      <c r="V127" s="29">
        <f t="shared" si="24"/>
        <v>0</v>
      </c>
      <c r="W127" s="29">
        <f t="shared" si="24"/>
        <v>0</v>
      </c>
      <c r="X127" s="29">
        <f t="shared" si="24"/>
        <v>0</v>
      </c>
      <c r="Y127" s="29">
        <f t="shared" si="24"/>
        <v>0</v>
      </c>
      <c r="Z127" s="29">
        <f t="shared" si="24"/>
        <v>0</v>
      </c>
      <c r="AA127" s="29">
        <f t="shared" si="24"/>
        <v>0</v>
      </c>
      <c r="AB127" s="29">
        <f t="shared" si="24"/>
        <v>0</v>
      </c>
      <c r="AC127" s="29">
        <f t="shared" si="24"/>
        <v>0</v>
      </c>
      <c r="AD127" s="29">
        <f t="shared" si="24"/>
        <v>0</v>
      </c>
      <c r="AE127" s="29">
        <f t="shared" si="24"/>
        <v>0</v>
      </c>
      <c r="AF127" s="29">
        <f t="shared" si="24"/>
        <v>0</v>
      </c>
      <c r="AG127" s="29">
        <f t="shared" si="24"/>
        <v>0</v>
      </c>
      <c r="AH127" s="29">
        <f t="shared" si="24"/>
        <v>0</v>
      </c>
      <c r="AI127" s="29">
        <f t="shared" si="24"/>
        <v>0</v>
      </c>
      <c r="AJ127" s="29">
        <f t="shared" si="24"/>
        <v>0</v>
      </c>
      <c r="AK127" s="29">
        <f t="shared" si="24"/>
        <v>0</v>
      </c>
      <c r="AL127" s="29">
        <f t="shared" si="24"/>
        <v>0</v>
      </c>
      <c r="AM127" s="29">
        <f t="shared" si="24"/>
        <v>0</v>
      </c>
      <c r="AN127" s="29">
        <f t="shared" si="24"/>
        <v>0</v>
      </c>
      <c r="AO127" s="29">
        <f t="shared" si="24"/>
        <v>0</v>
      </c>
      <c r="AP127" s="29">
        <f t="shared" si="24"/>
        <v>0</v>
      </c>
      <c r="AQ127" s="29">
        <f t="shared" si="24"/>
        <v>0</v>
      </c>
      <c r="AR127" s="29">
        <f t="shared" si="24"/>
        <v>0</v>
      </c>
      <c r="AS127" s="29">
        <f t="shared" si="24"/>
        <v>0</v>
      </c>
      <c r="AT127" s="29">
        <f t="shared" si="24"/>
        <v>0</v>
      </c>
      <c r="AU127" s="29">
        <f t="shared" si="24"/>
        <v>0</v>
      </c>
      <c r="AV127" s="29">
        <f t="shared" si="24"/>
        <v>0</v>
      </c>
      <c r="AW127" s="29">
        <f t="shared" si="24"/>
        <v>0</v>
      </c>
      <c r="AX127" s="29">
        <f t="shared" si="24"/>
        <v>0</v>
      </c>
      <c r="AY127" s="29">
        <f t="shared" si="24"/>
        <v>0</v>
      </c>
      <c r="AZ127" s="29">
        <f t="shared" si="24"/>
        <v>0</v>
      </c>
      <c r="BA127" s="29">
        <f t="shared" si="24"/>
        <v>0</v>
      </c>
      <c r="BB127" s="29">
        <f t="shared" si="24"/>
        <v>0</v>
      </c>
      <c r="BC127" s="29">
        <f t="shared" si="24"/>
        <v>0</v>
      </c>
      <c r="BD127" s="29">
        <f t="shared" si="24"/>
        <v>0</v>
      </c>
      <c r="BE127" s="29">
        <f t="shared" si="24"/>
        <v>0</v>
      </c>
      <c r="BF127" s="29">
        <f t="shared" si="24"/>
        <v>0</v>
      </c>
      <c r="BG127" s="29">
        <f t="shared" si="24"/>
        <v>0</v>
      </c>
      <c r="BH127" s="29">
        <f t="shared" si="24"/>
        <v>0</v>
      </c>
      <c r="BI127" s="29">
        <f t="shared" si="24"/>
        <v>0</v>
      </c>
      <c r="BJ127" s="29">
        <f t="shared" si="24"/>
        <v>0</v>
      </c>
      <c r="BK127" s="29">
        <f t="shared" si="24"/>
        <v>0</v>
      </c>
      <c r="BL127" s="29">
        <f t="shared" si="24"/>
        <v>0</v>
      </c>
      <c r="BM127" s="29">
        <f t="shared" si="24"/>
        <v>0</v>
      </c>
      <c r="BN127" s="29">
        <f t="shared" si="24"/>
        <v>0</v>
      </c>
      <c r="BO127" s="127"/>
      <c r="BP127" s="119"/>
      <c r="BQ127" s="12"/>
      <c r="BR127" s="12"/>
      <c r="BS127" s="140"/>
      <c r="BT127" s="141"/>
      <c r="BU127" s="140"/>
      <c r="BV127" s="141"/>
      <c r="BW127" s="140"/>
      <c r="BX127" s="141"/>
      <c r="BY127" s="13"/>
      <c r="BZ127" s="13"/>
      <c r="CA127" s="13"/>
      <c r="CB127" s="13"/>
      <c r="CC127" s="14"/>
      <c r="CD127" s="14"/>
      <c r="CE127"/>
    </row>
    <row r="128" spans="2:83" ht="15" customHeight="1" thickBot="1" x14ac:dyDescent="0.3">
      <c r="B128" s="128" t="s">
        <v>108</v>
      </c>
      <c r="C128" s="15" t="s">
        <v>109</v>
      </c>
      <c r="D128" s="16"/>
      <c r="E128" s="17"/>
      <c r="F128" s="17"/>
      <c r="G128" s="17"/>
      <c r="H128" s="17"/>
      <c r="I128" s="17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9"/>
      <c r="AF128" s="19"/>
      <c r="AG128" s="19"/>
      <c r="AH128" s="19"/>
      <c r="AI128" s="19"/>
      <c r="AJ128" s="19"/>
      <c r="AK128" s="19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21">
        <f>SUM(D128:BN128)/B86</f>
        <v>0</v>
      </c>
      <c r="BP128" s="115">
        <f>SUM(BO128:BO134)/7</f>
        <v>0</v>
      </c>
      <c r="BQ128" s="12"/>
      <c r="BR128" s="12"/>
      <c r="BS128" s="140"/>
      <c r="BT128" s="141"/>
      <c r="BU128" s="140"/>
      <c r="BV128" s="141"/>
      <c r="BW128" s="140"/>
      <c r="BX128" s="141"/>
      <c r="BY128" s="13"/>
      <c r="BZ128" s="13"/>
      <c r="CA128" s="13"/>
      <c r="CB128" s="13"/>
      <c r="CC128" s="14"/>
      <c r="CD128" s="14"/>
      <c r="CE128"/>
    </row>
    <row r="129" spans="2:83" ht="15.75" thickBot="1" x14ac:dyDescent="0.3">
      <c r="B129" s="129"/>
      <c r="C129" s="22" t="s">
        <v>110</v>
      </c>
      <c r="D129" s="31"/>
      <c r="E129" s="32"/>
      <c r="F129" s="32"/>
      <c r="G129" s="32"/>
      <c r="H129" s="32"/>
      <c r="I129" s="32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21">
        <f>SUM(D129:BN129)/B86</f>
        <v>0</v>
      </c>
      <c r="BP129" s="116"/>
      <c r="BQ129" s="12"/>
      <c r="BR129" s="12"/>
      <c r="BS129" s="140"/>
      <c r="BT129" s="141"/>
      <c r="BU129" s="140"/>
      <c r="BV129" s="141"/>
      <c r="BW129" s="140"/>
      <c r="BX129" s="141"/>
      <c r="BY129" s="13"/>
      <c r="BZ129" s="13"/>
      <c r="CA129" s="13"/>
      <c r="CB129" s="13"/>
      <c r="CC129" s="14"/>
      <c r="CD129" s="14"/>
      <c r="CE129"/>
    </row>
    <row r="130" spans="2:83" ht="15.75" thickBot="1" x14ac:dyDescent="0.3">
      <c r="B130" s="129"/>
      <c r="C130" s="22" t="s">
        <v>111</v>
      </c>
      <c r="D130" s="31"/>
      <c r="E130" s="32"/>
      <c r="F130" s="32"/>
      <c r="G130" s="32"/>
      <c r="H130" s="32"/>
      <c r="I130" s="32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21">
        <f>SUM(D130:BN130)/B86</f>
        <v>0</v>
      </c>
      <c r="BP130" s="116"/>
      <c r="BQ130" s="12"/>
      <c r="BR130" s="12"/>
      <c r="BS130" s="113"/>
      <c r="BT130" s="142"/>
      <c r="BU130" s="113"/>
      <c r="BV130" s="142"/>
      <c r="BW130" s="113"/>
      <c r="BX130" s="142"/>
      <c r="BY130" s="13"/>
      <c r="BZ130" s="13"/>
      <c r="CA130" s="13"/>
      <c r="CB130" s="13"/>
      <c r="CC130" s="14"/>
      <c r="CD130" s="14"/>
      <c r="CE130"/>
    </row>
    <row r="131" spans="2:83" ht="15.75" thickBot="1" x14ac:dyDescent="0.3">
      <c r="B131" s="129"/>
      <c r="C131" s="22" t="s">
        <v>112</v>
      </c>
      <c r="D131" s="31"/>
      <c r="E131" s="32"/>
      <c r="F131" s="32"/>
      <c r="G131" s="32"/>
      <c r="H131" s="32"/>
      <c r="I131" s="32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21">
        <f>SUM(D131:BN131)/B86</f>
        <v>0</v>
      </c>
      <c r="BP131" s="116"/>
      <c r="BQ131" s="12"/>
      <c r="BR131" s="12"/>
      <c r="BS131" s="143">
        <f>(BS103+BV103+CA103)/3</f>
        <v>0</v>
      </c>
      <c r="BT131" s="144"/>
      <c r="BU131" s="143">
        <f>(BU103+BX103+BW103+BZ103+BY103)/5</f>
        <v>0</v>
      </c>
      <c r="BV131" s="144"/>
      <c r="BW131" s="143">
        <f>(BT103+CB103)/2</f>
        <v>0</v>
      </c>
      <c r="BX131" s="144"/>
      <c r="BY131" s="13"/>
      <c r="BZ131" s="13"/>
      <c r="CA131" s="13"/>
      <c r="CB131" s="13"/>
      <c r="CC131" s="14"/>
      <c r="CD131" s="14"/>
      <c r="CE131"/>
    </row>
    <row r="132" spans="2:83" ht="15.75" thickBot="1" x14ac:dyDescent="0.3">
      <c r="B132" s="129"/>
      <c r="C132" s="22" t="s">
        <v>113</v>
      </c>
      <c r="D132" s="31"/>
      <c r="E132" s="32"/>
      <c r="F132" s="32"/>
      <c r="G132" s="32"/>
      <c r="H132" s="32"/>
      <c r="I132" s="32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21">
        <f>SUM(D132:BN132)/B86</f>
        <v>0</v>
      </c>
      <c r="BP132" s="116"/>
      <c r="BQ132" s="12"/>
      <c r="BR132" s="12"/>
      <c r="BS132" s="145"/>
      <c r="BT132" s="146"/>
      <c r="BU132" s="145"/>
      <c r="BV132" s="146"/>
      <c r="BW132" s="145"/>
      <c r="BX132" s="146"/>
      <c r="BY132" s="13"/>
      <c r="BZ132" s="13"/>
      <c r="CA132" s="13"/>
      <c r="CB132" s="13"/>
      <c r="CC132" s="14"/>
      <c r="CD132" s="14"/>
      <c r="CE132"/>
    </row>
    <row r="133" spans="2:83" ht="15.75" thickBot="1" x14ac:dyDescent="0.3">
      <c r="B133" s="129"/>
      <c r="C133" s="22" t="s">
        <v>114</v>
      </c>
      <c r="D133" s="39"/>
      <c r="E133" s="40"/>
      <c r="F133" s="40"/>
      <c r="G133" s="40"/>
      <c r="H133" s="40"/>
      <c r="I133" s="40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21">
        <f>SUM(D133:BN133)/B86</f>
        <v>0</v>
      </c>
      <c r="BP133" s="116"/>
      <c r="BQ133" s="12"/>
      <c r="BR133" s="12"/>
      <c r="BS133" s="145"/>
      <c r="BT133" s="146"/>
      <c r="BU133" s="145"/>
      <c r="BV133" s="146"/>
      <c r="BW133" s="145"/>
      <c r="BX133" s="146"/>
      <c r="BY133" s="13"/>
      <c r="BZ133" s="13"/>
      <c r="CA133" s="13"/>
      <c r="CB133" s="13"/>
      <c r="CC133" s="14"/>
      <c r="CD133" s="14"/>
      <c r="CE133"/>
    </row>
    <row r="134" spans="2:83" ht="15" customHeight="1" thickBot="1" x14ac:dyDescent="0.3">
      <c r="B134" s="130"/>
      <c r="C134" s="23" t="s">
        <v>115</v>
      </c>
      <c r="D134" s="32"/>
      <c r="E134" s="32"/>
      <c r="F134" s="32"/>
      <c r="G134" s="32"/>
      <c r="H134" s="32"/>
      <c r="I134" s="32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1">
        <f>SUM(D134:BN134)/B86</f>
        <v>0</v>
      </c>
      <c r="BP134" s="117"/>
      <c r="BQ134" s="12"/>
      <c r="BR134" s="12"/>
      <c r="BS134" s="147"/>
      <c r="BT134" s="148"/>
      <c r="BU134" s="147"/>
      <c r="BV134" s="148"/>
      <c r="BW134" s="147"/>
      <c r="BX134" s="148"/>
      <c r="BY134" s="13"/>
      <c r="BZ134" s="13"/>
      <c r="CA134" s="13"/>
      <c r="CB134" s="13"/>
      <c r="CC134" s="14"/>
      <c r="CD134" s="14"/>
      <c r="CE134"/>
    </row>
    <row r="135" spans="2:83" ht="15" customHeight="1" thickBot="1" x14ac:dyDescent="0.3">
      <c r="B135" s="26"/>
      <c r="C135" s="41" t="s">
        <v>67</v>
      </c>
      <c r="D135" s="28">
        <f t="shared" ref="D135:BL135" si="25">(D128+D129+D130+D131+D132+D133+D134)/7</f>
        <v>0</v>
      </c>
      <c r="E135" s="29">
        <f t="shared" si="25"/>
        <v>0</v>
      </c>
      <c r="F135" s="29">
        <f t="shared" si="25"/>
        <v>0</v>
      </c>
      <c r="G135" s="29">
        <f t="shared" si="25"/>
        <v>0</v>
      </c>
      <c r="H135" s="29">
        <f t="shared" si="25"/>
        <v>0</v>
      </c>
      <c r="I135" s="29">
        <f t="shared" si="25"/>
        <v>0</v>
      </c>
      <c r="J135" s="29">
        <f t="shared" si="25"/>
        <v>0</v>
      </c>
      <c r="K135" s="29">
        <f t="shared" si="25"/>
        <v>0</v>
      </c>
      <c r="L135" s="29">
        <f t="shared" si="25"/>
        <v>0</v>
      </c>
      <c r="M135" s="29">
        <f t="shared" si="25"/>
        <v>0</v>
      </c>
      <c r="N135" s="29">
        <f t="shared" si="25"/>
        <v>0</v>
      </c>
      <c r="O135" s="29">
        <f t="shared" si="25"/>
        <v>0</v>
      </c>
      <c r="P135" s="29">
        <f t="shared" si="25"/>
        <v>0</v>
      </c>
      <c r="Q135" s="29">
        <f t="shared" si="25"/>
        <v>0</v>
      </c>
      <c r="R135" s="29">
        <f t="shared" si="25"/>
        <v>0</v>
      </c>
      <c r="S135" s="29">
        <f t="shared" si="25"/>
        <v>0</v>
      </c>
      <c r="T135" s="29">
        <f t="shared" si="25"/>
        <v>0</v>
      </c>
      <c r="U135" s="29">
        <f t="shared" si="25"/>
        <v>0</v>
      </c>
      <c r="V135" s="29">
        <f t="shared" si="25"/>
        <v>0</v>
      </c>
      <c r="W135" s="29">
        <f t="shared" si="25"/>
        <v>0</v>
      </c>
      <c r="X135" s="29">
        <f t="shared" si="25"/>
        <v>0</v>
      </c>
      <c r="Y135" s="29">
        <f t="shared" si="25"/>
        <v>0</v>
      </c>
      <c r="Z135" s="29">
        <f t="shared" si="25"/>
        <v>0</v>
      </c>
      <c r="AA135" s="29">
        <f t="shared" si="25"/>
        <v>0</v>
      </c>
      <c r="AB135" s="29">
        <f t="shared" si="25"/>
        <v>0</v>
      </c>
      <c r="AC135" s="29">
        <f t="shared" si="25"/>
        <v>0</v>
      </c>
      <c r="AD135" s="29">
        <f t="shared" si="25"/>
        <v>0</v>
      </c>
      <c r="AE135" s="29">
        <f t="shared" si="25"/>
        <v>0</v>
      </c>
      <c r="AF135" s="29">
        <f t="shared" si="25"/>
        <v>0</v>
      </c>
      <c r="AG135" s="29">
        <f t="shared" si="25"/>
        <v>0</v>
      </c>
      <c r="AH135" s="29">
        <f t="shared" si="25"/>
        <v>0</v>
      </c>
      <c r="AI135" s="29">
        <f t="shared" si="25"/>
        <v>0</v>
      </c>
      <c r="AJ135" s="29">
        <f t="shared" si="25"/>
        <v>0</v>
      </c>
      <c r="AK135" s="29">
        <f t="shared" si="25"/>
        <v>0</v>
      </c>
      <c r="AL135" s="29">
        <f t="shared" si="25"/>
        <v>0</v>
      </c>
      <c r="AM135" s="29">
        <f t="shared" si="25"/>
        <v>0</v>
      </c>
      <c r="AN135" s="29">
        <f t="shared" si="25"/>
        <v>0</v>
      </c>
      <c r="AO135" s="29">
        <f t="shared" si="25"/>
        <v>0</v>
      </c>
      <c r="AP135" s="29">
        <f t="shared" si="25"/>
        <v>0</v>
      </c>
      <c r="AQ135" s="29">
        <f t="shared" si="25"/>
        <v>0</v>
      </c>
      <c r="AR135" s="29">
        <f t="shared" si="25"/>
        <v>0</v>
      </c>
      <c r="AS135" s="29">
        <f t="shared" si="25"/>
        <v>0</v>
      </c>
      <c r="AT135" s="29">
        <f t="shared" si="25"/>
        <v>0</v>
      </c>
      <c r="AU135" s="29">
        <f t="shared" si="25"/>
        <v>0</v>
      </c>
      <c r="AV135" s="29">
        <f t="shared" si="25"/>
        <v>0</v>
      </c>
      <c r="AW135" s="29">
        <f t="shared" si="25"/>
        <v>0</v>
      </c>
      <c r="AX135" s="29">
        <f t="shared" si="25"/>
        <v>0</v>
      </c>
      <c r="AY135" s="29">
        <f t="shared" si="25"/>
        <v>0</v>
      </c>
      <c r="AZ135" s="29">
        <f t="shared" si="25"/>
        <v>0</v>
      </c>
      <c r="BA135" s="29">
        <f t="shared" si="25"/>
        <v>0</v>
      </c>
      <c r="BB135" s="29">
        <f t="shared" si="25"/>
        <v>0</v>
      </c>
      <c r="BC135" s="29">
        <f t="shared" si="25"/>
        <v>0</v>
      </c>
      <c r="BD135" s="29">
        <f t="shared" si="25"/>
        <v>0</v>
      </c>
      <c r="BE135" s="29">
        <f t="shared" si="25"/>
        <v>0</v>
      </c>
      <c r="BF135" s="29">
        <f t="shared" si="25"/>
        <v>0</v>
      </c>
      <c r="BG135" s="29">
        <f t="shared" si="25"/>
        <v>0</v>
      </c>
      <c r="BH135" s="29">
        <f t="shared" si="25"/>
        <v>0</v>
      </c>
      <c r="BI135" s="29">
        <f t="shared" si="25"/>
        <v>0</v>
      </c>
      <c r="BJ135" s="29">
        <f t="shared" si="25"/>
        <v>0</v>
      </c>
      <c r="BK135" s="29">
        <f t="shared" si="25"/>
        <v>0</v>
      </c>
      <c r="BL135" s="29">
        <f t="shared" si="25"/>
        <v>0</v>
      </c>
      <c r="BM135" s="29">
        <f>(BM128+BM129+BM130+BM131+BM132+BM133+BM134)/7</f>
        <v>0</v>
      </c>
      <c r="BN135" s="29">
        <f t="shared" ref="BN135" si="26">(BN128+BN129+BN130+BN131+BN132+BN133+BN134)/7</f>
        <v>0</v>
      </c>
      <c r="BO135" s="127"/>
      <c r="BP135" s="119"/>
      <c r="BQ135" s="12"/>
      <c r="BR135" s="12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4"/>
      <c r="CD135" s="14"/>
      <c r="CE135"/>
    </row>
    <row r="136" spans="2:83" ht="15" customHeight="1" thickBot="1" x14ac:dyDescent="0.3">
      <c r="B136" s="128" t="s">
        <v>77</v>
      </c>
      <c r="C136" s="15" t="s">
        <v>116</v>
      </c>
      <c r="D136" s="16"/>
      <c r="E136" s="17"/>
      <c r="F136" s="17"/>
      <c r="G136" s="17"/>
      <c r="H136" s="17"/>
      <c r="I136" s="17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9"/>
      <c r="AF136" s="19"/>
      <c r="AG136" s="19"/>
      <c r="AH136" s="19"/>
      <c r="AI136" s="19"/>
      <c r="AJ136" s="19"/>
      <c r="AK136" s="19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21">
        <f>SUM(D136:BN136)/B86</f>
        <v>0</v>
      </c>
      <c r="BP136" s="115">
        <f>SUM(BO136:BO140)/5</f>
        <v>0</v>
      </c>
      <c r="BQ136" s="12"/>
      <c r="BR136" s="12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4"/>
      <c r="CD136" s="14"/>
      <c r="CE136"/>
    </row>
    <row r="137" spans="2:83" ht="15.75" thickBot="1" x14ac:dyDescent="0.3">
      <c r="B137" s="129"/>
      <c r="C137" s="22" t="s">
        <v>117</v>
      </c>
      <c r="D137" s="31"/>
      <c r="E137" s="32"/>
      <c r="F137" s="32"/>
      <c r="G137" s="32"/>
      <c r="H137" s="32"/>
      <c r="I137" s="32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21">
        <f>SUM(D137:BN137)/B86</f>
        <v>0</v>
      </c>
      <c r="BP137" s="116"/>
      <c r="BQ137" s="12"/>
      <c r="BR137" s="12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4"/>
      <c r="CD137" s="14"/>
      <c r="CE137"/>
    </row>
    <row r="138" spans="2:83" ht="15.75" thickBot="1" x14ac:dyDescent="0.3">
      <c r="B138" s="129"/>
      <c r="C138" s="22" t="s">
        <v>118</v>
      </c>
      <c r="D138" s="31"/>
      <c r="E138" s="32"/>
      <c r="F138" s="32"/>
      <c r="G138" s="32"/>
      <c r="H138" s="32"/>
      <c r="I138" s="32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21">
        <f>SUM(D138:BN138)/B86</f>
        <v>0</v>
      </c>
      <c r="BP138" s="116"/>
      <c r="BQ138" s="12"/>
      <c r="BR138" s="12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4"/>
      <c r="CD138" s="14"/>
      <c r="CE138"/>
    </row>
    <row r="139" spans="2:83" ht="15.75" thickBot="1" x14ac:dyDescent="0.3">
      <c r="B139" s="129"/>
      <c r="C139" s="22" t="s">
        <v>119</v>
      </c>
      <c r="D139" s="31"/>
      <c r="E139" s="32"/>
      <c r="F139" s="32"/>
      <c r="G139" s="32"/>
      <c r="H139" s="32"/>
      <c r="I139" s="32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21">
        <f>SUM(D139:BN139)/B86</f>
        <v>0</v>
      </c>
      <c r="BP139" s="116"/>
      <c r="BQ139" s="12"/>
      <c r="BR139" s="12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4"/>
      <c r="CD139" s="14"/>
      <c r="CE139"/>
    </row>
    <row r="140" spans="2:83" ht="15.75" thickBot="1" x14ac:dyDescent="0.3">
      <c r="B140" s="130"/>
      <c r="C140" s="23" t="s">
        <v>120</v>
      </c>
      <c r="D140" s="31"/>
      <c r="E140" s="32"/>
      <c r="F140" s="32"/>
      <c r="G140" s="32"/>
      <c r="H140" s="32"/>
      <c r="I140" s="32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1">
        <f>SUM(D140:BN140)/B86</f>
        <v>0</v>
      </c>
      <c r="BP140" s="117"/>
      <c r="BQ140" s="12"/>
      <c r="BR140" s="12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4"/>
      <c r="CD140" s="14"/>
      <c r="CE140"/>
    </row>
    <row r="141" spans="2:83" ht="15.75" thickBot="1" x14ac:dyDescent="0.3">
      <c r="B141" s="26"/>
      <c r="C141" s="41" t="s">
        <v>67</v>
      </c>
      <c r="D141" s="28">
        <f t="shared" ref="D141:BL141" si="27">(D136+D137+D138+D139+D140)/5</f>
        <v>0</v>
      </c>
      <c r="E141" s="29">
        <f t="shared" si="27"/>
        <v>0</v>
      </c>
      <c r="F141" s="29">
        <f t="shared" si="27"/>
        <v>0</v>
      </c>
      <c r="G141" s="29">
        <f t="shared" si="27"/>
        <v>0</v>
      </c>
      <c r="H141" s="29">
        <f t="shared" si="27"/>
        <v>0</v>
      </c>
      <c r="I141" s="29">
        <f t="shared" si="27"/>
        <v>0</v>
      </c>
      <c r="J141" s="29">
        <f t="shared" si="27"/>
        <v>0</v>
      </c>
      <c r="K141" s="29">
        <f t="shared" si="27"/>
        <v>0</v>
      </c>
      <c r="L141" s="29">
        <f t="shared" si="27"/>
        <v>0</v>
      </c>
      <c r="M141" s="29">
        <f t="shared" si="27"/>
        <v>0</v>
      </c>
      <c r="N141" s="29">
        <f t="shared" si="27"/>
        <v>0</v>
      </c>
      <c r="O141" s="29">
        <f t="shared" si="27"/>
        <v>0</v>
      </c>
      <c r="P141" s="29">
        <f t="shared" si="27"/>
        <v>0</v>
      </c>
      <c r="Q141" s="29">
        <f t="shared" si="27"/>
        <v>0</v>
      </c>
      <c r="R141" s="29">
        <f t="shared" si="27"/>
        <v>0</v>
      </c>
      <c r="S141" s="29">
        <f t="shared" si="27"/>
        <v>0</v>
      </c>
      <c r="T141" s="29">
        <f t="shared" si="27"/>
        <v>0</v>
      </c>
      <c r="U141" s="29">
        <f t="shared" si="27"/>
        <v>0</v>
      </c>
      <c r="V141" s="29">
        <f t="shared" si="27"/>
        <v>0</v>
      </c>
      <c r="W141" s="29">
        <f t="shared" si="27"/>
        <v>0</v>
      </c>
      <c r="X141" s="29">
        <f t="shared" si="27"/>
        <v>0</v>
      </c>
      <c r="Y141" s="29">
        <f t="shared" si="27"/>
        <v>0</v>
      </c>
      <c r="Z141" s="29">
        <f t="shared" si="27"/>
        <v>0</v>
      </c>
      <c r="AA141" s="29">
        <f t="shared" si="27"/>
        <v>0</v>
      </c>
      <c r="AB141" s="29">
        <f t="shared" si="27"/>
        <v>0</v>
      </c>
      <c r="AC141" s="29">
        <f t="shared" si="27"/>
        <v>0</v>
      </c>
      <c r="AD141" s="29">
        <f t="shared" si="27"/>
        <v>0</v>
      </c>
      <c r="AE141" s="29">
        <f t="shared" si="27"/>
        <v>0</v>
      </c>
      <c r="AF141" s="29">
        <f t="shared" si="27"/>
        <v>0</v>
      </c>
      <c r="AG141" s="29">
        <f t="shared" si="27"/>
        <v>0</v>
      </c>
      <c r="AH141" s="29">
        <f t="shared" si="27"/>
        <v>0</v>
      </c>
      <c r="AI141" s="29">
        <f t="shared" si="27"/>
        <v>0</v>
      </c>
      <c r="AJ141" s="29">
        <f t="shared" si="27"/>
        <v>0</v>
      </c>
      <c r="AK141" s="29">
        <f t="shared" si="27"/>
        <v>0</v>
      </c>
      <c r="AL141" s="29">
        <f t="shared" si="27"/>
        <v>0</v>
      </c>
      <c r="AM141" s="29">
        <f t="shared" si="27"/>
        <v>0</v>
      </c>
      <c r="AN141" s="29">
        <f t="shared" si="27"/>
        <v>0</v>
      </c>
      <c r="AO141" s="29">
        <f t="shared" si="27"/>
        <v>0</v>
      </c>
      <c r="AP141" s="29">
        <f t="shared" si="27"/>
        <v>0</v>
      </c>
      <c r="AQ141" s="29">
        <f t="shared" si="27"/>
        <v>0</v>
      </c>
      <c r="AR141" s="29">
        <f t="shared" si="27"/>
        <v>0</v>
      </c>
      <c r="AS141" s="29">
        <f t="shared" si="27"/>
        <v>0</v>
      </c>
      <c r="AT141" s="29">
        <f t="shared" si="27"/>
        <v>0</v>
      </c>
      <c r="AU141" s="29">
        <f t="shared" si="27"/>
        <v>0</v>
      </c>
      <c r="AV141" s="29">
        <f t="shared" si="27"/>
        <v>0</v>
      </c>
      <c r="AW141" s="29">
        <f t="shared" si="27"/>
        <v>0</v>
      </c>
      <c r="AX141" s="29">
        <f t="shared" si="27"/>
        <v>0</v>
      </c>
      <c r="AY141" s="29">
        <f t="shared" si="27"/>
        <v>0</v>
      </c>
      <c r="AZ141" s="29">
        <f t="shared" si="27"/>
        <v>0</v>
      </c>
      <c r="BA141" s="29">
        <f t="shared" si="27"/>
        <v>0</v>
      </c>
      <c r="BB141" s="29">
        <f t="shared" si="27"/>
        <v>0</v>
      </c>
      <c r="BC141" s="29">
        <f t="shared" si="27"/>
        <v>0</v>
      </c>
      <c r="BD141" s="29">
        <f t="shared" si="27"/>
        <v>0</v>
      </c>
      <c r="BE141" s="29">
        <f t="shared" si="27"/>
        <v>0</v>
      </c>
      <c r="BF141" s="29">
        <f t="shared" si="27"/>
        <v>0</v>
      </c>
      <c r="BG141" s="29">
        <f t="shared" si="27"/>
        <v>0</v>
      </c>
      <c r="BH141" s="29">
        <f t="shared" si="27"/>
        <v>0</v>
      </c>
      <c r="BI141" s="29">
        <f t="shared" si="27"/>
        <v>0</v>
      </c>
      <c r="BJ141" s="29">
        <f t="shared" si="27"/>
        <v>0</v>
      </c>
      <c r="BK141" s="29">
        <f t="shared" si="27"/>
        <v>0</v>
      </c>
      <c r="BL141" s="29">
        <f t="shared" si="27"/>
        <v>0</v>
      </c>
      <c r="BM141" s="29">
        <f>(BM136+BM137+BM138+BM139+BM140)/5</f>
        <v>0</v>
      </c>
      <c r="BN141" s="29">
        <f t="shared" ref="BN141" si="28">(BN136+BN137+BN138+BN139+BN140)/5</f>
        <v>0</v>
      </c>
      <c r="BO141" s="127"/>
      <c r="BP141" s="119"/>
      <c r="BQ141" s="12"/>
      <c r="BR141" s="12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4"/>
      <c r="CD141" s="14"/>
      <c r="CE141"/>
    </row>
    <row r="142" spans="2:83" ht="15.75" thickBot="1" x14ac:dyDescent="0.3">
      <c r="B142" s="124" t="s">
        <v>121</v>
      </c>
      <c r="C142" s="15" t="s">
        <v>122</v>
      </c>
      <c r="D142" s="16"/>
      <c r="E142" s="17"/>
      <c r="F142" s="17"/>
      <c r="G142" s="17"/>
      <c r="H142" s="17"/>
      <c r="I142" s="17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9"/>
      <c r="AF142" s="19"/>
      <c r="AG142" s="19"/>
      <c r="AH142" s="19"/>
      <c r="AI142" s="19"/>
      <c r="AJ142" s="19"/>
      <c r="AK142" s="19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21">
        <f>SUM(D142:BN142)/B86</f>
        <v>0</v>
      </c>
      <c r="BP142" s="115">
        <f>SUM(BO142:BO147)/6</f>
        <v>0</v>
      </c>
      <c r="BQ142" s="12"/>
      <c r="BR142" s="12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4"/>
      <c r="CD142" s="14"/>
      <c r="CE142"/>
    </row>
    <row r="143" spans="2:83" ht="15.75" thickBot="1" x14ac:dyDescent="0.3">
      <c r="B143" s="125"/>
      <c r="C143" s="22" t="s">
        <v>123</v>
      </c>
      <c r="D143" s="31"/>
      <c r="E143" s="32"/>
      <c r="F143" s="32"/>
      <c r="G143" s="32"/>
      <c r="H143" s="32"/>
      <c r="I143" s="32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21">
        <f>SUM(D143:BN143)/B86</f>
        <v>0</v>
      </c>
      <c r="BP143" s="116"/>
      <c r="BQ143" s="12"/>
      <c r="BR143" s="12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4"/>
      <c r="CD143" s="14"/>
      <c r="CE143"/>
    </row>
    <row r="144" spans="2:83" ht="15.75" thickBot="1" x14ac:dyDescent="0.3">
      <c r="B144" s="125"/>
      <c r="C144" s="22" t="s">
        <v>124</v>
      </c>
      <c r="D144" s="31"/>
      <c r="E144" s="32"/>
      <c r="F144" s="32"/>
      <c r="G144" s="32"/>
      <c r="H144" s="32"/>
      <c r="I144" s="32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21">
        <f>SUM(D144:BN144)/B86</f>
        <v>0</v>
      </c>
      <c r="BP144" s="116"/>
      <c r="BQ144" s="12"/>
      <c r="BR144" s="12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4"/>
      <c r="CD144" s="14"/>
      <c r="CE144"/>
    </row>
    <row r="145" spans="1:83" ht="15.75" thickBot="1" x14ac:dyDescent="0.3">
      <c r="B145" s="125"/>
      <c r="C145" s="22" t="s">
        <v>125</v>
      </c>
      <c r="D145" s="31"/>
      <c r="E145" s="32"/>
      <c r="F145" s="32"/>
      <c r="G145" s="32"/>
      <c r="H145" s="32"/>
      <c r="I145" s="32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20"/>
      <c r="BN145" s="19"/>
      <c r="BO145" s="21">
        <f>SUM(D145:BN145)/B86</f>
        <v>0</v>
      </c>
      <c r="BP145" s="116"/>
      <c r="BQ145" s="12"/>
      <c r="BR145" s="44"/>
      <c r="BS145" s="45"/>
      <c r="BT145" s="45"/>
      <c r="BU145" s="45"/>
      <c r="BV145" s="45"/>
      <c r="BW145" s="45"/>
      <c r="BX145" s="45"/>
      <c r="BY145" s="45"/>
      <c r="BZ145" s="45"/>
      <c r="CA145" s="45"/>
      <c r="CB145" s="45"/>
      <c r="CC145" s="46"/>
      <c r="CD145" s="14"/>
      <c r="CE145"/>
    </row>
    <row r="146" spans="1:83" ht="15.75" thickBot="1" x14ac:dyDescent="0.3">
      <c r="B146" s="125"/>
      <c r="C146" s="22" t="s">
        <v>126</v>
      </c>
      <c r="D146" s="31"/>
      <c r="E146" s="32"/>
      <c r="F146" s="32"/>
      <c r="G146" s="32"/>
      <c r="H146" s="32"/>
      <c r="I146" s="32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21">
        <f>SUM(D146:BN146)/B86</f>
        <v>0</v>
      </c>
      <c r="BP146" s="116"/>
      <c r="BQ146" s="12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4"/>
      <c r="CE146"/>
    </row>
    <row r="147" spans="1:83" ht="15" customHeight="1" thickBot="1" x14ac:dyDescent="0.3">
      <c r="B147" s="126"/>
      <c r="C147" s="23" t="s">
        <v>127</v>
      </c>
      <c r="D147" s="39"/>
      <c r="E147" s="40"/>
      <c r="F147" s="40"/>
      <c r="G147" s="40"/>
      <c r="H147" s="40"/>
      <c r="I147" s="40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19"/>
      <c r="AF147" s="19"/>
      <c r="AG147" s="19"/>
      <c r="AH147" s="19"/>
      <c r="AI147" s="19"/>
      <c r="AJ147" s="19"/>
      <c r="AK147" s="19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1">
        <f>SUM(D147:BN147)/B86</f>
        <v>0</v>
      </c>
      <c r="BP147" s="117"/>
      <c r="BQ147" s="12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4"/>
      <c r="CE147"/>
    </row>
    <row r="148" spans="1:83" ht="15" customHeight="1" thickBot="1" x14ac:dyDescent="0.3">
      <c r="B148" s="47"/>
      <c r="C148" s="41" t="s">
        <v>67</v>
      </c>
      <c r="D148" s="28">
        <f t="shared" ref="D148:BK148" si="29">(D142+D143+D144+D145+D147+D146)/6</f>
        <v>0</v>
      </c>
      <c r="E148" s="29">
        <f t="shared" si="29"/>
        <v>0</v>
      </c>
      <c r="F148" s="29">
        <f t="shared" si="29"/>
        <v>0</v>
      </c>
      <c r="G148" s="29">
        <f t="shared" si="29"/>
        <v>0</v>
      </c>
      <c r="H148" s="29">
        <f t="shared" si="29"/>
        <v>0</v>
      </c>
      <c r="I148" s="29">
        <f t="shared" si="29"/>
        <v>0</v>
      </c>
      <c r="J148" s="29">
        <f t="shared" si="29"/>
        <v>0</v>
      </c>
      <c r="K148" s="29">
        <f t="shared" si="29"/>
        <v>0</v>
      </c>
      <c r="L148" s="29">
        <f t="shared" si="29"/>
        <v>0</v>
      </c>
      <c r="M148" s="29">
        <f t="shared" si="29"/>
        <v>0</v>
      </c>
      <c r="N148" s="29">
        <f t="shared" si="29"/>
        <v>0</v>
      </c>
      <c r="O148" s="29">
        <f t="shared" si="29"/>
        <v>0</v>
      </c>
      <c r="P148" s="29">
        <f t="shared" si="29"/>
        <v>0</v>
      </c>
      <c r="Q148" s="29">
        <f t="shared" si="29"/>
        <v>0</v>
      </c>
      <c r="R148" s="29">
        <f t="shared" si="29"/>
        <v>0</v>
      </c>
      <c r="S148" s="29">
        <f t="shared" si="29"/>
        <v>0</v>
      </c>
      <c r="T148" s="29">
        <f t="shared" si="29"/>
        <v>0</v>
      </c>
      <c r="U148" s="29">
        <f t="shared" si="29"/>
        <v>0</v>
      </c>
      <c r="V148" s="29">
        <f t="shared" si="29"/>
        <v>0</v>
      </c>
      <c r="W148" s="29">
        <f t="shared" si="29"/>
        <v>0</v>
      </c>
      <c r="X148" s="29">
        <f t="shared" si="29"/>
        <v>0</v>
      </c>
      <c r="Y148" s="29">
        <f t="shared" si="29"/>
        <v>0</v>
      </c>
      <c r="Z148" s="29">
        <f t="shared" si="29"/>
        <v>0</v>
      </c>
      <c r="AA148" s="29">
        <f t="shared" si="29"/>
        <v>0</v>
      </c>
      <c r="AB148" s="29">
        <f t="shared" si="29"/>
        <v>0</v>
      </c>
      <c r="AC148" s="29">
        <f t="shared" si="29"/>
        <v>0</v>
      </c>
      <c r="AD148" s="29">
        <f t="shared" si="29"/>
        <v>0</v>
      </c>
      <c r="AE148" s="29">
        <f t="shared" si="29"/>
        <v>0</v>
      </c>
      <c r="AF148" s="29">
        <f t="shared" si="29"/>
        <v>0</v>
      </c>
      <c r="AG148" s="29">
        <f t="shared" si="29"/>
        <v>0</v>
      </c>
      <c r="AH148" s="29">
        <f t="shared" si="29"/>
        <v>0</v>
      </c>
      <c r="AI148" s="29">
        <f t="shared" si="29"/>
        <v>0</v>
      </c>
      <c r="AJ148" s="29">
        <f t="shared" si="29"/>
        <v>0</v>
      </c>
      <c r="AK148" s="29">
        <f t="shared" si="29"/>
        <v>0</v>
      </c>
      <c r="AL148" s="29">
        <f t="shared" si="29"/>
        <v>0</v>
      </c>
      <c r="AM148" s="29">
        <f t="shared" si="29"/>
        <v>0</v>
      </c>
      <c r="AN148" s="29">
        <f t="shared" si="29"/>
        <v>0</v>
      </c>
      <c r="AO148" s="29">
        <f t="shared" si="29"/>
        <v>0</v>
      </c>
      <c r="AP148" s="29">
        <f t="shared" si="29"/>
        <v>0</v>
      </c>
      <c r="AQ148" s="29">
        <f t="shared" si="29"/>
        <v>0</v>
      </c>
      <c r="AR148" s="29">
        <f t="shared" si="29"/>
        <v>0</v>
      </c>
      <c r="AS148" s="29">
        <f t="shared" si="29"/>
        <v>0</v>
      </c>
      <c r="AT148" s="29">
        <f t="shared" si="29"/>
        <v>0</v>
      </c>
      <c r="AU148" s="29">
        <f t="shared" si="29"/>
        <v>0</v>
      </c>
      <c r="AV148" s="29">
        <f t="shared" si="29"/>
        <v>0</v>
      </c>
      <c r="AW148" s="29">
        <f t="shared" si="29"/>
        <v>0</v>
      </c>
      <c r="AX148" s="29">
        <f t="shared" si="29"/>
        <v>0</v>
      </c>
      <c r="AY148" s="29">
        <f t="shared" si="29"/>
        <v>0</v>
      </c>
      <c r="AZ148" s="29">
        <f t="shared" si="29"/>
        <v>0</v>
      </c>
      <c r="BA148" s="29">
        <f t="shared" si="29"/>
        <v>0</v>
      </c>
      <c r="BB148" s="29">
        <f t="shared" si="29"/>
        <v>0</v>
      </c>
      <c r="BC148" s="29">
        <f t="shared" si="29"/>
        <v>0</v>
      </c>
      <c r="BD148" s="29">
        <f t="shared" si="29"/>
        <v>0</v>
      </c>
      <c r="BE148" s="29">
        <f t="shared" si="29"/>
        <v>0</v>
      </c>
      <c r="BF148" s="29">
        <f t="shared" si="29"/>
        <v>0</v>
      </c>
      <c r="BG148" s="29">
        <f t="shared" si="29"/>
        <v>0</v>
      </c>
      <c r="BH148" s="29">
        <f t="shared" si="29"/>
        <v>0</v>
      </c>
      <c r="BI148" s="29">
        <f t="shared" si="29"/>
        <v>0</v>
      </c>
      <c r="BJ148" s="29">
        <f t="shared" si="29"/>
        <v>0</v>
      </c>
      <c r="BK148" s="29">
        <f t="shared" si="29"/>
        <v>0</v>
      </c>
      <c r="BL148" s="29">
        <f>(BL142+BL143+BL144+BL145+BL147+BL146)/6</f>
        <v>0</v>
      </c>
      <c r="BM148" s="29">
        <f>(BM142+BM143+BM144+BM145+BM147+BM146)/6</f>
        <v>0</v>
      </c>
      <c r="BN148" s="29">
        <f t="shared" ref="BN148" si="30">(BN142+BN143+BN144+BN145+BN147+BN146)/6</f>
        <v>0</v>
      </c>
      <c r="BO148" s="127"/>
      <c r="BP148" s="119"/>
      <c r="BQ148" s="12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4"/>
      <c r="CE148"/>
    </row>
    <row r="149" spans="1:83" ht="15" customHeight="1" thickBot="1" x14ac:dyDescent="0.3">
      <c r="B149" s="128" t="s">
        <v>79</v>
      </c>
      <c r="C149" s="15" t="s">
        <v>128</v>
      </c>
      <c r="D149" s="16"/>
      <c r="E149" s="17"/>
      <c r="F149" s="17"/>
      <c r="G149" s="17"/>
      <c r="H149" s="17"/>
      <c r="I149" s="17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9"/>
      <c r="AF149" s="19"/>
      <c r="AG149" s="19"/>
      <c r="AH149" s="19"/>
      <c r="AI149" s="19"/>
      <c r="AJ149" s="19"/>
      <c r="AK149" s="19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21">
        <f>SUM(D149:BN149)/B86</f>
        <v>0</v>
      </c>
      <c r="BP149" s="115">
        <f>SUM(BO149:BO154)/6</f>
        <v>0</v>
      </c>
      <c r="BQ149" s="12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4"/>
      <c r="CE149"/>
    </row>
    <row r="150" spans="1:83" ht="15.75" thickBot="1" x14ac:dyDescent="0.3">
      <c r="B150" s="129"/>
      <c r="C150" s="22" t="s">
        <v>129</v>
      </c>
      <c r="D150" s="31"/>
      <c r="E150" s="32"/>
      <c r="F150" s="32"/>
      <c r="G150" s="32"/>
      <c r="H150" s="32"/>
      <c r="I150" s="32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21">
        <f>SUM(D150:BN150)/B86</f>
        <v>0</v>
      </c>
      <c r="BP150" s="116"/>
      <c r="BQ150" s="12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4"/>
      <c r="CE150"/>
    </row>
    <row r="151" spans="1:83" ht="15.75" thickBot="1" x14ac:dyDescent="0.3">
      <c r="B151" s="129"/>
      <c r="C151" s="22" t="s">
        <v>130</v>
      </c>
      <c r="D151" s="31"/>
      <c r="E151" s="32"/>
      <c r="F151" s="32"/>
      <c r="G151" s="32"/>
      <c r="H151" s="32"/>
      <c r="I151" s="32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21">
        <f>SUM(D151:BN151)/B86</f>
        <v>0</v>
      </c>
      <c r="BP151" s="116"/>
      <c r="BQ151" s="12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4"/>
      <c r="CE151"/>
    </row>
    <row r="152" spans="1:83" ht="15.75" thickBot="1" x14ac:dyDescent="0.3">
      <c r="B152" s="129"/>
      <c r="C152" s="22" t="s">
        <v>131</v>
      </c>
      <c r="D152" s="31"/>
      <c r="E152" s="32"/>
      <c r="F152" s="32"/>
      <c r="G152" s="32"/>
      <c r="H152" s="32"/>
      <c r="I152" s="32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21">
        <f>SUM(D152:BN152)/B86</f>
        <v>0</v>
      </c>
      <c r="BP152" s="116"/>
      <c r="BQ152" s="12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4"/>
      <c r="CE152"/>
    </row>
    <row r="153" spans="1:83" ht="15.75" thickBot="1" x14ac:dyDescent="0.3">
      <c r="B153" s="129"/>
      <c r="C153" s="23" t="s">
        <v>132</v>
      </c>
      <c r="D153" s="31"/>
      <c r="E153" s="32"/>
      <c r="F153" s="32"/>
      <c r="G153" s="32"/>
      <c r="H153" s="32"/>
      <c r="I153" s="32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19"/>
      <c r="BN153" s="24"/>
      <c r="BO153" s="21">
        <f>SUM(D153:BN153)/B9</f>
        <v>0</v>
      </c>
      <c r="BP153" s="131"/>
      <c r="BQ153" s="12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4"/>
      <c r="CE153"/>
    </row>
    <row r="154" spans="1:83" ht="15.75" thickBot="1" x14ac:dyDescent="0.3">
      <c r="B154" s="130"/>
      <c r="C154" s="23" t="s">
        <v>133</v>
      </c>
      <c r="D154" s="31"/>
      <c r="E154" s="32"/>
      <c r="F154" s="32"/>
      <c r="G154" s="32"/>
      <c r="H154" s="32"/>
      <c r="I154" s="32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19"/>
      <c r="BN154" s="24"/>
      <c r="BO154" s="21">
        <f>SUM(D154:BN154)/B86</f>
        <v>0</v>
      </c>
      <c r="BP154" s="117"/>
      <c r="BQ154" s="12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4"/>
      <c r="CE154"/>
    </row>
    <row r="155" spans="1:83" ht="15.75" thickBot="1" x14ac:dyDescent="0.3">
      <c r="B155" s="132" t="s">
        <v>67</v>
      </c>
      <c r="C155" s="133"/>
      <c r="D155" s="29">
        <f t="shared" ref="D155:BH155" si="31">(D149+D150+D151+D152+D153+D154)/6</f>
        <v>0</v>
      </c>
      <c r="E155" s="29">
        <f t="shared" si="31"/>
        <v>0</v>
      </c>
      <c r="F155" s="29">
        <f t="shared" si="31"/>
        <v>0</v>
      </c>
      <c r="G155" s="29">
        <f t="shared" si="31"/>
        <v>0</v>
      </c>
      <c r="H155" s="29">
        <f t="shared" si="31"/>
        <v>0</v>
      </c>
      <c r="I155" s="29">
        <f t="shared" si="31"/>
        <v>0</v>
      </c>
      <c r="J155" s="29">
        <f t="shared" si="31"/>
        <v>0</v>
      </c>
      <c r="K155" s="29">
        <f t="shared" si="31"/>
        <v>0</v>
      </c>
      <c r="L155" s="29">
        <f t="shared" si="31"/>
        <v>0</v>
      </c>
      <c r="M155" s="29">
        <f t="shared" si="31"/>
        <v>0</v>
      </c>
      <c r="N155" s="29">
        <f t="shared" si="31"/>
        <v>0</v>
      </c>
      <c r="O155" s="29">
        <f t="shared" si="31"/>
        <v>0</v>
      </c>
      <c r="P155" s="29">
        <f t="shared" si="31"/>
        <v>0</v>
      </c>
      <c r="Q155" s="29">
        <f t="shared" si="31"/>
        <v>0</v>
      </c>
      <c r="R155" s="29">
        <f t="shared" si="31"/>
        <v>0</v>
      </c>
      <c r="S155" s="29">
        <f t="shared" si="31"/>
        <v>0</v>
      </c>
      <c r="T155" s="29">
        <f t="shared" si="31"/>
        <v>0</v>
      </c>
      <c r="U155" s="29">
        <f t="shared" si="31"/>
        <v>0</v>
      </c>
      <c r="V155" s="29">
        <f t="shared" si="31"/>
        <v>0</v>
      </c>
      <c r="W155" s="29">
        <f t="shared" si="31"/>
        <v>0</v>
      </c>
      <c r="X155" s="29">
        <f t="shared" si="31"/>
        <v>0</v>
      </c>
      <c r="Y155" s="29">
        <f t="shared" si="31"/>
        <v>0</v>
      </c>
      <c r="Z155" s="29">
        <f t="shared" si="31"/>
        <v>0</v>
      </c>
      <c r="AA155" s="29">
        <f t="shared" si="31"/>
        <v>0</v>
      </c>
      <c r="AB155" s="29">
        <f t="shared" si="31"/>
        <v>0</v>
      </c>
      <c r="AC155" s="29">
        <f t="shared" si="31"/>
        <v>0</v>
      </c>
      <c r="AD155" s="29">
        <f t="shared" si="31"/>
        <v>0</v>
      </c>
      <c r="AE155" s="29">
        <f t="shared" si="31"/>
        <v>0</v>
      </c>
      <c r="AF155" s="29">
        <f t="shared" si="31"/>
        <v>0</v>
      </c>
      <c r="AG155" s="29">
        <f t="shared" si="31"/>
        <v>0</v>
      </c>
      <c r="AH155" s="29">
        <f t="shared" si="31"/>
        <v>0</v>
      </c>
      <c r="AI155" s="29">
        <f t="shared" si="31"/>
        <v>0</v>
      </c>
      <c r="AJ155" s="29">
        <f t="shared" si="31"/>
        <v>0</v>
      </c>
      <c r="AK155" s="29">
        <f t="shared" si="31"/>
        <v>0</v>
      </c>
      <c r="AL155" s="29">
        <f t="shared" si="31"/>
        <v>0</v>
      </c>
      <c r="AM155" s="29">
        <f t="shared" si="31"/>
        <v>0</v>
      </c>
      <c r="AN155" s="29">
        <f t="shared" si="31"/>
        <v>0</v>
      </c>
      <c r="AO155" s="29">
        <f t="shared" si="31"/>
        <v>0</v>
      </c>
      <c r="AP155" s="29">
        <f t="shared" si="31"/>
        <v>0</v>
      </c>
      <c r="AQ155" s="29">
        <f t="shared" si="31"/>
        <v>0</v>
      </c>
      <c r="AR155" s="29">
        <f t="shared" si="31"/>
        <v>0</v>
      </c>
      <c r="AS155" s="29">
        <f t="shared" si="31"/>
        <v>0</v>
      </c>
      <c r="AT155" s="29">
        <f t="shared" si="31"/>
        <v>0</v>
      </c>
      <c r="AU155" s="29">
        <f t="shared" si="31"/>
        <v>0</v>
      </c>
      <c r="AV155" s="29">
        <f t="shared" si="31"/>
        <v>0</v>
      </c>
      <c r="AW155" s="29">
        <f t="shared" si="31"/>
        <v>0</v>
      </c>
      <c r="AX155" s="29">
        <f t="shared" si="31"/>
        <v>0</v>
      </c>
      <c r="AY155" s="29">
        <f t="shared" si="31"/>
        <v>0</v>
      </c>
      <c r="AZ155" s="29">
        <f t="shared" si="31"/>
        <v>0</v>
      </c>
      <c r="BA155" s="29">
        <f t="shared" si="31"/>
        <v>0</v>
      </c>
      <c r="BB155" s="29">
        <f>(BB149+BB150+BB151+BB152+BB153+BB154)/6</f>
        <v>0</v>
      </c>
      <c r="BC155" s="29">
        <f t="shared" si="31"/>
        <v>0</v>
      </c>
      <c r="BD155" s="29">
        <f t="shared" si="31"/>
        <v>0</v>
      </c>
      <c r="BE155" s="29">
        <f>(BE149+BE150+BE151+BE152+BE153+BE154)/6</f>
        <v>0</v>
      </c>
      <c r="BF155" s="29">
        <f t="shared" si="31"/>
        <v>0</v>
      </c>
      <c r="BG155" s="29">
        <f t="shared" si="31"/>
        <v>0</v>
      </c>
      <c r="BH155" s="29">
        <f t="shared" si="31"/>
        <v>0</v>
      </c>
      <c r="BI155" s="29">
        <f t="shared" ref="BI155:BL155" si="32">(BI149+BI150+BI151+BI152+BI153+BI154)/6</f>
        <v>0</v>
      </c>
      <c r="BJ155" s="29">
        <f t="shared" si="32"/>
        <v>0</v>
      </c>
      <c r="BK155" s="29">
        <f t="shared" si="32"/>
        <v>0</v>
      </c>
      <c r="BL155" s="29">
        <f t="shared" si="32"/>
        <v>0</v>
      </c>
      <c r="BM155" s="29">
        <f>(BM149+BM150+BM151+BM152+BM153+BM154)/6</f>
        <v>0</v>
      </c>
      <c r="BN155" s="29">
        <f>(BN149+BN150+BN151+BN152+BN153+BN154)/6</f>
        <v>0</v>
      </c>
      <c r="BO155" s="134"/>
      <c r="BP155" s="135"/>
      <c r="BQ155" s="12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4"/>
      <c r="CE155"/>
    </row>
    <row r="156" spans="1:83" ht="15.75" thickBot="1" x14ac:dyDescent="0.3">
      <c r="B156" s="120" t="s">
        <v>134</v>
      </c>
      <c r="C156" s="121"/>
      <c r="D156" s="48">
        <f t="shared" ref="D156:AA156" si="33">(+D155+D148+D141+D135+D127+D120+D113+D107+D101+D95)/10</f>
        <v>0</v>
      </c>
      <c r="E156" s="49">
        <f t="shared" si="33"/>
        <v>0</v>
      </c>
      <c r="F156" s="49">
        <f t="shared" si="33"/>
        <v>0</v>
      </c>
      <c r="G156" s="49">
        <f t="shared" si="33"/>
        <v>0</v>
      </c>
      <c r="H156" s="49">
        <f t="shared" si="33"/>
        <v>0</v>
      </c>
      <c r="I156" s="49">
        <f t="shared" si="33"/>
        <v>0</v>
      </c>
      <c r="J156" s="49">
        <f t="shared" si="33"/>
        <v>0</v>
      </c>
      <c r="K156" s="49">
        <f t="shared" si="33"/>
        <v>0</v>
      </c>
      <c r="L156" s="49">
        <f t="shared" si="33"/>
        <v>0</v>
      </c>
      <c r="M156" s="49">
        <f t="shared" si="33"/>
        <v>0</v>
      </c>
      <c r="N156" s="49">
        <f t="shared" si="33"/>
        <v>0</v>
      </c>
      <c r="O156" s="49">
        <f t="shared" si="33"/>
        <v>0</v>
      </c>
      <c r="P156" s="49">
        <f t="shared" si="33"/>
        <v>0</v>
      </c>
      <c r="Q156" s="49">
        <f t="shared" si="33"/>
        <v>0</v>
      </c>
      <c r="R156" s="49">
        <f t="shared" si="33"/>
        <v>0</v>
      </c>
      <c r="S156" s="49">
        <f t="shared" si="33"/>
        <v>0</v>
      </c>
      <c r="T156" s="49">
        <f t="shared" si="33"/>
        <v>0</v>
      </c>
      <c r="U156" s="49">
        <f t="shared" si="33"/>
        <v>0</v>
      </c>
      <c r="V156" s="49">
        <f t="shared" si="33"/>
        <v>0</v>
      </c>
      <c r="W156" s="49">
        <f t="shared" si="33"/>
        <v>0</v>
      </c>
      <c r="X156" s="49">
        <f t="shared" si="33"/>
        <v>0</v>
      </c>
      <c r="Y156" s="49">
        <f t="shared" si="33"/>
        <v>0</v>
      </c>
      <c r="Z156" s="49">
        <f t="shared" si="33"/>
        <v>0</v>
      </c>
      <c r="AA156" s="49">
        <f t="shared" si="33"/>
        <v>0</v>
      </c>
      <c r="AB156" s="49">
        <f>(+AB155+AB148+AB141+AB135+AB127+AB120+AB113+AB107+AB101+AB95)/10</f>
        <v>0</v>
      </c>
      <c r="AC156" s="49">
        <f t="shared" ref="AC156:BN156" si="34">(+AC155+AC148+AC141+AC135+AC127+AC120+AC113+AC107+AC101+AC95)/10</f>
        <v>0</v>
      </c>
      <c r="AD156" s="49">
        <f t="shared" si="34"/>
        <v>0</v>
      </c>
      <c r="AE156" s="49">
        <f t="shared" si="34"/>
        <v>0</v>
      </c>
      <c r="AF156" s="49">
        <f t="shared" si="34"/>
        <v>0</v>
      </c>
      <c r="AG156" s="49">
        <f t="shared" si="34"/>
        <v>0</v>
      </c>
      <c r="AH156" s="49">
        <f t="shared" si="34"/>
        <v>0</v>
      </c>
      <c r="AI156" s="49">
        <f t="shared" si="34"/>
        <v>0</v>
      </c>
      <c r="AJ156" s="49">
        <f t="shared" si="34"/>
        <v>0</v>
      </c>
      <c r="AK156" s="49">
        <f t="shared" si="34"/>
        <v>0</v>
      </c>
      <c r="AL156" s="49">
        <f t="shared" si="34"/>
        <v>0</v>
      </c>
      <c r="AM156" s="49">
        <f t="shared" si="34"/>
        <v>0</v>
      </c>
      <c r="AN156" s="49">
        <f t="shared" si="34"/>
        <v>0</v>
      </c>
      <c r="AO156" s="49">
        <f t="shared" si="34"/>
        <v>0</v>
      </c>
      <c r="AP156" s="49">
        <f t="shared" si="34"/>
        <v>0</v>
      </c>
      <c r="AQ156" s="49">
        <f t="shared" si="34"/>
        <v>0</v>
      </c>
      <c r="AR156" s="49">
        <f t="shared" si="34"/>
        <v>0</v>
      </c>
      <c r="AS156" s="49">
        <f t="shared" si="34"/>
        <v>0</v>
      </c>
      <c r="AT156" s="49">
        <f t="shared" si="34"/>
        <v>0</v>
      </c>
      <c r="AU156" s="49">
        <f t="shared" si="34"/>
        <v>0</v>
      </c>
      <c r="AV156" s="49">
        <f t="shared" si="34"/>
        <v>0</v>
      </c>
      <c r="AW156" s="49">
        <f t="shared" si="34"/>
        <v>0</v>
      </c>
      <c r="AX156" s="49">
        <f t="shared" si="34"/>
        <v>0</v>
      </c>
      <c r="AY156" s="49">
        <f t="shared" si="34"/>
        <v>0</v>
      </c>
      <c r="AZ156" s="49">
        <f t="shared" si="34"/>
        <v>0</v>
      </c>
      <c r="BA156" s="49">
        <f t="shared" si="34"/>
        <v>0</v>
      </c>
      <c r="BB156" s="49">
        <f t="shared" si="34"/>
        <v>0</v>
      </c>
      <c r="BC156" s="49">
        <f t="shared" si="34"/>
        <v>0</v>
      </c>
      <c r="BD156" s="49">
        <f t="shared" si="34"/>
        <v>0</v>
      </c>
      <c r="BE156" s="49">
        <f t="shared" si="34"/>
        <v>0</v>
      </c>
      <c r="BF156" s="49">
        <f>(+BF155+BF148+BF141+BF135+BF127+BF120+BF113+BF107+BF101+BF95)/10</f>
        <v>0</v>
      </c>
      <c r="BG156" s="49">
        <f t="shared" si="34"/>
        <v>0</v>
      </c>
      <c r="BH156" s="49">
        <f t="shared" si="34"/>
        <v>0</v>
      </c>
      <c r="BI156" s="49">
        <f t="shared" si="34"/>
        <v>0</v>
      </c>
      <c r="BJ156" s="49">
        <f t="shared" si="34"/>
        <v>0</v>
      </c>
      <c r="BK156" s="49">
        <f t="shared" si="34"/>
        <v>0</v>
      </c>
      <c r="BL156" s="49">
        <f t="shared" si="34"/>
        <v>0</v>
      </c>
      <c r="BM156" s="49">
        <f>(+BM155+BM148+BM141+BM135+BM127+BM120+BM113+BM107+BM101+BM95)/10</f>
        <v>0</v>
      </c>
      <c r="BN156" s="49">
        <f t="shared" si="34"/>
        <v>0</v>
      </c>
      <c r="BO156" s="122">
        <f>(BP149+BP142+BP136+BP128+BP121+BP114+BP108+BP102+BP96+BP89)/10</f>
        <v>0</v>
      </c>
      <c r="BP156" s="123"/>
      <c r="BQ156" s="44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6"/>
      <c r="CE156"/>
    </row>
    <row r="159" spans="1:83" ht="15.7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/>
    </row>
    <row r="160" spans="1:83" x14ac:dyDescent="0.25">
      <c r="B160" s="136" t="s">
        <v>2</v>
      </c>
      <c r="C160" s="178" t="str">
        <f>("Control 1 "&amp;C3&amp;"- I")</f>
        <v>Control 1 2016- I</v>
      </c>
      <c r="D160" s="179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79"/>
      <c r="P160" s="179"/>
      <c r="Q160" s="179"/>
      <c r="R160" s="179"/>
      <c r="S160" s="179"/>
      <c r="T160" s="179"/>
      <c r="U160" s="179"/>
      <c r="V160" s="179"/>
      <c r="W160" s="179"/>
      <c r="X160" s="179"/>
      <c r="Y160" s="179"/>
      <c r="Z160" s="179"/>
      <c r="AA160" s="179"/>
      <c r="AB160" s="179"/>
      <c r="AC160" s="179"/>
      <c r="AD160" s="179"/>
      <c r="AE160" s="179"/>
      <c r="AF160" s="179"/>
      <c r="AG160" s="179"/>
      <c r="AH160" s="179"/>
      <c r="AI160" s="179"/>
      <c r="AJ160" s="179"/>
      <c r="AK160" s="179"/>
      <c r="AL160" s="179"/>
      <c r="AM160" s="179"/>
      <c r="AN160" s="179"/>
      <c r="AO160" s="179"/>
      <c r="AP160" s="179"/>
      <c r="AQ160" s="179"/>
      <c r="AR160" s="179"/>
      <c r="AS160" s="179"/>
      <c r="AT160" s="179"/>
      <c r="AU160" s="179"/>
      <c r="AV160" s="179"/>
      <c r="AW160" s="179"/>
      <c r="AX160" s="179"/>
      <c r="AY160" s="179"/>
      <c r="AZ160" s="179"/>
      <c r="BA160" s="179"/>
      <c r="BB160" s="179"/>
      <c r="BC160" s="179"/>
      <c r="BD160" s="179"/>
      <c r="BE160" s="179"/>
      <c r="BF160" s="179"/>
      <c r="BG160" s="179"/>
      <c r="BH160" s="179"/>
      <c r="BI160" s="179"/>
      <c r="BJ160" s="179"/>
      <c r="BK160" s="179"/>
      <c r="BL160" s="179"/>
      <c r="BM160" s="179"/>
      <c r="BN160" s="179"/>
      <c r="BO160" s="179"/>
      <c r="BP160" s="179"/>
      <c r="BQ160" s="179"/>
      <c r="BR160" s="179"/>
      <c r="BS160" s="179"/>
      <c r="BT160" s="179"/>
      <c r="BU160" s="179"/>
      <c r="BV160" s="179"/>
      <c r="BW160" s="179"/>
      <c r="BX160" s="179"/>
      <c r="BY160" s="179"/>
      <c r="BZ160" s="179"/>
      <c r="CA160" s="179"/>
      <c r="CB160" s="179"/>
      <c r="CC160" s="179"/>
      <c r="CD160" s="180"/>
      <c r="CE160"/>
    </row>
    <row r="161" spans="2:83" x14ac:dyDescent="0.25">
      <c r="B161" s="137"/>
      <c r="C161" s="181"/>
      <c r="D161" s="182"/>
      <c r="E161" s="182"/>
      <c r="F161" s="182"/>
      <c r="G161" s="182"/>
      <c r="H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2"/>
      <c r="AH161" s="182"/>
      <c r="AI161" s="182"/>
      <c r="AJ161" s="182"/>
      <c r="AK161" s="182"/>
      <c r="AL161" s="182"/>
      <c r="AM161" s="182"/>
      <c r="AN161" s="182"/>
      <c r="AO161" s="182"/>
      <c r="AP161" s="182"/>
      <c r="AQ161" s="182"/>
      <c r="AR161" s="182"/>
      <c r="AS161" s="182"/>
      <c r="AT161" s="182"/>
      <c r="AU161" s="182"/>
      <c r="AV161" s="182"/>
      <c r="AW161" s="182"/>
      <c r="AX161" s="182"/>
      <c r="AY161" s="182"/>
      <c r="AZ161" s="182"/>
      <c r="BA161" s="182"/>
      <c r="BB161" s="182"/>
      <c r="BC161" s="182"/>
      <c r="BD161" s="182"/>
      <c r="BE161" s="182"/>
      <c r="BF161" s="182"/>
      <c r="BG161" s="182"/>
      <c r="BH161" s="182"/>
      <c r="BI161" s="182"/>
      <c r="BJ161" s="182"/>
      <c r="BK161" s="182"/>
      <c r="BL161" s="182"/>
      <c r="BM161" s="182"/>
      <c r="BN161" s="182"/>
      <c r="BO161" s="182"/>
      <c r="BP161" s="182"/>
      <c r="BQ161" s="182"/>
      <c r="BR161" s="182"/>
      <c r="BS161" s="182"/>
      <c r="BT161" s="182"/>
      <c r="BU161" s="182"/>
      <c r="BV161" s="182"/>
      <c r="BW161" s="182"/>
      <c r="BX161" s="182"/>
      <c r="BY161" s="182"/>
      <c r="BZ161" s="182"/>
      <c r="CA161" s="182"/>
      <c r="CB161" s="182"/>
      <c r="CC161" s="182"/>
      <c r="CD161" s="183"/>
      <c r="CE161"/>
    </row>
    <row r="162" spans="2:83" ht="15.75" thickBot="1" x14ac:dyDescent="0.3">
      <c r="B162" s="138"/>
      <c r="C162" s="184"/>
      <c r="D162" s="185"/>
      <c r="E162" s="185"/>
      <c r="F162" s="185"/>
      <c r="G162" s="185"/>
      <c r="H162" s="185"/>
      <c r="I162" s="185"/>
      <c r="J162" s="185"/>
      <c r="K162" s="185"/>
      <c r="L162" s="185"/>
      <c r="M162" s="185"/>
      <c r="N162" s="185"/>
      <c r="O162" s="185"/>
      <c r="P162" s="185"/>
      <c r="Q162" s="185"/>
      <c r="R162" s="185"/>
      <c r="S162" s="185"/>
      <c r="T162" s="185"/>
      <c r="U162" s="185"/>
      <c r="V162" s="185"/>
      <c r="W162" s="185"/>
      <c r="X162" s="185"/>
      <c r="Y162" s="185"/>
      <c r="Z162" s="185"/>
      <c r="AA162" s="185"/>
      <c r="AB162" s="185"/>
      <c r="AC162" s="185"/>
      <c r="AD162" s="185"/>
      <c r="AE162" s="185"/>
      <c r="AF162" s="185"/>
      <c r="AG162" s="185"/>
      <c r="AH162" s="185"/>
      <c r="AI162" s="185"/>
      <c r="AJ162" s="185"/>
      <c r="AK162" s="185"/>
      <c r="AL162" s="185"/>
      <c r="AM162" s="185"/>
      <c r="AN162" s="185"/>
      <c r="AO162" s="185"/>
      <c r="AP162" s="185"/>
      <c r="AQ162" s="185"/>
      <c r="AR162" s="185"/>
      <c r="AS162" s="185"/>
      <c r="AT162" s="185"/>
      <c r="AU162" s="185"/>
      <c r="AV162" s="185"/>
      <c r="AW162" s="185"/>
      <c r="AX162" s="185"/>
      <c r="AY162" s="185"/>
      <c r="AZ162" s="185"/>
      <c r="BA162" s="185"/>
      <c r="BB162" s="185"/>
      <c r="BC162" s="185"/>
      <c r="BD162" s="185"/>
      <c r="BE162" s="185"/>
      <c r="BF162" s="185"/>
      <c r="BG162" s="185"/>
      <c r="BH162" s="185"/>
      <c r="BI162" s="185"/>
      <c r="BJ162" s="185"/>
      <c r="BK162" s="185"/>
      <c r="BL162" s="185"/>
      <c r="BM162" s="185"/>
      <c r="BN162" s="185"/>
      <c r="BO162" s="185"/>
      <c r="BP162" s="185"/>
      <c r="BQ162" s="185"/>
      <c r="BR162" s="185"/>
      <c r="BS162" s="185"/>
      <c r="BT162" s="185"/>
      <c r="BU162" s="185"/>
      <c r="BV162" s="185"/>
      <c r="BW162" s="185"/>
      <c r="BX162" s="185"/>
      <c r="BY162" s="185"/>
      <c r="BZ162" s="185"/>
      <c r="CA162" s="185"/>
      <c r="CB162" s="185"/>
      <c r="CC162" s="185"/>
      <c r="CD162" s="186"/>
      <c r="CE162"/>
    </row>
    <row r="163" spans="2:83" ht="21.75" customHeight="1" thickBot="1" x14ac:dyDescent="0.3">
      <c r="B163" s="5">
        <v>1</v>
      </c>
      <c r="C163" s="6">
        <f>C86</f>
        <v>0</v>
      </c>
      <c r="D163" s="7">
        <v>1</v>
      </c>
      <c r="E163" s="8">
        <v>2</v>
      </c>
      <c r="F163" s="8">
        <v>4</v>
      </c>
      <c r="G163" s="8">
        <v>6</v>
      </c>
      <c r="H163" s="8">
        <v>7</v>
      </c>
      <c r="I163" s="8">
        <v>8</v>
      </c>
      <c r="J163" s="8">
        <v>10</v>
      </c>
      <c r="K163" s="8">
        <v>11</v>
      </c>
      <c r="L163" s="8">
        <v>12</v>
      </c>
      <c r="M163" s="8">
        <v>13</v>
      </c>
      <c r="N163" s="8">
        <v>14</v>
      </c>
      <c r="O163" s="8">
        <v>15</v>
      </c>
      <c r="P163" s="8">
        <v>16</v>
      </c>
      <c r="Q163" s="8">
        <v>18</v>
      </c>
      <c r="R163" s="8">
        <v>19</v>
      </c>
      <c r="S163" s="8">
        <v>20</v>
      </c>
      <c r="T163" s="8">
        <v>21</v>
      </c>
      <c r="U163" s="8">
        <v>22</v>
      </c>
      <c r="V163" s="8">
        <v>23</v>
      </c>
      <c r="W163" s="8">
        <v>24</v>
      </c>
      <c r="X163" s="8">
        <v>25</v>
      </c>
      <c r="Y163" s="8">
        <v>26</v>
      </c>
      <c r="Z163" s="8">
        <v>27</v>
      </c>
      <c r="AA163" s="8">
        <v>28</v>
      </c>
      <c r="AB163" s="8">
        <v>29</v>
      </c>
      <c r="AC163" s="8">
        <v>30</v>
      </c>
      <c r="AD163" s="8">
        <v>34</v>
      </c>
      <c r="AE163" s="8">
        <v>35</v>
      </c>
      <c r="AF163" s="8">
        <v>36</v>
      </c>
      <c r="AG163" s="8">
        <v>37</v>
      </c>
      <c r="AH163" s="8">
        <v>38</v>
      </c>
      <c r="AI163" s="8">
        <v>39</v>
      </c>
      <c r="AJ163" s="8">
        <v>40</v>
      </c>
      <c r="AK163" s="8">
        <v>41</v>
      </c>
      <c r="AL163" s="8">
        <v>42</v>
      </c>
      <c r="AM163" s="8">
        <v>43</v>
      </c>
      <c r="AN163" s="8">
        <v>44</v>
      </c>
      <c r="AO163" s="8">
        <v>45</v>
      </c>
      <c r="AP163" s="8">
        <v>46</v>
      </c>
      <c r="AQ163" s="8">
        <v>47</v>
      </c>
      <c r="AR163" s="8">
        <v>48</v>
      </c>
      <c r="AS163" s="8">
        <v>49</v>
      </c>
      <c r="AT163" s="8">
        <v>50</v>
      </c>
      <c r="AU163" s="8">
        <v>51</v>
      </c>
      <c r="AV163" s="8">
        <v>52</v>
      </c>
      <c r="AW163" s="8">
        <v>53</v>
      </c>
      <c r="AX163" s="8">
        <v>54</v>
      </c>
      <c r="AY163" s="8">
        <v>55</v>
      </c>
      <c r="AZ163" s="8">
        <v>56</v>
      </c>
      <c r="BA163" s="8">
        <v>57</v>
      </c>
      <c r="BB163" s="8">
        <v>58</v>
      </c>
      <c r="BC163" s="8">
        <v>59</v>
      </c>
      <c r="BD163" s="8">
        <v>60</v>
      </c>
      <c r="BE163" s="8">
        <v>61</v>
      </c>
      <c r="BF163" s="8">
        <v>62</v>
      </c>
      <c r="BG163" s="8">
        <v>63</v>
      </c>
      <c r="BH163" s="8">
        <v>64</v>
      </c>
      <c r="BI163" s="8">
        <v>65</v>
      </c>
      <c r="BJ163" s="8">
        <v>66</v>
      </c>
      <c r="BK163" s="8">
        <v>67</v>
      </c>
      <c r="BL163" s="8">
        <v>68</v>
      </c>
      <c r="BM163" s="8">
        <v>69</v>
      </c>
      <c r="BN163" s="8">
        <v>70</v>
      </c>
      <c r="BO163" s="174" t="s">
        <v>4</v>
      </c>
      <c r="BP163" s="137" t="s">
        <v>5</v>
      </c>
      <c r="BQ163" s="9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1"/>
      <c r="CE163"/>
    </row>
    <row r="164" spans="2:83" ht="15" customHeight="1" thickBot="1" x14ac:dyDescent="0.3">
      <c r="B164" s="187" t="s">
        <v>13</v>
      </c>
      <c r="C164" s="189" t="s">
        <v>14</v>
      </c>
      <c r="D164" s="106" t="s">
        <v>135</v>
      </c>
      <c r="E164" s="176" t="s">
        <v>136</v>
      </c>
      <c r="F164" s="106" t="s">
        <v>138</v>
      </c>
      <c r="G164" s="106" t="s">
        <v>140</v>
      </c>
      <c r="H164" s="106" t="s">
        <v>141</v>
      </c>
      <c r="I164" s="106" t="s">
        <v>142</v>
      </c>
      <c r="J164" s="106" t="s">
        <v>144</v>
      </c>
      <c r="K164" s="106" t="s">
        <v>145</v>
      </c>
      <c r="L164" s="106" t="s">
        <v>146</v>
      </c>
      <c r="M164" s="106" t="s">
        <v>147</v>
      </c>
      <c r="N164" s="176" t="s">
        <v>148</v>
      </c>
      <c r="O164" s="106" t="s">
        <v>149</v>
      </c>
      <c r="P164" s="106" t="s">
        <v>150</v>
      </c>
      <c r="Q164" s="106" t="s">
        <v>152</v>
      </c>
      <c r="R164" s="106" t="s">
        <v>153</v>
      </c>
      <c r="S164" s="106" t="s">
        <v>154</v>
      </c>
      <c r="T164" s="106" t="s">
        <v>155</v>
      </c>
      <c r="U164" s="106" t="s">
        <v>156</v>
      </c>
      <c r="V164" s="106" t="s">
        <v>157</v>
      </c>
      <c r="W164" s="106" t="s">
        <v>158</v>
      </c>
      <c r="X164" s="106" t="s">
        <v>159</v>
      </c>
      <c r="Y164" s="176" t="s">
        <v>160</v>
      </c>
      <c r="Z164" s="106" t="s">
        <v>161</v>
      </c>
      <c r="AA164" s="106" t="s">
        <v>162</v>
      </c>
      <c r="AB164" s="106" t="s">
        <v>163</v>
      </c>
      <c r="AC164" s="106" t="s">
        <v>164</v>
      </c>
      <c r="AD164" s="106" t="s">
        <v>168</v>
      </c>
      <c r="AE164" s="106" t="s">
        <v>169</v>
      </c>
      <c r="AF164" s="106" t="s">
        <v>170</v>
      </c>
      <c r="AG164" s="106" t="s">
        <v>171</v>
      </c>
      <c r="AH164" s="176" t="s">
        <v>172</v>
      </c>
      <c r="AI164" s="106" t="s">
        <v>173</v>
      </c>
      <c r="AJ164" s="106" t="s">
        <v>174</v>
      </c>
      <c r="AK164" s="106" t="s">
        <v>175</v>
      </c>
      <c r="AL164" s="106" t="s">
        <v>176</v>
      </c>
      <c r="AM164" s="106" t="s">
        <v>177</v>
      </c>
      <c r="AN164" s="106" t="s">
        <v>28</v>
      </c>
      <c r="AO164" s="106" t="s">
        <v>29</v>
      </c>
      <c r="AP164" s="106" t="s">
        <v>30</v>
      </c>
      <c r="AQ164" s="106" t="s">
        <v>31</v>
      </c>
      <c r="AR164" s="106" t="s">
        <v>32</v>
      </c>
      <c r="AS164" s="106" t="s">
        <v>33</v>
      </c>
      <c r="AT164" s="106" t="s">
        <v>34</v>
      </c>
      <c r="AU164" s="106" t="s">
        <v>35</v>
      </c>
      <c r="AV164" s="106" t="s">
        <v>36</v>
      </c>
      <c r="AW164" s="106" t="s">
        <v>37</v>
      </c>
      <c r="AX164" s="106" t="s">
        <v>38</v>
      </c>
      <c r="AY164" s="106" t="s">
        <v>39</v>
      </c>
      <c r="AZ164" s="106" t="s">
        <v>40</v>
      </c>
      <c r="BA164" s="106" t="s">
        <v>41</v>
      </c>
      <c r="BB164" s="106" t="s">
        <v>42</v>
      </c>
      <c r="BC164" s="106" t="s">
        <v>43</v>
      </c>
      <c r="BD164" s="106" t="s">
        <v>44</v>
      </c>
      <c r="BE164" s="106" t="s">
        <v>45</v>
      </c>
      <c r="BF164" s="106" t="s">
        <v>46</v>
      </c>
      <c r="BG164" s="106" t="s">
        <v>47</v>
      </c>
      <c r="BH164" s="106" t="s">
        <v>48</v>
      </c>
      <c r="BI164" s="106" t="s">
        <v>49</v>
      </c>
      <c r="BJ164" s="106" t="s">
        <v>50</v>
      </c>
      <c r="BK164" s="106" t="s">
        <v>51</v>
      </c>
      <c r="BL164" s="106" t="s">
        <v>52</v>
      </c>
      <c r="BM164" s="106" t="s">
        <v>53</v>
      </c>
      <c r="BN164" s="106" t="s">
        <v>54</v>
      </c>
      <c r="BO164" s="174"/>
      <c r="BP164" s="137"/>
      <c r="BQ164" s="12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4"/>
      <c r="CE164"/>
    </row>
    <row r="165" spans="2:83" ht="15.75" thickBot="1" x14ac:dyDescent="0.3">
      <c r="B165" s="188"/>
      <c r="C165" s="190"/>
      <c r="D165" s="107"/>
      <c r="E165" s="177"/>
      <c r="F165" s="107"/>
      <c r="G165" s="107"/>
      <c r="H165" s="107"/>
      <c r="I165" s="107"/>
      <c r="J165" s="107"/>
      <c r="K165" s="107"/>
      <c r="L165" s="107"/>
      <c r="M165" s="107"/>
      <c r="N165" s="17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77"/>
      <c r="Z165" s="107"/>
      <c r="AA165" s="107"/>
      <c r="AB165" s="107"/>
      <c r="AC165" s="107"/>
      <c r="AD165" s="107"/>
      <c r="AE165" s="107"/>
      <c r="AF165" s="107"/>
      <c r="AG165" s="107"/>
      <c r="AH165" s="177"/>
      <c r="AI165" s="107"/>
      <c r="AJ165" s="107"/>
      <c r="AK165" s="107"/>
      <c r="AL165" s="107"/>
      <c r="AM165" s="107"/>
      <c r="AN165" s="107"/>
      <c r="AO165" s="107"/>
      <c r="AP165" s="107"/>
      <c r="AQ165" s="107"/>
      <c r="AR165" s="107"/>
      <c r="AS165" s="107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07"/>
      <c r="BD165" s="107"/>
      <c r="BE165" s="107"/>
      <c r="BF165" s="107"/>
      <c r="BG165" s="107"/>
      <c r="BH165" s="107"/>
      <c r="BI165" s="107"/>
      <c r="BJ165" s="107"/>
      <c r="BK165" s="107"/>
      <c r="BL165" s="107"/>
      <c r="BM165" s="107"/>
      <c r="BN165" s="107"/>
      <c r="BO165" s="174"/>
      <c r="BP165" s="137"/>
      <c r="BQ165" s="12"/>
      <c r="BR165" s="162" t="s">
        <v>55</v>
      </c>
      <c r="BS165" s="163"/>
      <c r="BT165" s="163"/>
      <c r="BU165" s="163"/>
      <c r="BV165" s="163"/>
      <c r="BW165" s="163"/>
      <c r="BX165" s="163"/>
      <c r="BY165" s="163"/>
      <c r="BZ165" s="163"/>
      <c r="CA165" s="163"/>
      <c r="CB165" s="163"/>
      <c r="CC165" s="164"/>
      <c r="CD165" s="14"/>
      <c r="CE165"/>
    </row>
    <row r="166" spans="2:83" ht="15.75" customHeight="1" thickBot="1" x14ac:dyDescent="0.3">
      <c r="B166" s="128" t="s">
        <v>56</v>
      </c>
      <c r="C166" s="15" t="s">
        <v>57</v>
      </c>
      <c r="D166" s="16"/>
      <c r="E166" s="17"/>
      <c r="F166" s="17"/>
      <c r="G166" s="17"/>
      <c r="H166" s="17"/>
      <c r="I166" s="17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9"/>
      <c r="AF166" s="19"/>
      <c r="AG166" s="19"/>
      <c r="AH166" s="19"/>
      <c r="AI166" s="19"/>
      <c r="AJ166" s="19"/>
      <c r="AK166" s="19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20"/>
      <c r="BN166" s="18"/>
      <c r="BO166" s="21">
        <f>SUM(D166:BN166)/B163</f>
        <v>0</v>
      </c>
      <c r="BP166" s="115">
        <f>SUM(BO166+BO167+BO168+BO169+BO170+BO171)/6</f>
        <v>0</v>
      </c>
      <c r="BQ166" s="12"/>
      <c r="BR166" s="165"/>
      <c r="BS166" s="166"/>
      <c r="BT166" s="166"/>
      <c r="BU166" s="166"/>
      <c r="BV166" s="166"/>
      <c r="BW166" s="166"/>
      <c r="BX166" s="166"/>
      <c r="BY166" s="166"/>
      <c r="BZ166" s="166"/>
      <c r="CA166" s="166"/>
      <c r="CB166" s="166"/>
      <c r="CC166" s="167"/>
      <c r="CD166" s="14"/>
      <c r="CE166"/>
    </row>
    <row r="167" spans="2:83" ht="15.75" thickBot="1" x14ac:dyDescent="0.3">
      <c r="B167" s="129"/>
      <c r="C167" s="22" t="s">
        <v>58</v>
      </c>
      <c r="D167" s="31"/>
      <c r="E167" s="32"/>
      <c r="F167" s="32"/>
      <c r="G167" s="32"/>
      <c r="H167" s="32"/>
      <c r="I167" s="32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21">
        <f>SUM(D167:BN167)/B163</f>
        <v>0</v>
      </c>
      <c r="BP167" s="116"/>
      <c r="BQ167" s="12"/>
      <c r="BR167" s="165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7"/>
      <c r="CD167" s="14"/>
      <c r="CE167"/>
    </row>
    <row r="168" spans="2:83" ht="15.75" thickBot="1" x14ac:dyDescent="0.3">
      <c r="B168" s="129"/>
      <c r="C168" s="22" t="s">
        <v>59</v>
      </c>
      <c r="D168" s="31"/>
      <c r="E168" s="32"/>
      <c r="F168" s="32"/>
      <c r="G168" s="32"/>
      <c r="H168" s="32"/>
      <c r="I168" s="32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21">
        <f>SUM(D168:BN168)/B163</f>
        <v>0</v>
      </c>
      <c r="BP168" s="116"/>
      <c r="BQ168" s="12"/>
      <c r="BR168" s="168"/>
      <c r="BS168" s="169"/>
      <c r="BT168" s="169"/>
      <c r="BU168" s="169"/>
      <c r="BV168" s="169"/>
      <c r="BW168" s="169"/>
      <c r="BX168" s="169"/>
      <c r="BY168" s="169"/>
      <c r="BZ168" s="169"/>
      <c r="CA168" s="169"/>
      <c r="CB168" s="169"/>
      <c r="CC168" s="170"/>
      <c r="CD168" s="14"/>
      <c r="CE168"/>
    </row>
    <row r="169" spans="2:83" ht="15.75" thickBot="1" x14ac:dyDescent="0.3">
      <c r="B169" s="129"/>
      <c r="C169" s="22" t="s">
        <v>61</v>
      </c>
      <c r="D169" s="31"/>
      <c r="E169" s="32"/>
      <c r="F169" s="32"/>
      <c r="G169" s="32"/>
      <c r="H169" s="32"/>
      <c r="I169" s="32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21">
        <f>SUM(D169:BN169)/B163</f>
        <v>0</v>
      </c>
      <c r="BP169" s="116"/>
      <c r="BQ169" s="12"/>
      <c r="BR169" s="9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1"/>
      <c r="CD169" s="14"/>
      <c r="CE169"/>
    </row>
    <row r="170" spans="2:83" ht="15.75" thickBot="1" x14ac:dyDescent="0.3">
      <c r="B170" s="129"/>
      <c r="C170" s="22" t="s">
        <v>63</v>
      </c>
      <c r="D170" s="31"/>
      <c r="E170" s="32"/>
      <c r="F170" s="32"/>
      <c r="G170" s="32"/>
      <c r="H170" s="32"/>
      <c r="I170" s="32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21">
        <f>SUM(D170:BN170)/B163</f>
        <v>0</v>
      </c>
      <c r="BP170" s="116"/>
      <c r="BQ170" s="12"/>
      <c r="BR170" s="12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4"/>
      <c r="CD170" s="14"/>
      <c r="CE170"/>
    </row>
    <row r="171" spans="2:83" ht="15.75" thickBot="1" x14ac:dyDescent="0.3">
      <c r="B171" s="130"/>
      <c r="C171" s="23" t="s">
        <v>65</v>
      </c>
      <c r="D171" s="39"/>
      <c r="E171" s="40"/>
      <c r="F171" s="40"/>
      <c r="G171" s="40"/>
      <c r="H171" s="40"/>
      <c r="I171" s="40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19"/>
      <c r="AF171" s="19"/>
      <c r="AG171" s="19"/>
      <c r="AH171" s="19"/>
      <c r="AI171" s="19"/>
      <c r="AJ171" s="19"/>
      <c r="AK171" s="19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1">
        <f>SUM(D171:BN171)/B163</f>
        <v>0</v>
      </c>
      <c r="BP171" s="117"/>
      <c r="BQ171" s="12"/>
      <c r="BR171" s="25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4"/>
      <c r="CD171" s="14"/>
      <c r="CE171"/>
    </row>
    <row r="172" spans="2:83" ht="15.75" thickBot="1" x14ac:dyDescent="0.3">
      <c r="B172" s="26"/>
      <c r="C172" s="27" t="s">
        <v>67</v>
      </c>
      <c r="D172" s="28">
        <f>(D166+D167+D168+D169+D170+D171)/6</f>
        <v>0</v>
      </c>
      <c r="E172" s="29">
        <f t="shared" ref="E172:AC172" si="35">(E166+E167+E168+E169+E170+E171)/6</f>
        <v>0</v>
      </c>
      <c r="F172" s="29">
        <f t="shared" si="35"/>
        <v>0</v>
      </c>
      <c r="G172" s="29">
        <f t="shared" si="35"/>
        <v>0</v>
      </c>
      <c r="H172" s="29">
        <f t="shared" si="35"/>
        <v>0</v>
      </c>
      <c r="I172" s="29">
        <f t="shared" si="35"/>
        <v>0</v>
      </c>
      <c r="J172" s="29">
        <f t="shared" si="35"/>
        <v>0</v>
      </c>
      <c r="K172" s="29">
        <f t="shared" si="35"/>
        <v>0</v>
      </c>
      <c r="L172" s="29">
        <f t="shared" si="35"/>
        <v>0</v>
      </c>
      <c r="M172" s="29">
        <f t="shared" si="35"/>
        <v>0</v>
      </c>
      <c r="N172" s="29">
        <f t="shared" si="35"/>
        <v>0</v>
      </c>
      <c r="O172" s="29">
        <f t="shared" si="35"/>
        <v>0</v>
      </c>
      <c r="P172" s="29">
        <f t="shared" si="35"/>
        <v>0</v>
      </c>
      <c r="Q172" s="29">
        <f t="shared" si="35"/>
        <v>0</v>
      </c>
      <c r="R172" s="29">
        <f t="shared" si="35"/>
        <v>0</v>
      </c>
      <c r="S172" s="29">
        <f t="shared" si="35"/>
        <v>0</v>
      </c>
      <c r="T172" s="29">
        <f t="shared" si="35"/>
        <v>0</v>
      </c>
      <c r="U172" s="29">
        <f t="shared" si="35"/>
        <v>0</v>
      </c>
      <c r="V172" s="29">
        <f t="shared" si="35"/>
        <v>0</v>
      </c>
      <c r="W172" s="29">
        <f t="shared" si="35"/>
        <v>0</v>
      </c>
      <c r="X172" s="29">
        <f t="shared" si="35"/>
        <v>0</v>
      </c>
      <c r="Y172" s="29">
        <f t="shared" si="35"/>
        <v>0</v>
      </c>
      <c r="Z172" s="29">
        <f t="shared" si="35"/>
        <v>0</v>
      </c>
      <c r="AA172" s="29">
        <f t="shared" si="35"/>
        <v>0</v>
      </c>
      <c r="AB172" s="29">
        <f t="shared" si="35"/>
        <v>0</v>
      </c>
      <c r="AC172" s="29">
        <f t="shared" si="35"/>
        <v>0</v>
      </c>
      <c r="AD172" s="29">
        <f>(AD166+AD167+AD168+AD169+AD170+AD171)/6</f>
        <v>0</v>
      </c>
      <c r="AE172" s="29">
        <f t="shared" ref="AE172:BL172" si="36">(AE166+AE167+AE168+AE169+AE170+AE171)/6</f>
        <v>0</v>
      </c>
      <c r="AF172" s="29">
        <f t="shared" si="36"/>
        <v>0</v>
      </c>
      <c r="AG172" s="29">
        <f t="shared" si="36"/>
        <v>0</v>
      </c>
      <c r="AH172" s="29">
        <f t="shared" si="36"/>
        <v>0</v>
      </c>
      <c r="AI172" s="29">
        <f t="shared" si="36"/>
        <v>0</v>
      </c>
      <c r="AJ172" s="29">
        <f t="shared" si="36"/>
        <v>0</v>
      </c>
      <c r="AK172" s="29">
        <f t="shared" si="36"/>
        <v>0</v>
      </c>
      <c r="AL172" s="29">
        <f t="shared" si="36"/>
        <v>0</v>
      </c>
      <c r="AM172" s="29">
        <f t="shared" si="36"/>
        <v>0</v>
      </c>
      <c r="AN172" s="29">
        <f t="shared" si="36"/>
        <v>0</v>
      </c>
      <c r="AO172" s="29">
        <f t="shared" si="36"/>
        <v>0</v>
      </c>
      <c r="AP172" s="29">
        <f t="shared" si="36"/>
        <v>0</v>
      </c>
      <c r="AQ172" s="29">
        <f t="shared" si="36"/>
        <v>0</v>
      </c>
      <c r="AR172" s="29">
        <f t="shared" si="36"/>
        <v>0</v>
      </c>
      <c r="AS172" s="29">
        <f t="shared" si="36"/>
        <v>0</v>
      </c>
      <c r="AT172" s="29">
        <f t="shared" si="36"/>
        <v>0</v>
      </c>
      <c r="AU172" s="29">
        <f t="shared" si="36"/>
        <v>0</v>
      </c>
      <c r="AV172" s="29">
        <f t="shared" si="36"/>
        <v>0</v>
      </c>
      <c r="AW172" s="29">
        <f t="shared" si="36"/>
        <v>0</v>
      </c>
      <c r="AX172" s="29">
        <f t="shared" si="36"/>
        <v>0</v>
      </c>
      <c r="AY172" s="29">
        <f t="shared" si="36"/>
        <v>0</v>
      </c>
      <c r="AZ172" s="29">
        <f t="shared" si="36"/>
        <v>0</v>
      </c>
      <c r="BA172" s="29">
        <f t="shared" si="36"/>
        <v>0</v>
      </c>
      <c r="BB172" s="29">
        <f t="shared" si="36"/>
        <v>0</v>
      </c>
      <c r="BC172" s="29">
        <f t="shared" si="36"/>
        <v>0</v>
      </c>
      <c r="BD172" s="29">
        <f t="shared" si="36"/>
        <v>0</v>
      </c>
      <c r="BE172" s="29">
        <f t="shared" si="36"/>
        <v>0</v>
      </c>
      <c r="BF172" s="29">
        <f t="shared" si="36"/>
        <v>0</v>
      </c>
      <c r="BG172" s="29">
        <f t="shared" si="36"/>
        <v>0</v>
      </c>
      <c r="BH172" s="29">
        <f t="shared" si="36"/>
        <v>0</v>
      </c>
      <c r="BI172" s="29">
        <f t="shared" si="36"/>
        <v>0</v>
      </c>
      <c r="BJ172" s="29">
        <f t="shared" si="36"/>
        <v>0</v>
      </c>
      <c r="BK172" s="29">
        <f t="shared" si="36"/>
        <v>0</v>
      </c>
      <c r="BL172" s="29">
        <f t="shared" si="36"/>
        <v>0</v>
      </c>
      <c r="BM172" s="29">
        <f>(BM166+BM167+BM168+BM169+BM170+BM171)/6</f>
        <v>0</v>
      </c>
      <c r="BN172" s="29">
        <f t="shared" ref="BN172" si="37">(BN166+BN167+BN168+BN169+BN170+BN171)/6</f>
        <v>0</v>
      </c>
      <c r="BO172" s="118"/>
      <c r="BP172" s="119"/>
      <c r="BQ172" s="12"/>
      <c r="BR172" s="12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4"/>
      <c r="CD172" s="14"/>
      <c r="CE172"/>
    </row>
    <row r="173" spans="2:83" ht="15.75" customHeight="1" thickBot="1" x14ac:dyDescent="0.3">
      <c r="B173" s="128" t="s">
        <v>68</v>
      </c>
      <c r="C173" s="15" t="s">
        <v>69</v>
      </c>
      <c r="D173" s="16"/>
      <c r="E173" s="17"/>
      <c r="F173" s="17"/>
      <c r="G173" s="17"/>
      <c r="H173" s="17"/>
      <c r="I173" s="17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9"/>
      <c r="AF173" s="19"/>
      <c r="AG173" s="19"/>
      <c r="AH173" s="19"/>
      <c r="AI173" s="19"/>
      <c r="AJ173" s="19"/>
      <c r="AK173" s="19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21">
        <f>SUM(D173:BN173)/B163</f>
        <v>0</v>
      </c>
      <c r="BP173" s="115">
        <f>SUM(BO173+BO174+BO175+BO176+BO177)/5</f>
        <v>0</v>
      </c>
      <c r="BQ173" s="12"/>
      <c r="BR173" s="30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4"/>
      <c r="CD173" s="14"/>
      <c r="CE173"/>
    </row>
    <row r="174" spans="2:83" ht="15.75" thickBot="1" x14ac:dyDescent="0.3">
      <c r="B174" s="129"/>
      <c r="C174" s="22" t="s">
        <v>70</v>
      </c>
      <c r="D174" s="31"/>
      <c r="E174" s="32"/>
      <c r="F174" s="32"/>
      <c r="G174" s="32"/>
      <c r="H174" s="32"/>
      <c r="I174" s="32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21">
        <f>SUM(D174:BN174)/B163</f>
        <v>0</v>
      </c>
      <c r="BP174" s="116"/>
      <c r="BQ174" s="12"/>
      <c r="BR174" s="12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4"/>
      <c r="CD174" s="14"/>
      <c r="CE174"/>
    </row>
    <row r="175" spans="2:83" ht="15.75" thickBot="1" x14ac:dyDescent="0.3">
      <c r="B175" s="129"/>
      <c r="C175" s="22" t="s">
        <v>71</v>
      </c>
      <c r="D175" s="31"/>
      <c r="E175" s="32"/>
      <c r="F175" s="32"/>
      <c r="G175" s="32"/>
      <c r="H175" s="32"/>
      <c r="I175" s="32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21">
        <f>SUM(D175:BN175)/B163</f>
        <v>0</v>
      </c>
      <c r="BP175" s="116"/>
      <c r="BQ175" s="12"/>
      <c r="BR175" s="12"/>
      <c r="BS175" s="136" t="str">
        <f>B166</f>
        <v>Relaciones interpersonales</v>
      </c>
      <c r="BT175" s="136" t="s">
        <v>68</v>
      </c>
      <c r="BU175" s="173" t="s">
        <v>72</v>
      </c>
      <c r="BV175" s="136" t="s">
        <v>73</v>
      </c>
      <c r="BW175" s="136" t="s">
        <v>74</v>
      </c>
      <c r="BX175" s="136" t="s">
        <v>75</v>
      </c>
      <c r="BY175" s="136" t="s">
        <v>76</v>
      </c>
      <c r="BZ175" s="136" t="s">
        <v>77</v>
      </c>
      <c r="CA175" s="136" t="s">
        <v>78</v>
      </c>
      <c r="CB175" s="136" t="s">
        <v>79</v>
      </c>
      <c r="CC175" s="14"/>
      <c r="CD175" s="14"/>
      <c r="CE175"/>
    </row>
    <row r="176" spans="2:83" ht="15.75" thickBot="1" x14ac:dyDescent="0.3">
      <c r="B176" s="129"/>
      <c r="C176" s="22" t="s">
        <v>80</v>
      </c>
      <c r="D176" s="31"/>
      <c r="E176" s="32"/>
      <c r="F176" s="32"/>
      <c r="G176" s="32"/>
      <c r="H176" s="32"/>
      <c r="I176" s="32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21">
        <f>SUM(D176:BN176)/B163</f>
        <v>0</v>
      </c>
      <c r="BP176" s="116"/>
      <c r="BQ176" s="12"/>
      <c r="BR176" s="12"/>
      <c r="BS176" s="171"/>
      <c r="BT176" s="137"/>
      <c r="BU176" s="174"/>
      <c r="BV176" s="137"/>
      <c r="BW176" s="137"/>
      <c r="BX176" s="137"/>
      <c r="BY176" s="137"/>
      <c r="BZ176" s="137"/>
      <c r="CA176" s="137"/>
      <c r="CB176" s="137"/>
      <c r="CC176" s="14"/>
      <c r="CD176" s="14"/>
      <c r="CE176"/>
    </row>
    <row r="177" spans="2:83" ht="15.75" thickBot="1" x14ac:dyDescent="0.3">
      <c r="B177" s="130"/>
      <c r="C177" s="23" t="s">
        <v>81</v>
      </c>
      <c r="D177" s="31"/>
      <c r="E177" s="32"/>
      <c r="F177" s="32"/>
      <c r="G177" s="32"/>
      <c r="H177" s="32"/>
      <c r="I177" s="32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1">
        <f>SUM(D177:BN177)/B163</f>
        <v>0</v>
      </c>
      <c r="BP177" s="117"/>
      <c r="BQ177" s="12"/>
      <c r="BR177" s="12"/>
      <c r="BS177" s="171"/>
      <c r="BT177" s="137"/>
      <c r="BU177" s="174"/>
      <c r="BV177" s="137"/>
      <c r="BW177" s="137"/>
      <c r="BX177" s="137"/>
      <c r="BY177" s="137"/>
      <c r="BZ177" s="137"/>
      <c r="CA177" s="137"/>
      <c r="CB177" s="137"/>
      <c r="CC177" s="14"/>
      <c r="CD177" s="14"/>
      <c r="CE177"/>
    </row>
    <row r="178" spans="2:83" ht="15.75" thickBot="1" x14ac:dyDescent="0.3">
      <c r="B178" s="26"/>
      <c r="C178" s="27" t="s">
        <v>67</v>
      </c>
      <c r="D178" s="28">
        <f t="shared" ref="D178:P178" si="38">(D173+D174+D175+D176+D177)/5</f>
        <v>0</v>
      </c>
      <c r="E178" s="29">
        <f t="shared" si="38"/>
        <v>0</v>
      </c>
      <c r="F178" s="29">
        <f t="shared" si="38"/>
        <v>0</v>
      </c>
      <c r="G178" s="29">
        <f t="shared" si="38"/>
        <v>0</v>
      </c>
      <c r="H178" s="29">
        <f t="shared" si="38"/>
        <v>0</v>
      </c>
      <c r="I178" s="29">
        <f t="shared" si="38"/>
        <v>0</v>
      </c>
      <c r="J178" s="29">
        <f t="shared" si="38"/>
        <v>0</v>
      </c>
      <c r="K178" s="29">
        <f t="shared" si="38"/>
        <v>0</v>
      </c>
      <c r="L178" s="29">
        <f t="shared" si="38"/>
        <v>0</v>
      </c>
      <c r="M178" s="29">
        <f t="shared" si="38"/>
        <v>0</v>
      </c>
      <c r="N178" s="29">
        <f t="shared" si="38"/>
        <v>0</v>
      </c>
      <c r="O178" s="29">
        <f t="shared" si="38"/>
        <v>0</v>
      </c>
      <c r="P178" s="29">
        <f t="shared" si="38"/>
        <v>0</v>
      </c>
      <c r="Q178" s="29">
        <f>(Q173+Q174+Q175+Q176+Q177)/5</f>
        <v>0</v>
      </c>
      <c r="R178" s="29">
        <f t="shared" ref="R178:BL178" si="39">(R173+R174+R175+R176+R177)/5</f>
        <v>0</v>
      </c>
      <c r="S178" s="29">
        <f t="shared" si="39"/>
        <v>0</v>
      </c>
      <c r="T178" s="29">
        <f t="shared" si="39"/>
        <v>0</v>
      </c>
      <c r="U178" s="29">
        <f t="shared" si="39"/>
        <v>0</v>
      </c>
      <c r="V178" s="29">
        <f t="shared" si="39"/>
        <v>0</v>
      </c>
      <c r="W178" s="29">
        <f t="shared" si="39"/>
        <v>0</v>
      </c>
      <c r="X178" s="29">
        <f t="shared" si="39"/>
        <v>0</v>
      </c>
      <c r="Y178" s="29">
        <f t="shared" si="39"/>
        <v>0</v>
      </c>
      <c r="Z178" s="29">
        <f t="shared" si="39"/>
        <v>0</v>
      </c>
      <c r="AA178" s="29">
        <f t="shared" si="39"/>
        <v>0</v>
      </c>
      <c r="AB178" s="29">
        <f t="shared" si="39"/>
        <v>0</v>
      </c>
      <c r="AC178" s="29">
        <f t="shared" si="39"/>
        <v>0</v>
      </c>
      <c r="AD178" s="29">
        <f t="shared" si="39"/>
        <v>0</v>
      </c>
      <c r="AE178" s="29">
        <f t="shared" si="39"/>
        <v>0</v>
      </c>
      <c r="AF178" s="29">
        <f t="shared" si="39"/>
        <v>0</v>
      </c>
      <c r="AG178" s="29">
        <f t="shared" si="39"/>
        <v>0</v>
      </c>
      <c r="AH178" s="29">
        <f t="shared" si="39"/>
        <v>0</v>
      </c>
      <c r="AI178" s="29">
        <f t="shared" si="39"/>
        <v>0</v>
      </c>
      <c r="AJ178" s="29">
        <f t="shared" si="39"/>
        <v>0</v>
      </c>
      <c r="AK178" s="29">
        <f t="shared" si="39"/>
        <v>0</v>
      </c>
      <c r="AL178" s="29">
        <f t="shared" si="39"/>
        <v>0</v>
      </c>
      <c r="AM178" s="29">
        <f t="shared" si="39"/>
        <v>0</v>
      </c>
      <c r="AN178" s="29">
        <f t="shared" si="39"/>
        <v>0</v>
      </c>
      <c r="AO178" s="29">
        <f t="shared" si="39"/>
        <v>0</v>
      </c>
      <c r="AP178" s="29">
        <f t="shared" si="39"/>
        <v>0</v>
      </c>
      <c r="AQ178" s="29">
        <f t="shared" si="39"/>
        <v>0</v>
      </c>
      <c r="AR178" s="29">
        <f t="shared" si="39"/>
        <v>0</v>
      </c>
      <c r="AS178" s="29">
        <f t="shared" si="39"/>
        <v>0</v>
      </c>
      <c r="AT178" s="29">
        <f t="shared" si="39"/>
        <v>0</v>
      </c>
      <c r="AU178" s="29">
        <f t="shared" si="39"/>
        <v>0</v>
      </c>
      <c r="AV178" s="29">
        <f t="shared" si="39"/>
        <v>0</v>
      </c>
      <c r="AW178" s="29">
        <f t="shared" si="39"/>
        <v>0</v>
      </c>
      <c r="AX178" s="29">
        <f t="shared" si="39"/>
        <v>0</v>
      </c>
      <c r="AY178" s="29">
        <f t="shared" si="39"/>
        <v>0</v>
      </c>
      <c r="AZ178" s="29">
        <f t="shared" si="39"/>
        <v>0</v>
      </c>
      <c r="BA178" s="29">
        <f t="shared" si="39"/>
        <v>0</v>
      </c>
      <c r="BB178" s="29">
        <f t="shared" si="39"/>
        <v>0</v>
      </c>
      <c r="BC178" s="29">
        <f t="shared" si="39"/>
        <v>0</v>
      </c>
      <c r="BD178" s="29">
        <f t="shared" si="39"/>
        <v>0</v>
      </c>
      <c r="BE178" s="29">
        <f t="shared" si="39"/>
        <v>0</v>
      </c>
      <c r="BF178" s="29">
        <f t="shared" si="39"/>
        <v>0</v>
      </c>
      <c r="BG178" s="29">
        <f t="shared" si="39"/>
        <v>0</v>
      </c>
      <c r="BH178" s="29">
        <f t="shared" si="39"/>
        <v>0</v>
      </c>
      <c r="BI178" s="29">
        <f t="shared" si="39"/>
        <v>0</v>
      </c>
      <c r="BJ178" s="29">
        <f t="shared" si="39"/>
        <v>0</v>
      </c>
      <c r="BK178" s="29">
        <f t="shared" si="39"/>
        <v>0</v>
      </c>
      <c r="BL178" s="29">
        <f t="shared" si="39"/>
        <v>0</v>
      </c>
      <c r="BM178" s="29">
        <f>(BM173+BM174+BM175+BM176+BM177)/5</f>
        <v>0</v>
      </c>
      <c r="BN178" s="29">
        <f t="shared" ref="BN178" si="40">(BN173+BN174+BN175+BN176+BN177)/5</f>
        <v>0</v>
      </c>
      <c r="BO178" s="118"/>
      <c r="BP178" s="119"/>
      <c r="BQ178" s="12"/>
      <c r="BR178" s="12"/>
      <c r="BS178" s="171"/>
      <c r="BT178" s="137"/>
      <c r="BU178" s="174"/>
      <c r="BV178" s="137"/>
      <c r="BW178" s="137"/>
      <c r="BX178" s="137"/>
      <c r="BY178" s="137"/>
      <c r="BZ178" s="137"/>
      <c r="CA178" s="137"/>
      <c r="CB178" s="137"/>
      <c r="CC178" s="14"/>
      <c r="CD178" s="14"/>
      <c r="CE178"/>
    </row>
    <row r="179" spans="2:83" ht="15.75" thickBot="1" x14ac:dyDescent="0.3">
      <c r="B179" s="108" t="s">
        <v>72</v>
      </c>
      <c r="C179" s="15" t="s">
        <v>82</v>
      </c>
      <c r="D179" s="16"/>
      <c r="E179" s="17"/>
      <c r="F179" s="17"/>
      <c r="G179" s="17"/>
      <c r="H179" s="17"/>
      <c r="I179" s="17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9"/>
      <c r="AF179" s="19"/>
      <c r="AG179" s="19"/>
      <c r="AH179" s="19"/>
      <c r="AI179" s="19"/>
      <c r="AJ179" s="19"/>
      <c r="AK179" s="19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21">
        <f>SUM(D179:BN179)/B163</f>
        <v>0</v>
      </c>
      <c r="BP179" s="115">
        <f>SUM(BO179+BO180+BO181+BO182+BO183)/5</f>
        <v>0</v>
      </c>
      <c r="BQ179" s="12"/>
      <c r="BR179" s="12"/>
      <c r="BS179" s="172"/>
      <c r="BT179" s="138"/>
      <c r="BU179" s="175"/>
      <c r="BV179" s="138"/>
      <c r="BW179" s="138"/>
      <c r="BX179" s="138"/>
      <c r="BY179" s="138"/>
      <c r="BZ179" s="138"/>
      <c r="CA179" s="138"/>
      <c r="CB179" s="138"/>
      <c r="CC179" s="14"/>
      <c r="CD179" s="14"/>
      <c r="CE179"/>
    </row>
    <row r="180" spans="2:83" ht="15.75" thickBot="1" x14ac:dyDescent="0.3">
      <c r="B180" s="109"/>
      <c r="C180" s="22" t="s">
        <v>83</v>
      </c>
      <c r="D180" s="31"/>
      <c r="E180" s="32"/>
      <c r="F180" s="32"/>
      <c r="G180" s="32"/>
      <c r="H180" s="32"/>
      <c r="I180" s="32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21">
        <f>SUM(D180:BN180)/B163</f>
        <v>0</v>
      </c>
      <c r="BP180" s="116"/>
      <c r="BQ180" s="12"/>
      <c r="BR180" s="12"/>
      <c r="BS180" s="33">
        <f>BP166</f>
        <v>0</v>
      </c>
      <c r="BT180" s="33">
        <f>BP173</f>
        <v>0</v>
      </c>
      <c r="BU180" s="33">
        <f>BP179</f>
        <v>0</v>
      </c>
      <c r="BV180" s="33">
        <f>BP185</f>
        <v>0</v>
      </c>
      <c r="BW180" s="34">
        <f>BP191</f>
        <v>0</v>
      </c>
      <c r="BX180" s="35">
        <f>BP198</f>
        <v>0</v>
      </c>
      <c r="BY180" s="33">
        <f>BP205</f>
        <v>0</v>
      </c>
      <c r="BZ180" s="33">
        <f>BP213</f>
        <v>0</v>
      </c>
      <c r="CA180" s="33">
        <f>BP219</f>
        <v>0</v>
      </c>
      <c r="CB180" s="36">
        <f>BP226</f>
        <v>0</v>
      </c>
      <c r="CC180" s="14"/>
      <c r="CD180" s="14"/>
      <c r="CE180"/>
    </row>
    <row r="181" spans="2:83" ht="15.75" thickBot="1" x14ac:dyDescent="0.3">
      <c r="B181" s="109"/>
      <c r="C181" s="22" t="s">
        <v>84</v>
      </c>
      <c r="D181" s="31"/>
      <c r="E181" s="32"/>
      <c r="F181" s="32"/>
      <c r="G181" s="32"/>
      <c r="H181" s="32"/>
      <c r="I181" s="32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21">
        <f>SUM(D181:BN181)/B163</f>
        <v>0</v>
      </c>
      <c r="BP181" s="116"/>
      <c r="BQ181" s="12"/>
      <c r="BR181" s="12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4"/>
      <c r="CD181" s="14"/>
      <c r="CE181"/>
    </row>
    <row r="182" spans="2:83" ht="15.75" thickBot="1" x14ac:dyDescent="0.3">
      <c r="B182" s="109"/>
      <c r="C182" s="22" t="s">
        <v>85</v>
      </c>
      <c r="D182" s="31"/>
      <c r="E182" s="32"/>
      <c r="F182" s="32"/>
      <c r="G182" s="32"/>
      <c r="H182" s="32"/>
      <c r="I182" s="32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21">
        <f>SUM(D182:BN182)/B163</f>
        <v>0</v>
      </c>
      <c r="BP182" s="116"/>
      <c r="BQ182" s="12"/>
      <c r="BR182" s="12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4"/>
      <c r="CD182" s="14"/>
      <c r="CE182"/>
    </row>
    <row r="183" spans="2:83" ht="15.75" thickBot="1" x14ac:dyDescent="0.3">
      <c r="B183" s="110"/>
      <c r="C183" s="23" t="s">
        <v>86</v>
      </c>
      <c r="D183" s="31"/>
      <c r="E183" s="32"/>
      <c r="F183" s="32"/>
      <c r="G183" s="32"/>
      <c r="H183" s="32"/>
      <c r="I183" s="32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18"/>
      <c r="BN183" s="24"/>
      <c r="BO183" s="21">
        <f>SUM(D183:BN183)/B163</f>
        <v>0</v>
      </c>
      <c r="BP183" s="117"/>
      <c r="BQ183" s="12"/>
      <c r="BR183" s="12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4"/>
      <c r="CD183" s="14"/>
      <c r="CE183"/>
    </row>
    <row r="184" spans="2:83" ht="15.75" thickBot="1" x14ac:dyDescent="0.3">
      <c r="B184" s="37"/>
      <c r="C184" s="27" t="s">
        <v>67</v>
      </c>
      <c r="D184" s="28">
        <f t="shared" ref="D184:BL184" si="41">(D179+D180+D181+D182+D183)/5</f>
        <v>0</v>
      </c>
      <c r="E184" s="29">
        <f t="shared" si="41"/>
        <v>0</v>
      </c>
      <c r="F184" s="29">
        <f t="shared" si="41"/>
        <v>0</v>
      </c>
      <c r="G184" s="29">
        <f t="shared" si="41"/>
        <v>0</v>
      </c>
      <c r="H184" s="29">
        <f t="shared" si="41"/>
        <v>0</v>
      </c>
      <c r="I184" s="29">
        <f t="shared" si="41"/>
        <v>0</v>
      </c>
      <c r="J184" s="29">
        <f t="shared" si="41"/>
        <v>0</v>
      </c>
      <c r="K184" s="29">
        <f t="shared" si="41"/>
        <v>0</v>
      </c>
      <c r="L184" s="29">
        <f t="shared" si="41"/>
        <v>0</v>
      </c>
      <c r="M184" s="29">
        <f t="shared" si="41"/>
        <v>0</v>
      </c>
      <c r="N184" s="29">
        <f t="shared" si="41"/>
        <v>0</v>
      </c>
      <c r="O184" s="29">
        <f t="shared" si="41"/>
        <v>0</v>
      </c>
      <c r="P184" s="29">
        <f t="shared" si="41"/>
        <v>0</v>
      </c>
      <c r="Q184" s="29">
        <f t="shared" si="41"/>
        <v>0</v>
      </c>
      <c r="R184" s="29">
        <f t="shared" si="41"/>
        <v>0</v>
      </c>
      <c r="S184" s="29">
        <f t="shared" si="41"/>
        <v>0</v>
      </c>
      <c r="T184" s="29">
        <f t="shared" si="41"/>
        <v>0</v>
      </c>
      <c r="U184" s="29">
        <f t="shared" si="41"/>
        <v>0</v>
      </c>
      <c r="V184" s="29">
        <f t="shared" si="41"/>
        <v>0</v>
      </c>
      <c r="W184" s="29">
        <f t="shared" si="41"/>
        <v>0</v>
      </c>
      <c r="X184" s="29">
        <f t="shared" si="41"/>
        <v>0</v>
      </c>
      <c r="Y184" s="29">
        <f t="shared" si="41"/>
        <v>0</v>
      </c>
      <c r="Z184" s="29">
        <f t="shared" si="41"/>
        <v>0</v>
      </c>
      <c r="AA184" s="29">
        <f t="shared" si="41"/>
        <v>0</v>
      </c>
      <c r="AB184" s="29">
        <f t="shared" si="41"/>
        <v>0</v>
      </c>
      <c r="AC184" s="29">
        <f t="shared" si="41"/>
        <v>0</v>
      </c>
      <c r="AD184" s="29">
        <f t="shared" si="41"/>
        <v>0</v>
      </c>
      <c r="AE184" s="29">
        <f t="shared" si="41"/>
        <v>0</v>
      </c>
      <c r="AF184" s="29">
        <f t="shared" si="41"/>
        <v>0</v>
      </c>
      <c r="AG184" s="29">
        <f t="shared" si="41"/>
        <v>0</v>
      </c>
      <c r="AH184" s="29">
        <f t="shared" si="41"/>
        <v>0</v>
      </c>
      <c r="AI184" s="29">
        <f t="shared" si="41"/>
        <v>0</v>
      </c>
      <c r="AJ184" s="29">
        <f t="shared" si="41"/>
        <v>0</v>
      </c>
      <c r="AK184" s="29">
        <f t="shared" si="41"/>
        <v>0</v>
      </c>
      <c r="AL184" s="29">
        <f t="shared" si="41"/>
        <v>0</v>
      </c>
      <c r="AM184" s="29">
        <f t="shared" si="41"/>
        <v>0</v>
      </c>
      <c r="AN184" s="29">
        <f t="shared" si="41"/>
        <v>0</v>
      </c>
      <c r="AO184" s="29">
        <f t="shared" si="41"/>
        <v>0</v>
      </c>
      <c r="AP184" s="29">
        <f t="shared" si="41"/>
        <v>0</v>
      </c>
      <c r="AQ184" s="29">
        <f t="shared" si="41"/>
        <v>0</v>
      </c>
      <c r="AR184" s="29">
        <f t="shared" si="41"/>
        <v>0</v>
      </c>
      <c r="AS184" s="29">
        <f t="shared" si="41"/>
        <v>0</v>
      </c>
      <c r="AT184" s="29">
        <f t="shared" si="41"/>
        <v>0</v>
      </c>
      <c r="AU184" s="29">
        <f t="shared" si="41"/>
        <v>0</v>
      </c>
      <c r="AV184" s="29">
        <f t="shared" si="41"/>
        <v>0</v>
      </c>
      <c r="AW184" s="29">
        <f t="shared" si="41"/>
        <v>0</v>
      </c>
      <c r="AX184" s="29">
        <f t="shared" si="41"/>
        <v>0</v>
      </c>
      <c r="AY184" s="29">
        <f t="shared" si="41"/>
        <v>0</v>
      </c>
      <c r="AZ184" s="29">
        <f t="shared" si="41"/>
        <v>0</v>
      </c>
      <c r="BA184" s="29">
        <f t="shared" si="41"/>
        <v>0</v>
      </c>
      <c r="BB184" s="29">
        <f t="shared" si="41"/>
        <v>0</v>
      </c>
      <c r="BC184" s="29">
        <f t="shared" si="41"/>
        <v>0</v>
      </c>
      <c r="BD184" s="29">
        <f t="shared" si="41"/>
        <v>0</v>
      </c>
      <c r="BE184" s="29">
        <f t="shared" si="41"/>
        <v>0</v>
      </c>
      <c r="BF184" s="29">
        <f t="shared" si="41"/>
        <v>0</v>
      </c>
      <c r="BG184" s="29">
        <f t="shared" si="41"/>
        <v>0</v>
      </c>
      <c r="BH184" s="29">
        <f t="shared" si="41"/>
        <v>0</v>
      </c>
      <c r="BI184" s="29">
        <f t="shared" si="41"/>
        <v>0</v>
      </c>
      <c r="BJ184" s="29">
        <f t="shared" si="41"/>
        <v>0</v>
      </c>
      <c r="BK184" s="29">
        <f t="shared" si="41"/>
        <v>0</v>
      </c>
      <c r="BL184" s="29">
        <f t="shared" si="41"/>
        <v>0</v>
      </c>
      <c r="BM184" s="29">
        <f>(BM179+BM180+BM181+BM182+BM183)/5</f>
        <v>0</v>
      </c>
      <c r="BN184" s="29">
        <f t="shared" ref="BN184" si="42">(BN179+BN180+BN181+BN182+BN183)/5</f>
        <v>0</v>
      </c>
      <c r="BO184" s="118"/>
      <c r="BP184" s="119"/>
      <c r="BQ184" s="12"/>
      <c r="BR184" s="12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4"/>
      <c r="CD184" s="14"/>
      <c r="CE184"/>
    </row>
    <row r="185" spans="2:83" ht="15" customHeight="1" x14ac:dyDescent="0.25">
      <c r="B185" s="128" t="s">
        <v>73</v>
      </c>
      <c r="C185" s="15" t="s">
        <v>87</v>
      </c>
      <c r="D185" s="16"/>
      <c r="E185" s="17"/>
      <c r="F185" s="17"/>
      <c r="G185" s="17"/>
      <c r="H185" s="17"/>
      <c r="I185" s="17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9"/>
      <c r="AF185" s="19"/>
      <c r="AG185" s="19"/>
      <c r="AH185" s="19"/>
      <c r="AI185" s="19"/>
      <c r="AJ185" s="19"/>
      <c r="AK185" s="19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21">
        <f>SUM(D185:BN185)/B163</f>
        <v>0</v>
      </c>
      <c r="BP185" s="115">
        <f>SUM(BO185+BO186+BO187+BO188+BO189)/5</f>
        <v>0</v>
      </c>
      <c r="BQ185" s="12"/>
      <c r="BR185" s="12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4"/>
      <c r="CD185" s="14"/>
      <c r="CE185"/>
    </row>
    <row r="186" spans="2:83" x14ac:dyDescent="0.25">
      <c r="B186" s="129"/>
      <c r="C186" s="22" t="s">
        <v>88</v>
      </c>
      <c r="D186" s="31"/>
      <c r="E186" s="32"/>
      <c r="F186" s="32"/>
      <c r="G186" s="32"/>
      <c r="H186" s="32"/>
      <c r="I186" s="32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38">
        <f>SUM(D186:BN186)/B163</f>
        <v>0</v>
      </c>
      <c r="BP186" s="116"/>
      <c r="BQ186" s="12"/>
      <c r="BR186" s="12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4"/>
      <c r="CD186" s="14"/>
      <c r="CE186"/>
    </row>
    <row r="187" spans="2:83" x14ac:dyDescent="0.25">
      <c r="B187" s="129"/>
      <c r="C187" s="22" t="s">
        <v>89</v>
      </c>
      <c r="D187" s="31"/>
      <c r="E187" s="32"/>
      <c r="F187" s="32"/>
      <c r="G187" s="32"/>
      <c r="H187" s="32"/>
      <c r="I187" s="32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38">
        <f>SUM(D187:BN187)/B163</f>
        <v>0</v>
      </c>
      <c r="BP187" s="116"/>
      <c r="BQ187" s="12"/>
      <c r="BR187" s="12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4"/>
      <c r="CD187" s="14"/>
      <c r="CE187"/>
    </row>
    <row r="188" spans="2:83" ht="15.75" thickBot="1" x14ac:dyDescent="0.3">
      <c r="B188" s="129"/>
      <c r="C188" s="22" t="s">
        <v>90</v>
      </c>
      <c r="D188" s="31"/>
      <c r="E188" s="32"/>
      <c r="F188" s="32"/>
      <c r="G188" s="32"/>
      <c r="H188" s="32"/>
      <c r="I188" s="32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38">
        <f>SUM(D188:BN188)/B163</f>
        <v>0</v>
      </c>
      <c r="BP188" s="116"/>
      <c r="BQ188" s="12"/>
      <c r="BR188" s="12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4"/>
      <c r="CD188" s="14"/>
      <c r="CE188"/>
    </row>
    <row r="189" spans="2:83" ht="15.75" thickBot="1" x14ac:dyDescent="0.3">
      <c r="B189" s="130"/>
      <c r="C189" s="23" t="s">
        <v>91</v>
      </c>
      <c r="D189" s="31"/>
      <c r="E189" s="32"/>
      <c r="F189" s="32"/>
      <c r="G189" s="32"/>
      <c r="H189" s="32"/>
      <c r="I189" s="32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38">
        <f>SUM(D189:BN189)/B163</f>
        <v>0</v>
      </c>
      <c r="BP189" s="117"/>
      <c r="BQ189" s="12"/>
      <c r="BR189" s="12"/>
      <c r="BS189" s="156" t="s">
        <v>92</v>
      </c>
      <c r="BT189" s="157"/>
      <c r="BU189" s="157"/>
      <c r="BV189" s="157"/>
      <c r="BW189" s="157"/>
      <c r="BX189" s="158"/>
      <c r="BY189" s="13"/>
      <c r="BZ189" s="13"/>
      <c r="CA189" s="13"/>
      <c r="CB189" s="13"/>
      <c r="CC189" s="14"/>
      <c r="CD189" s="14"/>
      <c r="CE189"/>
    </row>
    <row r="190" spans="2:83" ht="15.75" thickBot="1" x14ac:dyDescent="0.3">
      <c r="B190" s="26"/>
      <c r="C190" s="27" t="s">
        <v>67</v>
      </c>
      <c r="D190" s="28">
        <f t="shared" ref="D190:BL190" si="43">(D185+D186+D187+D188+D189)/5</f>
        <v>0</v>
      </c>
      <c r="E190" s="29">
        <f t="shared" si="43"/>
        <v>0</v>
      </c>
      <c r="F190" s="29">
        <f t="shared" si="43"/>
        <v>0</v>
      </c>
      <c r="G190" s="29">
        <f t="shared" si="43"/>
        <v>0</v>
      </c>
      <c r="H190" s="29">
        <f t="shared" si="43"/>
        <v>0</v>
      </c>
      <c r="I190" s="29">
        <f t="shared" si="43"/>
        <v>0</v>
      </c>
      <c r="J190" s="29">
        <f t="shared" si="43"/>
        <v>0</v>
      </c>
      <c r="K190" s="29">
        <f t="shared" si="43"/>
        <v>0</v>
      </c>
      <c r="L190" s="29">
        <f t="shared" si="43"/>
        <v>0</v>
      </c>
      <c r="M190" s="29">
        <f t="shared" si="43"/>
        <v>0</v>
      </c>
      <c r="N190" s="29">
        <f t="shared" si="43"/>
        <v>0</v>
      </c>
      <c r="O190" s="29">
        <f t="shared" si="43"/>
        <v>0</v>
      </c>
      <c r="P190" s="29">
        <f t="shared" si="43"/>
        <v>0</v>
      </c>
      <c r="Q190" s="29">
        <f t="shared" si="43"/>
        <v>0</v>
      </c>
      <c r="R190" s="29">
        <f t="shared" si="43"/>
        <v>0</v>
      </c>
      <c r="S190" s="29">
        <f t="shared" si="43"/>
        <v>0</v>
      </c>
      <c r="T190" s="29">
        <f t="shared" si="43"/>
        <v>0</v>
      </c>
      <c r="U190" s="29">
        <f t="shared" si="43"/>
        <v>0</v>
      </c>
      <c r="V190" s="29">
        <f t="shared" si="43"/>
        <v>0</v>
      </c>
      <c r="W190" s="29">
        <f t="shared" si="43"/>
        <v>0</v>
      </c>
      <c r="X190" s="29">
        <f t="shared" si="43"/>
        <v>0</v>
      </c>
      <c r="Y190" s="29">
        <f t="shared" si="43"/>
        <v>0</v>
      </c>
      <c r="Z190" s="29">
        <f t="shared" si="43"/>
        <v>0</v>
      </c>
      <c r="AA190" s="29">
        <f t="shared" si="43"/>
        <v>0</v>
      </c>
      <c r="AB190" s="29">
        <f t="shared" si="43"/>
        <v>0</v>
      </c>
      <c r="AC190" s="29">
        <f t="shared" si="43"/>
        <v>0</v>
      </c>
      <c r="AD190" s="29">
        <f t="shared" si="43"/>
        <v>0</v>
      </c>
      <c r="AE190" s="29">
        <f t="shared" si="43"/>
        <v>0</v>
      </c>
      <c r="AF190" s="29">
        <f t="shared" si="43"/>
        <v>0</v>
      </c>
      <c r="AG190" s="29">
        <f t="shared" si="43"/>
        <v>0</v>
      </c>
      <c r="AH190" s="29">
        <f t="shared" si="43"/>
        <v>0</v>
      </c>
      <c r="AI190" s="29">
        <f t="shared" si="43"/>
        <v>0</v>
      </c>
      <c r="AJ190" s="29">
        <f t="shared" si="43"/>
        <v>0</v>
      </c>
      <c r="AK190" s="29">
        <f t="shared" si="43"/>
        <v>0</v>
      </c>
      <c r="AL190" s="29">
        <f t="shared" si="43"/>
        <v>0</v>
      </c>
      <c r="AM190" s="29">
        <f t="shared" si="43"/>
        <v>0</v>
      </c>
      <c r="AN190" s="29">
        <f t="shared" si="43"/>
        <v>0</v>
      </c>
      <c r="AO190" s="29">
        <f t="shared" si="43"/>
        <v>0</v>
      </c>
      <c r="AP190" s="29">
        <f t="shared" si="43"/>
        <v>0</v>
      </c>
      <c r="AQ190" s="29">
        <f t="shared" si="43"/>
        <v>0</v>
      </c>
      <c r="AR190" s="29">
        <f t="shared" si="43"/>
        <v>0</v>
      </c>
      <c r="AS190" s="29">
        <f t="shared" si="43"/>
        <v>0</v>
      </c>
      <c r="AT190" s="29">
        <f t="shared" si="43"/>
        <v>0</v>
      </c>
      <c r="AU190" s="29">
        <f t="shared" si="43"/>
        <v>0</v>
      </c>
      <c r="AV190" s="29">
        <f t="shared" si="43"/>
        <v>0</v>
      </c>
      <c r="AW190" s="29">
        <f t="shared" si="43"/>
        <v>0</v>
      </c>
      <c r="AX190" s="29">
        <f t="shared" si="43"/>
        <v>0</v>
      </c>
      <c r="AY190" s="29">
        <f t="shared" si="43"/>
        <v>0</v>
      </c>
      <c r="AZ190" s="29">
        <f t="shared" si="43"/>
        <v>0</v>
      </c>
      <c r="BA190" s="29">
        <f t="shared" si="43"/>
        <v>0</v>
      </c>
      <c r="BB190" s="29">
        <f t="shared" si="43"/>
        <v>0</v>
      </c>
      <c r="BC190" s="29">
        <f t="shared" si="43"/>
        <v>0</v>
      </c>
      <c r="BD190" s="29">
        <f t="shared" si="43"/>
        <v>0</v>
      </c>
      <c r="BE190" s="29">
        <f t="shared" si="43"/>
        <v>0</v>
      </c>
      <c r="BF190" s="29">
        <f t="shared" si="43"/>
        <v>0</v>
      </c>
      <c r="BG190" s="29">
        <f t="shared" si="43"/>
        <v>0</v>
      </c>
      <c r="BH190" s="29">
        <f t="shared" si="43"/>
        <v>0</v>
      </c>
      <c r="BI190" s="29">
        <f t="shared" si="43"/>
        <v>0</v>
      </c>
      <c r="BJ190" s="29">
        <f t="shared" si="43"/>
        <v>0</v>
      </c>
      <c r="BK190" s="29">
        <f t="shared" si="43"/>
        <v>0</v>
      </c>
      <c r="BL190" s="29">
        <f t="shared" si="43"/>
        <v>0</v>
      </c>
      <c r="BM190" s="29">
        <f>(BM185+BM186+BM187+BM188+BM189)/5</f>
        <v>0</v>
      </c>
      <c r="BN190" s="29">
        <f t="shared" ref="BN190" si="44">(BN185+BN186+BN187+BN188+BN189)/5</f>
        <v>0</v>
      </c>
      <c r="BO190" s="118"/>
      <c r="BP190" s="119"/>
      <c r="BQ190" s="12"/>
      <c r="BR190" s="12"/>
      <c r="BS190" s="159"/>
      <c r="BT190" s="160"/>
      <c r="BU190" s="160"/>
      <c r="BV190" s="160"/>
      <c r="BW190" s="160"/>
      <c r="BX190" s="161"/>
      <c r="BY190" s="13"/>
      <c r="BZ190" s="13"/>
      <c r="CA190" s="13"/>
      <c r="CB190" s="13"/>
      <c r="CC190" s="14"/>
      <c r="CD190" s="14"/>
      <c r="CE190"/>
    </row>
    <row r="191" spans="2:83" ht="15.75" customHeight="1" thickBot="1" x14ac:dyDescent="0.3">
      <c r="B191" s="128" t="s">
        <v>74</v>
      </c>
      <c r="C191" s="15" t="s">
        <v>93</v>
      </c>
      <c r="D191" s="16"/>
      <c r="E191" s="17"/>
      <c r="F191" s="17"/>
      <c r="G191" s="17"/>
      <c r="H191" s="17"/>
      <c r="I191" s="17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9"/>
      <c r="AF191" s="19"/>
      <c r="AG191" s="19"/>
      <c r="AH191" s="19"/>
      <c r="AI191" s="19"/>
      <c r="AJ191" s="19"/>
      <c r="AK191" s="19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21">
        <f>SUM(D191:BN191)/B163</f>
        <v>0</v>
      </c>
      <c r="BP191" s="149">
        <f>SUM(BO191+BO192+BO193+BO194+BO195+BO196)/6</f>
        <v>0</v>
      </c>
      <c r="BQ191" s="12"/>
      <c r="BR191" s="12"/>
      <c r="BS191" s="111" t="s">
        <v>94</v>
      </c>
      <c r="BT191" s="112"/>
      <c r="BU191" s="111" t="s">
        <v>95</v>
      </c>
      <c r="BV191" s="112"/>
      <c r="BW191" s="111" t="s">
        <v>96</v>
      </c>
      <c r="BX191" s="139"/>
      <c r="BY191" s="13"/>
      <c r="BZ191" s="13"/>
      <c r="CA191" s="13"/>
      <c r="CB191" s="13"/>
      <c r="CC191" s="14"/>
      <c r="CD191" s="14"/>
      <c r="CE191"/>
    </row>
    <row r="192" spans="2:83" ht="15.75" thickBot="1" x14ac:dyDescent="0.3">
      <c r="B192" s="129"/>
      <c r="C192" s="22" t="s">
        <v>97</v>
      </c>
      <c r="D192" s="31"/>
      <c r="E192" s="32"/>
      <c r="F192" s="32"/>
      <c r="G192" s="32"/>
      <c r="H192" s="32"/>
      <c r="I192" s="32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21">
        <f>SUM(D192:BN192)/B163</f>
        <v>0</v>
      </c>
      <c r="BP192" s="150"/>
      <c r="BQ192" s="12"/>
      <c r="BR192" s="12"/>
      <c r="BS192" s="113"/>
      <c r="BT192" s="114"/>
      <c r="BU192" s="113"/>
      <c r="BV192" s="114"/>
      <c r="BW192" s="113"/>
      <c r="BX192" s="142"/>
      <c r="BY192" s="13"/>
      <c r="BZ192" s="13"/>
      <c r="CA192" s="13"/>
      <c r="CB192" s="13"/>
      <c r="CC192" s="14"/>
      <c r="CD192" s="14"/>
      <c r="CE192"/>
    </row>
    <row r="193" spans="2:83" ht="15.75" thickBot="1" x14ac:dyDescent="0.3">
      <c r="B193" s="129"/>
      <c r="C193" s="22" t="s">
        <v>98</v>
      </c>
      <c r="D193" s="31"/>
      <c r="E193" s="32"/>
      <c r="F193" s="32"/>
      <c r="G193" s="32"/>
      <c r="H193" s="32"/>
      <c r="I193" s="32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21">
        <f>SUM(D193:BN193)/B163</f>
        <v>0</v>
      </c>
      <c r="BP193" s="150"/>
      <c r="BQ193" s="12"/>
      <c r="BR193" s="12"/>
      <c r="BS193" s="152">
        <f>(BO166+BO177+BO179+BO183+BO229)/5</f>
        <v>0</v>
      </c>
      <c r="BT193" s="153"/>
      <c r="BU193" s="152">
        <f>(BO171+BO189+BO202+BO203+BO211)/5</f>
        <v>0</v>
      </c>
      <c r="BV193" s="153"/>
      <c r="BW193" s="152">
        <f>(BO173+BO174+BO188+BO193+BO195+BO226)/6</f>
        <v>0</v>
      </c>
      <c r="BX193" s="153"/>
      <c r="BY193" s="13"/>
      <c r="BZ193" s="13"/>
      <c r="CA193" s="13"/>
      <c r="CB193" s="13"/>
      <c r="CC193" s="14"/>
      <c r="CD193" s="14"/>
      <c r="CE193"/>
    </row>
    <row r="194" spans="2:83" ht="15.75" thickBot="1" x14ac:dyDescent="0.3">
      <c r="B194" s="129"/>
      <c r="C194" s="22" t="s">
        <v>99</v>
      </c>
      <c r="D194" s="31"/>
      <c r="E194" s="32"/>
      <c r="F194" s="32"/>
      <c r="G194" s="32"/>
      <c r="H194" s="32"/>
      <c r="I194" s="32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21">
        <f>SUM(D194:BN194)/B163</f>
        <v>0</v>
      </c>
      <c r="BP194" s="150"/>
      <c r="BQ194" s="12"/>
      <c r="BR194" s="12"/>
      <c r="BS194" s="154"/>
      <c r="BT194" s="155"/>
      <c r="BU194" s="154"/>
      <c r="BV194" s="155"/>
      <c r="BW194" s="154"/>
      <c r="BX194" s="155"/>
      <c r="BY194" s="13"/>
      <c r="BZ194" s="13"/>
      <c r="CA194" s="13"/>
      <c r="CB194" s="13"/>
      <c r="CC194" s="14"/>
      <c r="CD194" s="14"/>
      <c r="CE194"/>
    </row>
    <row r="195" spans="2:83" ht="15.75" thickBot="1" x14ac:dyDescent="0.3">
      <c r="B195" s="129"/>
      <c r="C195" s="22" t="s">
        <v>100</v>
      </c>
      <c r="D195" s="31"/>
      <c r="E195" s="32"/>
      <c r="F195" s="32"/>
      <c r="G195" s="32"/>
      <c r="H195" s="32"/>
      <c r="I195" s="32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21">
        <f>SUM(D195:BN195)/B163</f>
        <v>0</v>
      </c>
      <c r="BP195" s="150"/>
      <c r="BQ195" s="12"/>
      <c r="BR195" s="12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4"/>
      <c r="CD195" s="14"/>
      <c r="CE195"/>
    </row>
    <row r="196" spans="2:83" ht="15.75" thickBot="1" x14ac:dyDescent="0.3">
      <c r="B196" s="130"/>
      <c r="C196" s="23" t="s">
        <v>101</v>
      </c>
      <c r="D196" s="39"/>
      <c r="E196" s="40"/>
      <c r="F196" s="40"/>
      <c r="G196" s="40"/>
      <c r="H196" s="40"/>
      <c r="I196" s="40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19"/>
      <c r="AF196" s="19"/>
      <c r="AG196" s="19"/>
      <c r="AH196" s="19"/>
      <c r="AI196" s="19"/>
      <c r="AJ196" s="19"/>
      <c r="AK196" s="19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1">
        <f>SUM(D196:BN196)/B163</f>
        <v>0</v>
      </c>
      <c r="BP196" s="151"/>
      <c r="BQ196" s="12"/>
      <c r="BR196" s="12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4"/>
      <c r="CD196" s="14"/>
      <c r="CE196"/>
    </row>
    <row r="197" spans="2:83" ht="15.75" thickBot="1" x14ac:dyDescent="0.3">
      <c r="B197" s="26"/>
      <c r="C197" s="41" t="s">
        <v>67</v>
      </c>
      <c r="D197" s="28">
        <f t="shared" ref="D197:BL197" si="45">(D191+D192+D193+D194+D195+D196)/6</f>
        <v>0</v>
      </c>
      <c r="E197" s="29">
        <f t="shared" si="45"/>
        <v>0</v>
      </c>
      <c r="F197" s="29">
        <f t="shared" si="45"/>
        <v>0</v>
      </c>
      <c r="G197" s="29">
        <f t="shared" si="45"/>
        <v>0</v>
      </c>
      <c r="H197" s="29">
        <f t="shared" si="45"/>
        <v>0</v>
      </c>
      <c r="I197" s="29">
        <f t="shared" si="45"/>
        <v>0</v>
      </c>
      <c r="J197" s="29">
        <f t="shared" si="45"/>
        <v>0</v>
      </c>
      <c r="K197" s="29">
        <f t="shared" si="45"/>
        <v>0</v>
      </c>
      <c r="L197" s="29">
        <f t="shared" si="45"/>
        <v>0</v>
      </c>
      <c r="M197" s="29">
        <f t="shared" si="45"/>
        <v>0</v>
      </c>
      <c r="N197" s="29">
        <f t="shared" si="45"/>
        <v>0</v>
      </c>
      <c r="O197" s="29">
        <f t="shared" si="45"/>
        <v>0</v>
      </c>
      <c r="P197" s="29">
        <f t="shared" si="45"/>
        <v>0</v>
      </c>
      <c r="Q197" s="29">
        <f t="shared" si="45"/>
        <v>0</v>
      </c>
      <c r="R197" s="29">
        <f t="shared" si="45"/>
        <v>0</v>
      </c>
      <c r="S197" s="29">
        <f t="shared" si="45"/>
        <v>0</v>
      </c>
      <c r="T197" s="29">
        <f t="shared" si="45"/>
        <v>0</v>
      </c>
      <c r="U197" s="29">
        <f t="shared" si="45"/>
        <v>0</v>
      </c>
      <c r="V197" s="29">
        <f t="shared" si="45"/>
        <v>0</v>
      </c>
      <c r="W197" s="29">
        <f t="shared" si="45"/>
        <v>0</v>
      </c>
      <c r="X197" s="29">
        <f t="shared" si="45"/>
        <v>0</v>
      </c>
      <c r="Y197" s="29">
        <f t="shared" si="45"/>
        <v>0</v>
      </c>
      <c r="Z197" s="29">
        <f t="shared" si="45"/>
        <v>0</v>
      </c>
      <c r="AA197" s="29">
        <f t="shared" si="45"/>
        <v>0</v>
      </c>
      <c r="AB197" s="29">
        <f t="shared" si="45"/>
        <v>0</v>
      </c>
      <c r="AC197" s="29">
        <f t="shared" si="45"/>
        <v>0</v>
      </c>
      <c r="AD197" s="29">
        <f t="shared" si="45"/>
        <v>0</v>
      </c>
      <c r="AE197" s="29">
        <f t="shared" si="45"/>
        <v>0</v>
      </c>
      <c r="AF197" s="29">
        <f t="shared" si="45"/>
        <v>0</v>
      </c>
      <c r="AG197" s="29">
        <f t="shared" si="45"/>
        <v>0</v>
      </c>
      <c r="AH197" s="29">
        <f t="shared" si="45"/>
        <v>0</v>
      </c>
      <c r="AI197" s="29">
        <f t="shared" si="45"/>
        <v>0</v>
      </c>
      <c r="AJ197" s="29">
        <f t="shared" si="45"/>
        <v>0</v>
      </c>
      <c r="AK197" s="29">
        <f t="shared" si="45"/>
        <v>0</v>
      </c>
      <c r="AL197" s="29">
        <f t="shared" si="45"/>
        <v>0</v>
      </c>
      <c r="AM197" s="29">
        <f t="shared" si="45"/>
        <v>0</v>
      </c>
      <c r="AN197" s="29">
        <f t="shared" si="45"/>
        <v>0</v>
      </c>
      <c r="AO197" s="29">
        <f t="shared" si="45"/>
        <v>0</v>
      </c>
      <c r="AP197" s="29">
        <f t="shared" si="45"/>
        <v>0</v>
      </c>
      <c r="AQ197" s="29">
        <f t="shared" si="45"/>
        <v>0</v>
      </c>
      <c r="AR197" s="29">
        <f t="shared" si="45"/>
        <v>0</v>
      </c>
      <c r="AS197" s="29">
        <f t="shared" si="45"/>
        <v>0</v>
      </c>
      <c r="AT197" s="29">
        <f t="shared" si="45"/>
        <v>0</v>
      </c>
      <c r="AU197" s="29">
        <f t="shared" si="45"/>
        <v>0</v>
      </c>
      <c r="AV197" s="29">
        <f t="shared" si="45"/>
        <v>0</v>
      </c>
      <c r="AW197" s="29">
        <f t="shared" si="45"/>
        <v>0</v>
      </c>
      <c r="AX197" s="29">
        <f t="shared" si="45"/>
        <v>0</v>
      </c>
      <c r="AY197" s="29">
        <f t="shared" si="45"/>
        <v>0</v>
      </c>
      <c r="AZ197" s="29">
        <f t="shared" si="45"/>
        <v>0</v>
      </c>
      <c r="BA197" s="29">
        <f t="shared" si="45"/>
        <v>0</v>
      </c>
      <c r="BB197" s="29">
        <f t="shared" si="45"/>
        <v>0</v>
      </c>
      <c r="BC197" s="29">
        <f t="shared" si="45"/>
        <v>0</v>
      </c>
      <c r="BD197" s="29">
        <f t="shared" si="45"/>
        <v>0</v>
      </c>
      <c r="BE197" s="29">
        <f t="shared" si="45"/>
        <v>0</v>
      </c>
      <c r="BF197" s="29">
        <f t="shared" si="45"/>
        <v>0</v>
      </c>
      <c r="BG197" s="29">
        <f t="shared" si="45"/>
        <v>0</v>
      </c>
      <c r="BH197" s="29">
        <f t="shared" si="45"/>
        <v>0</v>
      </c>
      <c r="BI197" s="29">
        <f t="shared" si="45"/>
        <v>0</v>
      </c>
      <c r="BJ197" s="29">
        <f t="shared" si="45"/>
        <v>0</v>
      </c>
      <c r="BK197" s="29">
        <f t="shared" si="45"/>
        <v>0</v>
      </c>
      <c r="BL197" s="29">
        <f t="shared" si="45"/>
        <v>0</v>
      </c>
      <c r="BM197" s="29">
        <f>(BM191+BM192+BM193+BM194+BM195+BM196)/6</f>
        <v>0</v>
      </c>
      <c r="BN197" s="29">
        <f t="shared" ref="BN197" si="46">(BN191+BN192+BN193+BN194+BN195+BN196)/6</f>
        <v>0</v>
      </c>
      <c r="BO197" s="127"/>
      <c r="BP197" s="119"/>
      <c r="BQ197" s="12"/>
      <c r="BR197" s="12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4"/>
      <c r="CD197" s="14"/>
      <c r="CE197"/>
    </row>
    <row r="198" spans="2:83" ht="15.75" customHeight="1" thickBot="1" x14ac:dyDescent="0.3">
      <c r="B198" s="128" t="s">
        <v>75</v>
      </c>
      <c r="C198" s="15" t="s">
        <v>102</v>
      </c>
      <c r="D198" s="16"/>
      <c r="E198" s="17"/>
      <c r="F198" s="17"/>
      <c r="G198" s="17"/>
      <c r="H198" s="17"/>
      <c r="I198" s="17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9"/>
      <c r="AF198" s="19"/>
      <c r="AG198" s="19"/>
      <c r="AH198" s="19"/>
      <c r="AI198" s="19"/>
      <c r="AJ198" s="19"/>
      <c r="AK198" s="19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42">
        <f>SUM(D198:BN198)/B163</f>
        <v>0</v>
      </c>
      <c r="BP198" s="115">
        <f>SUM(BO198+BO199+BO200+BO201+BO203+BO202)/6</f>
        <v>0</v>
      </c>
      <c r="BQ198" s="12"/>
      <c r="BR198" s="12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4"/>
      <c r="CD198" s="14"/>
      <c r="CE198"/>
    </row>
    <row r="199" spans="2:83" ht="15.75" thickBot="1" x14ac:dyDescent="0.3">
      <c r="B199" s="129"/>
      <c r="C199" s="22" t="s">
        <v>103</v>
      </c>
      <c r="D199" s="31"/>
      <c r="E199" s="32"/>
      <c r="F199" s="32"/>
      <c r="G199" s="32"/>
      <c r="H199" s="32"/>
      <c r="I199" s="32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42">
        <f>SUM(D199:BN199)/B163</f>
        <v>0</v>
      </c>
      <c r="BP199" s="116"/>
      <c r="BQ199" s="12"/>
      <c r="BR199" s="12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4"/>
      <c r="CD199" s="14"/>
      <c r="CE199"/>
    </row>
    <row r="200" spans="2:83" ht="15.75" thickBot="1" x14ac:dyDescent="0.3">
      <c r="B200" s="129"/>
      <c r="C200" s="22" t="s">
        <v>104</v>
      </c>
      <c r="D200" s="31"/>
      <c r="E200" s="32"/>
      <c r="F200" s="32"/>
      <c r="G200" s="32"/>
      <c r="H200" s="32"/>
      <c r="I200" s="32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42">
        <f>SUM(D200:BN200)/B163</f>
        <v>0</v>
      </c>
      <c r="BP200" s="116"/>
      <c r="BQ200" s="12"/>
      <c r="BR200" s="12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4"/>
      <c r="CD200" s="14"/>
      <c r="CE200"/>
    </row>
    <row r="201" spans="2:83" ht="15.75" thickBot="1" x14ac:dyDescent="0.3">
      <c r="B201" s="129"/>
      <c r="C201" s="22" t="s">
        <v>105</v>
      </c>
      <c r="D201" s="31"/>
      <c r="E201" s="32"/>
      <c r="F201" s="32"/>
      <c r="G201" s="32"/>
      <c r="H201" s="32"/>
      <c r="I201" s="32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42">
        <f>SUM(D201:BN201)/B163</f>
        <v>0</v>
      </c>
      <c r="BP201" s="116"/>
      <c r="BQ201" s="12"/>
      <c r="BR201" s="12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4"/>
      <c r="CD201" s="14"/>
      <c r="CE201"/>
    </row>
    <row r="202" spans="2:83" ht="15.75" thickBot="1" x14ac:dyDescent="0.3">
      <c r="B202" s="129"/>
      <c r="C202" s="22" t="s">
        <v>106</v>
      </c>
      <c r="D202" s="31"/>
      <c r="E202" s="32"/>
      <c r="F202" s="32"/>
      <c r="G202" s="32"/>
      <c r="H202" s="32"/>
      <c r="I202" s="32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42">
        <f>SUM(D202:BN202)/B163</f>
        <v>0</v>
      </c>
      <c r="BP202" s="116"/>
      <c r="BQ202" s="12"/>
      <c r="BR202" s="12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4"/>
      <c r="CD202" s="14"/>
      <c r="CE202"/>
    </row>
    <row r="203" spans="2:83" ht="15.75" thickBot="1" x14ac:dyDescent="0.3">
      <c r="B203" s="130"/>
      <c r="C203" s="23" t="s">
        <v>107</v>
      </c>
      <c r="D203" s="39"/>
      <c r="E203" s="40"/>
      <c r="F203" s="40"/>
      <c r="G203" s="40"/>
      <c r="H203" s="40"/>
      <c r="I203" s="40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19"/>
      <c r="AF203" s="19"/>
      <c r="AG203" s="19"/>
      <c r="AH203" s="19"/>
      <c r="AI203" s="19"/>
      <c r="AJ203" s="19"/>
      <c r="AK203" s="19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42">
        <f>SUM(D203:BN203)/B163</f>
        <v>0</v>
      </c>
      <c r="BP203" s="117"/>
      <c r="BQ203" s="12"/>
      <c r="BR203" s="12"/>
      <c r="BS203" s="111" t="s">
        <v>178</v>
      </c>
      <c r="BT203" s="139"/>
      <c r="BU203" s="111" t="s">
        <v>179</v>
      </c>
      <c r="BV203" s="139"/>
      <c r="BW203" s="111" t="s">
        <v>180</v>
      </c>
      <c r="BX203" s="139"/>
      <c r="BY203" s="13"/>
      <c r="BZ203" s="13"/>
      <c r="CA203" s="13"/>
      <c r="CB203" s="13"/>
      <c r="CC203" s="14"/>
      <c r="CD203" s="14"/>
      <c r="CE203"/>
    </row>
    <row r="204" spans="2:83" ht="15.75" thickBot="1" x14ac:dyDescent="0.3">
      <c r="B204" s="26"/>
      <c r="C204" s="41" t="s">
        <v>67</v>
      </c>
      <c r="D204" s="28">
        <f t="shared" ref="D204:BN204" si="47">(D198+D199+D200+D201+D202+D203)/6</f>
        <v>0</v>
      </c>
      <c r="E204" s="29">
        <f t="shared" si="47"/>
        <v>0</v>
      </c>
      <c r="F204" s="29">
        <f t="shared" si="47"/>
        <v>0</v>
      </c>
      <c r="G204" s="29">
        <f t="shared" si="47"/>
        <v>0</v>
      </c>
      <c r="H204" s="29">
        <f t="shared" si="47"/>
        <v>0</v>
      </c>
      <c r="I204" s="29">
        <f t="shared" si="47"/>
        <v>0</v>
      </c>
      <c r="J204" s="29">
        <f t="shared" si="47"/>
        <v>0</v>
      </c>
      <c r="K204" s="29">
        <f t="shared" si="47"/>
        <v>0</v>
      </c>
      <c r="L204" s="29">
        <f t="shared" si="47"/>
        <v>0</v>
      </c>
      <c r="M204" s="29">
        <f t="shared" si="47"/>
        <v>0</v>
      </c>
      <c r="N204" s="29">
        <f t="shared" si="47"/>
        <v>0</v>
      </c>
      <c r="O204" s="29">
        <f t="shared" si="47"/>
        <v>0</v>
      </c>
      <c r="P204" s="29">
        <f t="shared" si="47"/>
        <v>0</v>
      </c>
      <c r="Q204" s="29">
        <f t="shared" si="47"/>
        <v>0</v>
      </c>
      <c r="R204" s="29">
        <f t="shared" si="47"/>
        <v>0</v>
      </c>
      <c r="S204" s="29">
        <f t="shared" si="47"/>
        <v>0</v>
      </c>
      <c r="T204" s="29">
        <f t="shared" si="47"/>
        <v>0</v>
      </c>
      <c r="U204" s="29">
        <f t="shared" si="47"/>
        <v>0</v>
      </c>
      <c r="V204" s="29">
        <f t="shared" si="47"/>
        <v>0</v>
      </c>
      <c r="W204" s="29">
        <f t="shared" si="47"/>
        <v>0</v>
      </c>
      <c r="X204" s="29">
        <f t="shared" si="47"/>
        <v>0</v>
      </c>
      <c r="Y204" s="29">
        <f t="shared" si="47"/>
        <v>0</v>
      </c>
      <c r="Z204" s="29">
        <f t="shared" si="47"/>
        <v>0</v>
      </c>
      <c r="AA204" s="29">
        <f t="shared" si="47"/>
        <v>0</v>
      </c>
      <c r="AB204" s="29">
        <f t="shared" si="47"/>
        <v>0</v>
      </c>
      <c r="AC204" s="29">
        <f t="shared" si="47"/>
        <v>0</v>
      </c>
      <c r="AD204" s="29">
        <f t="shared" si="47"/>
        <v>0</v>
      </c>
      <c r="AE204" s="29">
        <f t="shared" si="47"/>
        <v>0</v>
      </c>
      <c r="AF204" s="29">
        <f t="shared" si="47"/>
        <v>0</v>
      </c>
      <c r="AG204" s="29">
        <f t="shared" si="47"/>
        <v>0</v>
      </c>
      <c r="AH204" s="29">
        <f t="shared" si="47"/>
        <v>0</v>
      </c>
      <c r="AI204" s="29">
        <f t="shared" si="47"/>
        <v>0</v>
      </c>
      <c r="AJ204" s="29">
        <f t="shared" si="47"/>
        <v>0</v>
      </c>
      <c r="AK204" s="29">
        <f t="shared" si="47"/>
        <v>0</v>
      </c>
      <c r="AL204" s="29">
        <f t="shared" si="47"/>
        <v>0</v>
      </c>
      <c r="AM204" s="29">
        <f t="shared" si="47"/>
        <v>0</v>
      </c>
      <c r="AN204" s="29">
        <f t="shared" si="47"/>
        <v>0</v>
      </c>
      <c r="AO204" s="29">
        <f t="shared" si="47"/>
        <v>0</v>
      </c>
      <c r="AP204" s="29">
        <f t="shared" si="47"/>
        <v>0</v>
      </c>
      <c r="AQ204" s="29">
        <f t="shared" si="47"/>
        <v>0</v>
      </c>
      <c r="AR204" s="29">
        <f t="shared" si="47"/>
        <v>0</v>
      </c>
      <c r="AS204" s="29">
        <f t="shared" si="47"/>
        <v>0</v>
      </c>
      <c r="AT204" s="29">
        <f t="shared" si="47"/>
        <v>0</v>
      </c>
      <c r="AU204" s="29">
        <f t="shared" si="47"/>
        <v>0</v>
      </c>
      <c r="AV204" s="29">
        <f t="shared" si="47"/>
        <v>0</v>
      </c>
      <c r="AW204" s="29">
        <f t="shared" si="47"/>
        <v>0</v>
      </c>
      <c r="AX204" s="29">
        <f t="shared" si="47"/>
        <v>0</v>
      </c>
      <c r="AY204" s="29">
        <f t="shared" si="47"/>
        <v>0</v>
      </c>
      <c r="AZ204" s="29">
        <f t="shared" si="47"/>
        <v>0</v>
      </c>
      <c r="BA204" s="29">
        <f t="shared" si="47"/>
        <v>0</v>
      </c>
      <c r="BB204" s="29">
        <f t="shared" si="47"/>
        <v>0</v>
      </c>
      <c r="BC204" s="29">
        <f t="shared" si="47"/>
        <v>0</v>
      </c>
      <c r="BD204" s="29">
        <f t="shared" si="47"/>
        <v>0</v>
      </c>
      <c r="BE204" s="29">
        <f t="shared" si="47"/>
        <v>0</v>
      </c>
      <c r="BF204" s="29">
        <f t="shared" si="47"/>
        <v>0</v>
      </c>
      <c r="BG204" s="29">
        <f t="shared" si="47"/>
        <v>0</v>
      </c>
      <c r="BH204" s="29">
        <f t="shared" si="47"/>
        <v>0</v>
      </c>
      <c r="BI204" s="29">
        <f t="shared" si="47"/>
        <v>0</v>
      </c>
      <c r="BJ204" s="29">
        <f t="shared" si="47"/>
        <v>0</v>
      </c>
      <c r="BK204" s="29">
        <f t="shared" si="47"/>
        <v>0</v>
      </c>
      <c r="BL204" s="29">
        <f t="shared" si="47"/>
        <v>0</v>
      </c>
      <c r="BM204" s="29">
        <f t="shared" si="47"/>
        <v>0</v>
      </c>
      <c r="BN204" s="29">
        <f t="shared" si="47"/>
        <v>0</v>
      </c>
      <c r="BO204" s="127"/>
      <c r="BP204" s="119"/>
      <c r="BQ204" s="12"/>
      <c r="BR204" s="12"/>
      <c r="BS204" s="140"/>
      <c r="BT204" s="141"/>
      <c r="BU204" s="140"/>
      <c r="BV204" s="141"/>
      <c r="BW204" s="140"/>
      <c r="BX204" s="141"/>
      <c r="BY204" s="13"/>
      <c r="BZ204" s="13"/>
      <c r="CA204" s="13"/>
      <c r="CB204" s="13"/>
      <c r="CC204" s="14"/>
      <c r="CD204" s="14"/>
      <c r="CE204"/>
    </row>
    <row r="205" spans="2:83" ht="15.75" customHeight="1" thickBot="1" x14ac:dyDescent="0.3">
      <c r="B205" s="128" t="s">
        <v>108</v>
      </c>
      <c r="C205" s="15" t="s">
        <v>109</v>
      </c>
      <c r="D205" s="16"/>
      <c r="E205" s="17"/>
      <c r="F205" s="17"/>
      <c r="G205" s="17"/>
      <c r="H205" s="17"/>
      <c r="I205" s="17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9"/>
      <c r="AF205" s="19"/>
      <c r="AG205" s="19"/>
      <c r="AH205" s="19"/>
      <c r="AI205" s="19"/>
      <c r="AJ205" s="19"/>
      <c r="AK205" s="19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21">
        <f>SUM(D205:BN205)/B163</f>
        <v>0</v>
      </c>
      <c r="BP205" s="115">
        <f>SUM(BO205:BO211)/7</f>
        <v>0</v>
      </c>
      <c r="BQ205" s="12"/>
      <c r="BR205" s="12"/>
      <c r="BS205" s="140"/>
      <c r="BT205" s="141"/>
      <c r="BU205" s="140"/>
      <c r="BV205" s="141"/>
      <c r="BW205" s="140"/>
      <c r="BX205" s="141"/>
      <c r="BY205" s="13"/>
      <c r="BZ205" s="13"/>
      <c r="CA205" s="13"/>
      <c r="CB205" s="13"/>
      <c r="CC205" s="14"/>
      <c r="CD205" s="14"/>
      <c r="CE205"/>
    </row>
    <row r="206" spans="2:83" ht="15.75" thickBot="1" x14ac:dyDescent="0.3">
      <c r="B206" s="129"/>
      <c r="C206" s="22" t="s">
        <v>110</v>
      </c>
      <c r="D206" s="31"/>
      <c r="E206" s="32"/>
      <c r="F206" s="32"/>
      <c r="G206" s="32"/>
      <c r="H206" s="32"/>
      <c r="I206" s="32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21">
        <f>SUM(D206:BN206)/B163</f>
        <v>0</v>
      </c>
      <c r="BP206" s="116"/>
      <c r="BQ206" s="12"/>
      <c r="BR206" s="12"/>
      <c r="BS206" s="140"/>
      <c r="BT206" s="141"/>
      <c r="BU206" s="140"/>
      <c r="BV206" s="141"/>
      <c r="BW206" s="140"/>
      <c r="BX206" s="141"/>
      <c r="BY206" s="13"/>
      <c r="BZ206" s="13"/>
      <c r="CA206" s="13"/>
      <c r="CB206" s="13"/>
      <c r="CC206" s="14"/>
      <c r="CD206" s="14"/>
      <c r="CE206"/>
    </row>
    <row r="207" spans="2:83" ht="15.75" thickBot="1" x14ac:dyDescent="0.3">
      <c r="B207" s="129"/>
      <c r="C207" s="22" t="s">
        <v>111</v>
      </c>
      <c r="D207" s="31"/>
      <c r="E207" s="32"/>
      <c r="F207" s="32"/>
      <c r="G207" s="32"/>
      <c r="H207" s="32"/>
      <c r="I207" s="32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21">
        <f>SUM(D207:BN207)/B163</f>
        <v>0</v>
      </c>
      <c r="BP207" s="116"/>
      <c r="BQ207" s="12"/>
      <c r="BR207" s="12"/>
      <c r="BS207" s="113"/>
      <c r="BT207" s="142"/>
      <c r="BU207" s="113"/>
      <c r="BV207" s="142"/>
      <c r="BW207" s="113"/>
      <c r="BX207" s="142"/>
      <c r="BY207" s="13"/>
      <c r="BZ207" s="13"/>
      <c r="CA207" s="13"/>
      <c r="CB207" s="13"/>
      <c r="CC207" s="14"/>
      <c r="CD207" s="14"/>
      <c r="CE207"/>
    </row>
    <row r="208" spans="2:83" ht="15.75" thickBot="1" x14ac:dyDescent="0.3">
      <c r="B208" s="129"/>
      <c r="C208" s="22" t="s">
        <v>112</v>
      </c>
      <c r="D208" s="31"/>
      <c r="E208" s="32"/>
      <c r="F208" s="32"/>
      <c r="G208" s="32"/>
      <c r="H208" s="32"/>
      <c r="I208" s="32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21">
        <f>SUM(D208:BN208)/B163</f>
        <v>0</v>
      </c>
      <c r="BP208" s="116"/>
      <c r="BQ208" s="12"/>
      <c r="BR208" s="12"/>
      <c r="BS208" s="143">
        <f>(BS180+BV180+CA180)/3</f>
        <v>0</v>
      </c>
      <c r="BT208" s="144"/>
      <c r="BU208" s="143">
        <f>(BU180+BX180+BW180+BZ180+BY180)/5</f>
        <v>0</v>
      </c>
      <c r="BV208" s="144"/>
      <c r="BW208" s="143">
        <f>(BT180+CB180)/2</f>
        <v>0</v>
      </c>
      <c r="BX208" s="144"/>
      <c r="BY208" s="13"/>
      <c r="BZ208" s="13"/>
      <c r="CA208" s="13"/>
      <c r="CB208" s="13"/>
      <c r="CC208" s="14"/>
      <c r="CD208" s="14"/>
      <c r="CE208"/>
    </row>
    <row r="209" spans="2:83" ht="15.75" thickBot="1" x14ac:dyDescent="0.3">
      <c r="B209" s="129"/>
      <c r="C209" s="22" t="s">
        <v>113</v>
      </c>
      <c r="D209" s="31"/>
      <c r="E209" s="32"/>
      <c r="F209" s="32"/>
      <c r="G209" s="32"/>
      <c r="H209" s="32"/>
      <c r="I209" s="32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21">
        <f>SUM(D209:BN209)/B163</f>
        <v>0</v>
      </c>
      <c r="BP209" s="116"/>
      <c r="BQ209" s="12"/>
      <c r="BR209" s="12"/>
      <c r="BS209" s="145"/>
      <c r="BT209" s="146"/>
      <c r="BU209" s="145"/>
      <c r="BV209" s="146"/>
      <c r="BW209" s="145"/>
      <c r="BX209" s="146"/>
      <c r="BY209" s="13"/>
      <c r="BZ209" s="13"/>
      <c r="CA209" s="13"/>
      <c r="CB209" s="13"/>
      <c r="CC209" s="14"/>
      <c r="CD209" s="14"/>
      <c r="CE209"/>
    </row>
    <row r="210" spans="2:83" ht="15.75" thickBot="1" x14ac:dyDescent="0.3">
      <c r="B210" s="129"/>
      <c r="C210" s="22" t="s">
        <v>114</v>
      </c>
      <c r="D210" s="39"/>
      <c r="E210" s="40"/>
      <c r="F210" s="40"/>
      <c r="G210" s="40"/>
      <c r="H210" s="40"/>
      <c r="I210" s="40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21">
        <f>SUM(D210:BN210)/B163</f>
        <v>0</v>
      </c>
      <c r="BP210" s="116"/>
      <c r="BQ210" s="12"/>
      <c r="BR210" s="12"/>
      <c r="BS210" s="145"/>
      <c r="BT210" s="146"/>
      <c r="BU210" s="145"/>
      <c r="BV210" s="146"/>
      <c r="BW210" s="145"/>
      <c r="BX210" s="146"/>
      <c r="BY210" s="13"/>
      <c r="BZ210" s="13"/>
      <c r="CA210" s="13"/>
      <c r="CB210" s="13"/>
      <c r="CC210" s="14"/>
      <c r="CD210" s="14"/>
      <c r="CE210"/>
    </row>
    <row r="211" spans="2:83" ht="15.75" thickBot="1" x14ac:dyDescent="0.3">
      <c r="B211" s="130"/>
      <c r="C211" s="23" t="s">
        <v>115</v>
      </c>
      <c r="D211" s="32"/>
      <c r="E211" s="32"/>
      <c r="F211" s="32"/>
      <c r="G211" s="32"/>
      <c r="H211" s="32"/>
      <c r="I211" s="32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1">
        <f>SUM(D211:BN211)/B163</f>
        <v>0</v>
      </c>
      <c r="BP211" s="117"/>
      <c r="BQ211" s="12"/>
      <c r="BR211" s="12"/>
      <c r="BS211" s="147"/>
      <c r="BT211" s="148"/>
      <c r="BU211" s="147"/>
      <c r="BV211" s="148"/>
      <c r="BW211" s="147"/>
      <c r="BX211" s="148"/>
      <c r="BY211" s="13"/>
      <c r="BZ211" s="13"/>
      <c r="CA211" s="13"/>
      <c r="CB211" s="13"/>
      <c r="CC211" s="14"/>
      <c r="CD211" s="14"/>
      <c r="CE211"/>
    </row>
    <row r="212" spans="2:83" ht="15.75" thickBot="1" x14ac:dyDescent="0.3">
      <c r="B212" s="26"/>
      <c r="C212" s="41" t="s">
        <v>67</v>
      </c>
      <c r="D212" s="28">
        <f t="shared" ref="D212:BL212" si="48">(D205+D206+D207+D208+D209+D210+D211)/7</f>
        <v>0</v>
      </c>
      <c r="E212" s="29">
        <f t="shared" si="48"/>
        <v>0</v>
      </c>
      <c r="F212" s="29">
        <f t="shared" si="48"/>
        <v>0</v>
      </c>
      <c r="G212" s="29">
        <f t="shared" si="48"/>
        <v>0</v>
      </c>
      <c r="H212" s="29">
        <f t="shared" si="48"/>
        <v>0</v>
      </c>
      <c r="I212" s="29">
        <f t="shared" si="48"/>
        <v>0</v>
      </c>
      <c r="J212" s="29">
        <f t="shared" si="48"/>
        <v>0</v>
      </c>
      <c r="K212" s="29">
        <f t="shared" si="48"/>
        <v>0</v>
      </c>
      <c r="L212" s="29">
        <f t="shared" si="48"/>
        <v>0</v>
      </c>
      <c r="M212" s="29">
        <f t="shared" si="48"/>
        <v>0</v>
      </c>
      <c r="N212" s="29">
        <f t="shared" si="48"/>
        <v>0</v>
      </c>
      <c r="O212" s="29">
        <f t="shared" si="48"/>
        <v>0</v>
      </c>
      <c r="P212" s="29">
        <f t="shared" si="48"/>
        <v>0</v>
      </c>
      <c r="Q212" s="29">
        <f t="shared" si="48"/>
        <v>0</v>
      </c>
      <c r="R212" s="29">
        <f t="shared" si="48"/>
        <v>0</v>
      </c>
      <c r="S212" s="29">
        <f t="shared" si="48"/>
        <v>0</v>
      </c>
      <c r="T212" s="29">
        <f t="shared" si="48"/>
        <v>0</v>
      </c>
      <c r="U212" s="29">
        <f t="shared" si="48"/>
        <v>0</v>
      </c>
      <c r="V212" s="29">
        <f t="shared" si="48"/>
        <v>0</v>
      </c>
      <c r="W212" s="29">
        <f t="shared" si="48"/>
        <v>0</v>
      </c>
      <c r="X212" s="29">
        <f t="shared" si="48"/>
        <v>0</v>
      </c>
      <c r="Y212" s="29">
        <f t="shared" si="48"/>
        <v>0</v>
      </c>
      <c r="Z212" s="29">
        <f t="shared" si="48"/>
        <v>0</v>
      </c>
      <c r="AA212" s="29">
        <f t="shared" si="48"/>
        <v>0</v>
      </c>
      <c r="AB212" s="29">
        <f t="shared" si="48"/>
        <v>0</v>
      </c>
      <c r="AC212" s="29">
        <f t="shared" si="48"/>
        <v>0</v>
      </c>
      <c r="AD212" s="29">
        <f t="shared" si="48"/>
        <v>0</v>
      </c>
      <c r="AE212" s="29">
        <f t="shared" si="48"/>
        <v>0</v>
      </c>
      <c r="AF212" s="29">
        <f t="shared" si="48"/>
        <v>0</v>
      </c>
      <c r="AG212" s="29">
        <f t="shared" si="48"/>
        <v>0</v>
      </c>
      <c r="AH212" s="29">
        <f t="shared" si="48"/>
        <v>0</v>
      </c>
      <c r="AI212" s="29">
        <f t="shared" si="48"/>
        <v>0</v>
      </c>
      <c r="AJ212" s="29">
        <f t="shared" si="48"/>
        <v>0</v>
      </c>
      <c r="AK212" s="29">
        <f t="shared" si="48"/>
        <v>0</v>
      </c>
      <c r="AL212" s="29">
        <f t="shared" si="48"/>
        <v>0</v>
      </c>
      <c r="AM212" s="29">
        <f t="shared" si="48"/>
        <v>0</v>
      </c>
      <c r="AN212" s="29">
        <f t="shared" si="48"/>
        <v>0</v>
      </c>
      <c r="AO212" s="29">
        <f t="shared" si="48"/>
        <v>0</v>
      </c>
      <c r="AP212" s="29">
        <f t="shared" si="48"/>
        <v>0</v>
      </c>
      <c r="AQ212" s="29">
        <f t="shared" si="48"/>
        <v>0</v>
      </c>
      <c r="AR212" s="29">
        <f t="shared" si="48"/>
        <v>0</v>
      </c>
      <c r="AS212" s="29">
        <f t="shared" si="48"/>
        <v>0</v>
      </c>
      <c r="AT212" s="29">
        <f t="shared" si="48"/>
        <v>0</v>
      </c>
      <c r="AU212" s="29">
        <f t="shared" si="48"/>
        <v>0</v>
      </c>
      <c r="AV212" s="29">
        <f t="shared" si="48"/>
        <v>0</v>
      </c>
      <c r="AW212" s="29">
        <f t="shared" si="48"/>
        <v>0</v>
      </c>
      <c r="AX212" s="29">
        <f t="shared" si="48"/>
        <v>0</v>
      </c>
      <c r="AY212" s="29">
        <f t="shared" si="48"/>
        <v>0</v>
      </c>
      <c r="AZ212" s="29">
        <f t="shared" si="48"/>
        <v>0</v>
      </c>
      <c r="BA212" s="29">
        <f t="shared" si="48"/>
        <v>0</v>
      </c>
      <c r="BB212" s="29">
        <f t="shared" si="48"/>
        <v>0</v>
      </c>
      <c r="BC212" s="29">
        <f t="shared" si="48"/>
        <v>0</v>
      </c>
      <c r="BD212" s="29">
        <f t="shared" si="48"/>
        <v>0</v>
      </c>
      <c r="BE212" s="29">
        <f t="shared" si="48"/>
        <v>0</v>
      </c>
      <c r="BF212" s="29">
        <f t="shared" si="48"/>
        <v>0</v>
      </c>
      <c r="BG212" s="29">
        <f t="shared" si="48"/>
        <v>0</v>
      </c>
      <c r="BH212" s="29">
        <f t="shared" si="48"/>
        <v>0</v>
      </c>
      <c r="BI212" s="29">
        <f t="shared" si="48"/>
        <v>0</v>
      </c>
      <c r="BJ212" s="29">
        <f t="shared" si="48"/>
        <v>0</v>
      </c>
      <c r="BK212" s="29">
        <f t="shared" si="48"/>
        <v>0</v>
      </c>
      <c r="BL212" s="29">
        <f t="shared" si="48"/>
        <v>0</v>
      </c>
      <c r="BM212" s="29">
        <f>(BM205+BM206+BM207+BM208+BM209+BM210+BM211)/7</f>
        <v>0</v>
      </c>
      <c r="BN212" s="29">
        <f t="shared" ref="BN212" si="49">(BN205+BN206+BN207+BN208+BN209+BN210+BN211)/7</f>
        <v>0</v>
      </c>
      <c r="BO212" s="127"/>
      <c r="BP212" s="119"/>
      <c r="BQ212" s="12"/>
      <c r="BR212" s="12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4"/>
      <c r="CD212" s="14"/>
      <c r="CE212"/>
    </row>
    <row r="213" spans="2:83" ht="15.75" customHeight="1" thickBot="1" x14ac:dyDescent="0.3">
      <c r="B213" s="128" t="s">
        <v>77</v>
      </c>
      <c r="C213" s="15" t="s">
        <v>116</v>
      </c>
      <c r="D213" s="16"/>
      <c r="E213" s="17"/>
      <c r="F213" s="17"/>
      <c r="G213" s="17"/>
      <c r="H213" s="17"/>
      <c r="I213" s="17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9"/>
      <c r="AF213" s="19"/>
      <c r="AG213" s="19"/>
      <c r="AH213" s="19"/>
      <c r="AI213" s="19"/>
      <c r="AJ213" s="19"/>
      <c r="AK213" s="19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21">
        <f>SUM(D213:BN213)/B163</f>
        <v>0</v>
      </c>
      <c r="BP213" s="115">
        <f>SUM(BO213:BO217)/5</f>
        <v>0</v>
      </c>
      <c r="BQ213" s="12"/>
      <c r="BR213" s="12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4"/>
      <c r="CD213" s="14"/>
      <c r="CE213"/>
    </row>
    <row r="214" spans="2:83" ht="15.75" thickBot="1" x14ac:dyDescent="0.3">
      <c r="B214" s="129"/>
      <c r="C214" s="22" t="s">
        <v>117</v>
      </c>
      <c r="D214" s="31"/>
      <c r="E214" s="32"/>
      <c r="F214" s="32"/>
      <c r="G214" s="32"/>
      <c r="H214" s="32"/>
      <c r="I214" s="32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21">
        <f>SUM(D214:BN214)/B163</f>
        <v>0</v>
      </c>
      <c r="BP214" s="116"/>
      <c r="BQ214" s="12"/>
      <c r="BR214" s="12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4"/>
      <c r="CD214" s="14"/>
      <c r="CE214"/>
    </row>
    <row r="215" spans="2:83" ht="15.75" thickBot="1" x14ac:dyDescent="0.3">
      <c r="B215" s="129"/>
      <c r="C215" s="22" t="s">
        <v>118</v>
      </c>
      <c r="D215" s="31"/>
      <c r="E215" s="32"/>
      <c r="F215" s="32"/>
      <c r="G215" s="32"/>
      <c r="H215" s="32"/>
      <c r="I215" s="32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21">
        <f>SUM(D215:BN215)/B163</f>
        <v>0</v>
      </c>
      <c r="BP215" s="116"/>
      <c r="BQ215" s="12"/>
      <c r="BR215" s="12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4"/>
      <c r="CD215" s="14"/>
      <c r="CE215"/>
    </row>
    <row r="216" spans="2:83" ht="15.75" thickBot="1" x14ac:dyDescent="0.3">
      <c r="B216" s="129"/>
      <c r="C216" s="22" t="s">
        <v>119</v>
      </c>
      <c r="D216" s="31"/>
      <c r="E216" s="32"/>
      <c r="F216" s="32"/>
      <c r="G216" s="32"/>
      <c r="H216" s="32"/>
      <c r="I216" s="32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21">
        <f>SUM(D216:BN216)/B163</f>
        <v>0</v>
      </c>
      <c r="BP216" s="116"/>
      <c r="BQ216" s="12"/>
      <c r="BR216" s="12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4"/>
      <c r="CD216" s="14"/>
      <c r="CE216"/>
    </row>
    <row r="217" spans="2:83" ht="15.75" thickBot="1" x14ac:dyDescent="0.3">
      <c r="B217" s="130"/>
      <c r="C217" s="23" t="s">
        <v>120</v>
      </c>
      <c r="D217" s="31"/>
      <c r="E217" s="32"/>
      <c r="F217" s="32"/>
      <c r="G217" s="32"/>
      <c r="H217" s="32"/>
      <c r="I217" s="32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1">
        <f>SUM(D217:BN217)/B163</f>
        <v>0</v>
      </c>
      <c r="BP217" s="117"/>
      <c r="BQ217" s="12"/>
      <c r="BR217" s="12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4"/>
      <c r="CD217" s="14"/>
      <c r="CE217"/>
    </row>
    <row r="218" spans="2:83" ht="15.75" thickBot="1" x14ac:dyDescent="0.3">
      <c r="B218" s="26"/>
      <c r="C218" s="41" t="s">
        <v>67</v>
      </c>
      <c r="D218" s="28">
        <f t="shared" ref="D218:BL218" si="50">(D213+D214+D215+D216+D217)/5</f>
        <v>0</v>
      </c>
      <c r="E218" s="29">
        <f t="shared" si="50"/>
        <v>0</v>
      </c>
      <c r="F218" s="29">
        <f t="shared" si="50"/>
        <v>0</v>
      </c>
      <c r="G218" s="29">
        <f t="shared" si="50"/>
        <v>0</v>
      </c>
      <c r="H218" s="29">
        <f t="shared" si="50"/>
        <v>0</v>
      </c>
      <c r="I218" s="29">
        <f t="shared" si="50"/>
        <v>0</v>
      </c>
      <c r="J218" s="29">
        <f t="shared" si="50"/>
        <v>0</v>
      </c>
      <c r="K218" s="29">
        <f t="shared" si="50"/>
        <v>0</v>
      </c>
      <c r="L218" s="29">
        <f t="shared" si="50"/>
        <v>0</v>
      </c>
      <c r="M218" s="29">
        <f t="shared" si="50"/>
        <v>0</v>
      </c>
      <c r="N218" s="29">
        <f t="shared" si="50"/>
        <v>0</v>
      </c>
      <c r="O218" s="29">
        <f t="shared" si="50"/>
        <v>0</v>
      </c>
      <c r="P218" s="29">
        <f t="shared" si="50"/>
        <v>0</v>
      </c>
      <c r="Q218" s="29">
        <f t="shared" si="50"/>
        <v>0</v>
      </c>
      <c r="R218" s="29">
        <f t="shared" si="50"/>
        <v>0</v>
      </c>
      <c r="S218" s="29">
        <f t="shared" si="50"/>
        <v>0</v>
      </c>
      <c r="T218" s="29">
        <f t="shared" si="50"/>
        <v>0</v>
      </c>
      <c r="U218" s="29">
        <f t="shared" si="50"/>
        <v>0</v>
      </c>
      <c r="V218" s="29">
        <f t="shared" si="50"/>
        <v>0</v>
      </c>
      <c r="W218" s="29">
        <f t="shared" si="50"/>
        <v>0</v>
      </c>
      <c r="X218" s="29">
        <f t="shared" si="50"/>
        <v>0</v>
      </c>
      <c r="Y218" s="29">
        <f t="shared" si="50"/>
        <v>0</v>
      </c>
      <c r="Z218" s="29">
        <f t="shared" si="50"/>
        <v>0</v>
      </c>
      <c r="AA218" s="29">
        <f t="shared" si="50"/>
        <v>0</v>
      </c>
      <c r="AB218" s="29">
        <f t="shared" si="50"/>
        <v>0</v>
      </c>
      <c r="AC218" s="29">
        <f t="shared" si="50"/>
        <v>0</v>
      </c>
      <c r="AD218" s="29">
        <f t="shared" si="50"/>
        <v>0</v>
      </c>
      <c r="AE218" s="29">
        <f t="shared" si="50"/>
        <v>0</v>
      </c>
      <c r="AF218" s="29">
        <f t="shared" si="50"/>
        <v>0</v>
      </c>
      <c r="AG218" s="29">
        <f t="shared" si="50"/>
        <v>0</v>
      </c>
      <c r="AH218" s="29">
        <f t="shared" si="50"/>
        <v>0</v>
      </c>
      <c r="AI218" s="29">
        <f t="shared" si="50"/>
        <v>0</v>
      </c>
      <c r="AJ218" s="29">
        <f t="shared" si="50"/>
        <v>0</v>
      </c>
      <c r="AK218" s="29">
        <f t="shared" si="50"/>
        <v>0</v>
      </c>
      <c r="AL218" s="29">
        <f t="shared" si="50"/>
        <v>0</v>
      </c>
      <c r="AM218" s="29">
        <f t="shared" si="50"/>
        <v>0</v>
      </c>
      <c r="AN218" s="29">
        <f t="shared" si="50"/>
        <v>0</v>
      </c>
      <c r="AO218" s="29">
        <f t="shared" si="50"/>
        <v>0</v>
      </c>
      <c r="AP218" s="29">
        <f t="shared" si="50"/>
        <v>0</v>
      </c>
      <c r="AQ218" s="29">
        <f t="shared" si="50"/>
        <v>0</v>
      </c>
      <c r="AR218" s="29">
        <f t="shared" si="50"/>
        <v>0</v>
      </c>
      <c r="AS218" s="29">
        <f t="shared" si="50"/>
        <v>0</v>
      </c>
      <c r="AT218" s="29">
        <f t="shared" si="50"/>
        <v>0</v>
      </c>
      <c r="AU218" s="29">
        <f t="shared" si="50"/>
        <v>0</v>
      </c>
      <c r="AV218" s="29">
        <f t="shared" si="50"/>
        <v>0</v>
      </c>
      <c r="AW218" s="29">
        <f t="shared" si="50"/>
        <v>0</v>
      </c>
      <c r="AX218" s="29">
        <f t="shared" si="50"/>
        <v>0</v>
      </c>
      <c r="AY218" s="29">
        <f t="shared" si="50"/>
        <v>0</v>
      </c>
      <c r="AZ218" s="29">
        <f t="shared" si="50"/>
        <v>0</v>
      </c>
      <c r="BA218" s="29">
        <f t="shared" si="50"/>
        <v>0</v>
      </c>
      <c r="BB218" s="29">
        <f t="shared" si="50"/>
        <v>0</v>
      </c>
      <c r="BC218" s="29">
        <f t="shared" si="50"/>
        <v>0</v>
      </c>
      <c r="BD218" s="29">
        <f t="shared" si="50"/>
        <v>0</v>
      </c>
      <c r="BE218" s="29">
        <f t="shared" si="50"/>
        <v>0</v>
      </c>
      <c r="BF218" s="29">
        <f t="shared" si="50"/>
        <v>0</v>
      </c>
      <c r="BG218" s="29">
        <f t="shared" si="50"/>
        <v>0</v>
      </c>
      <c r="BH218" s="29">
        <f t="shared" si="50"/>
        <v>0</v>
      </c>
      <c r="BI218" s="29">
        <f t="shared" si="50"/>
        <v>0</v>
      </c>
      <c r="BJ218" s="29">
        <f t="shared" si="50"/>
        <v>0</v>
      </c>
      <c r="BK218" s="29">
        <f t="shared" si="50"/>
        <v>0</v>
      </c>
      <c r="BL218" s="29">
        <f t="shared" si="50"/>
        <v>0</v>
      </c>
      <c r="BM218" s="29">
        <f>(BM213+BM214+BM215+BM216+BM217)/5</f>
        <v>0</v>
      </c>
      <c r="BN218" s="29">
        <f t="shared" ref="BN218" si="51">(BN213+BN214+BN215+BN216+BN217)/5</f>
        <v>0</v>
      </c>
      <c r="BO218" s="127"/>
      <c r="BP218" s="119"/>
      <c r="BQ218" s="12"/>
      <c r="BR218" s="12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4"/>
      <c r="CD218" s="14"/>
      <c r="CE218"/>
    </row>
    <row r="219" spans="2:83" ht="15.75" thickBot="1" x14ac:dyDescent="0.3">
      <c r="B219" s="124" t="s">
        <v>121</v>
      </c>
      <c r="C219" s="15" t="s">
        <v>122</v>
      </c>
      <c r="D219" s="16"/>
      <c r="E219" s="17"/>
      <c r="F219" s="17"/>
      <c r="G219" s="17"/>
      <c r="H219" s="17"/>
      <c r="I219" s="17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9"/>
      <c r="AF219" s="19"/>
      <c r="AG219" s="19"/>
      <c r="AH219" s="19"/>
      <c r="AI219" s="19"/>
      <c r="AJ219" s="19"/>
      <c r="AK219" s="19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21">
        <f>SUM(D219:BN219)/B163</f>
        <v>0</v>
      </c>
      <c r="BP219" s="115">
        <f>SUM(BO219:BO224)/6</f>
        <v>0</v>
      </c>
      <c r="BQ219" s="12"/>
      <c r="BR219" s="12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4"/>
      <c r="CD219" s="14"/>
      <c r="CE219"/>
    </row>
    <row r="220" spans="2:83" ht="15.75" thickBot="1" x14ac:dyDescent="0.3">
      <c r="B220" s="125"/>
      <c r="C220" s="22" t="s">
        <v>123</v>
      </c>
      <c r="D220" s="31"/>
      <c r="E220" s="32"/>
      <c r="F220" s="32"/>
      <c r="G220" s="32"/>
      <c r="H220" s="32"/>
      <c r="I220" s="32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21">
        <f>SUM(D220:BN220)/B163</f>
        <v>0</v>
      </c>
      <c r="BP220" s="116"/>
      <c r="BQ220" s="12"/>
      <c r="BR220" s="12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4"/>
      <c r="CD220" s="14"/>
      <c r="CE220"/>
    </row>
    <row r="221" spans="2:83" ht="15.75" thickBot="1" x14ac:dyDescent="0.3">
      <c r="B221" s="125"/>
      <c r="C221" s="22" t="s">
        <v>124</v>
      </c>
      <c r="D221" s="31"/>
      <c r="E221" s="32"/>
      <c r="F221" s="32"/>
      <c r="G221" s="32"/>
      <c r="H221" s="32"/>
      <c r="I221" s="32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21">
        <f>SUM(D221:BN221)/B163</f>
        <v>0</v>
      </c>
      <c r="BP221" s="116"/>
      <c r="BQ221" s="12"/>
      <c r="BR221" s="12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4"/>
      <c r="CD221" s="14"/>
      <c r="CE221"/>
    </row>
    <row r="222" spans="2:83" ht="15.75" thickBot="1" x14ac:dyDescent="0.3">
      <c r="B222" s="125"/>
      <c r="C222" s="22" t="s">
        <v>125</v>
      </c>
      <c r="D222" s="31"/>
      <c r="E222" s="32"/>
      <c r="F222" s="32"/>
      <c r="G222" s="32"/>
      <c r="H222" s="32"/>
      <c r="I222" s="32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20"/>
      <c r="BN222" s="19"/>
      <c r="BO222" s="21">
        <f>SUM(D222:BN222)/B163</f>
        <v>0</v>
      </c>
      <c r="BP222" s="116"/>
      <c r="BQ222" s="12"/>
      <c r="BR222" s="44"/>
      <c r="BS222" s="45"/>
      <c r="BT222" s="45"/>
      <c r="BU222" s="45"/>
      <c r="BV222" s="45"/>
      <c r="BW222" s="45"/>
      <c r="BX222" s="45"/>
      <c r="BY222" s="45"/>
      <c r="BZ222" s="45"/>
      <c r="CA222" s="45"/>
      <c r="CB222" s="45"/>
      <c r="CC222" s="46"/>
      <c r="CD222" s="14"/>
      <c r="CE222"/>
    </row>
    <row r="223" spans="2:83" ht="15.75" thickBot="1" x14ac:dyDescent="0.3">
      <c r="B223" s="125"/>
      <c r="C223" s="22" t="s">
        <v>126</v>
      </c>
      <c r="D223" s="31"/>
      <c r="E223" s="32"/>
      <c r="F223" s="32"/>
      <c r="G223" s="32"/>
      <c r="H223" s="32"/>
      <c r="I223" s="32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21">
        <f>SUM(D223:BN223)/B163</f>
        <v>0</v>
      </c>
      <c r="BP223" s="116"/>
      <c r="BQ223" s="12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4"/>
      <c r="CE223"/>
    </row>
    <row r="224" spans="2:83" ht="15.75" thickBot="1" x14ac:dyDescent="0.3">
      <c r="B224" s="126"/>
      <c r="C224" s="23" t="s">
        <v>127</v>
      </c>
      <c r="D224" s="39"/>
      <c r="E224" s="40"/>
      <c r="F224" s="40"/>
      <c r="G224" s="40"/>
      <c r="H224" s="40"/>
      <c r="I224" s="40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19"/>
      <c r="AF224" s="19"/>
      <c r="AG224" s="19"/>
      <c r="AH224" s="19"/>
      <c r="AI224" s="19"/>
      <c r="AJ224" s="19"/>
      <c r="AK224" s="19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1">
        <f>SUM(D224:BN224)/B163</f>
        <v>0</v>
      </c>
      <c r="BP224" s="117"/>
      <c r="BQ224" s="12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4"/>
      <c r="CE224"/>
    </row>
    <row r="225" spans="2:83" ht="15.75" thickBot="1" x14ac:dyDescent="0.3">
      <c r="B225" s="47"/>
      <c r="C225" s="41" t="s">
        <v>67</v>
      </c>
      <c r="D225" s="28">
        <f t="shared" ref="D225:BK225" si="52">(D219+D220+D221+D222+D224+D223)/6</f>
        <v>0</v>
      </c>
      <c r="E225" s="29">
        <f t="shared" si="52"/>
        <v>0</v>
      </c>
      <c r="F225" s="29">
        <f t="shared" si="52"/>
        <v>0</v>
      </c>
      <c r="G225" s="29">
        <f t="shared" si="52"/>
        <v>0</v>
      </c>
      <c r="H225" s="29">
        <f t="shared" si="52"/>
        <v>0</v>
      </c>
      <c r="I225" s="29">
        <f t="shared" si="52"/>
        <v>0</v>
      </c>
      <c r="J225" s="29">
        <f t="shared" si="52"/>
        <v>0</v>
      </c>
      <c r="K225" s="29">
        <f t="shared" si="52"/>
        <v>0</v>
      </c>
      <c r="L225" s="29">
        <f t="shared" si="52"/>
        <v>0</v>
      </c>
      <c r="M225" s="29">
        <f t="shared" si="52"/>
        <v>0</v>
      </c>
      <c r="N225" s="29">
        <f t="shared" si="52"/>
        <v>0</v>
      </c>
      <c r="O225" s="29">
        <f t="shared" si="52"/>
        <v>0</v>
      </c>
      <c r="P225" s="29">
        <f t="shared" si="52"/>
        <v>0</v>
      </c>
      <c r="Q225" s="29">
        <f t="shared" si="52"/>
        <v>0</v>
      </c>
      <c r="R225" s="29">
        <f t="shared" si="52"/>
        <v>0</v>
      </c>
      <c r="S225" s="29">
        <f t="shared" si="52"/>
        <v>0</v>
      </c>
      <c r="T225" s="29">
        <f t="shared" si="52"/>
        <v>0</v>
      </c>
      <c r="U225" s="29">
        <f t="shared" si="52"/>
        <v>0</v>
      </c>
      <c r="V225" s="29">
        <f t="shared" si="52"/>
        <v>0</v>
      </c>
      <c r="W225" s="29">
        <f t="shared" si="52"/>
        <v>0</v>
      </c>
      <c r="X225" s="29">
        <f t="shared" si="52"/>
        <v>0</v>
      </c>
      <c r="Y225" s="29">
        <f t="shared" si="52"/>
        <v>0</v>
      </c>
      <c r="Z225" s="29">
        <f t="shared" si="52"/>
        <v>0</v>
      </c>
      <c r="AA225" s="29">
        <f t="shared" si="52"/>
        <v>0</v>
      </c>
      <c r="AB225" s="29">
        <f t="shared" si="52"/>
        <v>0</v>
      </c>
      <c r="AC225" s="29">
        <f t="shared" si="52"/>
        <v>0</v>
      </c>
      <c r="AD225" s="29">
        <f t="shared" si="52"/>
        <v>0</v>
      </c>
      <c r="AE225" s="29">
        <f t="shared" si="52"/>
        <v>0</v>
      </c>
      <c r="AF225" s="29">
        <f t="shared" si="52"/>
        <v>0</v>
      </c>
      <c r="AG225" s="29">
        <f t="shared" si="52"/>
        <v>0</v>
      </c>
      <c r="AH225" s="29">
        <f t="shared" si="52"/>
        <v>0</v>
      </c>
      <c r="AI225" s="29">
        <f t="shared" si="52"/>
        <v>0</v>
      </c>
      <c r="AJ225" s="29">
        <f t="shared" si="52"/>
        <v>0</v>
      </c>
      <c r="AK225" s="29">
        <f t="shared" si="52"/>
        <v>0</v>
      </c>
      <c r="AL225" s="29">
        <f t="shared" si="52"/>
        <v>0</v>
      </c>
      <c r="AM225" s="29">
        <f t="shared" si="52"/>
        <v>0</v>
      </c>
      <c r="AN225" s="29">
        <f t="shared" si="52"/>
        <v>0</v>
      </c>
      <c r="AO225" s="29">
        <f t="shared" si="52"/>
        <v>0</v>
      </c>
      <c r="AP225" s="29">
        <f t="shared" si="52"/>
        <v>0</v>
      </c>
      <c r="AQ225" s="29">
        <f t="shared" si="52"/>
        <v>0</v>
      </c>
      <c r="AR225" s="29">
        <f t="shared" si="52"/>
        <v>0</v>
      </c>
      <c r="AS225" s="29">
        <f t="shared" si="52"/>
        <v>0</v>
      </c>
      <c r="AT225" s="29">
        <f t="shared" si="52"/>
        <v>0</v>
      </c>
      <c r="AU225" s="29">
        <f t="shared" si="52"/>
        <v>0</v>
      </c>
      <c r="AV225" s="29">
        <f t="shared" si="52"/>
        <v>0</v>
      </c>
      <c r="AW225" s="29">
        <f t="shared" si="52"/>
        <v>0</v>
      </c>
      <c r="AX225" s="29">
        <f t="shared" si="52"/>
        <v>0</v>
      </c>
      <c r="AY225" s="29">
        <f t="shared" si="52"/>
        <v>0</v>
      </c>
      <c r="AZ225" s="29">
        <f t="shared" si="52"/>
        <v>0</v>
      </c>
      <c r="BA225" s="29">
        <f t="shared" si="52"/>
        <v>0</v>
      </c>
      <c r="BB225" s="29">
        <f t="shared" si="52"/>
        <v>0</v>
      </c>
      <c r="BC225" s="29">
        <f t="shared" si="52"/>
        <v>0</v>
      </c>
      <c r="BD225" s="29">
        <f t="shared" si="52"/>
        <v>0</v>
      </c>
      <c r="BE225" s="29">
        <f t="shared" si="52"/>
        <v>0</v>
      </c>
      <c r="BF225" s="29">
        <f t="shared" si="52"/>
        <v>0</v>
      </c>
      <c r="BG225" s="29">
        <f t="shared" si="52"/>
        <v>0</v>
      </c>
      <c r="BH225" s="29">
        <f t="shared" si="52"/>
        <v>0</v>
      </c>
      <c r="BI225" s="29">
        <f t="shared" si="52"/>
        <v>0</v>
      </c>
      <c r="BJ225" s="29">
        <f t="shared" si="52"/>
        <v>0</v>
      </c>
      <c r="BK225" s="29">
        <f t="shared" si="52"/>
        <v>0</v>
      </c>
      <c r="BL225" s="29">
        <f>(BL219+BL220+BL221+BL222+BL224+BL223)/6</f>
        <v>0</v>
      </c>
      <c r="BM225" s="29">
        <f>(BM219+BM220+BM221+BM222+BM224+BM223)/6</f>
        <v>0</v>
      </c>
      <c r="BN225" s="29">
        <f t="shared" ref="BN225" si="53">(BN219+BN220+BN221+BN222+BN224+BN223)/6</f>
        <v>0</v>
      </c>
      <c r="BO225" s="127"/>
      <c r="BP225" s="119"/>
      <c r="BQ225" s="12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4"/>
      <c r="CE225"/>
    </row>
    <row r="226" spans="2:83" ht="15.75" customHeight="1" thickBot="1" x14ac:dyDescent="0.3">
      <c r="B226" s="128" t="s">
        <v>79</v>
      </c>
      <c r="C226" s="15" t="s">
        <v>128</v>
      </c>
      <c r="D226" s="16"/>
      <c r="E226" s="17"/>
      <c r="F226" s="17"/>
      <c r="G226" s="17"/>
      <c r="H226" s="17"/>
      <c r="I226" s="17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9"/>
      <c r="AF226" s="19"/>
      <c r="AG226" s="19"/>
      <c r="AH226" s="19"/>
      <c r="AI226" s="19"/>
      <c r="AJ226" s="19"/>
      <c r="AK226" s="19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21">
        <f>SUM(D226:BN226)/B163</f>
        <v>0</v>
      </c>
      <c r="BP226" s="115">
        <f>SUM(BO226:BO231)/6</f>
        <v>0</v>
      </c>
      <c r="BQ226" s="12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4"/>
      <c r="CE226"/>
    </row>
    <row r="227" spans="2:83" ht="15.75" thickBot="1" x14ac:dyDescent="0.3">
      <c r="B227" s="129"/>
      <c r="C227" s="22" t="s">
        <v>129</v>
      </c>
      <c r="D227" s="31"/>
      <c r="E227" s="32"/>
      <c r="F227" s="32"/>
      <c r="G227" s="32"/>
      <c r="H227" s="32"/>
      <c r="I227" s="32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21">
        <f>SUM(D227:BN227)/B163</f>
        <v>0</v>
      </c>
      <c r="BP227" s="116"/>
      <c r="BQ227" s="12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4"/>
      <c r="CE227"/>
    </row>
    <row r="228" spans="2:83" ht="15.75" thickBot="1" x14ac:dyDescent="0.3">
      <c r="B228" s="129"/>
      <c r="C228" s="22" t="s">
        <v>130</v>
      </c>
      <c r="D228" s="31"/>
      <c r="E228" s="32"/>
      <c r="F228" s="32"/>
      <c r="G228" s="32"/>
      <c r="H228" s="32"/>
      <c r="I228" s="32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21">
        <f>SUM(D228:BN228)/B163</f>
        <v>0</v>
      </c>
      <c r="BP228" s="116"/>
      <c r="BQ228" s="12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4"/>
      <c r="CE228"/>
    </row>
    <row r="229" spans="2:83" ht="15.75" thickBot="1" x14ac:dyDescent="0.3">
      <c r="B229" s="129"/>
      <c r="C229" s="22" t="s">
        <v>131</v>
      </c>
      <c r="D229" s="31"/>
      <c r="E229" s="32"/>
      <c r="F229" s="32"/>
      <c r="G229" s="32"/>
      <c r="H229" s="32"/>
      <c r="I229" s="32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21">
        <f>SUM(D229:BN229)/B163</f>
        <v>0</v>
      </c>
      <c r="BP229" s="116"/>
      <c r="BQ229" s="12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4"/>
      <c r="CE229"/>
    </row>
    <row r="230" spans="2:83" ht="15.75" thickBot="1" x14ac:dyDescent="0.3">
      <c r="B230" s="129"/>
      <c r="C230" s="23" t="s">
        <v>132</v>
      </c>
      <c r="D230" s="31"/>
      <c r="E230" s="32"/>
      <c r="F230" s="32"/>
      <c r="G230" s="32"/>
      <c r="H230" s="32"/>
      <c r="I230" s="32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19"/>
      <c r="BN230" s="24"/>
      <c r="BO230" s="21">
        <f>SUM(D230:BN230)/B9</f>
        <v>0</v>
      </c>
      <c r="BP230" s="131"/>
      <c r="BQ230" s="12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4"/>
      <c r="CE230"/>
    </row>
    <row r="231" spans="2:83" ht="15.75" thickBot="1" x14ac:dyDescent="0.3">
      <c r="B231" s="130"/>
      <c r="C231" s="23" t="s">
        <v>133</v>
      </c>
      <c r="D231" s="31"/>
      <c r="E231" s="32"/>
      <c r="F231" s="32"/>
      <c r="G231" s="32"/>
      <c r="H231" s="32"/>
      <c r="I231" s="32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19"/>
      <c r="BN231" s="24"/>
      <c r="BO231" s="21">
        <f>SUM(D231:BN231)/B163</f>
        <v>0</v>
      </c>
      <c r="BP231" s="117"/>
      <c r="BQ231" s="12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4"/>
      <c r="CE231"/>
    </row>
    <row r="232" spans="2:83" ht="15.75" thickBot="1" x14ac:dyDescent="0.3">
      <c r="B232" s="132" t="s">
        <v>67</v>
      </c>
      <c r="C232" s="133"/>
      <c r="D232" s="29">
        <f>(D226+D227+D228+D229+D230+D231)/6</f>
        <v>0</v>
      </c>
      <c r="E232" s="29">
        <f t="shared" ref="E232:BI232" si="54">(E226+E227+E228+E229+E230+E231)/6</f>
        <v>0</v>
      </c>
      <c r="F232" s="29">
        <f t="shared" si="54"/>
        <v>0</v>
      </c>
      <c r="G232" s="29">
        <f t="shared" si="54"/>
        <v>0</v>
      </c>
      <c r="H232" s="29">
        <f t="shared" si="54"/>
        <v>0</v>
      </c>
      <c r="I232" s="29">
        <f t="shared" si="54"/>
        <v>0</v>
      </c>
      <c r="J232" s="29">
        <f t="shared" si="54"/>
        <v>0</v>
      </c>
      <c r="K232" s="29">
        <f t="shared" si="54"/>
        <v>0</v>
      </c>
      <c r="L232" s="29">
        <f t="shared" si="54"/>
        <v>0</v>
      </c>
      <c r="M232" s="29">
        <f t="shared" si="54"/>
        <v>0</v>
      </c>
      <c r="N232" s="29">
        <f t="shared" si="54"/>
        <v>0</v>
      </c>
      <c r="O232" s="29">
        <f t="shared" si="54"/>
        <v>0</v>
      </c>
      <c r="P232" s="29">
        <f t="shared" si="54"/>
        <v>0</v>
      </c>
      <c r="Q232" s="29">
        <f t="shared" si="54"/>
        <v>0</v>
      </c>
      <c r="R232" s="29">
        <f t="shared" si="54"/>
        <v>0</v>
      </c>
      <c r="S232" s="29">
        <f t="shared" si="54"/>
        <v>0</v>
      </c>
      <c r="T232" s="29">
        <f t="shared" si="54"/>
        <v>0</v>
      </c>
      <c r="U232" s="29">
        <f t="shared" si="54"/>
        <v>0</v>
      </c>
      <c r="V232" s="29">
        <f t="shared" si="54"/>
        <v>0</v>
      </c>
      <c r="W232" s="29">
        <f t="shared" si="54"/>
        <v>0</v>
      </c>
      <c r="X232" s="29">
        <f t="shared" si="54"/>
        <v>0</v>
      </c>
      <c r="Y232" s="29">
        <f t="shared" si="54"/>
        <v>0</v>
      </c>
      <c r="Z232" s="29">
        <f t="shared" si="54"/>
        <v>0</v>
      </c>
      <c r="AA232" s="29">
        <f t="shared" si="54"/>
        <v>0</v>
      </c>
      <c r="AB232" s="29">
        <f t="shared" si="54"/>
        <v>0</v>
      </c>
      <c r="AC232" s="29">
        <f t="shared" si="54"/>
        <v>0</v>
      </c>
      <c r="AD232" s="29">
        <f t="shared" si="54"/>
        <v>0</v>
      </c>
      <c r="AE232" s="29">
        <f t="shared" si="54"/>
        <v>0</v>
      </c>
      <c r="AF232" s="29">
        <f t="shared" si="54"/>
        <v>0</v>
      </c>
      <c r="AG232" s="29">
        <f t="shared" si="54"/>
        <v>0</v>
      </c>
      <c r="AH232" s="29">
        <f t="shared" si="54"/>
        <v>0</v>
      </c>
      <c r="AI232" s="29">
        <f t="shared" si="54"/>
        <v>0</v>
      </c>
      <c r="AJ232" s="29">
        <f t="shared" si="54"/>
        <v>0</v>
      </c>
      <c r="AK232" s="29">
        <f t="shared" si="54"/>
        <v>0</v>
      </c>
      <c r="AL232" s="29">
        <f t="shared" si="54"/>
        <v>0</v>
      </c>
      <c r="AM232" s="29">
        <f t="shared" si="54"/>
        <v>0</v>
      </c>
      <c r="AN232" s="29">
        <f t="shared" si="54"/>
        <v>0</v>
      </c>
      <c r="AO232" s="29">
        <f t="shared" si="54"/>
        <v>0</v>
      </c>
      <c r="AP232" s="29">
        <f t="shared" si="54"/>
        <v>0</v>
      </c>
      <c r="AQ232" s="29">
        <f t="shared" si="54"/>
        <v>0</v>
      </c>
      <c r="AR232" s="29">
        <f t="shared" si="54"/>
        <v>0</v>
      </c>
      <c r="AS232" s="29">
        <f t="shared" si="54"/>
        <v>0</v>
      </c>
      <c r="AT232" s="29">
        <f t="shared" si="54"/>
        <v>0</v>
      </c>
      <c r="AU232" s="29">
        <f t="shared" si="54"/>
        <v>0</v>
      </c>
      <c r="AV232" s="29">
        <f t="shared" si="54"/>
        <v>0</v>
      </c>
      <c r="AW232" s="29">
        <f t="shared" si="54"/>
        <v>0</v>
      </c>
      <c r="AX232" s="29">
        <f t="shared" si="54"/>
        <v>0</v>
      </c>
      <c r="AY232" s="29">
        <f t="shared" si="54"/>
        <v>0</v>
      </c>
      <c r="AZ232" s="29">
        <f t="shared" si="54"/>
        <v>0</v>
      </c>
      <c r="BA232" s="29">
        <f t="shared" si="54"/>
        <v>0</v>
      </c>
      <c r="BB232" s="29">
        <f t="shared" si="54"/>
        <v>0</v>
      </c>
      <c r="BC232" s="29">
        <f t="shared" si="54"/>
        <v>0</v>
      </c>
      <c r="BD232" s="29">
        <f t="shared" si="54"/>
        <v>0</v>
      </c>
      <c r="BE232" s="29">
        <f t="shared" si="54"/>
        <v>0</v>
      </c>
      <c r="BF232" s="29">
        <f t="shared" si="54"/>
        <v>0</v>
      </c>
      <c r="BG232" s="29">
        <f t="shared" si="54"/>
        <v>0</v>
      </c>
      <c r="BH232" s="29">
        <f t="shared" si="54"/>
        <v>0</v>
      </c>
      <c r="BI232" s="29">
        <f t="shared" si="54"/>
        <v>0</v>
      </c>
      <c r="BJ232" s="29">
        <f>(BJ226+BJ227+BJ228+BJ229+BJ230+BJ231)/6</f>
        <v>0</v>
      </c>
      <c r="BK232" s="29">
        <f>(BK226+BK227+BK228+BK229+BK230+BK231)/6</f>
        <v>0</v>
      </c>
      <c r="BL232" s="29">
        <f t="shared" ref="BL232:BM232" si="55">(BL226+BL227+BL228+BL229+BL230+BL231)/6</f>
        <v>0</v>
      </c>
      <c r="BM232" s="29">
        <f t="shared" si="55"/>
        <v>0</v>
      </c>
      <c r="BN232" s="29">
        <f>(BN226+BN227+BN228+BN229+BN230+BN231)/6</f>
        <v>0</v>
      </c>
      <c r="BO232" s="134"/>
      <c r="BP232" s="135"/>
      <c r="BQ232" s="12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4"/>
      <c r="CE232"/>
    </row>
    <row r="233" spans="2:83" ht="15.75" thickBot="1" x14ac:dyDescent="0.3">
      <c r="B233" s="120" t="s">
        <v>134</v>
      </c>
      <c r="C233" s="121"/>
      <c r="D233" s="48">
        <f t="shared" ref="D233:AA233" si="56">(+D232+D225+D218+D212+D204+D197+D190+D184+D178+D172)/10</f>
        <v>0</v>
      </c>
      <c r="E233" s="49">
        <f t="shared" si="56"/>
        <v>0</v>
      </c>
      <c r="F233" s="49">
        <f t="shared" si="56"/>
        <v>0</v>
      </c>
      <c r="G233" s="49">
        <f t="shared" si="56"/>
        <v>0</v>
      </c>
      <c r="H233" s="49">
        <f t="shared" si="56"/>
        <v>0</v>
      </c>
      <c r="I233" s="49">
        <f t="shared" si="56"/>
        <v>0</v>
      </c>
      <c r="J233" s="49">
        <f t="shared" si="56"/>
        <v>0</v>
      </c>
      <c r="K233" s="49">
        <f t="shared" si="56"/>
        <v>0</v>
      </c>
      <c r="L233" s="49">
        <f t="shared" si="56"/>
        <v>0</v>
      </c>
      <c r="M233" s="49">
        <f t="shared" si="56"/>
        <v>0</v>
      </c>
      <c r="N233" s="49">
        <f t="shared" si="56"/>
        <v>0</v>
      </c>
      <c r="O233" s="49">
        <f t="shared" si="56"/>
        <v>0</v>
      </c>
      <c r="P233" s="49">
        <f t="shared" si="56"/>
        <v>0</v>
      </c>
      <c r="Q233" s="49">
        <f t="shared" si="56"/>
        <v>0</v>
      </c>
      <c r="R233" s="49">
        <f t="shared" si="56"/>
        <v>0</v>
      </c>
      <c r="S233" s="49">
        <f t="shared" si="56"/>
        <v>0</v>
      </c>
      <c r="T233" s="49">
        <f t="shared" si="56"/>
        <v>0</v>
      </c>
      <c r="U233" s="49">
        <f t="shared" si="56"/>
        <v>0</v>
      </c>
      <c r="V233" s="49">
        <f t="shared" si="56"/>
        <v>0</v>
      </c>
      <c r="W233" s="49">
        <f t="shared" si="56"/>
        <v>0</v>
      </c>
      <c r="X233" s="49">
        <f t="shared" si="56"/>
        <v>0</v>
      </c>
      <c r="Y233" s="49">
        <f t="shared" si="56"/>
        <v>0</v>
      </c>
      <c r="Z233" s="49">
        <f t="shared" si="56"/>
        <v>0</v>
      </c>
      <c r="AA233" s="49">
        <f t="shared" si="56"/>
        <v>0</v>
      </c>
      <c r="AB233" s="49">
        <f>(+AB232+AB225+AB218+AB212+AB204+AB197+AB190+AB184+AB178+AB172)/10</f>
        <v>0</v>
      </c>
      <c r="AC233" s="49">
        <f t="shared" ref="AC233:BN233" si="57">(+AC232+AC225+AC218+AC212+AC204+AC197+AC190+AC184+AC178+AC172)/10</f>
        <v>0</v>
      </c>
      <c r="AD233" s="49">
        <f t="shared" si="57"/>
        <v>0</v>
      </c>
      <c r="AE233" s="49">
        <f t="shared" si="57"/>
        <v>0</v>
      </c>
      <c r="AF233" s="49">
        <f t="shared" si="57"/>
        <v>0</v>
      </c>
      <c r="AG233" s="49">
        <f t="shared" si="57"/>
        <v>0</v>
      </c>
      <c r="AH233" s="49">
        <f t="shared" si="57"/>
        <v>0</v>
      </c>
      <c r="AI233" s="49">
        <f t="shared" si="57"/>
        <v>0</v>
      </c>
      <c r="AJ233" s="49">
        <f t="shared" si="57"/>
        <v>0</v>
      </c>
      <c r="AK233" s="49">
        <f t="shared" si="57"/>
        <v>0</v>
      </c>
      <c r="AL233" s="49">
        <f t="shared" si="57"/>
        <v>0</v>
      </c>
      <c r="AM233" s="49">
        <f t="shared" si="57"/>
        <v>0</v>
      </c>
      <c r="AN233" s="49">
        <f t="shared" si="57"/>
        <v>0</v>
      </c>
      <c r="AO233" s="49">
        <f t="shared" si="57"/>
        <v>0</v>
      </c>
      <c r="AP233" s="49">
        <f t="shared" si="57"/>
        <v>0</v>
      </c>
      <c r="AQ233" s="49">
        <f t="shared" si="57"/>
        <v>0</v>
      </c>
      <c r="AR233" s="49">
        <f t="shared" si="57"/>
        <v>0</v>
      </c>
      <c r="AS233" s="49">
        <f t="shared" si="57"/>
        <v>0</v>
      </c>
      <c r="AT233" s="49">
        <f t="shared" si="57"/>
        <v>0</v>
      </c>
      <c r="AU233" s="49">
        <f t="shared" si="57"/>
        <v>0</v>
      </c>
      <c r="AV233" s="49">
        <f t="shared" si="57"/>
        <v>0</v>
      </c>
      <c r="AW233" s="49">
        <f t="shared" si="57"/>
        <v>0</v>
      </c>
      <c r="AX233" s="49">
        <f t="shared" si="57"/>
        <v>0</v>
      </c>
      <c r="AY233" s="49">
        <f t="shared" si="57"/>
        <v>0</v>
      </c>
      <c r="AZ233" s="49">
        <f t="shared" si="57"/>
        <v>0</v>
      </c>
      <c r="BA233" s="49">
        <f t="shared" si="57"/>
        <v>0</v>
      </c>
      <c r="BB233" s="49">
        <f t="shared" si="57"/>
        <v>0</v>
      </c>
      <c r="BC233" s="49">
        <f t="shared" si="57"/>
        <v>0</v>
      </c>
      <c r="BD233" s="49">
        <f t="shared" si="57"/>
        <v>0</v>
      </c>
      <c r="BE233" s="49">
        <f t="shared" si="57"/>
        <v>0</v>
      </c>
      <c r="BF233" s="49">
        <f t="shared" si="57"/>
        <v>0</v>
      </c>
      <c r="BG233" s="49">
        <f t="shared" si="57"/>
        <v>0</v>
      </c>
      <c r="BH233" s="49">
        <f t="shared" si="57"/>
        <v>0</v>
      </c>
      <c r="BI233" s="49">
        <f t="shared" si="57"/>
        <v>0</v>
      </c>
      <c r="BJ233" s="49">
        <f t="shared" si="57"/>
        <v>0</v>
      </c>
      <c r="BK233" s="49">
        <f t="shared" si="57"/>
        <v>0</v>
      </c>
      <c r="BL233" s="49">
        <f t="shared" si="57"/>
        <v>0</v>
      </c>
      <c r="BM233" s="49">
        <f t="shared" si="57"/>
        <v>0</v>
      </c>
      <c r="BN233" s="49">
        <f t="shared" si="57"/>
        <v>0</v>
      </c>
      <c r="BO233" s="122">
        <f>(BP226+BP219+BP213+BP205+BP198+BP191+BP185+BP179+BP173+BP166)/10</f>
        <v>0</v>
      </c>
      <c r="BP233" s="123"/>
      <c r="BQ233" s="44"/>
      <c r="BR233" s="45"/>
      <c r="BS233" s="45"/>
      <c r="BT233" s="45"/>
      <c r="BU233" s="45"/>
      <c r="BV233" s="45"/>
      <c r="BW233" s="45"/>
      <c r="BX233" s="45"/>
      <c r="BY233" s="45"/>
      <c r="BZ233" s="45"/>
      <c r="CA233" s="45"/>
      <c r="CB233" s="45"/>
      <c r="CC233" s="45"/>
      <c r="CD233" s="46"/>
      <c r="CE233"/>
    </row>
    <row r="234" spans="2:83" x14ac:dyDescent="0.25">
      <c r="BO234" s="51"/>
      <c r="BP234" s="51"/>
      <c r="CE234"/>
    </row>
    <row r="236" spans="2:83" ht="15.75" thickBot="1" x14ac:dyDescent="0.3">
      <c r="CE236"/>
    </row>
    <row r="237" spans="2:83" ht="15" customHeight="1" x14ac:dyDescent="0.25">
      <c r="B237" s="136" t="s">
        <v>2</v>
      </c>
      <c r="C237" s="178" t="str">
        <f>("Control 2 "&amp;C3&amp;"- II")</f>
        <v>Control 2 2016- II</v>
      </c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79"/>
      <c r="BB237" s="179"/>
      <c r="BC237" s="179"/>
      <c r="BD237" s="179"/>
      <c r="BE237" s="179"/>
      <c r="BF237" s="179"/>
      <c r="BG237" s="179"/>
      <c r="BH237" s="179"/>
      <c r="BI237" s="179"/>
      <c r="BJ237" s="179"/>
      <c r="BK237" s="179"/>
      <c r="BL237" s="179"/>
      <c r="BM237" s="179"/>
      <c r="BN237" s="179"/>
      <c r="BO237" s="179"/>
      <c r="BP237" s="179"/>
      <c r="BQ237" s="179"/>
      <c r="BR237" s="179"/>
      <c r="BS237" s="179"/>
      <c r="BT237" s="179"/>
      <c r="BU237" s="179"/>
      <c r="BV237" s="179"/>
      <c r="BW237" s="179"/>
      <c r="BX237" s="179"/>
      <c r="BY237" s="179"/>
      <c r="BZ237" s="179"/>
      <c r="CA237" s="179"/>
      <c r="CB237" s="179"/>
      <c r="CC237" s="179"/>
      <c r="CD237" s="180"/>
      <c r="CE237"/>
    </row>
    <row r="238" spans="2:83" ht="15" customHeight="1" x14ac:dyDescent="0.25">
      <c r="B238" s="137"/>
      <c r="C238" s="181"/>
      <c r="D238" s="182"/>
      <c r="E238" s="182"/>
      <c r="F238" s="182"/>
      <c r="G238" s="182"/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  <c r="Z238" s="182"/>
      <c r="AA238" s="182"/>
      <c r="AB238" s="182"/>
      <c r="AC238" s="182"/>
      <c r="AD238" s="182"/>
      <c r="AE238" s="182"/>
      <c r="AF238" s="182"/>
      <c r="AG238" s="182"/>
      <c r="AH238" s="182"/>
      <c r="AI238" s="182"/>
      <c r="AJ238" s="182"/>
      <c r="AK238" s="182"/>
      <c r="AL238" s="182"/>
      <c r="AM238" s="182"/>
      <c r="AN238" s="182"/>
      <c r="AO238" s="182"/>
      <c r="AP238" s="182"/>
      <c r="AQ238" s="182"/>
      <c r="AR238" s="182"/>
      <c r="AS238" s="182"/>
      <c r="AT238" s="182"/>
      <c r="AU238" s="182"/>
      <c r="AV238" s="182"/>
      <c r="AW238" s="182"/>
      <c r="AX238" s="182"/>
      <c r="AY238" s="182"/>
      <c r="AZ238" s="182"/>
      <c r="BA238" s="182"/>
      <c r="BB238" s="182"/>
      <c r="BC238" s="182"/>
      <c r="BD238" s="182"/>
      <c r="BE238" s="182"/>
      <c r="BF238" s="182"/>
      <c r="BG238" s="182"/>
      <c r="BH238" s="182"/>
      <c r="BI238" s="182"/>
      <c r="BJ238" s="182"/>
      <c r="BK238" s="182"/>
      <c r="BL238" s="182"/>
      <c r="BM238" s="182"/>
      <c r="BN238" s="182"/>
      <c r="BO238" s="182"/>
      <c r="BP238" s="182"/>
      <c r="BQ238" s="182"/>
      <c r="BR238" s="182"/>
      <c r="BS238" s="182"/>
      <c r="BT238" s="182"/>
      <c r="BU238" s="182"/>
      <c r="BV238" s="182"/>
      <c r="BW238" s="182"/>
      <c r="BX238" s="182"/>
      <c r="BY238" s="182"/>
      <c r="BZ238" s="182"/>
      <c r="CA238" s="182"/>
      <c r="CB238" s="182"/>
      <c r="CC238" s="182"/>
      <c r="CD238" s="183"/>
      <c r="CE238"/>
    </row>
    <row r="239" spans="2:83" ht="15.75" customHeight="1" thickBot="1" x14ac:dyDescent="0.3">
      <c r="B239" s="138"/>
      <c r="C239" s="184"/>
      <c r="D239" s="185"/>
      <c r="E239" s="185"/>
      <c r="F239" s="185"/>
      <c r="G239" s="185"/>
      <c r="H239" s="185"/>
      <c r="I239" s="185"/>
      <c r="J239" s="185"/>
      <c r="K239" s="185"/>
      <c r="L239" s="185"/>
      <c r="M239" s="185"/>
      <c r="N239" s="185"/>
      <c r="O239" s="185"/>
      <c r="P239" s="185"/>
      <c r="Q239" s="185"/>
      <c r="R239" s="185"/>
      <c r="S239" s="185"/>
      <c r="T239" s="185"/>
      <c r="U239" s="185"/>
      <c r="V239" s="185"/>
      <c r="W239" s="185"/>
      <c r="X239" s="185"/>
      <c r="Y239" s="185"/>
      <c r="Z239" s="185"/>
      <c r="AA239" s="185"/>
      <c r="AB239" s="185"/>
      <c r="AC239" s="185"/>
      <c r="AD239" s="185"/>
      <c r="AE239" s="185"/>
      <c r="AF239" s="185"/>
      <c r="AG239" s="185"/>
      <c r="AH239" s="185"/>
      <c r="AI239" s="185"/>
      <c r="AJ239" s="185"/>
      <c r="AK239" s="185"/>
      <c r="AL239" s="185"/>
      <c r="AM239" s="185"/>
      <c r="AN239" s="185"/>
      <c r="AO239" s="185"/>
      <c r="AP239" s="185"/>
      <c r="AQ239" s="185"/>
      <c r="AR239" s="185"/>
      <c r="AS239" s="185"/>
      <c r="AT239" s="185"/>
      <c r="AU239" s="185"/>
      <c r="AV239" s="185"/>
      <c r="AW239" s="185"/>
      <c r="AX239" s="185"/>
      <c r="AY239" s="185"/>
      <c r="AZ239" s="185"/>
      <c r="BA239" s="185"/>
      <c r="BB239" s="185"/>
      <c r="BC239" s="185"/>
      <c r="BD239" s="185"/>
      <c r="BE239" s="185"/>
      <c r="BF239" s="185"/>
      <c r="BG239" s="185"/>
      <c r="BH239" s="185"/>
      <c r="BI239" s="185"/>
      <c r="BJ239" s="185"/>
      <c r="BK239" s="185"/>
      <c r="BL239" s="185"/>
      <c r="BM239" s="185"/>
      <c r="BN239" s="185"/>
      <c r="BO239" s="185"/>
      <c r="BP239" s="185"/>
      <c r="BQ239" s="185"/>
      <c r="BR239" s="185"/>
      <c r="BS239" s="185"/>
      <c r="BT239" s="185"/>
      <c r="BU239" s="185"/>
      <c r="BV239" s="185"/>
      <c r="BW239" s="185"/>
      <c r="BX239" s="185"/>
      <c r="BY239" s="185"/>
      <c r="BZ239" s="185"/>
      <c r="CA239" s="185"/>
      <c r="CB239" s="185"/>
      <c r="CC239" s="185"/>
      <c r="CD239" s="186"/>
      <c r="CE239"/>
    </row>
    <row r="240" spans="2:83" ht="21.75" customHeight="1" thickBot="1" x14ac:dyDescent="0.3">
      <c r="B240" s="5">
        <v>1</v>
      </c>
      <c r="C240" s="6">
        <f>C163</f>
        <v>0</v>
      </c>
      <c r="D240" s="7">
        <v>1</v>
      </c>
      <c r="E240" s="8">
        <v>2</v>
      </c>
      <c r="F240" s="8">
        <v>4</v>
      </c>
      <c r="G240" s="8">
        <v>6</v>
      </c>
      <c r="H240" s="8">
        <v>7</v>
      </c>
      <c r="I240" s="8">
        <v>8</v>
      </c>
      <c r="J240" s="8">
        <v>10</v>
      </c>
      <c r="K240" s="8">
        <v>11</v>
      </c>
      <c r="L240" s="8">
        <v>12</v>
      </c>
      <c r="M240" s="8">
        <v>13</v>
      </c>
      <c r="N240" s="8">
        <v>14</v>
      </c>
      <c r="O240" s="8">
        <v>15</v>
      </c>
      <c r="P240" s="8">
        <v>16</v>
      </c>
      <c r="Q240" s="8">
        <v>18</v>
      </c>
      <c r="R240" s="8">
        <v>19</v>
      </c>
      <c r="S240" s="8">
        <v>20</v>
      </c>
      <c r="T240" s="8">
        <v>21</v>
      </c>
      <c r="U240" s="8">
        <v>22</v>
      </c>
      <c r="V240" s="8">
        <v>23</v>
      </c>
      <c r="W240" s="8">
        <v>24</v>
      </c>
      <c r="X240" s="8">
        <v>25</v>
      </c>
      <c r="Y240" s="8">
        <v>26</v>
      </c>
      <c r="Z240" s="8">
        <v>27</v>
      </c>
      <c r="AA240" s="8">
        <v>28</v>
      </c>
      <c r="AB240" s="8">
        <v>29</v>
      </c>
      <c r="AC240" s="8">
        <v>30</v>
      </c>
      <c r="AD240" s="8">
        <v>34</v>
      </c>
      <c r="AE240" s="8">
        <v>35</v>
      </c>
      <c r="AF240" s="8">
        <v>36</v>
      </c>
      <c r="AG240" s="8">
        <v>37</v>
      </c>
      <c r="AH240" s="8">
        <v>38</v>
      </c>
      <c r="AI240" s="8">
        <v>39</v>
      </c>
      <c r="AJ240" s="8">
        <v>40</v>
      </c>
      <c r="AK240" s="8">
        <v>41</v>
      </c>
      <c r="AL240" s="8">
        <v>42</v>
      </c>
      <c r="AM240" s="8">
        <v>43</v>
      </c>
      <c r="AN240" s="8">
        <v>44</v>
      </c>
      <c r="AO240" s="8">
        <v>45</v>
      </c>
      <c r="AP240" s="8">
        <v>46</v>
      </c>
      <c r="AQ240" s="8">
        <v>47</v>
      </c>
      <c r="AR240" s="8">
        <v>48</v>
      </c>
      <c r="AS240" s="8">
        <v>49</v>
      </c>
      <c r="AT240" s="8">
        <v>50</v>
      </c>
      <c r="AU240" s="8">
        <v>51</v>
      </c>
      <c r="AV240" s="8">
        <v>52</v>
      </c>
      <c r="AW240" s="8">
        <v>53</v>
      </c>
      <c r="AX240" s="8">
        <v>54</v>
      </c>
      <c r="AY240" s="8">
        <v>55</v>
      </c>
      <c r="AZ240" s="8">
        <v>56</v>
      </c>
      <c r="BA240" s="8">
        <v>57</v>
      </c>
      <c r="BB240" s="8">
        <v>58</v>
      </c>
      <c r="BC240" s="8">
        <v>59</v>
      </c>
      <c r="BD240" s="8">
        <v>60</v>
      </c>
      <c r="BE240" s="8">
        <v>61</v>
      </c>
      <c r="BF240" s="8">
        <v>62</v>
      </c>
      <c r="BG240" s="8">
        <v>63</v>
      </c>
      <c r="BH240" s="8">
        <v>64</v>
      </c>
      <c r="BI240" s="8">
        <v>65</v>
      </c>
      <c r="BJ240" s="8">
        <v>66</v>
      </c>
      <c r="BK240" s="8">
        <v>67</v>
      </c>
      <c r="BL240" s="8">
        <v>68</v>
      </c>
      <c r="BM240" s="8">
        <v>69</v>
      </c>
      <c r="BN240" s="8">
        <v>70</v>
      </c>
      <c r="BO240" s="174" t="s">
        <v>4</v>
      </c>
      <c r="BP240" s="137" t="s">
        <v>5</v>
      </c>
      <c r="BQ240" s="9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1"/>
      <c r="CE240"/>
    </row>
    <row r="241" spans="2:83" ht="15" customHeight="1" thickBot="1" x14ac:dyDescent="0.3">
      <c r="B241" s="187" t="s">
        <v>13</v>
      </c>
      <c r="C241" s="189" t="s">
        <v>14</v>
      </c>
      <c r="D241" s="106" t="s">
        <v>135</v>
      </c>
      <c r="E241" s="176" t="s">
        <v>136</v>
      </c>
      <c r="F241" s="106" t="s">
        <v>138</v>
      </c>
      <c r="G241" s="106" t="s">
        <v>140</v>
      </c>
      <c r="H241" s="106" t="s">
        <v>141</v>
      </c>
      <c r="I241" s="106" t="s">
        <v>142</v>
      </c>
      <c r="J241" s="106" t="s">
        <v>144</v>
      </c>
      <c r="K241" s="106" t="s">
        <v>145</v>
      </c>
      <c r="L241" s="106" t="s">
        <v>146</v>
      </c>
      <c r="M241" s="106" t="s">
        <v>147</v>
      </c>
      <c r="N241" s="176" t="s">
        <v>148</v>
      </c>
      <c r="O241" s="106" t="s">
        <v>149</v>
      </c>
      <c r="P241" s="106" t="s">
        <v>150</v>
      </c>
      <c r="Q241" s="106" t="s">
        <v>152</v>
      </c>
      <c r="R241" s="106" t="s">
        <v>153</v>
      </c>
      <c r="S241" s="106" t="s">
        <v>154</v>
      </c>
      <c r="T241" s="106" t="s">
        <v>155</v>
      </c>
      <c r="U241" s="106" t="s">
        <v>156</v>
      </c>
      <c r="V241" s="106" t="s">
        <v>157</v>
      </c>
      <c r="W241" s="106" t="s">
        <v>158</v>
      </c>
      <c r="X241" s="106" t="s">
        <v>159</v>
      </c>
      <c r="Y241" s="176" t="s">
        <v>160</v>
      </c>
      <c r="Z241" s="106" t="s">
        <v>161</v>
      </c>
      <c r="AA241" s="106" t="s">
        <v>162</v>
      </c>
      <c r="AB241" s="106" t="s">
        <v>163</v>
      </c>
      <c r="AC241" s="106" t="s">
        <v>164</v>
      </c>
      <c r="AD241" s="106" t="s">
        <v>168</v>
      </c>
      <c r="AE241" s="106" t="s">
        <v>169</v>
      </c>
      <c r="AF241" s="106" t="s">
        <v>170</v>
      </c>
      <c r="AG241" s="106" t="s">
        <v>171</v>
      </c>
      <c r="AH241" s="176" t="s">
        <v>172</v>
      </c>
      <c r="AI241" s="106" t="s">
        <v>173</v>
      </c>
      <c r="AJ241" s="106" t="s">
        <v>174</v>
      </c>
      <c r="AK241" s="106" t="s">
        <v>175</v>
      </c>
      <c r="AL241" s="106" t="s">
        <v>176</v>
      </c>
      <c r="AM241" s="106" t="s">
        <v>177</v>
      </c>
      <c r="AN241" s="106" t="s">
        <v>28</v>
      </c>
      <c r="AO241" s="106" t="s">
        <v>29</v>
      </c>
      <c r="AP241" s="106" t="s">
        <v>30</v>
      </c>
      <c r="AQ241" s="106" t="s">
        <v>31</v>
      </c>
      <c r="AR241" s="106" t="s">
        <v>32</v>
      </c>
      <c r="AS241" s="106" t="s">
        <v>33</v>
      </c>
      <c r="AT241" s="106" t="s">
        <v>34</v>
      </c>
      <c r="AU241" s="106" t="s">
        <v>35</v>
      </c>
      <c r="AV241" s="106" t="s">
        <v>36</v>
      </c>
      <c r="AW241" s="106" t="s">
        <v>37</v>
      </c>
      <c r="AX241" s="106" t="s">
        <v>38</v>
      </c>
      <c r="AY241" s="106" t="s">
        <v>39</v>
      </c>
      <c r="AZ241" s="106" t="s">
        <v>40</v>
      </c>
      <c r="BA241" s="106" t="s">
        <v>41</v>
      </c>
      <c r="BB241" s="106" t="s">
        <v>42</v>
      </c>
      <c r="BC241" s="106" t="s">
        <v>43</v>
      </c>
      <c r="BD241" s="106" t="s">
        <v>44</v>
      </c>
      <c r="BE241" s="106" t="s">
        <v>45</v>
      </c>
      <c r="BF241" s="106" t="s">
        <v>46</v>
      </c>
      <c r="BG241" s="106" t="s">
        <v>47</v>
      </c>
      <c r="BH241" s="106" t="s">
        <v>48</v>
      </c>
      <c r="BI241" s="106" t="s">
        <v>49</v>
      </c>
      <c r="BJ241" s="106" t="s">
        <v>50</v>
      </c>
      <c r="BK241" s="106" t="s">
        <v>51</v>
      </c>
      <c r="BL241" s="106" t="s">
        <v>52</v>
      </c>
      <c r="BM241" s="106" t="s">
        <v>53</v>
      </c>
      <c r="BN241" s="106" t="s">
        <v>54</v>
      </c>
      <c r="BO241" s="174"/>
      <c r="BP241" s="137"/>
      <c r="BQ241" s="12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4"/>
      <c r="CE241"/>
    </row>
    <row r="242" spans="2:83" ht="15.75" thickBot="1" x14ac:dyDescent="0.3">
      <c r="B242" s="188"/>
      <c r="C242" s="190"/>
      <c r="D242" s="107"/>
      <c r="E242" s="177"/>
      <c r="F242" s="107"/>
      <c r="G242" s="107"/>
      <c r="H242" s="107"/>
      <c r="I242" s="107"/>
      <c r="J242" s="107"/>
      <c r="K242" s="107"/>
      <c r="L242" s="107"/>
      <c r="M242" s="107"/>
      <c r="N242" s="17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77"/>
      <c r="Z242" s="107"/>
      <c r="AA242" s="107"/>
      <c r="AB242" s="107"/>
      <c r="AC242" s="107"/>
      <c r="AD242" s="107"/>
      <c r="AE242" s="107"/>
      <c r="AF242" s="107"/>
      <c r="AG242" s="107"/>
      <c r="AH242" s="177"/>
      <c r="AI242" s="107"/>
      <c r="AJ242" s="107"/>
      <c r="AK242" s="107"/>
      <c r="AL242" s="107"/>
      <c r="AM242" s="107"/>
      <c r="AN242" s="107"/>
      <c r="AO242" s="107"/>
      <c r="AP242" s="107"/>
      <c r="AQ242" s="107"/>
      <c r="AR242" s="107"/>
      <c r="AS242" s="107"/>
      <c r="AT242" s="107"/>
      <c r="AU242" s="107"/>
      <c r="AV242" s="107"/>
      <c r="AW242" s="107"/>
      <c r="AX242" s="107"/>
      <c r="AY242" s="107"/>
      <c r="AZ242" s="107"/>
      <c r="BA242" s="107"/>
      <c r="BB242" s="107"/>
      <c r="BC242" s="107"/>
      <c r="BD242" s="107"/>
      <c r="BE242" s="107"/>
      <c r="BF242" s="107"/>
      <c r="BG242" s="107"/>
      <c r="BH242" s="107"/>
      <c r="BI242" s="107"/>
      <c r="BJ242" s="107"/>
      <c r="BK242" s="107"/>
      <c r="BL242" s="107"/>
      <c r="BM242" s="107"/>
      <c r="BN242" s="107"/>
      <c r="BO242" s="174"/>
      <c r="BP242" s="137"/>
      <c r="BQ242" s="12"/>
      <c r="BR242" s="162" t="s">
        <v>55</v>
      </c>
      <c r="BS242" s="163"/>
      <c r="BT242" s="163"/>
      <c r="BU242" s="163"/>
      <c r="BV242" s="163"/>
      <c r="BW242" s="163"/>
      <c r="BX242" s="163"/>
      <c r="BY242" s="163"/>
      <c r="BZ242" s="163"/>
      <c r="CA242" s="163"/>
      <c r="CB242" s="163"/>
      <c r="CC242" s="164"/>
      <c r="CD242" s="14"/>
      <c r="CE242"/>
    </row>
    <row r="243" spans="2:83" ht="15.75" customHeight="1" thickBot="1" x14ac:dyDescent="0.3">
      <c r="B243" s="128" t="s">
        <v>56</v>
      </c>
      <c r="C243" s="15" t="s">
        <v>57</v>
      </c>
      <c r="D243" s="16"/>
      <c r="E243" s="17"/>
      <c r="F243" s="17"/>
      <c r="G243" s="17"/>
      <c r="H243" s="17"/>
      <c r="I243" s="17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9"/>
      <c r="AF243" s="19"/>
      <c r="AG243" s="19"/>
      <c r="AH243" s="19"/>
      <c r="AI243" s="19"/>
      <c r="AJ243" s="19"/>
      <c r="AK243" s="19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20"/>
      <c r="BN243" s="18"/>
      <c r="BO243" s="21">
        <f>SUM(D243:BN243)/B240</f>
        <v>0</v>
      </c>
      <c r="BP243" s="115">
        <f>SUM(BO243+BO244+BO245+BO246+BO247+BO248)/6</f>
        <v>0</v>
      </c>
      <c r="BQ243" s="12"/>
      <c r="BR243" s="165"/>
      <c r="BS243" s="166"/>
      <c r="BT243" s="166"/>
      <c r="BU243" s="166"/>
      <c r="BV243" s="166"/>
      <c r="BW243" s="166"/>
      <c r="BX243" s="166"/>
      <c r="BY243" s="166"/>
      <c r="BZ243" s="166"/>
      <c r="CA243" s="166"/>
      <c r="CB243" s="166"/>
      <c r="CC243" s="167"/>
      <c r="CD243" s="14"/>
      <c r="CE243"/>
    </row>
    <row r="244" spans="2:83" ht="15.75" thickBot="1" x14ac:dyDescent="0.3">
      <c r="B244" s="129"/>
      <c r="C244" s="22" t="s">
        <v>58</v>
      </c>
      <c r="D244" s="31"/>
      <c r="E244" s="32"/>
      <c r="F244" s="32"/>
      <c r="G244" s="32"/>
      <c r="H244" s="32"/>
      <c r="I244" s="32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19"/>
      <c r="BL244" s="19"/>
      <c r="BM244" s="19"/>
      <c r="BN244" s="19"/>
      <c r="BO244" s="21">
        <f>SUM(D244:BN244)/B240</f>
        <v>0</v>
      </c>
      <c r="BP244" s="116"/>
      <c r="BQ244" s="12"/>
      <c r="BR244" s="165"/>
      <c r="BS244" s="166"/>
      <c r="BT244" s="166"/>
      <c r="BU244" s="166"/>
      <c r="BV244" s="166"/>
      <c r="BW244" s="166"/>
      <c r="BX244" s="166"/>
      <c r="BY244" s="166"/>
      <c r="BZ244" s="166"/>
      <c r="CA244" s="166"/>
      <c r="CB244" s="166"/>
      <c r="CC244" s="167"/>
      <c r="CD244" s="14"/>
      <c r="CE244"/>
    </row>
    <row r="245" spans="2:83" ht="15.75" thickBot="1" x14ac:dyDescent="0.3">
      <c r="B245" s="129"/>
      <c r="C245" s="22" t="s">
        <v>59</v>
      </c>
      <c r="D245" s="31"/>
      <c r="E245" s="32"/>
      <c r="F245" s="32"/>
      <c r="G245" s="32"/>
      <c r="H245" s="32"/>
      <c r="I245" s="32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19"/>
      <c r="BL245" s="19"/>
      <c r="BM245" s="19"/>
      <c r="BN245" s="19"/>
      <c r="BO245" s="21">
        <f>SUM(D245:BN245)/B240</f>
        <v>0</v>
      </c>
      <c r="BP245" s="116"/>
      <c r="BQ245" s="12"/>
      <c r="BR245" s="168"/>
      <c r="BS245" s="169"/>
      <c r="BT245" s="169"/>
      <c r="BU245" s="169"/>
      <c r="BV245" s="169"/>
      <c r="BW245" s="169"/>
      <c r="BX245" s="169"/>
      <c r="BY245" s="169"/>
      <c r="BZ245" s="169"/>
      <c r="CA245" s="169"/>
      <c r="CB245" s="169"/>
      <c r="CC245" s="170"/>
      <c r="CD245" s="14"/>
      <c r="CE245"/>
    </row>
    <row r="246" spans="2:83" ht="15.75" thickBot="1" x14ac:dyDescent="0.3">
      <c r="B246" s="129"/>
      <c r="C246" s="22" t="s">
        <v>61</v>
      </c>
      <c r="D246" s="31"/>
      <c r="E246" s="32"/>
      <c r="F246" s="32"/>
      <c r="G246" s="32"/>
      <c r="H246" s="32"/>
      <c r="I246" s="32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19"/>
      <c r="BO246" s="21">
        <f>SUM(D246:BN246)/B240</f>
        <v>0</v>
      </c>
      <c r="BP246" s="116"/>
      <c r="BQ246" s="12"/>
      <c r="BR246" s="9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1"/>
      <c r="CD246" s="14"/>
      <c r="CE246"/>
    </row>
    <row r="247" spans="2:83" ht="15.75" thickBot="1" x14ac:dyDescent="0.3">
      <c r="B247" s="129"/>
      <c r="C247" s="22" t="s">
        <v>63</v>
      </c>
      <c r="D247" s="31"/>
      <c r="E247" s="32"/>
      <c r="F247" s="32"/>
      <c r="G247" s="32"/>
      <c r="H247" s="32"/>
      <c r="I247" s="32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19"/>
      <c r="BL247" s="19"/>
      <c r="BM247" s="19"/>
      <c r="BN247" s="19"/>
      <c r="BO247" s="21">
        <f>SUM(D247:BN247)/B240</f>
        <v>0</v>
      </c>
      <c r="BP247" s="116"/>
      <c r="BQ247" s="12"/>
      <c r="BR247" s="12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4"/>
      <c r="CD247" s="14"/>
      <c r="CE247"/>
    </row>
    <row r="248" spans="2:83" ht="15.75" thickBot="1" x14ac:dyDescent="0.3">
      <c r="B248" s="130"/>
      <c r="C248" s="23" t="s">
        <v>65</v>
      </c>
      <c r="D248" s="39"/>
      <c r="E248" s="40"/>
      <c r="F248" s="40"/>
      <c r="G248" s="40"/>
      <c r="H248" s="40"/>
      <c r="I248" s="40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19"/>
      <c r="AF248" s="19"/>
      <c r="AG248" s="19"/>
      <c r="AH248" s="19"/>
      <c r="AI248" s="19"/>
      <c r="AJ248" s="19"/>
      <c r="AK248" s="19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1">
        <f>SUM(D248:BN248)/B240</f>
        <v>0</v>
      </c>
      <c r="BP248" s="117"/>
      <c r="BQ248" s="12"/>
      <c r="BR248" s="25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4"/>
      <c r="CD248" s="14"/>
      <c r="CE248"/>
    </row>
    <row r="249" spans="2:83" ht="15.75" thickBot="1" x14ac:dyDescent="0.3">
      <c r="B249" s="26"/>
      <c r="C249" s="27" t="s">
        <v>67</v>
      </c>
      <c r="D249" s="28">
        <f>(D243+D244+D245+D246+D247+D248)/6</f>
        <v>0</v>
      </c>
      <c r="E249" s="29">
        <f t="shared" ref="E249:AC249" si="58">(E243+E244+E245+E246+E247+E248)/6</f>
        <v>0</v>
      </c>
      <c r="F249" s="29">
        <f t="shared" si="58"/>
        <v>0</v>
      </c>
      <c r="G249" s="29">
        <f t="shared" si="58"/>
        <v>0</v>
      </c>
      <c r="H249" s="29">
        <f t="shared" si="58"/>
        <v>0</v>
      </c>
      <c r="I249" s="29">
        <f t="shared" si="58"/>
        <v>0</v>
      </c>
      <c r="J249" s="29">
        <f t="shared" si="58"/>
        <v>0</v>
      </c>
      <c r="K249" s="29">
        <f t="shared" si="58"/>
        <v>0</v>
      </c>
      <c r="L249" s="29">
        <f t="shared" si="58"/>
        <v>0</v>
      </c>
      <c r="M249" s="29">
        <f t="shared" si="58"/>
        <v>0</v>
      </c>
      <c r="N249" s="29">
        <f t="shared" si="58"/>
        <v>0</v>
      </c>
      <c r="O249" s="29">
        <f t="shared" si="58"/>
        <v>0</v>
      </c>
      <c r="P249" s="29">
        <f t="shared" si="58"/>
        <v>0</v>
      </c>
      <c r="Q249" s="29">
        <f t="shared" si="58"/>
        <v>0</v>
      </c>
      <c r="R249" s="29">
        <f t="shared" si="58"/>
        <v>0</v>
      </c>
      <c r="S249" s="29">
        <f t="shared" si="58"/>
        <v>0</v>
      </c>
      <c r="T249" s="29">
        <f t="shared" si="58"/>
        <v>0</v>
      </c>
      <c r="U249" s="29">
        <f t="shared" si="58"/>
        <v>0</v>
      </c>
      <c r="V249" s="29">
        <f t="shared" si="58"/>
        <v>0</v>
      </c>
      <c r="W249" s="29">
        <f t="shared" si="58"/>
        <v>0</v>
      </c>
      <c r="X249" s="29">
        <f t="shared" si="58"/>
        <v>0</v>
      </c>
      <c r="Y249" s="29">
        <f t="shared" si="58"/>
        <v>0</v>
      </c>
      <c r="Z249" s="29">
        <f t="shared" si="58"/>
        <v>0</v>
      </c>
      <c r="AA249" s="29">
        <f t="shared" si="58"/>
        <v>0</v>
      </c>
      <c r="AB249" s="29">
        <f t="shared" si="58"/>
        <v>0</v>
      </c>
      <c r="AC249" s="29">
        <f t="shared" si="58"/>
        <v>0</v>
      </c>
      <c r="AD249" s="29">
        <f>(AD243+AD244+AD245+AD246+AD247+AD248)/6</f>
        <v>0</v>
      </c>
      <c r="AE249" s="29">
        <f t="shared" ref="AE249:BL249" si="59">(AE243+AE244+AE245+AE246+AE247+AE248)/6</f>
        <v>0</v>
      </c>
      <c r="AF249" s="29">
        <f t="shared" si="59"/>
        <v>0</v>
      </c>
      <c r="AG249" s="29">
        <f t="shared" si="59"/>
        <v>0</v>
      </c>
      <c r="AH249" s="29">
        <f t="shared" si="59"/>
        <v>0</v>
      </c>
      <c r="AI249" s="29">
        <f t="shared" si="59"/>
        <v>0</v>
      </c>
      <c r="AJ249" s="29">
        <f t="shared" si="59"/>
        <v>0</v>
      </c>
      <c r="AK249" s="29">
        <f t="shared" si="59"/>
        <v>0</v>
      </c>
      <c r="AL249" s="29">
        <f t="shared" si="59"/>
        <v>0</v>
      </c>
      <c r="AM249" s="29">
        <f t="shared" si="59"/>
        <v>0</v>
      </c>
      <c r="AN249" s="29">
        <f t="shared" si="59"/>
        <v>0</v>
      </c>
      <c r="AO249" s="29">
        <f t="shared" si="59"/>
        <v>0</v>
      </c>
      <c r="AP249" s="29">
        <f t="shared" si="59"/>
        <v>0</v>
      </c>
      <c r="AQ249" s="29">
        <f t="shared" si="59"/>
        <v>0</v>
      </c>
      <c r="AR249" s="29">
        <f t="shared" si="59"/>
        <v>0</v>
      </c>
      <c r="AS249" s="29">
        <f t="shared" si="59"/>
        <v>0</v>
      </c>
      <c r="AT249" s="29">
        <f t="shared" si="59"/>
        <v>0</v>
      </c>
      <c r="AU249" s="29">
        <f t="shared" si="59"/>
        <v>0</v>
      </c>
      <c r="AV249" s="29">
        <f t="shared" si="59"/>
        <v>0</v>
      </c>
      <c r="AW249" s="29">
        <f t="shared" si="59"/>
        <v>0</v>
      </c>
      <c r="AX249" s="29">
        <f t="shared" si="59"/>
        <v>0</v>
      </c>
      <c r="AY249" s="29">
        <f t="shared" si="59"/>
        <v>0</v>
      </c>
      <c r="AZ249" s="29">
        <f t="shared" si="59"/>
        <v>0</v>
      </c>
      <c r="BA249" s="29">
        <f t="shared" si="59"/>
        <v>0</v>
      </c>
      <c r="BB249" s="29">
        <f t="shared" si="59"/>
        <v>0</v>
      </c>
      <c r="BC249" s="29">
        <f t="shared" si="59"/>
        <v>0</v>
      </c>
      <c r="BD249" s="29">
        <f t="shared" si="59"/>
        <v>0</v>
      </c>
      <c r="BE249" s="29">
        <f t="shared" si="59"/>
        <v>0</v>
      </c>
      <c r="BF249" s="29">
        <f t="shared" si="59"/>
        <v>0</v>
      </c>
      <c r="BG249" s="29">
        <f t="shared" si="59"/>
        <v>0</v>
      </c>
      <c r="BH249" s="29">
        <f t="shared" si="59"/>
        <v>0</v>
      </c>
      <c r="BI249" s="29">
        <f t="shared" si="59"/>
        <v>0</v>
      </c>
      <c r="BJ249" s="29">
        <f t="shared" si="59"/>
        <v>0</v>
      </c>
      <c r="BK249" s="29">
        <f t="shared" si="59"/>
        <v>0</v>
      </c>
      <c r="BL249" s="29">
        <f t="shared" si="59"/>
        <v>0</v>
      </c>
      <c r="BM249" s="29">
        <f>(BM243+BM244+BM245+BM246+BM247+BM248)/6</f>
        <v>0</v>
      </c>
      <c r="BN249" s="29">
        <f t="shared" ref="BN249" si="60">(BN243+BN244+BN245+BN246+BN247+BN248)/6</f>
        <v>0</v>
      </c>
      <c r="BO249" s="118"/>
      <c r="BP249" s="119"/>
      <c r="BQ249" s="12"/>
      <c r="BR249" s="12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4"/>
      <c r="CD249" s="14"/>
      <c r="CE249"/>
    </row>
    <row r="250" spans="2:83" ht="15.75" customHeight="1" thickBot="1" x14ac:dyDescent="0.3">
      <c r="B250" s="128" t="s">
        <v>68</v>
      </c>
      <c r="C250" s="15" t="s">
        <v>69</v>
      </c>
      <c r="D250" s="16"/>
      <c r="E250" s="17"/>
      <c r="F250" s="17"/>
      <c r="G250" s="17"/>
      <c r="H250" s="17"/>
      <c r="I250" s="17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9"/>
      <c r="AF250" s="19"/>
      <c r="AG250" s="19"/>
      <c r="AH250" s="19"/>
      <c r="AI250" s="19"/>
      <c r="AJ250" s="19"/>
      <c r="AK250" s="19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21">
        <f>SUM(D250:BN250)/B240</f>
        <v>0</v>
      </c>
      <c r="BP250" s="115">
        <f>SUM(BO250+BO251+BO252+BO253+BO254)/5</f>
        <v>0</v>
      </c>
      <c r="BQ250" s="12"/>
      <c r="BR250" s="30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4"/>
      <c r="CD250" s="14"/>
      <c r="CE250"/>
    </row>
    <row r="251" spans="2:83" ht="15.75" thickBot="1" x14ac:dyDescent="0.3">
      <c r="B251" s="129"/>
      <c r="C251" s="22" t="s">
        <v>70</v>
      </c>
      <c r="D251" s="31"/>
      <c r="E251" s="32"/>
      <c r="F251" s="32"/>
      <c r="G251" s="32"/>
      <c r="H251" s="32"/>
      <c r="I251" s="32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19"/>
      <c r="BL251" s="19"/>
      <c r="BM251" s="19"/>
      <c r="BN251" s="19"/>
      <c r="BO251" s="21">
        <f>SUM(D251:BN251)/B240</f>
        <v>0</v>
      </c>
      <c r="BP251" s="116"/>
      <c r="BQ251" s="12"/>
      <c r="BR251" s="12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4"/>
      <c r="CD251" s="14"/>
      <c r="CE251"/>
    </row>
    <row r="252" spans="2:83" ht="15.75" thickBot="1" x14ac:dyDescent="0.3">
      <c r="B252" s="129"/>
      <c r="C252" s="22" t="s">
        <v>71</v>
      </c>
      <c r="D252" s="31"/>
      <c r="E252" s="32"/>
      <c r="F252" s="32"/>
      <c r="G252" s="32"/>
      <c r="H252" s="32"/>
      <c r="I252" s="32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19"/>
      <c r="BL252" s="19"/>
      <c r="BM252" s="19"/>
      <c r="BN252" s="19"/>
      <c r="BO252" s="21">
        <f>SUM(D252:BN252)/B240</f>
        <v>0</v>
      </c>
      <c r="BP252" s="116"/>
      <c r="BQ252" s="12"/>
      <c r="BR252" s="12"/>
      <c r="BS252" s="136" t="str">
        <f>B243</f>
        <v>Relaciones interpersonales</v>
      </c>
      <c r="BT252" s="136" t="s">
        <v>68</v>
      </c>
      <c r="BU252" s="173" t="s">
        <v>72</v>
      </c>
      <c r="BV252" s="136" t="s">
        <v>73</v>
      </c>
      <c r="BW252" s="136" t="s">
        <v>74</v>
      </c>
      <c r="BX252" s="136" t="s">
        <v>75</v>
      </c>
      <c r="BY252" s="136" t="s">
        <v>76</v>
      </c>
      <c r="BZ252" s="136" t="s">
        <v>77</v>
      </c>
      <c r="CA252" s="136" t="s">
        <v>78</v>
      </c>
      <c r="CB252" s="136" t="s">
        <v>79</v>
      </c>
      <c r="CC252" s="14"/>
      <c r="CD252" s="14"/>
      <c r="CE252"/>
    </row>
    <row r="253" spans="2:83" ht="15.75" thickBot="1" x14ac:dyDescent="0.3">
      <c r="B253" s="129"/>
      <c r="C253" s="22" t="s">
        <v>80</v>
      </c>
      <c r="D253" s="31"/>
      <c r="E253" s="32"/>
      <c r="F253" s="32"/>
      <c r="G253" s="32"/>
      <c r="H253" s="32"/>
      <c r="I253" s="32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19"/>
      <c r="BL253" s="19"/>
      <c r="BM253" s="19"/>
      <c r="BN253" s="19"/>
      <c r="BO253" s="21">
        <f>SUM(D253:BN253)/B240</f>
        <v>0</v>
      </c>
      <c r="BP253" s="116"/>
      <c r="BQ253" s="12"/>
      <c r="BR253" s="12"/>
      <c r="BS253" s="171"/>
      <c r="BT253" s="137"/>
      <c r="BU253" s="174"/>
      <c r="BV253" s="137"/>
      <c r="BW253" s="137"/>
      <c r="BX253" s="137"/>
      <c r="BY253" s="137"/>
      <c r="BZ253" s="137"/>
      <c r="CA253" s="137"/>
      <c r="CB253" s="137"/>
      <c r="CC253" s="14"/>
      <c r="CD253" s="14"/>
      <c r="CE253"/>
    </row>
    <row r="254" spans="2:83" ht="15.75" thickBot="1" x14ac:dyDescent="0.3">
      <c r="B254" s="130"/>
      <c r="C254" s="23" t="s">
        <v>81</v>
      </c>
      <c r="D254" s="31"/>
      <c r="E254" s="32"/>
      <c r="F254" s="32"/>
      <c r="G254" s="32"/>
      <c r="H254" s="32"/>
      <c r="I254" s="32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1">
        <f>SUM(D254:BN254)/B240</f>
        <v>0</v>
      </c>
      <c r="BP254" s="117"/>
      <c r="BQ254" s="12"/>
      <c r="BR254" s="12"/>
      <c r="BS254" s="171"/>
      <c r="BT254" s="137"/>
      <c r="BU254" s="174"/>
      <c r="BV254" s="137"/>
      <c r="BW254" s="137"/>
      <c r="BX254" s="137"/>
      <c r="BY254" s="137"/>
      <c r="BZ254" s="137"/>
      <c r="CA254" s="137"/>
      <c r="CB254" s="137"/>
      <c r="CC254" s="14"/>
      <c r="CD254" s="14"/>
      <c r="CE254"/>
    </row>
    <row r="255" spans="2:83" ht="15.75" thickBot="1" x14ac:dyDescent="0.3">
      <c r="B255" s="26"/>
      <c r="C255" s="27" t="s">
        <v>67</v>
      </c>
      <c r="D255" s="28">
        <f t="shared" ref="D255:P255" si="61">(D250+D251+D252+D253+D254)/5</f>
        <v>0</v>
      </c>
      <c r="E255" s="29">
        <f t="shared" si="61"/>
        <v>0</v>
      </c>
      <c r="F255" s="29">
        <f t="shared" si="61"/>
        <v>0</v>
      </c>
      <c r="G255" s="29">
        <f t="shared" si="61"/>
        <v>0</v>
      </c>
      <c r="H255" s="29">
        <f t="shared" si="61"/>
        <v>0</v>
      </c>
      <c r="I255" s="29">
        <f t="shared" si="61"/>
        <v>0</v>
      </c>
      <c r="J255" s="29">
        <f t="shared" si="61"/>
        <v>0</v>
      </c>
      <c r="K255" s="29">
        <f t="shared" si="61"/>
        <v>0</v>
      </c>
      <c r="L255" s="29">
        <f t="shared" si="61"/>
        <v>0</v>
      </c>
      <c r="M255" s="29">
        <f t="shared" si="61"/>
        <v>0</v>
      </c>
      <c r="N255" s="29">
        <f t="shared" si="61"/>
        <v>0</v>
      </c>
      <c r="O255" s="29">
        <f t="shared" si="61"/>
        <v>0</v>
      </c>
      <c r="P255" s="29">
        <f t="shared" si="61"/>
        <v>0</v>
      </c>
      <c r="Q255" s="29">
        <f>(Q250+Q251+Q252+Q253+Q254)/5</f>
        <v>0</v>
      </c>
      <c r="R255" s="29">
        <f t="shared" ref="R255:BL255" si="62">(R250+R251+R252+R253+R254)/5</f>
        <v>0</v>
      </c>
      <c r="S255" s="29">
        <f t="shared" si="62"/>
        <v>0</v>
      </c>
      <c r="T255" s="29">
        <f t="shared" si="62"/>
        <v>0</v>
      </c>
      <c r="U255" s="29">
        <f t="shared" si="62"/>
        <v>0</v>
      </c>
      <c r="V255" s="29">
        <f t="shared" si="62"/>
        <v>0</v>
      </c>
      <c r="W255" s="29">
        <f t="shared" si="62"/>
        <v>0</v>
      </c>
      <c r="X255" s="29">
        <f t="shared" si="62"/>
        <v>0</v>
      </c>
      <c r="Y255" s="29">
        <f t="shared" si="62"/>
        <v>0</v>
      </c>
      <c r="Z255" s="29">
        <f t="shared" si="62"/>
        <v>0</v>
      </c>
      <c r="AA255" s="29">
        <f t="shared" si="62"/>
        <v>0</v>
      </c>
      <c r="AB255" s="29">
        <f t="shared" si="62"/>
        <v>0</v>
      </c>
      <c r="AC255" s="29">
        <f t="shared" si="62"/>
        <v>0</v>
      </c>
      <c r="AD255" s="29">
        <f t="shared" si="62"/>
        <v>0</v>
      </c>
      <c r="AE255" s="29">
        <f t="shared" si="62"/>
        <v>0</v>
      </c>
      <c r="AF255" s="29">
        <f t="shared" si="62"/>
        <v>0</v>
      </c>
      <c r="AG255" s="29">
        <f t="shared" si="62"/>
        <v>0</v>
      </c>
      <c r="AH255" s="29">
        <f t="shared" si="62"/>
        <v>0</v>
      </c>
      <c r="AI255" s="29">
        <f t="shared" si="62"/>
        <v>0</v>
      </c>
      <c r="AJ255" s="29">
        <f t="shared" si="62"/>
        <v>0</v>
      </c>
      <c r="AK255" s="29">
        <f t="shared" si="62"/>
        <v>0</v>
      </c>
      <c r="AL255" s="29">
        <f t="shared" si="62"/>
        <v>0</v>
      </c>
      <c r="AM255" s="29">
        <f t="shared" si="62"/>
        <v>0</v>
      </c>
      <c r="AN255" s="29">
        <f t="shared" si="62"/>
        <v>0</v>
      </c>
      <c r="AO255" s="29">
        <f t="shared" si="62"/>
        <v>0</v>
      </c>
      <c r="AP255" s="29">
        <f t="shared" si="62"/>
        <v>0</v>
      </c>
      <c r="AQ255" s="29">
        <f t="shared" si="62"/>
        <v>0</v>
      </c>
      <c r="AR255" s="29">
        <f t="shared" si="62"/>
        <v>0</v>
      </c>
      <c r="AS255" s="29">
        <f t="shared" si="62"/>
        <v>0</v>
      </c>
      <c r="AT255" s="29">
        <f t="shared" si="62"/>
        <v>0</v>
      </c>
      <c r="AU255" s="29">
        <f t="shared" si="62"/>
        <v>0</v>
      </c>
      <c r="AV255" s="29">
        <f t="shared" si="62"/>
        <v>0</v>
      </c>
      <c r="AW255" s="29">
        <f t="shared" si="62"/>
        <v>0</v>
      </c>
      <c r="AX255" s="29">
        <f t="shared" si="62"/>
        <v>0</v>
      </c>
      <c r="AY255" s="29">
        <f t="shared" si="62"/>
        <v>0</v>
      </c>
      <c r="AZ255" s="29">
        <f t="shared" si="62"/>
        <v>0</v>
      </c>
      <c r="BA255" s="29">
        <f t="shared" si="62"/>
        <v>0</v>
      </c>
      <c r="BB255" s="29">
        <f t="shared" si="62"/>
        <v>0</v>
      </c>
      <c r="BC255" s="29">
        <f t="shared" si="62"/>
        <v>0</v>
      </c>
      <c r="BD255" s="29">
        <f t="shared" si="62"/>
        <v>0</v>
      </c>
      <c r="BE255" s="29">
        <f t="shared" si="62"/>
        <v>0</v>
      </c>
      <c r="BF255" s="29">
        <f t="shared" si="62"/>
        <v>0</v>
      </c>
      <c r="BG255" s="29">
        <f t="shared" si="62"/>
        <v>0</v>
      </c>
      <c r="BH255" s="29">
        <f t="shared" si="62"/>
        <v>0</v>
      </c>
      <c r="BI255" s="29">
        <f t="shared" si="62"/>
        <v>0</v>
      </c>
      <c r="BJ255" s="29">
        <f t="shared" si="62"/>
        <v>0</v>
      </c>
      <c r="BK255" s="29">
        <f t="shared" si="62"/>
        <v>0</v>
      </c>
      <c r="BL255" s="29">
        <f t="shared" si="62"/>
        <v>0</v>
      </c>
      <c r="BM255" s="29">
        <f>(BM250+BM251+BM252+BM253+BM254)/5</f>
        <v>0</v>
      </c>
      <c r="BN255" s="29">
        <f t="shared" ref="BN255" si="63">(BN250+BN251+BN252+BN253+BN254)/5</f>
        <v>0</v>
      </c>
      <c r="BO255" s="118"/>
      <c r="BP255" s="119"/>
      <c r="BQ255" s="12"/>
      <c r="BR255" s="12"/>
      <c r="BS255" s="171"/>
      <c r="BT255" s="137"/>
      <c r="BU255" s="174"/>
      <c r="BV255" s="137"/>
      <c r="BW255" s="137"/>
      <c r="BX255" s="137"/>
      <c r="BY255" s="137"/>
      <c r="BZ255" s="137"/>
      <c r="CA255" s="137"/>
      <c r="CB255" s="137"/>
      <c r="CC255" s="14"/>
      <c r="CD255" s="14"/>
      <c r="CE255"/>
    </row>
    <row r="256" spans="2:83" ht="15.75" thickBot="1" x14ac:dyDescent="0.3">
      <c r="B256" s="108" t="s">
        <v>72</v>
      </c>
      <c r="C256" s="15" t="s">
        <v>82</v>
      </c>
      <c r="D256" s="16"/>
      <c r="E256" s="17"/>
      <c r="F256" s="17"/>
      <c r="G256" s="17"/>
      <c r="H256" s="17"/>
      <c r="I256" s="17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9"/>
      <c r="AF256" s="19"/>
      <c r="AG256" s="19"/>
      <c r="AH256" s="19"/>
      <c r="AI256" s="19"/>
      <c r="AJ256" s="19"/>
      <c r="AK256" s="19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21">
        <f>SUM(D256:BN256)/B240</f>
        <v>0</v>
      </c>
      <c r="BP256" s="115">
        <f>SUM(BO256+BO257+BO258+BO259+BO260)/5</f>
        <v>0</v>
      </c>
      <c r="BQ256" s="12"/>
      <c r="BR256" s="12"/>
      <c r="BS256" s="172"/>
      <c r="BT256" s="138"/>
      <c r="BU256" s="175"/>
      <c r="BV256" s="138"/>
      <c r="BW256" s="138"/>
      <c r="BX256" s="138"/>
      <c r="BY256" s="138"/>
      <c r="BZ256" s="138"/>
      <c r="CA256" s="138"/>
      <c r="CB256" s="138"/>
      <c r="CC256" s="14"/>
      <c r="CD256" s="14"/>
      <c r="CE256"/>
    </row>
    <row r="257" spans="2:83" ht="15.75" thickBot="1" x14ac:dyDescent="0.3">
      <c r="B257" s="109"/>
      <c r="C257" s="22" t="s">
        <v>83</v>
      </c>
      <c r="D257" s="31"/>
      <c r="E257" s="32"/>
      <c r="F257" s="32"/>
      <c r="G257" s="32"/>
      <c r="H257" s="32"/>
      <c r="I257" s="32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19"/>
      <c r="BO257" s="21">
        <f>SUM(D257:BN257)/B240</f>
        <v>0</v>
      </c>
      <c r="BP257" s="116"/>
      <c r="BQ257" s="12"/>
      <c r="BR257" s="12"/>
      <c r="BS257" s="33">
        <f>BP243</f>
        <v>0</v>
      </c>
      <c r="BT257" s="33">
        <f>BP250</f>
        <v>0</v>
      </c>
      <c r="BU257" s="33">
        <f>BP256</f>
        <v>0</v>
      </c>
      <c r="BV257" s="33">
        <f>BP262</f>
        <v>0</v>
      </c>
      <c r="BW257" s="34">
        <f>BP268</f>
        <v>0</v>
      </c>
      <c r="BX257" s="35">
        <f>BP275</f>
        <v>0</v>
      </c>
      <c r="BY257" s="33">
        <f>BP282</f>
        <v>0</v>
      </c>
      <c r="BZ257" s="33">
        <f>BP290</f>
        <v>0</v>
      </c>
      <c r="CA257" s="33">
        <f>BP296</f>
        <v>0</v>
      </c>
      <c r="CB257" s="36">
        <f>BP303</f>
        <v>0</v>
      </c>
      <c r="CC257" s="14"/>
      <c r="CD257" s="14"/>
      <c r="CE257"/>
    </row>
    <row r="258" spans="2:83" ht="15.75" thickBot="1" x14ac:dyDescent="0.3">
      <c r="B258" s="109"/>
      <c r="C258" s="22" t="s">
        <v>84</v>
      </c>
      <c r="D258" s="31"/>
      <c r="E258" s="32"/>
      <c r="F258" s="32"/>
      <c r="G258" s="32"/>
      <c r="H258" s="32"/>
      <c r="I258" s="32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19"/>
      <c r="BO258" s="21">
        <f>SUM(D258:BN258)/B240</f>
        <v>0</v>
      </c>
      <c r="BP258" s="116"/>
      <c r="BQ258" s="12"/>
      <c r="BR258" s="12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4"/>
      <c r="CD258" s="14"/>
      <c r="CE258"/>
    </row>
    <row r="259" spans="2:83" ht="15.75" thickBot="1" x14ac:dyDescent="0.3">
      <c r="B259" s="109"/>
      <c r="C259" s="22" t="s">
        <v>85</v>
      </c>
      <c r="D259" s="31"/>
      <c r="E259" s="32"/>
      <c r="F259" s="32"/>
      <c r="G259" s="32"/>
      <c r="H259" s="32"/>
      <c r="I259" s="32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19"/>
      <c r="BO259" s="21">
        <f>SUM(D259:BN259)/B240</f>
        <v>0</v>
      </c>
      <c r="BP259" s="116"/>
      <c r="BQ259" s="12"/>
      <c r="BR259" s="12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4"/>
      <c r="CD259" s="14"/>
      <c r="CE259"/>
    </row>
    <row r="260" spans="2:83" ht="15.75" thickBot="1" x14ac:dyDescent="0.3">
      <c r="B260" s="110"/>
      <c r="C260" s="23" t="s">
        <v>86</v>
      </c>
      <c r="D260" s="31"/>
      <c r="E260" s="32"/>
      <c r="F260" s="32"/>
      <c r="G260" s="32"/>
      <c r="H260" s="32"/>
      <c r="I260" s="32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18"/>
      <c r="BN260" s="24"/>
      <c r="BO260" s="21">
        <f>SUM(D260:BN260)/B240</f>
        <v>0</v>
      </c>
      <c r="BP260" s="117"/>
      <c r="BQ260" s="12"/>
      <c r="BR260" s="12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4"/>
      <c r="CD260" s="14"/>
      <c r="CE260"/>
    </row>
    <row r="261" spans="2:83" ht="15.75" thickBot="1" x14ac:dyDescent="0.3">
      <c r="B261" s="37"/>
      <c r="C261" s="27" t="s">
        <v>67</v>
      </c>
      <c r="D261" s="28">
        <f t="shared" ref="D261:BL261" si="64">(D256+D257+D258+D259+D260)/5</f>
        <v>0</v>
      </c>
      <c r="E261" s="29">
        <f t="shared" si="64"/>
        <v>0</v>
      </c>
      <c r="F261" s="29">
        <f t="shared" si="64"/>
        <v>0</v>
      </c>
      <c r="G261" s="29">
        <f t="shared" si="64"/>
        <v>0</v>
      </c>
      <c r="H261" s="29">
        <f t="shared" si="64"/>
        <v>0</v>
      </c>
      <c r="I261" s="29">
        <f t="shared" si="64"/>
        <v>0</v>
      </c>
      <c r="J261" s="29">
        <f t="shared" si="64"/>
        <v>0</v>
      </c>
      <c r="K261" s="29">
        <f t="shared" si="64"/>
        <v>0</v>
      </c>
      <c r="L261" s="29">
        <f t="shared" si="64"/>
        <v>0</v>
      </c>
      <c r="M261" s="29">
        <f t="shared" si="64"/>
        <v>0</v>
      </c>
      <c r="N261" s="29">
        <f t="shared" si="64"/>
        <v>0</v>
      </c>
      <c r="O261" s="29">
        <f t="shared" si="64"/>
        <v>0</v>
      </c>
      <c r="P261" s="29">
        <f t="shared" si="64"/>
        <v>0</v>
      </c>
      <c r="Q261" s="29">
        <f t="shared" si="64"/>
        <v>0</v>
      </c>
      <c r="R261" s="29">
        <f t="shared" si="64"/>
        <v>0</v>
      </c>
      <c r="S261" s="29">
        <f t="shared" si="64"/>
        <v>0</v>
      </c>
      <c r="T261" s="29">
        <f t="shared" si="64"/>
        <v>0</v>
      </c>
      <c r="U261" s="29">
        <f t="shared" si="64"/>
        <v>0</v>
      </c>
      <c r="V261" s="29">
        <f t="shared" si="64"/>
        <v>0</v>
      </c>
      <c r="W261" s="29">
        <f t="shared" si="64"/>
        <v>0</v>
      </c>
      <c r="X261" s="29">
        <f t="shared" si="64"/>
        <v>0</v>
      </c>
      <c r="Y261" s="29">
        <f t="shared" si="64"/>
        <v>0</v>
      </c>
      <c r="Z261" s="29">
        <f t="shared" si="64"/>
        <v>0</v>
      </c>
      <c r="AA261" s="29">
        <f t="shared" si="64"/>
        <v>0</v>
      </c>
      <c r="AB261" s="29">
        <f t="shared" si="64"/>
        <v>0</v>
      </c>
      <c r="AC261" s="29">
        <f t="shared" si="64"/>
        <v>0</v>
      </c>
      <c r="AD261" s="29">
        <f t="shared" si="64"/>
        <v>0</v>
      </c>
      <c r="AE261" s="29">
        <f t="shared" si="64"/>
        <v>0</v>
      </c>
      <c r="AF261" s="29">
        <f t="shared" si="64"/>
        <v>0</v>
      </c>
      <c r="AG261" s="29">
        <f t="shared" si="64"/>
        <v>0</v>
      </c>
      <c r="AH261" s="29">
        <f t="shared" si="64"/>
        <v>0</v>
      </c>
      <c r="AI261" s="29">
        <f t="shared" si="64"/>
        <v>0</v>
      </c>
      <c r="AJ261" s="29">
        <f t="shared" si="64"/>
        <v>0</v>
      </c>
      <c r="AK261" s="29">
        <f t="shared" si="64"/>
        <v>0</v>
      </c>
      <c r="AL261" s="29">
        <f t="shared" si="64"/>
        <v>0</v>
      </c>
      <c r="AM261" s="29">
        <f t="shared" si="64"/>
        <v>0</v>
      </c>
      <c r="AN261" s="29">
        <f t="shared" si="64"/>
        <v>0</v>
      </c>
      <c r="AO261" s="29">
        <f t="shared" si="64"/>
        <v>0</v>
      </c>
      <c r="AP261" s="29">
        <f t="shared" si="64"/>
        <v>0</v>
      </c>
      <c r="AQ261" s="29">
        <f t="shared" si="64"/>
        <v>0</v>
      </c>
      <c r="AR261" s="29">
        <f t="shared" si="64"/>
        <v>0</v>
      </c>
      <c r="AS261" s="29">
        <f t="shared" si="64"/>
        <v>0</v>
      </c>
      <c r="AT261" s="29">
        <f t="shared" si="64"/>
        <v>0</v>
      </c>
      <c r="AU261" s="29">
        <f t="shared" si="64"/>
        <v>0</v>
      </c>
      <c r="AV261" s="29">
        <f t="shared" si="64"/>
        <v>0</v>
      </c>
      <c r="AW261" s="29">
        <f t="shared" si="64"/>
        <v>0</v>
      </c>
      <c r="AX261" s="29">
        <f t="shared" si="64"/>
        <v>0</v>
      </c>
      <c r="AY261" s="29">
        <f t="shared" si="64"/>
        <v>0</v>
      </c>
      <c r="AZ261" s="29">
        <f t="shared" si="64"/>
        <v>0</v>
      </c>
      <c r="BA261" s="29">
        <f t="shared" si="64"/>
        <v>0</v>
      </c>
      <c r="BB261" s="29">
        <f t="shared" si="64"/>
        <v>0</v>
      </c>
      <c r="BC261" s="29">
        <f t="shared" si="64"/>
        <v>0</v>
      </c>
      <c r="BD261" s="29">
        <f t="shared" si="64"/>
        <v>0</v>
      </c>
      <c r="BE261" s="29">
        <f t="shared" si="64"/>
        <v>0</v>
      </c>
      <c r="BF261" s="29">
        <f t="shared" si="64"/>
        <v>0</v>
      </c>
      <c r="BG261" s="29">
        <f t="shared" si="64"/>
        <v>0</v>
      </c>
      <c r="BH261" s="29">
        <f t="shared" si="64"/>
        <v>0</v>
      </c>
      <c r="BI261" s="29">
        <f t="shared" si="64"/>
        <v>0</v>
      </c>
      <c r="BJ261" s="29">
        <f t="shared" si="64"/>
        <v>0</v>
      </c>
      <c r="BK261" s="29">
        <f t="shared" si="64"/>
        <v>0</v>
      </c>
      <c r="BL261" s="29">
        <f t="shared" si="64"/>
        <v>0</v>
      </c>
      <c r="BM261" s="29">
        <f>(BM256+BM257+BM258+BM259+BM260)/5</f>
        <v>0</v>
      </c>
      <c r="BN261" s="29">
        <f t="shared" ref="BN261" si="65">(BN256+BN257+BN258+BN259+BN260)/5</f>
        <v>0</v>
      </c>
      <c r="BO261" s="118"/>
      <c r="BP261" s="119"/>
      <c r="BQ261" s="12"/>
      <c r="BR261" s="12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4"/>
      <c r="CD261" s="14"/>
      <c r="CE261"/>
    </row>
    <row r="262" spans="2:83" ht="15" customHeight="1" x14ac:dyDescent="0.25">
      <c r="B262" s="128" t="s">
        <v>73</v>
      </c>
      <c r="C262" s="15" t="s">
        <v>87</v>
      </c>
      <c r="D262" s="16"/>
      <c r="E262" s="17"/>
      <c r="F262" s="17"/>
      <c r="G262" s="17"/>
      <c r="H262" s="17"/>
      <c r="I262" s="17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9"/>
      <c r="AF262" s="19"/>
      <c r="AG262" s="19"/>
      <c r="AH262" s="19"/>
      <c r="AI262" s="19"/>
      <c r="AJ262" s="19"/>
      <c r="AK262" s="19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21">
        <f>SUM(D262:BN262)/B240</f>
        <v>0</v>
      </c>
      <c r="BP262" s="115">
        <f>SUM(BO262+BO263+BO264+BO265+BO266)/5</f>
        <v>0</v>
      </c>
      <c r="BQ262" s="12"/>
      <c r="BR262" s="12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4"/>
      <c r="CD262" s="14"/>
      <c r="CE262"/>
    </row>
    <row r="263" spans="2:83" x14ac:dyDescent="0.25">
      <c r="B263" s="129"/>
      <c r="C263" s="22" t="s">
        <v>88</v>
      </c>
      <c r="D263" s="31"/>
      <c r="E263" s="32"/>
      <c r="F263" s="32"/>
      <c r="G263" s="32"/>
      <c r="H263" s="32"/>
      <c r="I263" s="32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19"/>
      <c r="BO263" s="38">
        <f>SUM(D263:BN263)/B240</f>
        <v>0</v>
      </c>
      <c r="BP263" s="116"/>
      <c r="BQ263" s="12"/>
      <c r="BR263" s="12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4"/>
      <c r="CD263" s="14"/>
      <c r="CE263"/>
    </row>
    <row r="264" spans="2:83" x14ac:dyDescent="0.25">
      <c r="B264" s="129"/>
      <c r="C264" s="22" t="s">
        <v>89</v>
      </c>
      <c r="D264" s="31"/>
      <c r="E264" s="32"/>
      <c r="F264" s="32"/>
      <c r="G264" s="32"/>
      <c r="H264" s="32"/>
      <c r="I264" s="32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19"/>
      <c r="BL264" s="19"/>
      <c r="BM264" s="19"/>
      <c r="BN264" s="19"/>
      <c r="BO264" s="38">
        <f>SUM(D264:BN264)/B240</f>
        <v>0</v>
      </c>
      <c r="BP264" s="116"/>
      <c r="BQ264" s="12"/>
      <c r="BR264" s="12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4"/>
      <c r="CD264" s="14"/>
      <c r="CE264"/>
    </row>
    <row r="265" spans="2:83" ht="15.75" thickBot="1" x14ac:dyDescent="0.3">
      <c r="B265" s="129"/>
      <c r="C265" s="22" t="s">
        <v>90</v>
      </c>
      <c r="D265" s="31"/>
      <c r="E265" s="32"/>
      <c r="F265" s="32"/>
      <c r="G265" s="32"/>
      <c r="H265" s="32"/>
      <c r="I265" s="32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38">
        <f>SUM(D265:BN265)/B240</f>
        <v>0</v>
      </c>
      <c r="BP265" s="116"/>
      <c r="BQ265" s="12"/>
      <c r="BR265" s="12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4"/>
      <c r="CD265" s="14"/>
      <c r="CE265"/>
    </row>
    <row r="266" spans="2:83" ht="15.75" thickBot="1" x14ac:dyDescent="0.3">
      <c r="B266" s="130"/>
      <c r="C266" s="23" t="s">
        <v>91</v>
      </c>
      <c r="D266" s="31"/>
      <c r="E266" s="32"/>
      <c r="F266" s="32"/>
      <c r="G266" s="32"/>
      <c r="H266" s="32"/>
      <c r="I266" s="32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38">
        <f>SUM(D266:BN266)/B240</f>
        <v>0</v>
      </c>
      <c r="BP266" s="117"/>
      <c r="BQ266" s="12"/>
      <c r="BR266" s="12"/>
      <c r="BS266" s="156" t="s">
        <v>92</v>
      </c>
      <c r="BT266" s="157"/>
      <c r="BU266" s="157"/>
      <c r="BV266" s="157"/>
      <c r="BW266" s="157"/>
      <c r="BX266" s="158"/>
      <c r="BY266" s="13"/>
      <c r="BZ266" s="13"/>
      <c r="CA266" s="13"/>
      <c r="CB266" s="13"/>
      <c r="CC266" s="14"/>
      <c r="CD266" s="14"/>
      <c r="CE266"/>
    </row>
    <row r="267" spans="2:83" ht="15.75" thickBot="1" x14ac:dyDescent="0.3">
      <c r="B267" s="26"/>
      <c r="C267" s="27" t="s">
        <v>67</v>
      </c>
      <c r="D267" s="28">
        <f t="shared" ref="D267:BL267" si="66">(D262+D263+D264+D265+D266)/5</f>
        <v>0</v>
      </c>
      <c r="E267" s="29">
        <f t="shared" si="66"/>
        <v>0</v>
      </c>
      <c r="F267" s="29">
        <f t="shared" si="66"/>
        <v>0</v>
      </c>
      <c r="G267" s="29">
        <f t="shared" si="66"/>
        <v>0</v>
      </c>
      <c r="H267" s="29">
        <f t="shared" si="66"/>
        <v>0</v>
      </c>
      <c r="I267" s="29">
        <f t="shared" si="66"/>
        <v>0</v>
      </c>
      <c r="J267" s="29">
        <f t="shared" si="66"/>
        <v>0</v>
      </c>
      <c r="K267" s="29">
        <f t="shared" si="66"/>
        <v>0</v>
      </c>
      <c r="L267" s="29">
        <f t="shared" si="66"/>
        <v>0</v>
      </c>
      <c r="M267" s="29">
        <f t="shared" si="66"/>
        <v>0</v>
      </c>
      <c r="N267" s="29">
        <f t="shared" si="66"/>
        <v>0</v>
      </c>
      <c r="O267" s="29">
        <f t="shared" si="66"/>
        <v>0</v>
      </c>
      <c r="P267" s="29">
        <f t="shared" si="66"/>
        <v>0</v>
      </c>
      <c r="Q267" s="29">
        <f t="shared" si="66"/>
        <v>0</v>
      </c>
      <c r="R267" s="29">
        <f t="shared" si="66"/>
        <v>0</v>
      </c>
      <c r="S267" s="29">
        <f t="shared" si="66"/>
        <v>0</v>
      </c>
      <c r="T267" s="29">
        <f t="shared" si="66"/>
        <v>0</v>
      </c>
      <c r="U267" s="29">
        <f t="shared" si="66"/>
        <v>0</v>
      </c>
      <c r="V267" s="29">
        <f t="shared" si="66"/>
        <v>0</v>
      </c>
      <c r="W267" s="29">
        <f t="shared" si="66"/>
        <v>0</v>
      </c>
      <c r="X267" s="29">
        <f t="shared" si="66"/>
        <v>0</v>
      </c>
      <c r="Y267" s="29">
        <f t="shared" si="66"/>
        <v>0</v>
      </c>
      <c r="Z267" s="29">
        <f t="shared" si="66"/>
        <v>0</v>
      </c>
      <c r="AA267" s="29">
        <f t="shared" si="66"/>
        <v>0</v>
      </c>
      <c r="AB267" s="29">
        <f t="shared" si="66"/>
        <v>0</v>
      </c>
      <c r="AC267" s="29">
        <f t="shared" si="66"/>
        <v>0</v>
      </c>
      <c r="AD267" s="29">
        <f t="shared" si="66"/>
        <v>0</v>
      </c>
      <c r="AE267" s="29">
        <f t="shared" si="66"/>
        <v>0</v>
      </c>
      <c r="AF267" s="29">
        <f t="shared" si="66"/>
        <v>0</v>
      </c>
      <c r="AG267" s="29">
        <f t="shared" si="66"/>
        <v>0</v>
      </c>
      <c r="AH267" s="29">
        <f t="shared" si="66"/>
        <v>0</v>
      </c>
      <c r="AI267" s="29">
        <f t="shared" si="66"/>
        <v>0</v>
      </c>
      <c r="AJ267" s="29">
        <f t="shared" si="66"/>
        <v>0</v>
      </c>
      <c r="AK267" s="29">
        <f t="shared" si="66"/>
        <v>0</v>
      </c>
      <c r="AL267" s="29">
        <f t="shared" si="66"/>
        <v>0</v>
      </c>
      <c r="AM267" s="29">
        <f t="shared" si="66"/>
        <v>0</v>
      </c>
      <c r="AN267" s="29">
        <f t="shared" si="66"/>
        <v>0</v>
      </c>
      <c r="AO267" s="29">
        <f t="shared" si="66"/>
        <v>0</v>
      </c>
      <c r="AP267" s="29">
        <f t="shared" si="66"/>
        <v>0</v>
      </c>
      <c r="AQ267" s="29">
        <f t="shared" si="66"/>
        <v>0</v>
      </c>
      <c r="AR267" s="29">
        <f t="shared" si="66"/>
        <v>0</v>
      </c>
      <c r="AS267" s="29">
        <f t="shared" si="66"/>
        <v>0</v>
      </c>
      <c r="AT267" s="29">
        <f t="shared" si="66"/>
        <v>0</v>
      </c>
      <c r="AU267" s="29">
        <f t="shared" si="66"/>
        <v>0</v>
      </c>
      <c r="AV267" s="29">
        <f t="shared" si="66"/>
        <v>0</v>
      </c>
      <c r="AW267" s="29">
        <f t="shared" si="66"/>
        <v>0</v>
      </c>
      <c r="AX267" s="29">
        <f t="shared" si="66"/>
        <v>0</v>
      </c>
      <c r="AY267" s="29">
        <f t="shared" si="66"/>
        <v>0</v>
      </c>
      <c r="AZ267" s="29">
        <f t="shared" si="66"/>
        <v>0</v>
      </c>
      <c r="BA267" s="29">
        <f t="shared" si="66"/>
        <v>0</v>
      </c>
      <c r="BB267" s="29">
        <f t="shared" si="66"/>
        <v>0</v>
      </c>
      <c r="BC267" s="29">
        <f t="shared" si="66"/>
        <v>0</v>
      </c>
      <c r="BD267" s="29">
        <f t="shared" si="66"/>
        <v>0</v>
      </c>
      <c r="BE267" s="29">
        <f t="shared" si="66"/>
        <v>0</v>
      </c>
      <c r="BF267" s="29">
        <f t="shared" si="66"/>
        <v>0</v>
      </c>
      <c r="BG267" s="29">
        <f t="shared" si="66"/>
        <v>0</v>
      </c>
      <c r="BH267" s="29">
        <f t="shared" si="66"/>
        <v>0</v>
      </c>
      <c r="BI267" s="29">
        <f t="shared" si="66"/>
        <v>0</v>
      </c>
      <c r="BJ267" s="29">
        <f t="shared" si="66"/>
        <v>0</v>
      </c>
      <c r="BK267" s="29">
        <f t="shared" si="66"/>
        <v>0</v>
      </c>
      <c r="BL267" s="29">
        <f t="shared" si="66"/>
        <v>0</v>
      </c>
      <c r="BM267" s="29">
        <f>(BM262+BM263+BM264+BM265+BM266)/5</f>
        <v>0</v>
      </c>
      <c r="BN267" s="29">
        <f t="shared" ref="BN267" si="67">(BN262+BN263+BN264+BN265+BN266)/5</f>
        <v>0</v>
      </c>
      <c r="BO267" s="118"/>
      <c r="BP267" s="119"/>
      <c r="BQ267" s="12"/>
      <c r="BR267" s="12"/>
      <c r="BS267" s="159"/>
      <c r="BT267" s="160"/>
      <c r="BU267" s="160"/>
      <c r="BV267" s="160"/>
      <c r="BW267" s="160"/>
      <c r="BX267" s="161"/>
      <c r="BY267" s="13"/>
      <c r="BZ267" s="13"/>
      <c r="CA267" s="13"/>
      <c r="CB267" s="13"/>
      <c r="CC267" s="14"/>
      <c r="CD267" s="14"/>
      <c r="CE267"/>
    </row>
    <row r="268" spans="2:83" ht="15.75" customHeight="1" thickBot="1" x14ac:dyDescent="0.3">
      <c r="B268" s="128" t="s">
        <v>74</v>
      </c>
      <c r="C268" s="15" t="s">
        <v>93</v>
      </c>
      <c r="D268" s="16"/>
      <c r="E268" s="17"/>
      <c r="F268" s="17"/>
      <c r="G268" s="17"/>
      <c r="H268" s="17"/>
      <c r="I268" s="17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9"/>
      <c r="AF268" s="19"/>
      <c r="AG268" s="19"/>
      <c r="AH268" s="19"/>
      <c r="AI268" s="19"/>
      <c r="AJ268" s="19"/>
      <c r="AK268" s="19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21">
        <f>SUM(D268:BN268)/B240</f>
        <v>0</v>
      </c>
      <c r="BP268" s="149">
        <f>SUM(BO268+BO269+BO270+BO271+BO272+BO273)/6</f>
        <v>0</v>
      </c>
      <c r="BQ268" s="12"/>
      <c r="BR268" s="12"/>
      <c r="BS268" s="111" t="s">
        <v>94</v>
      </c>
      <c r="BT268" s="112"/>
      <c r="BU268" s="111" t="s">
        <v>95</v>
      </c>
      <c r="BV268" s="112"/>
      <c r="BW268" s="111" t="s">
        <v>96</v>
      </c>
      <c r="BX268" s="139"/>
      <c r="BY268" s="13"/>
      <c r="BZ268" s="13"/>
      <c r="CA268" s="13"/>
      <c r="CB268" s="13"/>
      <c r="CC268" s="14"/>
      <c r="CD268" s="14"/>
      <c r="CE268"/>
    </row>
    <row r="269" spans="2:83" ht="15.75" thickBot="1" x14ac:dyDescent="0.3">
      <c r="B269" s="129"/>
      <c r="C269" s="22" t="s">
        <v>97</v>
      </c>
      <c r="D269" s="31"/>
      <c r="E269" s="32"/>
      <c r="F269" s="32"/>
      <c r="G269" s="32"/>
      <c r="H269" s="32"/>
      <c r="I269" s="32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21">
        <f>SUM(D269:BN269)/B240</f>
        <v>0</v>
      </c>
      <c r="BP269" s="150"/>
      <c r="BQ269" s="12"/>
      <c r="BR269" s="12"/>
      <c r="BS269" s="113"/>
      <c r="BT269" s="114"/>
      <c r="BU269" s="113"/>
      <c r="BV269" s="114"/>
      <c r="BW269" s="113"/>
      <c r="BX269" s="142"/>
      <c r="BY269" s="13"/>
      <c r="BZ269" s="13"/>
      <c r="CA269" s="13"/>
      <c r="CB269" s="13"/>
      <c r="CC269" s="14"/>
      <c r="CD269" s="14"/>
      <c r="CE269"/>
    </row>
    <row r="270" spans="2:83" ht="15.75" thickBot="1" x14ac:dyDescent="0.3">
      <c r="B270" s="129"/>
      <c r="C270" s="22" t="s">
        <v>98</v>
      </c>
      <c r="D270" s="31"/>
      <c r="E270" s="32"/>
      <c r="F270" s="32"/>
      <c r="G270" s="32"/>
      <c r="H270" s="32"/>
      <c r="I270" s="32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19"/>
      <c r="BO270" s="21">
        <f>SUM(D270:BN270)/B240</f>
        <v>0</v>
      </c>
      <c r="BP270" s="150"/>
      <c r="BQ270" s="12"/>
      <c r="BR270" s="12"/>
      <c r="BS270" s="152">
        <f>(BO243+BO254+BO256+BO260+BO306)/5</f>
        <v>0</v>
      </c>
      <c r="BT270" s="153"/>
      <c r="BU270" s="152">
        <f>(BO248+BO266+BO279+BO280+BO288)/5</f>
        <v>0</v>
      </c>
      <c r="BV270" s="153"/>
      <c r="BW270" s="152">
        <f>(BO250+BO251+BO265+BO270+BO272+BO303)/6</f>
        <v>0</v>
      </c>
      <c r="BX270" s="153"/>
      <c r="BY270" s="13"/>
      <c r="BZ270" s="13"/>
      <c r="CA270" s="13"/>
      <c r="CB270" s="13"/>
      <c r="CC270" s="14"/>
      <c r="CD270" s="14"/>
      <c r="CE270"/>
    </row>
    <row r="271" spans="2:83" ht="15.75" thickBot="1" x14ac:dyDescent="0.3">
      <c r="B271" s="129"/>
      <c r="C271" s="22" t="s">
        <v>99</v>
      </c>
      <c r="D271" s="31"/>
      <c r="E271" s="32"/>
      <c r="F271" s="32"/>
      <c r="G271" s="32"/>
      <c r="H271" s="32"/>
      <c r="I271" s="32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21">
        <f>SUM(D271:BN271)/B240</f>
        <v>0</v>
      </c>
      <c r="BP271" s="150"/>
      <c r="BQ271" s="12"/>
      <c r="BR271" s="12"/>
      <c r="BS271" s="154"/>
      <c r="BT271" s="155"/>
      <c r="BU271" s="154"/>
      <c r="BV271" s="155"/>
      <c r="BW271" s="154"/>
      <c r="BX271" s="155"/>
      <c r="BY271" s="13"/>
      <c r="BZ271" s="13"/>
      <c r="CA271" s="13"/>
      <c r="CB271" s="13"/>
      <c r="CC271" s="14"/>
      <c r="CD271" s="14"/>
      <c r="CE271"/>
    </row>
    <row r="272" spans="2:83" ht="15.75" thickBot="1" x14ac:dyDescent="0.3">
      <c r="B272" s="129"/>
      <c r="C272" s="22" t="s">
        <v>100</v>
      </c>
      <c r="D272" s="31"/>
      <c r="E272" s="32"/>
      <c r="F272" s="32"/>
      <c r="G272" s="32"/>
      <c r="H272" s="32"/>
      <c r="I272" s="32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21">
        <f>SUM(D272:BN272)/B240</f>
        <v>0</v>
      </c>
      <c r="BP272" s="150"/>
      <c r="BQ272" s="12"/>
      <c r="BR272" s="12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4"/>
      <c r="CD272" s="14"/>
      <c r="CE272"/>
    </row>
    <row r="273" spans="2:83" ht="15.75" thickBot="1" x14ac:dyDescent="0.3">
      <c r="B273" s="130"/>
      <c r="C273" s="23" t="s">
        <v>101</v>
      </c>
      <c r="D273" s="39"/>
      <c r="E273" s="40"/>
      <c r="F273" s="40"/>
      <c r="G273" s="40"/>
      <c r="H273" s="40"/>
      <c r="I273" s="40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19"/>
      <c r="AF273" s="19"/>
      <c r="AG273" s="19"/>
      <c r="AH273" s="19"/>
      <c r="AI273" s="19"/>
      <c r="AJ273" s="19"/>
      <c r="AK273" s="19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1">
        <f>SUM(D273:BN273)/B240</f>
        <v>0</v>
      </c>
      <c r="BP273" s="151"/>
      <c r="BQ273" s="12"/>
      <c r="BR273" s="12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4"/>
      <c r="CD273" s="14"/>
      <c r="CE273"/>
    </row>
    <row r="274" spans="2:83" ht="15.75" thickBot="1" x14ac:dyDescent="0.3">
      <c r="B274" s="26"/>
      <c r="C274" s="41" t="s">
        <v>67</v>
      </c>
      <c r="D274" s="28">
        <f t="shared" ref="D274:BL274" si="68">(D268+D269+D270+D271+D272+D273)/6</f>
        <v>0</v>
      </c>
      <c r="E274" s="29">
        <f t="shared" si="68"/>
        <v>0</v>
      </c>
      <c r="F274" s="29">
        <f t="shared" si="68"/>
        <v>0</v>
      </c>
      <c r="G274" s="29">
        <f t="shared" si="68"/>
        <v>0</v>
      </c>
      <c r="H274" s="29">
        <f t="shared" si="68"/>
        <v>0</v>
      </c>
      <c r="I274" s="29">
        <f t="shared" si="68"/>
        <v>0</v>
      </c>
      <c r="J274" s="29">
        <f t="shared" si="68"/>
        <v>0</v>
      </c>
      <c r="K274" s="29">
        <f t="shared" si="68"/>
        <v>0</v>
      </c>
      <c r="L274" s="29">
        <f t="shared" si="68"/>
        <v>0</v>
      </c>
      <c r="M274" s="29">
        <f t="shared" si="68"/>
        <v>0</v>
      </c>
      <c r="N274" s="29">
        <f t="shared" si="68"/>
        <v>0</v>
      </c>
      <c r="O274" s="29">
        <f t="shared" si="68"/>
        <v>0</v>
      </c>
      <c r="P274" s="29">
        <f t="shared" si="68"/>
        <v>0</v>
      </c>
      <c r="Q274" s="29">
        <f t="shared" si="68"/>
        <v>0</v>
      </c>
      <c r="R274" s="29">
        <f t="shared" si="68"/>
        <v>0</v>
      </c>
      <c r="S274" s="29">
        <f t="shared" si="68"/>
        <v>0</v>
      </c>
      <c r="T274" s="29">
        <f t="shared" si="68"/>
        <v>0</v>
      </c>
      <c r="U274" s="29">
        <f t="shared" si="68"/>
        <v>0</v>
      </c>
      <c r="V274" s="29">
        <f t="shared" si="68"/>
        <v>0</v>
      </c>
      <c r="W274" s="29">
        <f t="shared" si="68"/>
        <v>0</v>
      </c>
      <c r="X274" s="29">
        <f t="shared" si="68"/>
        <v>0</v>
      </c>
      <c r="Y274" s="29">
        <f t="shared" si="68"/>
        <v>0</v>
      </c>
      <c r="Z274" s="29">
        <f t="shared" si="68"/>
        <v>0</v>
      </c>
      <c r="AA274" s="29">
        <f t="shared" si="68"/>
        <v>0</v>
      </c>
      <c r="AB274" s="29">
        <f t="shared" si="68"/>
        <v>0</v>
      </c>
      <c r="AC274" s="29">
        <f t="shared" si="68"/>
        <v>0</v>
      </c>
      <c r="AD274" s="29">
        <f t="shared" si="68"/>
        <v>0</v>
      </c>
      <c r="AE274" s="29">
        <f t="shared" si="68"/>
        <v>0</v>
      </c>
      <c r="AF274" s="29">
        <f t="shared" si="68"/>
        <v>0</v>
      </c>
      <c r="AG274" s="29">
        <f t="shared" si="68"/>
        <v>0</v>
      </c>
      <c r="AH274" s="29">
        <f t="shared" si="68"/>
        <v>0</v>
      </c>
      <c r="AI274" s="29">
        <f t="shared" si="68"/>
        <v>0</v>
      </c>
      <c r="AJ274" s="29">
        <f t="shared" si="68"/>
        <v>0</v>
      </c>
      <c r="AK274" s="29">
        <f t="shared" si="68"/>
        <v>0</v>
      </c>
      <c r="AL274" s="29">
        <f t="shared" si="68"/>
        <v>0</v>
      </c>
      <c r="AM274" s="29">
        <f t="shared" si="68"/>
        <v>0</v>
      </c>
      <c r="AN274" s="29">
        <f t="shared" si="68"/>
        <v>0</v>
      </c>
      <c r="AO274" s="29">
        <f t="shared" si="68"/>
        <v>0</v>
      </c>
      <c r="AP274" s="29">
        <f t="shared" si="68"/>
        <v>0</v>
      </c>
      <c r="AQ274" s="29">
        <f t="shared" si="68"/>
        <v>0</v>
      </c>
      <c r="AR274" s="29">
        <f t="shared" si="68"/>
        <v>0</v>
      </c>
      <c r="AS274" s="29">
        <f t="shared" si="68"/>
        <v>0</v>
      </c>
      <c r="AT274" s="29">
        <f t="shared" si="68"/>
        <v>0</v>
      </c>
      <c r="AU274" s="29">
        <f t="shared" si="68"/>
        <v>0</v>
      </c>
      <c r="AV274" s="29">
        <f t="shared" si="68"/>
        <v>0</v>
      </c>
      <c r="AW274" s="29">
        <f t="shared" si="68"/>
        <v>0</v>
      </c>
      <c r="AX274" s="29">
        <f t="shared" si="68"/>
        <v>0</v>
      </c>
      <c r="AY274" s="29">
        <f t="shared" si="68"/>
        <v>0</v>
      </c>
      <c r="AZ274" s="29">
        <f t="shared" si="68"/>
        <v>0</v>
      </c>
      <c r="BA274" s="29">
        <f t="shared" si="68"/>
        <v>0</v>
      </c>
      <c r="BB274" s="29">
        <f t="shared" si="68"/>
        <v>0</v>
      </c>
      <c r="BC274" s="29">
        <f t="shared" si="68"/>
        <v>0</v>
      </c>
      <c r="BD274" s="29">
        <f t="shared" si="68"/>
        <v>0</v>
      </c>
      <c r="BE274" s="29">
        <f t="shared" si="68"/>
        <v>0</v>
      </c>
      <c r="BF274" s="29">
        <f t="shared" si="68"/>
        <v>0</v>
      </c>
      <c r="BG274" s="29">
        <f t="shared" si="68"/>
        <v>0</v>
      </c>
      <c r="BH274" s="29">
        <f t="shared" si="68"/>
        <v>0</v>
      </c>
      <c r="BI274" s="29">
        <f t="shared" si="68"/>
        <v>0</v>
      </c>
      <c r="BJ274" s="29">
        <f t="shared" si="68"/>
        <v>0</v>
      </c>
      <c r="BK274" s="29">
        <f t="shared" si="68"/>
        <v>0</v>
      </c>
      <c r="BL274" s="29">
        <f t="shared" si="68"/>
        <v>0</v>
      </c>
      <c r="BM274" s="29">
        <f>(BM268+BM269+BM270+BM271+BM272+BM273)/6</f>
        <v>0</v>
      </c>
      <c r="BN274" s="29">
        <f t="shared" ref="BN274" si="69">(BN268+BN269+BN270+BN271+BN272+BN273)/6</f>
        <v>0</v>
      </c>
      <c r="BO274" s="127"/>
      <c r="BP274" s="119"/>
      <c r="BQ274" s="12"/>
      <c r="BR274" s="12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4"/>
      <c r="CD274" s="14"/>
      <c r="CE274"/>
    </row>
    <row r="275" spans="2:83" ht="15.75" customHeight="1" thickBot="1" x14ac:dyDescent="0.3">
      <c r="B275" s="128" t="s">
        <v>75</v>
      </c>
      <c r="C275" s="15" t="s">
        <v>102</v>
      </c>
      <c r="D275" s="16"/>
      <c r="E275" s="17"/>
      <c r="F275" s="17"/>
      <c r="G275" s="17"/>
      <c r="H275" s="17"/>
      <c r="I275" s="17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9"/>
      <c r="AF275" s="19"/>
      <c r="AG275" s="19"/>
      <c r="AH275" s="19"/>
      <c r="AI275" s="19"/>
      <c r="AJ275" s="19"/>
      <c r="AK275" s="19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42">
        <f>SUM(D275:BN275)/B240</f>
        <v>0</v>
      </c>
      <c r="BP275" s="115">
        <f>SUM(BO275+BO276+BO277+BO278+BO280+BO279)/6</f>
        <v>0</v>
      </c>
      <c r="BQ275" s="12"/>
      <c r="BR275" s="12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4"/>
      <c r="CD275" s="14"/>
      <c r="CE275"/>
    </row>
    <row r="276" spans="2:83" ht="15.75" thickBot="1" x14ac:dyDescent="0.3">
      <c r="B276" s="129"/>
      <c r="C276" s="22" t="s">
        <v>103</v>
      </c>
      <c r="D276" s="31"/>
      <c r="E276" s="32"/>
      <c r="F276" s="32"/>
      <c r="G276" s="32"/>
      <c r="H276" s="32"/>
      <c r="I276" s="32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42">
        <f>SUM(D276:BN276)/B240</f>
        <v>0</v>
      </c>
      <c r="BP276" s="116"/>
      <c r="BQ276" s="12"/>
      <c r="BR276" s="12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4"/>
      <c r="CD276" s="14"/>
      <c r="CE276"/>
    </row>
    <row r="277" spans="2:83" ht="15.75" thickBot="1" x14ac:dyDescent="0.3">
      <c r="B277" s="129"/>
      <c r="C277" s="22" t="s">
        <v>104</v>
      </c>
      <c r="D277" s="31"/>
      <c r="E277" s="32"/>
      <c r="F277" s="32"/>
      <c r="G277" s="32"/>
      <c r="H277" s="32"/>
      <c r="I277" s="32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42">
        <f>SUM(D277:BN277)/B240</f>
        <v>0</v>
      </c>
      <c r="BP277" s="116"/>
      <c r="BQ277" s="12"/>
      <c r="BR277" s="12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4"/>
      <c r="CD277" s="14"/>
      <c r="CE277"/>
    </row>
    <row r="278" spans="2:83" ht="15.75" thickBot="1" x14ac:dyDescent="0.3">
      <c r="B278" s="129"/>
      <c r="C278" s="22" t="s">
        <v>105</v>
      </c>
      <c r="D278" s="31"/>
      <c r="E278" s="32"/>
      <c r="F278" s="32"/>
      <c r="G278" s="32"/>
      <c r="H278" s="32"/>
      <c r="I278" s="32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42">
        <f>SUM(D278:BN278)/B240</f>
        <v>0</v>
      </c>
      <c r="BP278" s="116"/>
      <c r="BQ278" s="12"/>
      <c r="BR278" s="12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4"/>
      <c r="CD278" s="14"/>
      <c r="CE278"/>
    </row>
    <row r="279" spans="2:83" ht="15.75" thickBot="1" x14ac:dyDescent="0.3">
      <c r="B279" s="129"/>
      <c r="C279" s="22" t="s">
        <v>106</v>
      </c>
      <c r="D279" s="31"/>
      <c r="E279" s="32"/>
      <c r="F279" s="32"/>
      <c r="G279" s="32"/>
      <c r="H279" s="32"/>
      <c r="I279" s="32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42">
        <f>SUM(D279:BN279)/B240</f>
        <v>0</v>
      </c>
      <c r="BP279" s="116"/>
      <c r="BQ279" s="12"/>
      <c r="BR279" s="12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4"/>
      <c r="CD279" s="14"/>
      <c r="CE279"/>
    </row>
    <row r="280" spans="2:83" ht="15.75" thickBot="1" x14ac:dyDescent="0.3">
      <c r="B280" s="130"/>
      <c r="C280" s="23" t="s">
        <v>107</v>
      </c>
      <c r="D280" s="39"/>
      <c r="E280" s="40"/>
      <c r="F280" s="40"/>
      <c r="G280" s="40"/>
      <c r="H280" s="40"/>
      <c r="I280" s="40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19"/>
      <c r="AF280" s="19"/>
      <c r="AG280" s="19"/>
      <c r="AH280" s="19"/>
      <c r="AI280" s="19"/>
      <c r="AJ280" s="19"/>
      <c r="AK280" s="19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42">
        <f>SUM(D280:BN280)/B240</f>
        <v>0</v>
      </c>
      <c r="BP280" s="117"/>
      <c r="BQ280" s="12"/>
      <c r="BR280" s="12"/>
      <c r="BS280" s="111" t="s">
        <v>178</v>
      </c>
      <c r="BT280" s="139"/>
      <c r="BU280" s="111" t="s">
        <v>179</v>
      </c>
      <c r="BV280" s="139"/>
      <c r="BW280" s="111" t="s">
        <v>180</v>
      </c>
      <c r="BX280" s="139"/>
      <c r="BY280" s="13"/>
      <c r="BZ280" s="13"/>
      <c r="CA280" s="13"/>
      <c r="CB280" s="13"/>
      <c r="CC280" s="14"/>
      <c r="CD280" s="14"/>
      <c r="CE280"/>
    </row>
    <row r="281" spans="2:83" ht="15.75" thickBot="1" x14ac:dyDescent="0.3">
      <c r="B281" s="26"/>
      <c r="C281" s="41" t="s">
        <v>67</v>
      </c>
      <c r="D281" s="28">
        <f t="shared" ref="D281:BN281" si="70">(D275+D276+D277+D278+D279+D280)/6</f>
        <v>0</v>
      </c>
      <c r="E281" s="29">
        <f t="shared" si="70"/>
        <v>0</v>
      </c>
      <c r="F281" s="29">
        <f t="shared" si="70"/>
        <v>0</v>
      </c>
      <c r="G281" s="29">
        <f t="shared" si="70"/>
        <v>0</v>
      </c>
      <c r="H281" s="29">
        <f t="shared" si="70"/>
        <v>0</v>
      </c>
      <c r="I281" s="29">
        <f t="shared" si="70"/>
        <v>0</v>
      </c>
      <c r="J281" s="29">
        <f t="shared" si="70"/>
        <v>0</v>
      </c>
      <c r="K281" s="29">
        <f t="shared" si="70"/>
        <v>0</v>
      </c>
      <c r="L281" s="29">
        <f t="shared" si="70"/>
        <v>0</v>
      </c>
      <c r="M281" s="29">
        <f t="shared" si="70"/>
        <v>0</v>
      </c>
      <c r="N281" s="29">
        <f t="shared" si="70"/>
        <v>0</v>
      </c>
      <c r="O281" s="29">
        <f t="shared" si="70"/>
        <v>0</v>
      </c>
      <c r="P281" s="29">
        <f t="shared" si="70"/>
        <v>0</v>
      </c>
      <c r="Q281" s="29">
        <f t="shared" si="70"/>
        <v>0</v>
      </c>
      <c r="R281" s="29">
        <f t="shared" si="70"/>
        <v>0</v>
      </c>
      <c r="S281" s="29">
        <f t="shared" si="70"/>
        <v>0</v>
      </c>
      <c r="T281" s="29">
        <f t="shared" si="70"/>
        <v>0</v>
      </c>
      <c r="U281" s="29">
        <f t="shared" si="70"/>
        <v>0</v>
      </c>
      <c r="V281" s="29">
        <f t="shared" si="70"/>
        <v>0</v>
      </c>
      <c r="W281" s="29">
        <f t="shared" si="70"/>
        <v>0</v>
      </c>
      <c r="X281" s="29">
        <f t="shared" si="70"/>
        <v>0</v>
      </c>
      <c r="Y281" s="29">
        <f t="shared" si="70"/>
        <v>0</v>
      </c>
      <c r="Z281" s="29">
        <f t="shared" si="70"/>
        <v>0</v>
      </c>
      <c r="AA281" s="29">
        <f t="shared" si="70"/>
        <v>0</v>
      </c>
      <c r="AB281" s="29">
        <f t="shared" si="70"/>
        <v>0</v>
      </c>
      <c r="AC281" s="29">
        <f t="shared" si="70"/>
        <v>0</v>
      </c>
      <c r="AD281" s="29">
        <f t="shared" si="70"/>
        <v>0</v>
      </c>
      <c r="AE281" s="29">
        <f t="shared" si="70"/>
        <v>0</v>
      </c>
      <c r="AF281" s="29">
        <f t="shared" si="70"/>
        <v>0</v>
      </c>
      <c r="AG281" s="29">
        <f t="shared" si="70"/>
        <v>0</v>
      </c>
      <c r="AH281" s="29">
        <f t="shared" si="70"/>
        <v>0</v>
      </c>
      <c r="AI281" s="29">
        <f t="shared" si="70"/>
        <v>0</v>
      </c>
      <c r="AJ281" s="29">
        <f t="shared" si="70"/>
        <v>0</v>
      </c>
      <c r="AK281" s="29">
        <f t="shared" si="70"/>
        <v>0</v>
      </c>
      <c r="AL281" s="29">
        <f t="shared" si="70"/>
        <v>0</v>
      </c>
      <c r="AM281" s="29">
        <f t="shared" si="70"/>
        <v>0</v>
      </c>
      <c r="AN281" s="29">
        <f t="shared" si="70"/>
        <v>0</v>
      </c>
      <c r="AO281" s="29">
        <f t="shared" si="70"/>
        <v>0</v>
      </c>
      <c r="AP281" s="29">
        <f t="shared" si="70"/>
        <v>0</v>
      </c>
      <c r="AQ281" s="29">
        <f t="shared" si="70"/>
        <v>0</v>
      </c>
      <c r="AR281" s="29">
        <f t="shared" si="70"/>
        <v>0</v>
      </c>
      <c r="AS281" s="29">
        <f t="shared" si="70"/>
        <v>0</v>
      </c>
      <c r="AT281" s="29">
        <f t="shared" si="70"/>
        <v>0</v>
      </c>
      <c r="AU281" s="29">
        <f t="shared" si="70"/>
        <v>0</v>
      </c>
      <c r="AV281" s="29">
        <f t="shared" si="70"/>
        <v>0</v>
      </c>
      <c r="AW281" s="29">
        <f t="shared" si="70"/>
        <v>0</v>
      </c>
      <c r="AX281" s="29">
        <f t="shared" si="70"/>
        <v>0</v>
      </c>
      <c r="AY281" s="29">
        <f t="shared" si="70"/>
        <v>0</v>
      </c>
      <c r="AZ281" s="29">
        <f t="shared" si="70"/>
        <v>0</v>
      </c>
      <c r="BA281" s="29">
        <f t="shared" si="70"/>
        <v>0</v>
      </c>
      <c r="BB281" s="29">
        <f t="shared" si="70"/>
        <v>0</v>
      </c>
      <c r="BC281" s="29">
        <f t="shared" si="70"/>
        <v>0</v>
      </c>
      <c r="BD281" s="29">
        <f t="shared" si="70"/>
        <v>0</v>
      </c>
      <c r="BE281" s="29">
        <f t="shared" si="70"/>
        <v>0</v>
      </c>
      <c r="BF281" s="29">
        <f t="shared" si="70"/>
        <v>0</v>
      </c>
      <c r="BG281" s="29">
        <f t="shared" si="70"/>
        <v>0</v>
      </c>
      <c r="BH281" s="29">
        <f t="shared" si="70"/>
        <v>0</v>
      </c>
      <c r="BI281" s="29">
        <f t="shared" si="70"/>
        <v>0</v>
      </c>
      <c r="BJ281" s="29">
        <f t="shared" si="70"/>
        <v>0</v>
      </c>
      <c r="BK281" s="29">
        <f t="shared" si="70"/>
        <v>0</v>
      </c>
      <c r="BL281" s="29">
        <f t="shared" si="70"/>
        <v>0</v>
      </c>
      <c r="BM281" s="29">
        <f t="shared" si="70"/>
        <v>0</v>
      </c>
      <c r="BN281" s="29">
        <f t="shared" si="70"/>
        <v>0</v>
      </c>
      <c r="BO281" s="127"/>
      <c r="BP281" s="119"/>
      <c r="BQ281" s="12"/>
      <c r="BR281" s="12"/>
      <c r="BS281" s="140"/>
      <c r="BT281" s="141"/>
      <c r="BU281" s="140"/>
      <c r="BV281" s="141"/>
      <c r="BW281" s="140"/>
      <c r="BX281" s="141"/>
      <c r="BY281" s="13"/>
      <c r="BZ281" s="13"/>
      <c r="CA281" s="13"/>
      <c r="CB281" s="13"/>
      <c r="CC281" s="14"/>
      <c r="CD281" s="14"/>
      <c r="CE281"/>
    </row>
    <row r="282" spans="2:83" ht="15.75" customHeight="1" thickBot="1" x14ac:dyDescent="0.3">
      <c r="B282" s="128" t="s">
        <v>108</v>
      </c>
      <c r="C282" s="15" t="s">
        <v>109</v>
      </c>
      <c r="D282" s="16"/>
      <c r="E282" s="17"/>
      <c r="F282" s="17"/>
      <c r="G282" s="17"/>
      <c r="H282" s="17"/>
      <c r="I282" s="17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9"/>
      <c r="AF282" s="19"/>
      <c r="AG282" s="19"/>
      <c r="AH282" s="19"/>
      <c r="AI282" s="19"/>
      <c r="AJ282" s="19"/>
      <c r="AK282" s="19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21">
        <f>SUM(D282:BN282)/B240</f>
        <v>0</v>
      </c>
      <c r="BP282" s="115">
        <f>SUM(BO282:BO288)/7</f>
        <v>0</v>
      </c>
      <c r="BQ282" s="12"/>
      <c r="BR282" s="12"/>
      <c r="BS282" s="140"/>
      <c r="BT282" s="141"/>
      <c r="BU282" s="140"/>
      <c r="BV282" s="141"/>
      <c r="BW282" s="140"/>
      <c r="BX282" s="141"/>
      <c r="BY282" s="13"/>
      <c r="BZ282" s="13"/>
      <c r="CA282" s="13"/>
      <c r="CB282" s="13"/>
      <c r="CC282" s="14"/>
      <c r="CD282" s="14"/>
      <c r="CE282"/>
    </row>
    <row r="283" spans="2:83" ht="15.75" thickBot="1" x14ac:dyDescent="0.3">
      <c r="B283" s="129"/>
      <c r="C283" s="22" t="s">
        <v>110</v>
      </c>
      <c r="D283" s="31"/>
      <c r="E283" s="32"/>
      <c r="F283" s="32"/>
      <c r="G283" s="32"/>
      <c r="H283" s="32"/>
      <c r="I283" s="32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19"/>
      <c r="BO283" s="21">
        <f>SUM(D283:BN283)/B240</f>
        <v>0</v>
      </c>
      <c r="BP283" s="116"/>
      <c r="BQ283" s="12"/>
      <c r="BR283" s="12"/>
      <c r="BS283" s="140"/>
      <c r="BT283" s="141"/>
      <c r="BU283" s="140"/>
      <c r="BV283" s="141"/>
      <c r="BW283" s="140"/>
      <c r="BX283" s="141"/>
      <c r="BY283" s="13"/>
      <c r="BZ283" s="13"/>
      <c r="CA283" s="13"/>
      <c r="CB283" s="13"/>
      <c r="CC283" s="14"/>
      <c r="CD283" s="14"/>
      <c r="CE283"/>
    </row>
    <row r="284" spans="2:83" ht="15.75" thickBot="1" x14ac:dyDescent="0.3">
      <c r="B284" s="129"/>
      <c r="C284" s="22" t="s">
        <v>111</v>
      </c>
      <c r="D284" s="31"/>
      <c r="E284" s="32"/>
      <c r="F284" s="32"/>
      <c r="G284" s="32"/>
      <c r="H284" s="32"/>
      <c r="I284" s="32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19"/>
      <c r="BO284" s="21">
        <f>SUM(D284:BN284)/B240</f>
        <v>0</v>
      </c>
      <c r="BP284" s="116"/>
      <c r="BQ284" s="12"/>
      <c r="BR284" s="12"/>
      <c r="BS284" s="113"/>
      <c r="BT284" s="142"/>
      <c r="BU284" s="113"/>
      <c r="BV284" s="142"/>
      <c r="BW284" s="113"/>
      <c r="BX284" s="142"/>
      <c r="BY284" s="13"/>
      <c r="BZ284" s="13"/>
      <c r="CA284" s="13"/>
      <c r="CB284" s="13"/>
      <c r="CC284" s="14"/>
      <c r="CD284" s="14"/>
      <c r="CE284"/>
    </row>
    <row r="285" spans="2:83" ht="15.75" thickBot="1" x14ac:dyDescent="0.3">
      <c r="B285" s="129"/>
      <c r="C285" s="22" t="s">
        <v>112</v>
      </c>
      <c r="D285" s="31"/>
      <c r="E285" s="32"/>
      <c r="F285" s="32"/>
      <c r="G285" s="32"/>
      <c r="H285" s="32"/>
      <c r="I285" s="32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19"/>
      <c r="BL285" s="19"/>
      <c r="BM285" s="19"/>
      <c r="BN285" s="19"/>
      <c r="BO285" s="21">
        <f>SUM(D285:BN285)/B240</f>
        <v>0</v>
      </c>
      <c r="BP285" s="116"/>
      <c r="BQ285" s="12"/>
      <c r="BR285" s="12"/>
      <c r="BS285" s="143">
        <f>(BS257+BV257+CA257)/3</f>
        <v>0</v>
      </c>
      <c r="BT285" s="144"/>
      <c r="BU285" s="143">
        <f>(BU257+BX257+BW257+BZ257+BY257)/5</f>
        <v>0</v>
      </c>
      <c r="BV285" s="144"/>
      <c r="BW285" s="143">
        <f>(BT257+CB257)/2</f>
        <v>0</v>
      </c>
      <c r="BX285" s="144"/>
      <c r="BY285" s="13"/>
      <c r="BZ285" s="13"/>
      <c r="CA285" s="13"/>
      <c r="CB285" s="13"/>
      <c r="CC285" s="14"/>
      <c r="CD285" s="14"/>
      <c r="CE285"/>
    </row>
    <row r="286" spans="2:83" ht="15.75" thickBot="1" x14ac:dyDescent="0.3">
      <c r="B286" s="129"/>
      <c r="C286" s="22" t="s">
        <v>113</v>
      </c>
      <c r="D286" s="31"/>
      <c r="E286" s="32"/>
      <c r="F286" s="32"/>
      <c r="G286" s="32"/>
      <c r="H286" s="32"/>
      <c r="I286" s="32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19"/>
      <c r="BO286" s="21">
        <f>SUM(D286:BN286)/B240</f>
        <v>0</v>
      </c>
      <c r="BP286" s="116"/>
      <c r="BQ286" s="12"/>
      <c r="BR286" s="12"/>
      <c r="BS286" s="145"/>
      <c r="BT286" s="146"/>
      <c r="BU286" s="145"/>
      <c r="BV286" s="146"/>
      <c r="BW286" s="145"/>
      <c r="BX286" s="146"/>
      <c r="BY286" s="13"/>
      <c r="BZ286" s="13"/>
      <c r="CA286" s="13"/>
      <c r="CB286" s="13"/>
      <c r="CC286" s="14"/>
      <c r="CD286" s="14"/>
      <c r="CE286"/>
    </row>
    <row r="287" spans="2:83" ht="15.75" thickBot="1" x14ac:dyDescent="0.3">
      <c r="B287" s="129"/>
      <c r="C287" s="22" t="s">
        <v>114</v>
      </c>
      <c r="D287" s="39"/>
      <c r="E287" s="40"/>
      <c r="F287" s="40"/>
      <c r="G287" s="40"/>
      <c r="H287" s="40"/>
      <c r="I287" s="40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19"/>
      <c r="BO287" s="21">
        <f>SUM(D287:BN287)/B240</f>
        <v>0</v>
      </c>
      <c r="BP287" s="116"/>
      <c r="BQ287" s="12"/>
      <c r="BR287" s="12"/>
      <c r="BS287" s="145"/>
      <c r="BT287" s="146"/>
      <c r="BU287" s="145"/>
      <c r="BV287" s="146"/>
      <c r="BW287" s="145"/>
      <c r="BX287" s="146"/>
      <c r="BY287" s="13"/>
      <c r="BZ287" s="13"/>
      <c r="CA287" s="13"/>
      <c r="CB287" s="13"/>
      <c r="CC287" s="14"/>
      <c r="CD287" s="14"/>
      <c r="CE287"/>
    </row>
    <row r="288" spans="2:83" ht="15.75" thickBot="1" x14ac:dyDescent="0.3">
      <c r="B288" s="130"/>
      <c r="C288" s="23" t="s">
        <v>115</v>
      </c>
      <c r="D288" s="32"/>
      <c r="E288" s="32"/>
      <c r="F288" s="32"/>
      <c r="G288" s="32"/>
      <c r="H288" s="32"/>
      <c r="I288" s="32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1">
        <f>SUM(D288:BN288)/B240</f>
        <v>0</v>
      </c>
      <c r="BP288" s="117"/>
      <c r="BQ288" s="12"/>
      <c r="BR288" s="12"/>
      <c r="BS288" s="147"/>
      <c r="BT288" s="148"/>
      <c r="BU288" s="147"/>
      <c r="BV288" s="148"/>
      <c r="BW288" s="147"/>
      <c r="BX288" s="148"/>
      <c r="BY288" s="13"/>
      <c r="BZ288" s="13"/>
      <c r="CA288" s="13"/>
      <c r="CB288" s="13"/>
      <c r="CC288" s="14"/>
      <c r="CD288" s="14"/>
      <c r="CE288"/>
    </row>
    <row r="289" spans="2:83" ht="15.75" thickBot="1" x14ac:dyDescent="0.3">
      <c r="B289" s="26"/>
      <c r="C289" s="41" t="s">
        <v>67</v>
      </c>
      <c r="D289" s="28">
        <f t="shared" ref="D289:BL289" si="71">(D282+D283+D284+D285+D286+D287+D288)/7</f>
        <v>0</v>
      </c>
      <c r="E289" s="29">
        <f t="shared" si="71"/>
        <v>0</v>
      </c>
      <c r="F289" s="29">
        <f t="shared" si="71"/>
        <v>0</v>
      </c>
      <c r="G289" s="29">
        <f t="shared" si="71"/>
        <v>0</v>
      </c>
      <c r="H289" s="29">
        <f t="shared" si="71"/>
        <v>0</v>
      </c>
      <c r="I289" s="29">
        <f t="shared" si="71"/>
        <v>0</v>
      </c>
      <c r="J289" s="29">
        <f t="shared" si="71"/>
        <v>0</v>
      </c>
      <c r="K289" s="29">
        <f t="shared" si="71"/>
        <v>0</v>
      </c>
      <c r="L289" s="29">
        <f t="shared" si="71"/>
        <v>0</v>
      </c>
      <c r="M289" s="29">
        <f t="shared" si="71"/>
        <v>0</v>
      </c>
      <c r="N289" s="29">
        <f t="shared" si="71"/>
        <v>0</v>
      </c>
      <c r="O289" s="29">
        <f t="shared" si="71"/>
        <v>0</v>
      </c>
      <c r="P289" s="29">
        <f t="shared" si="71"/>
        <v>0</v>
      </c>
      <c r="Q289" s="29">
        <f t="shared" si="71"/>
        <v>0</v>
      </c>
      <c r="R289" s="29">
        <f t="shared" si="71"/>
        <v>0</v>
      </c>
      <c r="S289" s="29">
        <f t="shared" si="71"/>
        <v>0</v>
      </c>
      <c r="T289" s="29">
        <f t="shared" si="71"/>
        <v>0</v>
      </c>
      <c r="U289" s="29">
        <f t="shared" si="71"/>
        <v>0</v>
      </c>
      <c r="V289" s="29">
        <f t="shared" si="71"/>
        <v>0</v>
      </c>
      <c r="W289" s="29">
        <f t="shared" si="71"/>
        <v>0</v>
      </c>
      <c r="X289" s="29">
        <f t="shared" si="71"/>
        <v>0</v>
      </c>
      <c r="Y289" s="29">
        <f t="shared" si="71"/>
        <v>0</v>
      </c>
      <c r="Z289" s="29">
        <f t="shared" si="71"/>
        <v>0</v>
      </c>
      <c r="AA289" s="29">
        <f t="shared" si="71"/>
        <v>0</v>
      </c>
      <c r="AB289" s="29">
        <f t="shared" si="71"/>
        <v>0</v>
      </c>
      <c r="AC289" s="29">
        <f t="shared" si="71"/>
        <v>0</v>
      </c>
      <c r="AD289" s="29">
        <f t="shared" si="71"/>
        <v>0</v>
      </c>
      <c r="AE289" s="29">
        <f t="shared" si="71"/>
        <v>0</v>
      </c>
      <c r="AF289" s="29">
        <f t="shared" si="71"/>
        <v>0</v>
      </c>
      <c r="AG289" s="29">
        <f t="shared" si="71"/>
        <v>0</v>
      </c>
      <c r="AH289" s="29">
        <f t="shared" si="71"/>
        <v>0</v>
      </c>
      <c r="AI289" s="29">
        <f t="shared" si="71"/>
        <v>0</v>
      </c>
      <c r="AJ289" s="29">
        <f t="shared" si="71"/>
        <v>0</v>
      </c>
      <c r="AK289" s="29">
        <f t="shared" si="71"/>
        <v>0</v>
      </c>
      <c r="AL289" s="29">
        <f t="shared" si="71"/>
        <v>0</v>
      </c>
      <c r="AM289" s="29">
        <f t="shared" si="71"/>
        <v>0</v>
      </c>
      <c r="AN289" s="29">
        <f t="shared" si="71"/>
        <v>0</v>
      </c>
      <c r="AO289" s="29">
        <f t="shared" si="71"/>
        <v>0</v>
      </c>
      <c r="AP289" s="29">
        <f t="shared" si="71"/>
        <v>0</v>
      </c>
      <c r="AQ289" s="29">
        <f t="shared" si="71"/>
        <v>0</v>
      </c>
      <c r="AR289" s="29">
        <f t="shared" si="71"/>
        <v>0</v>
      </c>
      <c r="AS289" s="29">
        <f t="shared" si="71"/>
        <v>0</v>
      </c>
      <c r="AT289" s="29">
        <f t="shared" si="71"/>
        <v>0</v>
      </c>
      <c r="AU289" s="29">
        <f t="shared" si="71"/>
        <v>0</v>
      </c>
      <c r="AV289" s="29">
        <f t="shared" si="71"/>
        <v>0</v>
      </c>
      <c r="AW289" s="29">
        <f t="shared" si="71"/>
        <v>0</v>
      </c>
      <c r="AX289" s="29">
        <f t="shared" si="71"/>
        <v>0</v>
      </c>
      <c r="AY289" s="29">
        <f t="shared" si="71"/>
        <v>0</v>
      </c>
      <c r="AZ289" s="29">
        <f t="shared" si="71"/>
        <v>0</v>
      </c>
      <c r="BA289" s="29">
        <f t="shared" si="71"/>
        <v>0</v>
      </c>
      <c r="BB289" s="29">
        <f t="shared" si="71"/>
        <v>0</v>
      </c>
      <c r="BC289" s="29">
        <f t="shared" si="71"/>
        <v>0</v>
      </c>
      <c r="BD289" s="29">
        <f t="shared" si="71"/>
        <v>0</v>
      </c>
      <c r="BE289" s="29">
        <f t="shared" si="71"/>
        <v>0</v>
      </c>
      <c r="BF289" s="29">
        <f t="shared" si="71"/>
        <v>0</v>
      </c>
      <c r="BG289" s="29">
        <f t="shared" si="71"/>
        <v>0</v>
      </c>
      <c r="BH289" s="29">
        <f t="shared" si="71"/>
        <v>0</v>
      </c>
      <c r="BI289" s="29">
        <f t="shared" si="71"/>
        <v>0</v>
      </c>
      <c r="BJ289" s="29">
        <f t="shared" si="71"/>
        <v>0</v>
      </c>
      <c r="BK289" s="29">
        <f t="shared" si="71"/>
        <v>0</v>
      </c>
      <c r="BL289" s="29">
        <f t="shared" si="71"/>
        <v>0</v>
      </c>
      <c r="BM289" s="29">
        <f>(BM282+BM283+BM284+BM285+BM286+BM287+BM288)/7</f>
        <v>0</v>
      </c>
      <c r="BN289" s="29">
        <f t="shared" ref="BN289" si="72">(BN282+BN283+BN284+BN285+BN286+BN287+BN288)/7</f>
        <v>0</v>
      </c>
      <c r="BO289" s="127"/>
      <c r="BP289" s="119"/>
      <c r="BQ289" s="12"/>
      <c r="BR289" s="12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4"/>
      <c r="CD289" s="14"/>
      <c r="CE289"/>
    </row>
    <row r="290" spans="2:83" ht="15.75" customHeight="1" thickBot="1" x14ac:dyDescent="0.3">
      <c r="B290" s="128" t="s">
        <v>77</v>
      </c>
      <c r="C290" s="15" t="s">
        <v>116</v>
      </c>
      <c r="D290" s="16"/>
      <c r="E290" s="17"/>
      <c r="F290" s="17"/>
      <c r="G290" s="17"/>
      <c r="H290" s="17"/>
      <c r="I290" s="17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9"/>
      <c r="AF290" s="19"/>
      <c r="AG290" s="19"/>
      <c r="AH290" s="19"/>
      <c r="AI290" s="19"/>
      <c r="AJ290" s="19"/>
      <c r="AK290" s="19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21">
        <f>SUM(D290:BN290)/B240</f>
        <v>0</v>
      </c>
      <c r="BP290" s="115">
        <f>SUM(BO290:BO294)/5</f>
        <v>0</v>
      </c>
      <c r="BQ290" s="12"/>
      <c r="BR290" s="12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4"/>
      <c r="CD290" s="14"/>
      <c r="CE290"/>
    </row>
    <row r="291" spans="2:83" ht="15.75" thickBot="1" x14ac:dyDescent="0.3">
      <c r="B291" s="129"/>
      <c r="C291" s="22" t="s">
        <v>117</v>
      </c>
      <c r="D291" s="31"/>
      <c r="E291" s="32"/>
      <c r="F291" s="32"/>
      <c r="G291" s="32"/>
      <c r="H291" s="32"/>
      <c r="I291" s="32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19"/>
      <c r="BL291" s="19"/>
      <c r="BM291" s="19"/>
      <c r="BN291" s="19"/>
      <c r="BO291" s="21">
        <f>SUM(D291:BN291)/B240</f>
        <v>0</v>
      </c>
      <c r="BP291" s="116"/>
      <c r="BQ291" s="12"/>
      <c r="BR291" s="12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4"/>
      <c r="CD291" s="14"/>
      <c r="CE291"/>
    </row>
    <row r="292" spans="2:83" ht="15.75" thickBot="1" x14ac:dyDescent="0.3">
      <c r="B292" s="129"/>
      <c r="C292" s="22" t="s">
        <v>118</v>
      </c>
      <c r="D292" s="31"/>
      <c r="E292" s="32"/>
      <c r="F292" s="32"/>
      <c r="G292" s="32"/>
      <c r="H292" s="32"/>
      <c r="I292" s="32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19"/>
      <c r="BL292" s="19"/>
      <c r="BM292" s="19"/>
      <c r="BN292" s="19"/>
      <c r="BO292" s="21">
        <f>SUM(D292:BN292)/B240</f>
        <v>0</v>
      </c>
      <c r="BP292" s="116"/>
      <c r="BQ292" s="12"/>
      <c r="BR292" s="12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4"/>
      <c r="CD292" s="14"/>
      <c r="CE292"/>
    </row>
    <row r="293" spans="2:83" ht="15.75" thickBot="1" x14ac:dyDescent="0.3">
      <c r="B293" s="129"/>
      <c r="C293" s="22" t="s">
        <v>119</v>
      </c>
      <c r="D293" s="31"/>
      <c r="E293" s="32"/>
      <c r="F293" s="32"/>
      <c r="G293" s="32"/>
      <c r="H293" s="32"/>
      <c r="I293" s="32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21">
        <f>SUM(D293:BN293)/B240</f>
        <v>0</v>
      </c>
      <c r="BP293" s="116"/>
      <c r="BQ293" s="12"/>
      <c r="BR293" s="12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4"/>
      <c r="CD293" s="14"/>
      <c r="CE293"/>
    </row>
    <row r="294" spans="2:83" ht="15.75" thickBot="1" x14ac:dyDescent="0.3">
      <c r="B294" s="130"/>
      <c r="C294" s="23" t="s">
        <v>120</v>
      </c>
      <c r="D294" s="31"/>
      <c r="E294" s="32"/>
      <c r="F294" s="32"/>
      <c r="G294" s="32"/>
      <c r="H294" s="32"/>
      <c r="I294" s="32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1">
        <f>SUM(D294:BN294)/B240</f>
        <v>0</v>
      </c>
      <c r="BP294" s="117"/>
      <c r="BQ294" s="12"/>
      <c r="BR294" s="12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4"/>
      <c r="CD294" s="14"/>
      <c r="CE294"/>
    </row>
    <row r="295" spans="2:83" ht="15.75" thickBot="1" x14ac:dyDescent="0.3">
      <c r="B295" s="26"/>
      <c r="C295" s="41" t="s">
        <v>67</v>
      </c>
      <c r="D295" s="28">
        <f t="shared" ref="D295:BL295" si="73">(D290+D291+D292+D293+D294)/5</f>
        <v>0</v>
      </c>
      <c r="E295" s="29">
        <f t="shared" si="73"/>
        <v>0</v>
      </c>
      <c r="F295" s="29">
        <f t="shared" si="73"/>
        <v>0</v>
      </c>
      <c r="G295" s="29">
        <f t="shared" si="73"/>
        <v>0</v>
      </c>
      <c r="H295" s="29">
        <f t="shared" si="73"/>
        <v>0</v>
      </c>
      <c r="I295" s="29">
        <f t="shared" si="73"/>
        <v>0</v>
      </c>
      <c r="J295" s="29">
        <f t="shared" si="73"/>
        <v>0</v>
      </c>
      <c r="K295" s="29">
        <f t="shared" si="73"/>
        <v>0</v>
      </c>
      <c r="L295" s="29">
        <f t="shared" si="73"/>
        <v>0</v>
      </c>
      <c r="M295" s="29">
        <f t="shared" si="73"/>
        <v>0</v>
      </c>
      <c r="N295" s="29">
        <f t="shared" si="73"/>
        <v>0</v>
      </c>
      <c r="O295" s="29">
        <f t="shared" si="73"/>
        <v>0</v>
      </c>
      <c r="P295" s="29">
        <f t="shared" si="73"/>
        <v>0</v>
      </c>
      <c r="Q295" s="29">
        <f t="shared" si="73"/>
        <v>0</v>
      </c>
      <c r="R295" s="29">
        <f t="shared" si="73"/>
        <v>0</v>
      </c>
      <c r="S295" s="29">
        <f t="shared" si="73"/>
        <v>0</v>
      </c>
      <c r="T295" s="29">
        <f t="shared" si="73"/>
        <v>0</v>
      </c>
      <c r="U295" s="29">
        <f t="shared" si="73"/>
        <v>0</v>
      </c>
      <c r="V295" s="29">
        <f t="shared" si="73"/>
        <v>0</v>
      </c>
      <c r="W295" s="29">
        <f t="shared" si="73"/>
        <v>0</v>
      </c>
      <c r="X295" s="29">
        <f t="shared" si="73"/>
        <v>0</v>
      </c>
      <c r="Y295" s="29">
        <f t="shared" si="73"/>
        <v>0</v>
      </c>
      <c r="Z295" s="29">
        <f t="shared" si="73"/>
        <v>0</v>
      </c>
      <c r="AA295" s="29">
        <f t="shared" si="73"/>
        <v>0</v>
      </c>
      <c r="AB295" s="29">
        <f t="shared" si="73"/>
        <v>0</v>
      </c>
      <c r="AC295" s="29">
        <f t="shared" si="73"/>
        <v>0</v>
      </c>
      <c r="AD295" s="29">
        <f t="shared" si="73"/>
        <v>0</v>
      </c>
      <c r="AE295" s="29">
        <f t="shared" si="73"/>
        <v>0</v>
      </c>
      <c r="AF295" s="29">
        <f t="shared" si="73"/>
        <v>0</v>
      </c>
      <c r="AG295" s="29">
        <f t="shared" si="73"/>
        <v>0</v>
      </c>
      <c r="AH295" s="29">
        <f t="shared" si="73"/>
        <v>0</v>
      </c>
      <c r="AI295" s="29">
        <f t="shared" si="73"/>
        <v>0</v>
      </c>
      <c r="AJ295" s="29">
        <f t="shared" si="73"/>
        <v>0</v>
      </c>
      <c r="AK295" s="29">
        <f t="shared" si="73"/>
        <v>0</v>
      </c>
      <c r="AL295" s="29">
        <f t="shared" si="73"/>
        <v>0</v>
      </c>
      <c r="AM295" s="29">
        <f t="shared" si="73"/>
        <v>0</v>
      </c>
      <c r="AN295" s="29">
        <f t="shared" si="73"/>
        <v>0</v>
      </c>
      <c r="AO295" s="29">
        <f t="shared" si="73"/>
        <v>0</v>
      </c>
      <c r="AP295" s="29">
        <f t="shared" si="73"/>
        <v>0</v>
      </c>
      <c r="AQ295" s="29">
        <f t="shared" si="73"/>
        <v>0</v>
      </c>
      <c r="AR295" s="29">
        <f t="shared" si="73"/>
        <v>0</v>
      </c>
      <c r="AS295" s="29">
        <f t="shared" si="73"/>
        <v>0</v>
      </c>
      <c r="AT295" s="29">
        <f t="shared" si="73"/>
        <v>0</v>
      </c>
      <c r="AU295" s="29">
        <f t="shared" si="73"/>
        <v>0</v>
      </c>
      <c r="AV295" s="29">
        <f t="shared" si="73"/>
        <v>0</v>
      </c>
      <c r="AW295" s="29">
        <f t="shared" si="73"/>
        <v>0</v>
      </c>
      <c r="AX295" s="29">
        <f t="shared" si="73"/>
        <v>0</v>
      </c>
      <c r="AY295" s="29">
        <f t="shared" si="73"/>
        <v>0</v>
      </c>
      <c r="AZ295" s="29">
        <f t="shared" si="73"/>
        <v>0</v>
      </c>
      <c r="BA295" s="29">
        <f t="shared" si="73"/>
        <v>0</v>
      </c>
      <c r="BB295" s="29">
        <f t="shared" si="73"/>
        <v>0</v>
      </c>
      <c r="BC295" s="29">
        <f t="shared" si="73"/>
        <v>0</v>
      </c>
      <c r="BD295" s="29">
        <f t="shared" si="73"/>
        <v>0</v>
      </c>
      <c r="BE295" s="29">
        <f t="shared" si="73"/>
        <v>0</v>
      </c>
      <c r="BF295" s="29">
        <f t="shared" si="73"/>
        <v>0</v>
      </c>
      <c r="BG295" s="29">
        <f t="shared" si="73"/>
        <v>0</v>
      </c>
      <c r="BH295" s="29">
        <f t="shared" si="73"/>
        <v>0</v>
      </c>
      <c r="BI295" s="29">
        <f t="shared" si="73"/>
        <v>0</v>
      </c>
      <c r="BJ295" s="29">
        <f t="shared" si="73"/>
        <v>0</v>
      </c>
      <c r="BK295" s="29">
        <f t="shared" si="73"/>
        <v>0</v>
      </c>
      <c r="BL295" s="29">
        <f t="shared" si="73"/>
        <v>0</v>
      </c>
      <c r="BM295" s="29">
        <f>(BM290+BM291+BM292+BM293+BM294)/5</f>
        <v>0</v>
      </c>
      <c r="BN295" s="29">
        <f t="shared" ref="BN295" si="74">(BN290+BN291+BN292+BN293+BN294)/5</f>
        <v>0</v>
      </c>
      <c r="BO295" s="127"/>
      <c r="BP295" s="119"/>
      <c r="BQ295" s="12"/>
      <c r="BR295" s="12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4"/>
      <c r="CD295" s="14"/>
      <c r="CE295"/>
    </row>
    <row r="296" spans="2:83" ht="15.75" thickBot="1" x14ac:dyDescent="0.3">
      <c r="B296" s="124" t="s">
        <v>121</v>
      </c>
      <c r="C296" s="15" t="s">
        <v>122</v>
      </c>
      <c r="D296" s="16"/>
      <c r="E296" s="17"/>
      <c r="F296" s="17"/>
      <c r="G296" s="17"/>
      <c r="H296" s="17"/>
      <c r="I296" s="17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9"/>
      <c r="AF296" s="19"/>
      <c r="AG296" s="19"/>
      <c r="AH296" s="19"/>
      <c r="AI296" s="19"/>
      <c r="AJ296" s="19"/>
      <c r="AK296" s="19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21">
        <f>SUM(D296:BN296)/B240</f>
        <v>0</v>
      </c>
      <c r="BP296" s="115">
        <f>SUM(BO296:BO301)/6</f>
        <v>0</v>
      </c>
      <c r="BQ296" s="12"/>
      <c r="BR296" s="12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4"/>
      <c r="CD296" s="14"/>
      <c r="CE296"/>
    </row>
    <row r="297" spans="2:83" ht="15.75" thickBot="1" x14ac:dyDescent="0.3">
      <c r="B297" s="125"/>
      <c r="C297" s="22" t="s">
        <v>123</v>
      </c>
      <c r="D297" s="31"/>
      <c r="E297" s="32"/>
      <c r="F297" s="32"/>
      <c r="G297" s="32"/>
      <c r="H297" s="32"/>
      <c r="I297" s="32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21">
        <f>SUM(D297:BN297)/B240</f>
        <v>0</v>
      </c>
      <c r="BP297" s="116"/>
      <c r="BQ297" s="12"/>
      <c r="BR297" s="12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4"/>
      <c r="CD297" s="14"/>
      <c r="CE297"/>
    </row>
    <row r="298" spans="2:83" ht="15.75" thickBot="1" x14ac:dyDescent="0.3">
      <c r="B298" s="125"/>
      <c r="C298" s="22" t="s">
        <v>124</v>
      </c>
      <c r="D298" s="31"/>
      <c r="E298" s="32"/>
      <c r="F298" s="32"/>
      <c r="G298" s="32"/>
      <c r="H298" s="32"/>
      <c r="I298" s="32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21">
        <f>SUM(D298:BN298)/B240</f>
        <v>0</v>
      </c>
      <c r="BP298" s="116"/>
      <c r="BQ298" s="12"/>
      <c r="BR298" s="12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4"/>
      <c r="CD298" s="14"/>
      <c r="CE298"/>
    </row>
    <row r="299" spans="2:83" ht="15.75" thickBot="1" x14ac:dyDescent="0.3">
      <c r="B299" s="125"/>
      <c r="C299" s="22" t="s">
        <v>125</v>
      </c>
      <c r="D299" s="31"/>
      <c r="E299" s="32"/>
      <c r="F299" s="32"/>
      <c r="G299" s="32"/>
      <c r="H299" s="32"/>
      <c r="I299" s="32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20"/>
      <c r="BN299" s="19"/>
      <c r="BO299" s="21">
        <f>SUM(D299:BN299)/B240</f>
        <v>0</v>
      </c>
      <c r="BP299" s="116"/>
      <c r="BQ299" s="12"/>
      <c r="BR299" s="44"/>
      <c r="BS299" s="45"/>
      <c r="BT299" s="45"/>
      <c r="BU299" s="45"/>
      <c r="BV299" s="45"/>
      <c r="BW299" s="45"/>
      <c r="BX299" s="45"/>
      <c r="BY299" s="45"/>
      <c r="BZ299" s="45"/>
      <c r="CA299" s="45"/>
      <c r="CB299" s="45"/>
      <c r="CC299" s="46"/>
      <c r="CD299" s="14"/>
      <c r="CE299"/>
    </row>
    <row r="300" spans="2:83" ht="15.75" thickBot="1" x14ac:dyDescent="0.3">
      <c r="B300" s="125"/>
      <c r="C300" s="22" t="s">
        <v>126</v>
      </c>
      <c r="D300" s="31"/>
      <c r="E300" s="32"/>
      <c r="F300" s="32"/>
      <c r="G300" s="32"/>
      <c r="H300" s="32"/>
      <c r="I300" s="32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21">
        <f>SUM(D300:BN300)/B240</f>
        <v>0</v>
      </c>
      <c r="BP300" s="116"/>
      <c r="BQ300" s="12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4"/>
      <c r="CE300"/>
    </row>
    <row r="301" spans="2:83" ht="15.75" thickBot="1" x14ac:dyDescent="0.3">
      <c r="B301" s="126"/>
      <c r="C301" s="23" t="s">
        <v>127</v>
      </c>
      <c r="D301" s="39"/>
      <c r="E301" s="40"/>
      <c r="F301" s="40"/>
      <c r="G301" s="40"/>
      <c r="H301" s="40"/>
      <c r="I301" s="40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19"/>
      <c r="AF301" s="19"/>
      <c r="AG301" s="19"/>
      <c r="AH301" s="19"/>
      <c r="AI301" s="19"/>
      <c r="AJ301" s="19"/>
      <c r="AK301" s="19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1">
        <f>SUM(D301:BN301)/B240</f>
        <v>0</v>
      </c>
      <c r="BP301" s="117"/>
      <c r="BQ301" s="12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4"/>
      <c r="CE301"/>
    </row>
    <row r="302" spans="2:83" ht="15.75" thickBot="1" x14ac:dyDescent="0.3">
      <c r="B302" s="47"/>
      <c r="C302" s="41" t="s">
        <v>67</v>
      </c>
      <c r="D302" s="28">
        <f t="shared" ref="D302:BK302" si="75">(D296+D297+D298+D299+D301+D300)/6</f>
        <v>0</v>
      </c>
      <c r="E302" s="29">
        <f t="shared" si="75"/>
        <v>0</v>
      </c>
      <c r="F302" s="29">
        <f t="shared" si="75"/>
        <v>0</v>
      </c>
      <c r="G302" s="29">
        <f t="shared" si="75"/>
        <v>0</v>
      </c>
      <c r="H302" s="29">
        <f t="shared" si="75"/>
        <v>0</v>
      </c>
      <c r="I302" s="29">
        <f t="shared" si="75"/>
        <v>0</v>
      </c>
      <c r="J302" s="29">
        <f t="shared" si="75"/>
        <v>0</v>
      </c>
      <c r="K302" s="29">
        <f t="shared" si="75"/>
        <v>0</v>
      </c>
      <c r="L302" s="29">
        <f t="shared" si="75"/>
        <v>0</v>
      </c>
      <c r="M302" s="29">
        <f t="shared" si="75"/>
        <v>0</v>
      </c>
      <c r="N302" s="29">
        <f t="shared" si="75"/>
        <v>0</v>
      </c>
      <c r="O302" s="29">
        <f t="shared" si="75"/>
        <v>0</v>
      </c>
      <c r="P302" s="29">
        <f t="shared" si="75"/>
        <v>0</v>
      </c>
      <c r="Q302" s="29">
        <f t="shared" si="75"/>
        <v>0</v>
      </c>
      <c r="R302" s="29">
        <f t="shared" si="75"/>
        <v>0</v>
      </c>
      <c r="S302" s="29">
        <f t="shared" si="75"/>
        <v>0</v>
      </c>
      <c r="T302" s="29">
        <f t="shared" si="75"/>
        <v>0</v>
      </c>
      <c r="U302" s="29">
        <f t="shared" si="75"/>
        <v>0</v>
      </c>
      <c r="V302" s="29">
        <f t="shared" si="75"/>
        <v>0</v>
      </c>
      <c r="W302" s="29">
        <f t="shared" si="75"/>
        <v>0</v>
      </c>
      <c r="X302" s="29">
        <f t="shared" si="75"/>
        <v>0</v>
      </c>
      <c r="Y302" s="29">
        <f t="shared" si="75"/>
        <v>0</v>
      </c>
      <c r="Z302" s="29">
        <f t="shared" si="75"/>
        <v>0</v>
      </c>
      <c r="AA302" s="29">
        <f t="shared" si="75"/>
        <v>0</v>
      </c>
      <c r="AB302" s="29">
        <f t="shared" si="75"/>
        <v>0</v>
      </c>
      <c r="AC302" s="29">
        <f t="shared" si="75"/>
        <v>0</v>
      </c>
      <c r="AD302" s="29">
        <f t="shared" si="75"/>
        <v>0</v>
      </c>
      <c r="AE302" s="29">
        <f t="shared" si="75"/>
        <v>0</v>
      </c>
      <c r="AF302" s="29">
        <f t="shared" si="75"/>
        <v>0</v>
      </c>
      <c r="AG302" s="29">
        <f t="shared" si="75"/>
        <v>0</v>
      </c>
      <c r="AH302" s="29">
        <f t="shared" si="75"/>
        <v>0</v>
      </c>
      <c r="AI302" s="29">
        <f t="shared" si="75"/>
        <v>0</v>
      </c>
      <c r="AJ302" s="29">
        <f t="shared" si="75"/>
        <v>0</v>
      </c>
      <c r="AK302" s="29">
        <f t="shared" si="75"/>
        <v>0</v>
      </c>
      <c r="AL302" s="29">
        <f t="shared" si="75"/>
        <v>0</v>
      </c>
      <c r="AM302" s="29">
        <f t="shared" si="75"/>
        <v>0</v>
      </c>
      <c r="AN302" s="29">
        <f t="shared" si="75"/>
        <v>0</v>
      </c>
      <c r="AO302" s="29">
        <f t="shared" si="75"/>
        <v>0</v>
      </c>
      <c r="AP302" s="29">
        <f t="shared" si="75"/>
        <v>0</v>
      </c>
      <c r="AQ302" s="29">
        <f t="shared" si="75"/>
        <v>0</v>
      </c>
      <c r="AR302" s="29">
        <f t="shared" si="75"/>
        <v>0</v>
      </c>
      <c r="AS302" s="29">
        <f t="shared" si="75"/>
        <v>0</v>
      </c>
      <c r="AT302" s="29">
        <f t="shared" si="75"/>
        <v>0</v>
      </c>
      <c r="AU302" s="29">
        <f t="shared" si="75"/>
        <v>0</v>
      </c>
      <c r="AV302" s="29">
        <f t="shared" si="75"/>
        <v>0</v>
      </c>
      <c r="AW302" s="29">
        <f t="shared" si="75"/>
        <v>0</v>
      </c>
      <c r="AX302" s="29">
        <f t="shared" si="75"/>
        <v>0</v>
      </c>
      <c r="AY302" s="29">
        <f t="shared" si="75"/>
        <v>0</v>
      </c>
      <c r="AZ302" s="29">
        <f t="shared" si="75"/>
        <v>0</v>
      </c>
      <c r="BA302" s="29">
        <f t="shared" si="75"/>
        <v>0</v>
      </c>
      <c r="BB302" s="29">
        <f t="shared" si="75"/>
        <v>0</v>
      </c>
      <c r="BC302" s="29">
        <f t="shared" si="75"/>
        <v>0</v>
      </c>
      <c r="BD302" s="29">
        <f t="shared" si="75"/>
        <v>0</v>
      </c>
      <c r="BE302" s="29">
        <f t="shared" si="75"/>
        <v>0</v>
      </c>
      <c r="BF302" s="29">
        <f t="shared" si="75"/>
        <v>0</v>
      </c>
      <c r="BG302" s="29">
        <f t="shared" si="75"/>
        <v>0</v>
      </c>
      <c r="BH302" s="29">
        <f t="shared" si="75"/>
        <v>0</v>
      </c>
      <c r="BI302" s="29">
        <f t="shared" si="75"/>
        <v>0</v>
      </c>
      <c r="BJ302" s="29">
        <f t="shared" si="75"/>
        <v>0</v>
      </c>
      <c r="BK302" s="29">
        <f t="shared" si="75"/>
        <v>0</v>
      </c>
      <c r="BL302" s="29">
        <f>(BL296+BL297+BL298+BL299+BL301+BL300)/6</f>
        <v>0</v>
      </c>
      <c r="BM302" s="29">
        <f>(BM296+BM297+BM298+BM299+BM301+BM300)/6</f>
        <v>0</v>
      </c>
      <c r="BN302" s="29">
        <f t="shared" ref="BN302" si="76">(BN296+BN297+BN298+BN299+BN301+BN300)/6</f>
        <v>0</v>
      </c>
      <c r="BO302" s="127"/>
      <c r="BP302" s="119"/>
      <c r="BQ302" s="12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4"/>
      <c r="CE302"/>
    </row>
    <row r="303" spans="2:83" ht="15.75" customHeight="1" thickBot="1" x14ac:dyDescent="0.3">
      <c r="B303" s="128" t="s">
        <v>79</v>
      </c>
      <c r="C303" s="15" t="s">
        <v>128</v>
      </c>
      <c r="D303" s="16"/>
      <c r="E303" s="17"/>
      <c r="F303" s="17"/>
      <c r="G303" s="17"/>
      <c r="H303" s="17"/>
      <c r="I303" s="17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9"/>
      <c r="AF303" s="19"/>
      <c r="AG303" s="19"/>
      <c r="AH303" s="19"/>
      <c r="AI303" s="19"/>
      <c r="AJ303" s="19"/>
      <c r="AK303" s="19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21">
        <f>SUM(D303:BN303)/B240</f>
        <v>0</v>
      </c>
      <c r="BP303" s="115">
        <f>SUM(BO303:BO308)/6</f>
        <v>0</v>
      </c>
      <c r="BQ303" s="12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4"/>
      <c r="CE303"/>
    </row>
    <row r="304" spans="2:83" ht="15.75" thickBot="1" x14ac:dyDescent="0.3">
      <c r="B304" s="129"/>
      <c r="C304" s="22" t="s">
        <v>129</v>
      </c>
      <c r="D304" s="31"/>
      <c r="E304" s="32"/>
      <c r="F304" s="32"/>
      <c r="G304" s="32"/>
      <c r="H304" s="32"/>
      <c r="I304" s="32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21">
        <f>SUM(D304:BN304)/B240</f>
        <v>0</v>
      </c>
      <c r="BP304" s="116"/>
      <c r="BQ304" s="12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4"/>
      <c r="CE304"/>
    </row>
    <row r="305" spans="2:83" ht="15.75" thickBot="1" x14ac:dyDescent="0.3">
      <c r="B305" s="129"/>
      <c r="C305" s="22" t="s">
        <v>130</v>
      </c>
      <c r="D305" s="31"/>
      <c r="E305" s="32"/>
      <c r="F305" s="32"/>
      <c r="G305" s="32"/>
      <c r="H305" s="32"/>
      <c r="I305" s="32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21">
        <f>SUM(D305:BN305)/B240</f>
        <v>0</v>
      </c>
      <c r="BP305" s="116"/>
      <c r="BQ305" s="12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4"/>
      <c r="CE305"/>
    </row>
    <row r="306" spans="2:83" ht="15.75" thickBot="1" x14ac:dyDescent="0.3">
      <c r="B306" s="129"/>
      <c r="C306" s="22" t="s">
        <v>131</v>
      </c>
      <c r="D306" s="31"/>
      <c r="E306" s="32"/>
      <c r="F306" s="32"/>
      <c r="G306" s="32"/>
      <c r="H306" s="32"/>
      <c r="I306" s="32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21">
        <f>SUM(D306:BN306)/B240</f>
        <v>0</v>
      </c>
      <c r="BP306" s="116"/>
      <c r="BQ306" s="12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4"/>
      <c r="CE306"/>
    </row>
    <row r="307" spans="2:83" ht="15.75" thickBot="1" x14ac:dyDescent="0.3">
      <c r="B307" s="129"/>
      <c r="C307" s="23" t="s">
        <v>132</v>
      </c>
      <c r="D307" s="31"/>
      <c r="E307" s="32"/>
      <c r="F307" s="32"/>
      <c r="G307" s="32"/>
      <c r="H307" s="32"/>
      <c r="I307" s="32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19"/>
      <c r="BN307" s="24"/>
      <c r="BO307" s="21">
        <f>SUM(D307:BN307)/B9</f>
        <v>0</v>
      </c>
      <c r="BP307" s="131"/>
      <c r="BQ307" s="12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4"/>
      <c r="CE307"/>
    </row>
    <row r="308" spans="2:83" ht="15.75" thickBot="1" x14ac:dyDescent="0.3">
      <c r="B308" s="130"/>
      <c r="C308" s="23" t="s">
        <v>133</v>
      </c>
      <c r="D308" s="31"/>
      <c r="E308" s="32"/>
      <c r="F308" s="32"/>
      <c r="G308" s="32"/>
      <c r="H308" s="32"/>
      <c r="I308" s="32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19"/>
      <c r="BN308" s="24"/>
      <c r="BO308" s="21">
        <f>SUM(D308:BN308)/B240</f>
        <v>0</v>
      </c>
      <c r="BP308" s="117"/>
      <c r="BQ308" s="12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4"/>
      <c r="CE308"/>
    </row>
    <row r="309" spans="2:83" ht="15.75" thickBot="1" x14ac:dyDescent="0.3">
      <c r="B309" s="132" t="s">
        <v>67</v>
      </c>
      <c r="C309" s="133"/>
      <c r="D309" s="29">
        <f t="shared" ref="D309:BG309" si="77">(D303+D304+D305+D306+D307+D308)/6</f>
        <v>0</v>
      </c>
      <c r="E309" s="29">
        <f t="shared" si="77"/>
        <v>0</v>
      </c>
      <c r="F309" s="29">
        <f t="shared" si="77"/>
        <v>0</v>
      </c>
      <c r="G309" s="29">
        <f t="shared" si="77"/>
        <v>0</v>
      </c>
      <c r="H309" s="29">
        <f t="shared" si="77"/>
        <v>0</v>
      </c>
      <c r="I309" s="29">
        <f t="shared" si="77"/>
        <v>0</v>
      </c>
      <c r="J309" s="29">
        <f t="shared" si="77"/>
        <v>0</v>
      </c>
      <c r="K309" s="29">
        <f t="shared" si="77"/>
        <v>0</v>
      </c>
      <c r="L309" s="29">
        <f t="shared" si="77"/>
        <v>0</v>
      </c>
      <c r="M309" s="29">
        <f t="shared" si="77"/>
        <v>0</v>
      </c>
      <c r="N309" s="29">
        <f t="shared" si="77"/>
        <v>0</v>
      </c>
      <c r="O309" s="29">
        <f t="shared" si="77"/>
        <v>0</v>
      </c>
      <c r="P309" s="29">
        <f t="shared" si="77"/>
        <v>0</v>
      </c>
      <c r="Q309" s="29">
        <f t="shared" si="77"/>
        <v>0</v>
      </c>
      <c r="R309" s="29">
        <f t="shared" si="77"/>
        <v>0</v>
      </c>
      <c r="S309" s="29">
        <f t="shared" si="77"/>
        <v>0</v>
      </c>
      <c r="T309" s="29">
        <f t="shared" si="77"/>
        <v>0</v>
      </c>
      <c r="U309" s="29">
        <f t="shared" si="77"/>
        <v>0</v>
      </c>
      <c r="V309" s="29">
        <f t="shared" si="77"/>
        <v>0</v>
      </c>
      <c r="W309" s="29">
        <f t="shared" si="77"/>
        <v>0</v>
      </c>
      <c r="X309" s="29">
        <f t="shared" si="77"/>
        <v>0</v>
      </c>
      <c r="Y309" s="29">
        <f t="shared" si="77"/>
        <v>0</v>
      </c>
      <c r="Z309" s="29">
        <f t="shared" si="77"/>
        <v>0</v>
      </c>
      <c r="AA309" s="29">
        <f t="shared" si="77"/>
        <v>0</v>
      </c>
      <c r="AB309" s="29">
        <f t="shared" si="77"/>
        <v>0</v>
      </c>
      <c r="AC309" s="29">
        <f t="shared" si="77"/>
        <v>0</v>
      </c>
      <c r="AD309" s="29">
        <f t="shared" si="77"/>
        <v>0</v>
      </c>
      <c r="AE309" s="29">
        <f t="shared" si="77"/>
        <v>0</v>
      </c>
      <c r="AF309" s="29">
        <f t="shared" si="77"/>
        <v>0</v>
      </c>
      <c r="AG309" s="29">
        <f t="shared" si="77"/>
        <v>0</v>
      </c>
      <c r="AH309" s="29">
        <f t="shared" si="77"/>
        <v>0</v>
      </c>
      <c r="AI309" s="29">
        <f t="shared" si="77"/>
        <v>0</v>
      </c>
      <c r="AJ309" s="29">
        <f t="shared" si="77"/>
        <v>0</v>
      </c>
      <c r="AK309" s="29">
        <f t="shared" si="77"/>
        <v>0</v>
      </c>
      <c r="AL309" s="29">
        <f t="shared" si="77"/>
        <v>0</v>
      </c>
      <c r="AM309" s="29">
        <f t="shared" si="77"/>
        <v>0</v>
      </c>
      <c r="AN309" s="29">
        <f t="shared" si="77"/>
        <v>0</v>
      </c>
      <c r="AO309" s="29">
        <f t="shared" si="77"/>
        <v>0</v>
      </c>
      <c r="AP309" s="29">
        <f t="shared" si="77"/>
        <v>0</v>
      </c>
      <c r="AQ309" s="29">
        <f t="shared" si="77"/>
        <v>0</v>
      </c>
      <c r="AR309" s="29">
        <f t="shared" si="77"/>
        <v>0</v>
      </c>
      <c r="AS309" s="29">
        <f t="shared" si="77"/>
        <v>0</v>
      </c>
      <c r="AT309" s="29">
        <f t="shared" si="77"/>
        <v>0</v>
      </c>
      <c r="AU309" s="29">
        <f t="shared" si="77"/>
        <v>0</v>
      </c>
      <c r="AV309" s="29">
        <f t="shared" si="77"/>
        <v>0</v>
      </c>
      <c r="AW309" s="29">
        <f t="shared" si="77"/>
        <v>0</v>
      </c>
      <c r="AX309" s="29">
        <f t="shared" si="77"/>
        <v>0</v>
      </c>
      <c r="AY309" s="29">
        <f t="shared" si="77"/>
        <v>0</v>
      </c>
      <c r="AZ309" s="29">
        <f t="shared" si="77"/>
        <v>0</v>
      </c>
      <c r="BA309" s="29">
        <f t="shared" si="77"/>
        <v>0</v>
      </c>
      <c r="BB309" s="29">
        <f t="shared" si="77"/>
        <v>0</v>
      </c>
      <c r="BC309" s="29">
        <f t="shared" si="77"/>
        <v>0</v>
      </c>
      <c r="BD309" s="29">
        <f t="shared" si="77"/>
        <v>0</v>
      </c>
      <c r="BE309" s="29">
        <f t="shared" si="77"/>
        <v>0</v>
      </c>
      <c r="BF309" s="29">
        <f t="shared" si="77"/>
        <v>0</v>
      </c>
      <c r="BG309" s="29">
        <f t="shared" si="77"/>
        <v>0</v>
      </c>
      <c r="BH309" s="29">
        <f>(BH303+BH304+BH305+BH306+BH307+BH308)/6</f>
        <v>0</v>
      </c>
      <c r="BI309" s="29">
        <f t="shared" ref="BI309:BN309" si="78">(BI303+BI304+BI305+BI306+BI307+BI308)/6</f>
        <v>0</v>
      </c>
      <c r="BJ309" s="29">
        <f t="shared" si="78"/>
        <v>0</v>
      </c>
      <c r="BK309" s="29">
        <f t="shared" si="78"/>
        <v>0</v>
      </c>
      <c r="BL309" s="29">
        <f>(BL303+BL304+BL305+BL306+BL307+BL308)/6</f>
        <v>0</v>
      </c>
      <c r="BM309" s="29">
        <f t="shared" si="78"/>
        <v>0</v>
      </c>
      <c r="BN309" s="29">
        <f t="shared" si="78"/>
        <v>0</v>
      </c>
      <c r="BO309" s="134"/>
      <c r="BP309" s="135"/>
      <c r="BQ309" s="12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4"/>
      <c r="CE309"/>
    </row>
    <row r="310" spans="2:83" ht="15.75" thickBot="1" x14ac:dyDescent="0.3">
      <c r="B310" s="120" t="s">
        <v>134</v>
      </c>
      <c r="C310" s="121"/>
      <c r="D310" s="48">
        <f t="shared" ref="D310:AA310" si="79">(+D309+D302+D295+D289+D281+D274+D267+D261+D255+D249)/10</f>
        <v>0</v>
      </c>
      <c r="E310" s="49">
        <f t="shared" si="79"/>
        <v>0</v>
      </c>
      <c r="F310" s="49">
        <f t="shared" si="79"/>
        <v>0</v>
      </c>
      <c r="G310" s="49">
        <f t="shared" si="79"/>
        <v>0</v>
      </c>
      <c r="H310" s="49">
        <f t="shared" si="79"/>
        <v>0</v>
      </c>
      <c r="I310" s="49">
        <f t="shared" si="79"/>
        <v>0</v>
      </c>
      <c r="J310" s="49">
        <f t="shared" si="79"/>
        <v>0</v>
      </c>
      <c r="K310" s="49">
        <f t="shared" si="79"/>
        <v>0</v>
      </c>
      <c r="L310" s="49">
        <f t="shared" si="79"/>
        <v>0</v>
      </c>
      <c r="M310" s="49">
        <f t="shared" si="79"/>
        <v>0</v>
      </c>
      <c r="N310" s="49">
        <f t="shared" si="79"/>
        <v>0</v>
      </c>
      <c r="O310" s="49">
        <f t="shared" si="79"/>
        <v>0</v>
      </c>
      <c r="P310" s="49">
        <f t="shared" si="79"/>
        <v>0</v>
      </c>
      <c r="Q310" s="49">
        <f t="shared" si="79"/>
        <v>0</v>
      </c>
      <c r="R310" s="49">
        <f t="shared" si="79"/>
        <v>0</v>
      </c>
      <c r="S310" s="49">
        <f t="shared" si="79"/>
        <v>0</v>
      </c>
      <c r="T310" s="49">
        <f t="shared" si="79"/>
        <v>0</v>
      </c>
      <c r="U310" s="49">
        <f t="shared" si="79"/>
        <v>0</v>
      </c>
      <c r="V310" s="49">
        <f t="shared" si="79"/>
        <v>0</v>
      </c>
      <c r="W310" s="49">
        <f t="shared" si="79"/>
        <v>0</v>
      </c>
      <c r="X310" s="49">
        <f t="shared" si="79"/>
        <v>0</v>
      </c>
      <c r="Y310" s="49">
        <f t="shared" si="79"/>
        <v>0</v>
      </c>
      <c r="Z310" s="49">
        <f t="shared" si="79"/>
        <v>0</v>
      </c>
      <c r="AA310" s="49">
        <f t="shared" si="79"/>
        <v>0</v>
      </c>
      <c r="AB310" s="49">
        <f>(+AB309+AB302+AB295+AB289+AB281+AB274+AB267+AB261+AB255+AB249)/10</f>
        <v>0</v>
      </c>
      <c r="AC310" s="49">
        <f t="shared" ref="AC310:BN310" si="80">(+AC309+AC302+AC295+AC289+AC281+AC274+AC267+AC261+AC255+AC249)/10</f>
        <v>0</v>
      </c>
      <c r="AD310" s="49">
        <f t="shared" si="80"/>
        <v>0</v>
      </c>
      <c r="AE310" s="49">
        <f t="shared" si="80"/>
        <v>0</v>
      </c>
      <c r="AF310" s="49">
        <f t="shared" si="80"/>
        <v>0</v>
      </c>
      <c r="AG310" s="49">
        <f t="shared" si="80"/>
        <v>0</v>
      </c>
      <c r="AH310" s="49">
        <f t="shared" si="80"/>
        <v>0</v>
      </c>
      <c r="AI310" s="49">
        <f t="shared" si="80"/>
        <v>0</v>
      </c>
      <c r="AJ310" s="49">
        <f t="shared" si="80"/>
        <v>0</v>
      </c>
      <c r="AK310" s="49">
        <f t="shared" si="80"/>
        <v>0</v>
      </c>
      <c r="AL310" s="49">
        <f t="shared" si="80"/>
        <v>0</v>
      </c>
      <c r="AM310" s="49">
        <f t="shared" si="80"/>
        <v>0</v>
      </c>
      <c r="AN310" s="49">
        <f t="shared" si="80"/>
        <v>0</v>
      </c>
      <c r="AO310" s="49">
        <f t="shared" si="80"/>
        <v>0</v>
      </c>
      <c r="AP310" s="49">
        <f t="shared" si="80"/>
        <v>0</v>
      </c>
      <c r="AQ310" s="49">
        <f t="shared" si="80"/>
        <v>0</v>
      </c>
      <c r="AR310" s="49">
        <f t="shared" si="80"/>
        <v>0</v>
      </c>
      <c r="AS310" s="49">
        <f t="shared" si="80"/>
        <v>0</v>
      </c>
      <c r="AT310" s="49">
        <f t="shared" si="80"/>
        <v>0</v>
      </c>
      <c r="AU310" s="49">
        <f t="shared" si="80"/>
        <v>0</v>
      </c>
      <c r="AV310" s="49">
        <f t="shared" si="80"/>
        <v>0</v>
      </c>
      <c r="AW310" s="49">
        <f t="shared" si="80"/>
        <v>0</v>
      </c>
      <c r="AX310" s="49">
        <f>(+AX309+AX302+AX295+AX289+AX281+AX274+AX267+AX261+AX255+AX249)/10</f>
        <v>0</v>
      </c>
      <c r="AY310" s="49">
        <f t="shared" si="80"/>
        <v>0</v>
      </c>
      <c r="AZ310" s="49">
        <f t="shared" si="80"/>
        <v>0</v>
      </c>
      <c r="BA310" s="49">
        <f>(+BA309+BA302+BA295+BA289+BA281+BA274+BA267+BA261+BA255+BA249)/10</f>
        <v>0</v>
      </c>
      <c r="BB310" s="49">
        <f t="shared" si="80"/>
        <v>0</v>
      </c>
      <c r="BC310" s="49">
        <f t="shared" si="80"/>
        <v>0</v>
      </c>
      <c r="BD310" s="49">
        <f t="shared" si="80"/>
        <v>0</v>
      </c>
      <c r="BE310" s="49">
        <f t="shared" si="80"/>
        <v>0</v>
      </c>
      <c r="BF310" s="49">
        <f t="shared" si="80"/>
        <v>0</v>
      </c>
      <c r="BG310" s="49">
        <f t="shared" si="80"/>
        <v>0</v>
      </c>
      <c r="BH310" s="49">
        <f t="shared" si="80"/>
        <v>0</v>
      </c>
      <c r="BI310" s="49">
        <f t="shared" si="80"/>
        <v>0</v>
      </c>
      <c r="BJ310" s="49">
        <f t="shared" si="80"/>
        <v>0</v>
      </c>
      <c r="BK310" s="49">
        <f t="shared" si="80"/>
        <v>0</v>
      </c>
      <c r="BL310" s="49">
        <f t="shared" si="80"/>
        <v>0</v>
      </c>
      <c r="BM310" s="49">
        <f t="shared" si="80"/>
        <v>0</v>
      </c>
      <c r="BN310" s="49">
        <f t="shared" si="80"/>
        <v>0</v>
      </c>
      <c r="BO310" s="122">
        <f>(BP303+BP296+BP290+BP282+BP275+BP268+BP262+BP256+BP250+BP243)/10</f>
        <v>0</v>
      </c>
      <c r="BP310" s="123"/>
      <c r="BQ310" s="44"/>
      <c r="BR310" s="45"/>
      <c r="BS310" s="45"/>
      <c r="BT310" s="45"/>
      <c r="BU310" s="45"/>
      <c r="BV310" s="45"/>
      <c r="BW310" s="45"/>
      <c r="BX310" s="45"/>
      <c r="BY310" s="45"/>
      <c r="BZ310" s="45"/>
      <c r="CA310" s="45"/>
      <c r="CB310" s="45"/>
      <c r="CC310" s="45"/>
      <c r="CD310" s="46"/>
      <c r="CE310"/>
    </row>
  </sheetData>
  <mergeCells count="576">
    <mergeCell ref="B6:B8"/>
    <mergeCell ref="C6:CD8"/>
    <mergeCell ref="CF6:DY8"/>
    <mergeCell ref="BO9:BO11"/>
    <mergeCell ref="BP9:BP11"/>
    <mergeCell ref="CF9:CH13"/>
    <mergeCell ref="CI9:CK13"/>
    <mergeCell ref="CL9:CN13"/>
    <mergeCell ref="CO9:CQ13"/>
    <mergeCell ref="CR9:CT13"/>
    <mergeCell ref="DM9:DO13"/>
    <mergeCell ref="DP9:DQ13"/>
    <mergeCell ref="DR9:DS13"/>
    <mergeCell ref="DT9:DU13"/>
    <mergeCell ref="DV9:DW13"/>
    <mergeCell ref="DX9:DY13"/>
    <mergeCell ref="CU9:CW13"/>
    <mergeCell ref="CX9:CZ13"/>
    <mergeCell ref="DA9:DC13"/>
    <mergeCell ref="DD9:DF13"/>
    <mergeCell ref="DG9:DI13"/>
    <mergeCell ref="DJ9:DL13"/>
    <mergeCell ref="G10:G11"/>
    <mergeCell ref="H10:H11"/>
    <mergeCell ref="I10:I11"/>
    <mergeCell ref="J10:J11"/>
    <mergeCell ref="B10:B11"/>
    <mergeCell ref="C10:C11"/>
    <mergeCell ref="D10:D11"/>
    <mergeCell ref="E10:E11"/>
    <mergeCell ref="F10:F11"/>
    <mergeCell ref="Q10:Q11"/>
    <mergeCell ref="R10:R11"/>
    <mergeCell ref="S10:S11"/>
    <mergeCell ref="T10:T11"/>
    <mergeCell ref="U10:U11"/>
    <mergeCell ref="K10:K11"/>
    <mergeCell ref="L10:L11"/>
    <mergeCell ref="M10:M11"/>
    <mergeCell ref="N10:N11"/>
    <mergeCell ref="O10:O11"/>
    <mergeCell ref="P10:P11"/>
    <mergeCell ref="AB10:AB11"/>
    <mergeCell ref="AC10:AC11"/>
    <mergeCell ref="AD10:AD11"/>
    <mergeCell ref="V10:V11"/>
    <mergeCell ref="W10:W11"/>
    <mergeCell ref="X10:X11"/>
    <mergeCell ref="Y10:Y11"/>
    <mergeCell ref="Z10:Z11"/>
    <mergeCell ref="AA10:AA11"/>
    <mergeCell ref="AK10:AK11"/>
    <mergeCell ref="AL10:AL11"/>
    <mergeCell ref="AM10:AM11"/>
    <mergeCell ref="AN10:AN11"/>
    <mergeCell ref="AO10:AO11"/>
    <mergeCell ref="AP10:AP11"/>
    <mergeCell ref="AE10:AE11"/>
    <mergeCell ref="AF10:AF11"/>
    <mergeCell ref="AG10:AG11"/>
    <mergeCell ref="AH10:AH11"/>
    <mergeCell ref="AI10:AI11"/>
    <mergeCell ref="AJ10:AJ11"/>
    <mergeCell ref="AY10:AY11"/>
    <mergeCell ref="AZ10:AZ11"/>
    <mergeCell ref="BA10:BA11"/>
    <mergeCell ref="BB10:BB11"/>
    <mergeCell ref="AQ10:AQ11"/>
    <mergeCell ref="AR10:AR11"/>
    <mergeCell ref="AS10:AS11"/>
    <mergeCell ref="AT10:AT11"/>
    <mergeCell ref="AU10:AU11"/>
    <mergeCell ref="AV10:AV11"/>
    <mergeCell ref="DD14:DF14"/>
    <mergeCell ref="BR11:CC14"/>
    <mergeCell ref="B12:B17"/>
    <mergeCell ref="BP12:BP17"/>
    <mergeCell ref="CF14:CH14"/>
    <mergeCell ref="CI14:CK14"/>
    <mergeCell ref="CL14:CN14"/>
    <mergeCell ref="CF17:CH17"/>
    <mergeCell ref="CI17:CK17"/>
    <mergeCell ref="CL17:CN17"/>
    <mergeCell ref="BI10:BI11"/>
    <mergeCell ref="BJ10:BJ11"/>
    <mergeCell ref="BK10:BK11"/>
    <mergeCell ref="BL10:BL11"/>
    <mergeCell ref="BM10:BM11"/>
    <mergeCell ref="BN10:BN11"/>
    <mergeCell ref="BC10:BC11"/>
    <mergeCell ref="BD10:BD11"/>
    <mergeCell ref="BE10:BE11"/>
    <mergeCell ref="BF10:BF11"/>
    <mergeCell ref="BG10:BG11"/>
    <mergeCell ref="BH10:BH11"/>
    <mergeCell ref="AW10:AW11"/>
    <mergeCell ref="AX10:AX11"/>
    <mergeCell ref="DV14:DW17"/>
    <mergeCell ref="DX14:DY17"/>
    <mergeCell ref="CF15:CH15"/>
    <mergeCell ref="CI15:CK15"/>
    <mergeCell ref="CL15:CN15"/>
    <mergeCell ref="CO15:CQ15"/>
    <mergeCell ref="CR15:CT15"/>
    <mergeCell ref="CU15:CW15"/>
    <mergeCell ref="CX15:CZ15"/>
    <mergeCell ref="DA15:DC15"/>
    <mergeCell ref="DG14:DI14"/>
    <mergeCell ref="DJ14:DL14"/>
    <mergeCell ref="DM14:DO14"/>
    <mergeCell ref="DP14:DQ17"/>
    <mergeCell ref="DR14:DS17"/>
    <mergeCell ref="DT14:DU17"/>
    <mergeCell ref="DG17:DI17"/>
    <mergeCell ref="DJ17:DL17"/>
    <mergeCell ref="DM17:DO17"/>
    <mergeCell ref="CO14:CQ14"/>
    <mergeCell ref="CR14:CT14"/>
    <mergeCell ref="CU14:CW14"/>
    <mergeCell ref="CX14:CZ14"/>
    <mergeCell ref="DA14:DC14"/>
    <mergeCell ref="DG16:DI16"/>
    <mergeCell ref="DJ16:DL16"/>
    <mergeCell ref="DM16:DO16"/>
    <mergeCell ref="DD15:DF15"/>
    <mergeCell ref="DG15:DI15"/>
    <mergeCell ref="DJ15:DL15"/>
    <mergeCell ref="DM15:DO15"/>
    <mergeCell ref="CF16:CH16"/>
    <mergeCell ref="CI16:CK16"/>
    <mergeCell ref="CL16:CN16"/>
    <mergeCell ref="CO16:CQ16"/>
    <mergeCell ref="CR16:CT16"/>
    <mergeCell ref="CU16:CW16"/>
    <mergeCell ref="CO17:CQ17"/>
    <mergeCell ref="CR17:CT17"/>
    <mergeCell ref="CU17:CW17"/>
    <mergeCell ref="CX17:CZ17"/>
    <mergeCell ref="DA17:DC17"/>
    <mergeCell ref="DD17:DF17"/>
    <mergeCell ref="CX16:CZ16"/>
    <mergeCell ref="DA16:DC16"/>
    <mergeCell ref="DD16:DF16"/>
    <mergeCell ref="BY21:BY25"/>
    <mergeCell ref="BZ21:BZ25"/>
    <mergeCell ref="CA21:CA25"/>
    <mergeCell ref="CB21:CB25"/>
    <mergeCell ref="BO24:BP24"/>
    <mergeCell ref="B25:B29"/>
    <mergeCell ref="BP25:BP29"/>
    <mergeCell ref="BO18:BP18"/>
    <mergeCell ref="CF18:DY57"/>
    <mergeCell ref="B19:B23"/>
    <mergeCell ref="BP19:BP23"/>
    <mergeCell ref="BS21:BS25"/>
    <mergeCell ref="BT21:BT25"/>
    <mergeCell ref="BU21:BU25"/>
    <mergeCell ref="BV21:BV25"/>
    <mergeCell ref="BW21:BW25"/>
    <mergeCell ref="BX21:BX25"/>
    <mergeCell ref="BO30:BP30"/>
    <mergeCell ref="B31:B35"/>
    <mergeCell ref="BP31:BP35"/>
    <mergeCell ref="BS35:BX36"/>
    <mergeCell ref="BO36:BP36"/>
    <mergeCell ref="B37:B42"/>
    <mergeCell ref="BP37:BP42"/>
    <mergeCell ref="BS37:BT38"/>
    <mergeCell ref="BU37:BV38"/>
    <mergeCell ref="BW37:BX38"/>
    <mergeCell ref="B51:B57"/>
    <mergeCell ref="BP51:BP57"/>
    <mergeCell ref="BS54:BT57"/>
    <mergeCell ref="BU54:BV57"/>
    <mergeCell ref="BW54:BX57"/>
    <mergeCell ref="BO58:BP58"/>
    <mergeCell ref="BS39:BT40"/>
    <mergeCell ref="BU39:BV40"/>
    <mergeCell ref="BW39:BX40"/>
    <mergeCell ref="BO43:BP43"/>
    <mergeCell ref="B44:B49"/>
    <mergeCell ref="BP44:BP49"/>
    <mergeCell ref="BS49:BT53"/>
    <mergeCell ref="BU49:BV53"/>
    <mergeCell ref="BW49:BX53"/>
    <mergeCell ref="BO50:BP50"/>
    <mergeCell ref="B72:B77"/>
    <mergeCell ref="BP72:BP77"/>
    <mergeCell ref="B78:C78"/>
    <mergeCell ref="BO78:BP78"/>
    <mergeCell ref="B79:C79"/>
    <mergeCell ref="BO79:BP79"/>
    <mergeCell ref="B59:B63"/>
    <mergeCell ref="BP59:BP63"/>
    <mergeCell ref="BO64:BP64"/>
    <mergeCell ref="B65:B70"/>
    <mergeCell ref="BP65:BP70"/>
    <mergeCell ref="BO71:BP71"/>
    <mergeCell ref="G87:G88"/>
    <mergeCell ref="H87:H88"/>
    <mergeCell ref="I87:I88"/>
    <mergeCell ref="J87:J88"/>
    <mergeCell ref="B83:B85"/>
    <mergeCell ref="C83:CD85"/>
    <mergeCell ref="BO86:BO88"/>
    <mergeCell ref="BP86:BP88"/>
    <mergeCell ref="B87:B88"/>
    <mergeCell ref="C87:C88"/>
    <mergeCell ref="D87:D88"/>
    <mergeCell ref="E87:E88"/>
    <mergeCell ref="F87:F88"/>
    <mergeCell ref="Q87:Q88"/>
    <mergeCell ref="R87:R88"/>
    <mergeCell ref="S87:S88"/>
    <mergeCell ref="T87:T88"/>
    <mergeCell ref="U87:U88"/>
    <mergeCell ref="K87:K88"/>
    <mergeCell ref="L87:L88"/>
    <mergeCell ref="M87:M88"/>
    <mergeCell ref="N87:N88"/>
    <mergeCell ref="O87:O88"/>
    <mergeCell ref="P87:P88"/>
    <mergeCell ref="AB87:AB88"/>
    <mergeCell ref="AC87:AC88"/>
    <mergeCell ref="AD87:AD88"/>
    <mergeCell ref="V87:V88"/>
    <mergeCell ref="W87:W88"/>
    <mergeCell ref="X87:X88"/>
    <mergeCell ref="Y87:Y88"/>
    <mergeCell ref="Z87:Z88"/>
    <mergeCell ref="AA87:AA88"/>
    <mergeCell ref="AK87:AK88"/>
    <mergeCell ref="AL87:AL88"/>
    <mergeCell ref="AM87:AM88"/>
    <mergeCell ref="AN87:AN88"/>
    <mergeCell ref="AO87:AO88"/>
    <mergeCell ref="AP87:AP88"/>
    <mergeCell ref="AE87:AE88"/>
    <mergeCell ref="AF87:AF88"/>
    <mergeCell ref="AG87:AG88"/>
    <mergeCell ref="AH87:AH88"/>
    <mergeCell ref="AI87:AI88"/>
    <mergeCell ref="AJ87:AJ88"/>
    <mergeCell ref="BH87:BH88"/>
    <mergeCell ref="AW87:AW88"/>
    <mergeCell ref="AX87:AX88"/>
    <mergeCell ref="AY87:AY88"/>
    <mergeCell ref="AZ87:AZ88"/>
    <mergeCell ref="BA87:BA88"/>
    <mergeCell ref="BB87:BB88"/>
    <mergeCell ref="AQ87:AQ88"/>
    <mergeCell ref="AR87:AR88"/>
    <mergeCell ref="AS87:AS88"/>
    <mergeCell ref="AT87:AT88"/>
    <mergeCell ref="AU87:AU88"/>
    <mergeCell ref="AV87:AV88"/>
    <mergeCell ref="BZ98:BZ102"/>
    <mergeCell ref="CA98:CA102"/>
    <mergeCell ref="CB98:CB102"/>
    <mergeCell ref="BR88:CC91"/>
    <mergeCell ref="B89:B94"/>
    <mergeCell ref="BP89:BP94"/>
    <mergeCell ref="BO95:BP95"/>
    <mergeCell ref="B96:B100"/>
    <mergeCell ref="BP96:BP100"/>
    <mergeCell ref="BS98:BS102"/>
    <mergeCell ref="BT98:BT102"/>
    <mergeCell ref="BU98:BU102"/>
    <mergeCell ref="BV98:BV102"/>
    <mergeCell ref="BI87:BI88"/>
    <mergeCell ref="BJ87:BJ88"/>
    <mergeCell ref="BK87:BK88"/>
    <mergeCell ref="BL87:BL88"/>
    <mergeCell ref="BM87:BM88"/>
    <mergeCell ref="BN87:BN88"/>
    <mergeCell ref="BC87:BC88"/>
    <mergeCell ref="BD87:BD88"/>
    <mergeCell ref="BE87:BE88"/>
    <mergeCell ref="BF87:BF88"/>
    <mergeCell ref="BG87:BG88"/>
    <mergeCell ref="BO101:BP101"/>
    <mergeCell ref="B102:B106"/>
    <mergeCell ref="BP102:BP106"/>
    <mergeCell ref="BO107:BP107"/>
    <mergeCell ref="B108:B112"/>
    <mergeCell ref="BP108:BP112"/>
    <mergeCell ref="BW98:BW102"/>
    <mergeCell ref="BX98:BX102"/>
    <mergeCell ref="BY98:BY102"/>
    <mergeCell ref="BS112:BX113"/>
    <mergeCell ref="BO113:BP113"/>
    <mergeCell ref="B114:B119"/>
    <mergeCell ref="BP114:BP119"/>
    <mergeCell ref="BS114:BT115"/>
    <mergeCell ref="BU114:BV115"/>
    <mergeCell ref="BW114:BX115"/>
    <mergeCell ref="BS116:BT117"/>
    <mergeCell ref="BU116:BV117"/>
    <mergeCell ref="BW116:BX117"/>
    <mergeCell ref="BO120:BP120"/>
    <mergeCell ref="B121:B126"/>
    <mergeCell ref="BP121:BP126"/>
    <mergeCell ref="BS126:BT130"/>
    <mergeCell ref="BU126:BV130"/>
    <mergeCell ref="BW126:BX130"/>
    <mergeCell ref="BO127:BP127"/>
    <mergeCell ref="B128:B134"/>
    <mergeCell ref="BP128:BP134"/>
    <mergeCell ref="BS131:BT134"/>
    <mergeCell ref="B142:B147"/>
    <mergeCell ref="BP142:BP147"/>
    <mergeCell ref="BO148:BP148"/>
    <mergeCell ref="B149:B154"/>
    <mergeCell ref="BP149:BP154"/>
    <mergeCell ref="B155:C155"/>
    <mergeCell ref="BO155:BP155"/>
    <mergeCell ref="BU131:BV134"/>
    <mergeCell ref="BW131:BX134"/>
    <mergeCell ref="BO135:BP135"/>
    <mergeCell ref="B136:B140"/>
    <mergeCell ref="BP136:BP140"/>
    <mergeCell ref="BO141:BP141"/>
    <mergeCell ref="B156:C156"/>
    <mergeCell ref="BO156:BP156"/>
    <mergeCell ref="B160:B162"/>
    <mergeCell ref="C160:CD162"/>
    <mergeCell ref="BO163:BO165"/>
    <mergeCell ref="BP163:BP165"/>
    <mergeCell ref="B164:B165"/>
    <mergeCell ref="C164:C165"/>
    <mergeCell ref="D164:D165"/>
    <mergeCell ref="E164:E165"/>
    <mergeCell ref="J164:J165"/>
    <mergeCell ref="K164:K165"/>
    <mergeCell ref="L164:L165"/>
    <mergeCell ref="M164:M165"/>
    <mergeCell ref="N164:N165"/>
    <mergeCell ref="F164:F165"/>
    <mergeCell ref="G164:G165"/>
    <mergeCell ref="H164:H165"/>
    <mergeCell ref="I164:I165"/>
    <mergeCell ref="T164:T165"/>
    <mergeCell ref="U164:U165"/>
    <mergeCell ref="V164:V165"/>
    <mergeCell ref="W164:W165"/>
    <mergeCell ref="X164:X165"/>
    <mergeCell ref="Y164:Y165"/>
    <mergeCell ref="O164:O165"/>
    <mergeCell ref="P164:P165"/>
    <mergeCell ref="Q164:Q165"/>
    <mergeCell ref="R164:R165"/>
    <mergeCell ref="S164:S165"/>
    <mergeCell ref="AD164:AD165"/>
    <mergeCell ref="AE164:AE165"/>
    <mergeCell ref="AF164:AF165"/>
    <mergeCell ref="AG164:AG165"/>
    <mergeCell ref="AH164:AH165"/>
    <mergeCell ref="Z164:Z165"/>
    <mergeCell ref="AA164:AA165"/>
    <mergeCell ref="AB164:AB165"/>
    <mergeCell ref="AC164:AC165"/>
    <mergeCell ref="AO164:AO165"/>
    <mergeCell ref="AP164:AP165"/>
    <mergeCell ref="AQ164:AQ165"/>
    <mergeCell ref="AR164:AR165"/>
    <mergeCell ref="AS164:AS165"/>
    <mergeCell ref="AT164:AT165"/>
    <mergeCell ref="AI164:AI165"/>
    <mergeCell ref="AJ164:AJ165"/>
    <mergeCell ref="AK164:AK165"/>
    <mergeCell ref="AL164:AL165"/>
    <mergeCell ref="AM164:AM165"/>
    <mergeCell ref="AN164:AN165"/>
    <mergeCell ref="BM164:BM165"/>
    <mergeCell ref="BN164:BN165"/>
    <mergeCell ref="BR165:CC168"/>
    <mergeCell ref="B166:B171"/>
    <mergeCell ref="BP166:BP171"/>
    <mergeCell ref="BO172:BP172"/>
    <mergeCell ref="BG164:BG165"/>
    <mergeCell ref="BH164:BH165"/>
    <mergeCell ref="BI164:BI165"/>
    <mergeCell ref="BJ164:BJ165"/>
    <mergeCell ref="BK164:BK165"/>
    <mergeCell ref="BL164:BL165"/>
    <mergeCell ref="BA164:BA165"/>
    <mergeCell ref="BB164:BB165"/>
    <mergeCell ref="BC164:BC165"/>
    <mergeCell ref="BD164:BD165"/>
    <mergeCell ref="BE164:BE165"/>
    <mergeCell ref="BF164:BF165"/>
    <mergeCell ref="AU164:AU165"/>
    <mergeCell ref="AV164:AV165"/>
    <mergeCell ref="AW164:AW165"/>
    <mergeCell ref="AX164:AX165"/>
    <mergeCell ref="AY164:AY165"/>
    <mergeCell ref="AZ164:AZ165"/>
    <mergeCell ref="BW175:BW179"/>
    <mergeCell ref="BX175:BX179"/>
    <mergeCell ref="BY175:BY179"/>
    <mergeCell ref="BZ175:BZ179"/>
    <mergeCell ref="CA175:CA179"/>
    <mergeCell ref="CB175:CB179"/>
    <mergeCell ref="B173:B177"/>
    <mergeCell ref="BP173:BP177"/>
    <mergeCell ref="BS175:BS179"/>
    <mergeCell ref="BT175:BT179"/>
    <mergeCell ref="BU175:BU179"/>
    <mergeCell ref="BV175:BV179"/>
    <mergeCell ref="BO178:BP178"/>
    <mergeCell ref="B179:B183"/>
    <mergeCell ref="BP179:BP183"/>
    <mergeCell ref="BO184:BP184"/>
    <mergeCell ref="B185:B189"/>
    <mergeCell ref="BP185:BP189"/>
    <mergeCell ref="BS189:BX190"/>
    <mergeCell ref="BO190:BP190"/>
    <mergeCell ref="B191:B196"/>
    <mergeCell ref="BP191:BP196"/>
    <mergeCell ref="BS191:BT192"/>
    <mergeCell ref="BU191:BV192"/>
    <mergeCell ref="BW191:BX192"/>
    <mergeCell ref="B205:B211"/>
    <mergeCell ref="BP205:BP211"/>
    <mergeCell ref="BS208:BT211"/>
    <mergeCell ref="BU208:BV211"/>
    <mergeCell ref="BW208:BX211"/>
    <mergeCell ref="BO212:BP212"/>
    <mergeCell ref="BS193:BT194"/>
    <mergeCell ref="BU193:BV194"/>
    <mergeCell ref="BW193:BX194"/>
    <mergeCell ref="BO197:BP197"/>
    <mergeCell ref="B198:B203"/>
    <mergeCell ref="BP198:BP203"/>
    <mergeCell ref="BS203:BT207"/>
    <mergeCell ref="BU203:BV207"/>
    <mergeCell ref="BW203:BX207"/>
    <mergeCell ref="BO204:BP204"/>
    <mergeCell ref="B226:B231"/>
    <mergeCell ref="BP226:BP231"/>
    <mergeCell ref="B232:C232"/>
    <mergeCell ref="BO232:BP232"/>
    <mergeCell ref="B233:C233"/>
    <mergeCell ref="BO233:BP233"/>
    <mergeCell ref="B213:B217"/>
    <mergeCell ref="BP213:BP217"/>
    <mergeCell ref="BO218:BP218"/>
    <mergeCell ref="B219:B224"/>
    <mergeCell ref="BP219:BP224"/>
    <mergeCell ref="BO225:BP225"/>
    <mergeCell ref="G241:G242"/>
    <mergeCell ref="H241:H242"/>
    <mergeCell ref="I241:I242"/>
    <mergeCell ref="J241:J242"/>
    <mergeCell ref="B237:B239"/>
    <mergeCell ref="C237:CD239"/>
    <mergeCell ref="BO240:BO242"/>
    <mergeCell ref="BP240:BP242"/>
    <mergeCell ref="B241:B242"/>
    <mergeCell ref="C241:C242"/>
    <mergeCell ref="D241:D242"/>
    <mergeCell ref="E241:E242"/>
    <mergeCell ref="F241:F242"/>
    <mergeCell ref="Q241:Q242"/>
    <mergeCell ref="R241:R242"/>
    <mergeCell ref="S241:S242"/>
    <mergeCell ref="T241:T242"/>
    <mergeCell ref="U241:U242"/>
    <mergeCell ref="K241:K242"/>
    <mergeCell ref="L241:L242"/>
    <mergeCell ref="M241:M242"/>
    <mergeCell ref="N241:N242"/>
    <mergeCell ref="O241:O242"/>
    <mergeCell ref="P241:P242"/>
    <mergeCell ref="AB241:AB242"/>
    <mergeCell ref="AC241:AC242"/>
    <mergeCell ref="AD241:AD242"/>
    <mergeCell ref="V241:V242"/>
    <mergeCell ref="W241:W242"/>
    <mergeCell ref="X241:X242"/>
    <mergeCell ref="Y241:Y242"/>
    <mergeCell ref="Z241:Z242"/>
    <mergeCell ref="AA241:AA242"/>
    <mergeCell ref="AK241:AK242"/>
    <mergeCell ref="AL241:AL242"/>
    <mergeCell ref="AM241:AM242"/>
    <mergeCell ref="AN241:AN242"/>
    <mergeCell ref="AO241:AO242"/>
    <mergeCell ref="AP241:AP242"/>
    <mergeCell ref="AE241:AE242"/>
    <mergeCell ref="AF241:AF242"/>
    <mergeCell ref="AG241:AG242"/>
    <mergeCell ref="AH241:AH242"/>
    <mergeCell ref="AI241:AI242"/>
    <mergeCell ref="AJ241:AJ242"/>
    <mergeCell ref="BH241:BH242"/>
    <mergeCell ref="AW241:AW242"/>
    <mergeCell ref="AX241:AX242"/>
    <mergeCell ref="AY241:AY242"/>
    <mergeCell ref="AZ241:AZ242"/>
    <mergeCell ref="BA241:BA242"/>
    <mergeCell ref="BB241:BB242"/>
    <mergeCell ref="AQ241:AQ242"/>
    <mergeCell ref="AR241:AR242"/>
    <mergeCell ref="AS241:AS242"/>
    <mergeCell ref="AT241:AT242"/>
    <mergeCell ref="AU241:AU242"/>
    <mergeCell ref="AV241:AV242"/>
    <mergeCell ref="BZ252:BZ256"/>
    <mergeCell ref="CA252:CA256"/>
    <mergeCell ref="CB252:CB256"/>
    <mergeCell ref="BR242:CC245"/>
    <mergeCell ref="B243:B248"/>
    <mergeCell ref="BP243:BP248"/>
    <mergeCell ref="BO249:BP249"/>
    <mergeCell ref="B250:B254"/>
    <mergeCell ref="BP250:BP254"/>
    <mergeCell ref="BS252:BS256"/>
    <mergeCell ref="BT252:BT256"/>
    <mergeCell ref="BU252:BU256"/>
    <mergeCell ref="BV252:BV256"/>
    <mergeCell ref="BI241:BI242"/>
    <mergeCell ref="BJ241:BJ242"/>
    <mergeCell ref="BK241:BK242"/>
    <mergeCell ref="BL241:BL242"/>
    <mergeCell ref="BM241:BM242"/>
    <mergeCell ref="BN241:BN242"/>
    <mergeCell ref="BC241:BC242"/>
    <mergeCell ref="BD241:BD242"/>
    <mergeCell ref="BE241:BE242"/>
    <mergeCell ref="BF241:BF242"/>
    <mergeCell ref="BG241:BG242"/>
    <mergeCell ref="BO255:BP255"/>
    <mergeCell ref="B256:B260"/>
    <mergeCell ref="BP256:BP260"/>
    <mergeCell ref="BO261:BP261"/>
    <mergeCell ref="B262:B266"/>
    <mergeCell ref="BP262:BP266"/>
    <mergeCell ref="BW252:BW256"/>
    <mergeCell ref="BX252:BX256"/>
    <mergeCell ref="BY252:BY256"/>
    <mergeCell ref="BS266:BX267"/>
    <mergeCell ref="BO267:BP267"/>
    <mergeCell ref="B268:B273"/>
    <mergeCell ref="BP268:BP273"/>
    <mergeCell ref="BS268:BT269"/>
    <mergeCell ref="BU268:BV269"/>
    <mergeCell ref="BW268:BX269"/>
    <mergeCell ref="BS270:BT271"/>
    <mergeCell ref="BU270:BV271"/>
    <mergeCell ref="BW270:BX271"/>
    <mergeCell ref="BU285:BV288"/>
    <mergeCell ref="BW285:BX288"/>
    <mergeCell ref="BW280:BX284"/>
    <mergeCell ref="BO289:BP289"/>
    <mergeCell ref="B290:B294"/>
    <mergeCell ref="BP290:BP294"/>
    <mergeCell ref="BO295:BP295"/>
    <mergeCell ref="BO274:BP274"/>
    <mergeCell ref="B275:B280"/>
    <mergeCell ref="BP275:BP280"/>
    <mergeCell ref="BS280:BT284"/>
    <mergeCell ref="BU280:BV284"/>
    <mergeCell ref="BO281:BP281"/>
    <mergeCell ref="B282:B288"/>
    <mergeCell ref="BP282:BP288"/>
    <mergeCell ref="BS285:BT288"/>
    <mergeCell ref="B310:C310"/>
    <mergeCell ref="BO310:BP310"/>
    <mergeCell ref="B296:B301"/>
    <mergeCell ref="BP296:BP301"/>
    <mergeCell ref="BO302:BP302"/>
    <mergeCell ref="B303:B308"/>
    <mergeCell ref="BP303:BP308"/>
    <mergeCell ref="B309:C309"/>
    <mergeCell ref="BO309:BP309"/>
  </mergeCells>
  <conditionalFormatting sqref="D18:BN18 D24:BN24 D30:BN30 D36:BN36 D43:BN43 D50:BN50 D58:BN58 D64:BN64 D71:BN71 D78:BN79 D95:BN95 D101:BN101 D107:BN107 D113:BN113 D120:BN120 D127:BN127 D135:BN135 D141:BN141 D148:BN148 D155:BN156 D172:BN172 D178:BN178 D184:BN184 D190:BN190 D197:BN197 D204:BN204 D212:BN212 D218:BN218 D225:BN225 D232:BN233 D249:BN249 D255:BN255 D261:BN261 D267:BN267 D274:BN274 D281:BN281 D289:BN289 D295:BN295 D302:BN302 D309:BN310">
    <cfRule type="cellIs" dxfId="224" priority="232" operator="lessThan">
      <formula>3</formula>
    </cfRule>
  </conditionalFormatting>
  <conditionalFormatting sqref="BO12:BO17">
    <cfRule type="cellIs" dxfId="223" priority="221" operator="lessThan">
      <formula>3.5</formula>
    </cfRule>
  </conditionalFormatting>
  <conditionalFormatting sqref="BO19:BO23">
    <cfRule type="cellIs" dxfId="222" priority="220" operator="lessThan">
      <formula>3.5</formula>
    </cfRule>
  </conditionalFormatting>
  <conditionalFormatting sqref="BO25:BO29">
    <cfRule type="cellIs" dxfId="221" priority="219" operator="lessThan">
      <formula>3.5</formula>
    </cfRule>
  </conditionalFormatting>
  <conditionalFormatting sqref="BO31:BO35">
    <cfRule type="cellIs" dxfId="220" priority="218" operator="lessThan">
      <formula>3.5</formula>
    </cfRule>
  </conditionalFormatting>
  <conditionalFormatting sqref="BP12:BP17 BP19:BP23 BP25:BP29 BP31:BP35 BP37:BP42 BP44:BP49 BP51:BP57 BP59:BP63 BP65:BP70 BP72:BP77">
    <cfRule type="cellIs" dxfId="219" priority="217" operator="lessThan">
      <formula>3.5</formula>
    </cfRule>
  </conditionalFormatting>
  <conditionalFormatting sqref="BO72:BO77 BO65:BO70 BO59:BO63 BO51:BO57 BO44:BO49 BO37:BO42">
    <cfRule type="cellIs" dxfId="218" priority="216" operator="lessThan">
      <formula>3.5</formula>
    </cfRule>
  </conditionalFormatting>
  <conditionalFormatting sqref="BP72:BP77 BP65:BP70 BP59:BP63 BP51:BP57 BP44:BP49 BP37:BP42 BP31:BP35 BP25:BP29 BP19:BP23 BP12:BP17">
    <cfRule type="cellIs" dxfId="217" priority="215" operator="lessThan">
      <formula>3.5</formula>
    </cfRule>
  </conditionalFormatting>
  <conditionalFormatting sqref="BS54:BX57">
    <cfRule type="cellIs" dxfId="216" priority="214" operator="lessThan">
      <formula>3.5</formula>
    </cfRule>
  </conditionalFormatting>
  <conditionalFormatting sqref="BS39:BX40">
    <cfRule type="cellIs" dxfId="215" priority="213" operator="lessThan">
      <formula>3.5</formula>
    </cfRule>
  </conditionalFormatting>
  <conditionalFormatting sqref="AE12:BN17 AE19:BN23 AE25:BN29 AE31:BN35 AE37:BN42 AE44:BN49 AE59:BN63 AE65:BN70 AE72:BN77 AE51:BN56 D57:BN57 D134:BN134 D211:BN211 D288:BN288">
    <cfRule type="cellIs" dxfId="214" priority="212" operator="lessThan">
      <formula>3.1</formula>
    </cfRule>
  </conditionalFormatting>
  <conditionalFormatting sqref="D12:AD17 D37:AD42 D44:AD49 D51:AD56 D65:AD70 D19:AD23 D25:AD29 D31:AD35 D59:AD63 D72:AD77 D89:AD94 D114:AD119 D121:AD126 D128:AD133 D142:AD147 D96:AD100 D102:AD106 D108:AD112 D136:AD140 D149:AD154 D166:AD171 D191:AD196 D198:AD203 D205:AD210 D219:AD224 D173:AD177 D179:AD183 D185:AD189 D213:AD217 D226:AD231 D243:AD248 D268:AD273 D275:AD280 D282:AD287 D296:AD301 D250:AD254 D256:AD260 D262:AD266 D290:AD294 D303:AD308">
    <cfRule type="cellIs" dxfId="213" priority="211" operator="lessThan">
      <formula>3</formula>
    </cfRule>
  </conditionalFormatting>
  <conditionalFormatting sqref="D12:BN17 D89:BN94 D166:BN171 D243:BN248">
    <cfRule type="cellIs" dxfId="212" priority="201" operator="lessThan">
      <formula>1</formula>
    </cfRule>
  </conditionalFormatting>
  <conditionalFormatting sqref="D19:BN23 D25:BN29 D31:BN35 D37:BN42 D44:BN49 D51:BN57 D59:BN63 D65:BN70 D72:BN77 D12:BN17 D89:BN94 D96:BN100 D102:BN106 D108:BN112 D114:BN119 D121:BN126 D128:BN134 D136:BN140 D142:BN147 D149:BN154 D166:BN171 D173:BN177 D179:BN183 D185:BN189 D191:BN196 D198:BN203 D205:BN211 D213:BN217 D219:BN224 D226:BN231 D243:BN248 D250:BN254 D256:BN260 D262:BN266 D268:BN273 D275:BN280 D282:BN288 D290:BN294 D296:BN301 D303:BN308">
    <cfRule type="cellIs" dxfId="211" priority="200" operator="lessThan">
      <formula>0.1</formula>
    </cfRule>
  </conditionalFormatting>
  <conditionalFormatting sqref="BO89:BO94">
    <cfRule type="cellIs" dxfId="210" priority="188" operator="lessThan">
      <formula>3.5</formula>
    </cfRule>
  </conditionalFormatting>
  <conditionalFormatting sqref="BO96:BO100">
    <cfRule type="cellIs" dxfId="209" priority="187" operator="lessThan">
      <formula>3.5</formula>
    </cfRule>
  </conditionalFormatting>
  <conditionalFormatting sqref="BO102:BO106">
    <cfRule type="cellIs" dxfId="208" priority="186" operator="lessThan">
      <formula>3.5</formula>
    </cfRule>
  </conditionalFormatting>
  <conditionalFormatting sqref="BO108:BO112">
    <cfRule type="cellIs" dxfId="207" priority="185" operator="lessThan">
      <formula>3.5</formula>
    </cfRule>
  </conditionalFormatting>
  <conditionalFormatting sqref="BP89:BP94 BP96:BP100 BP102:BP106 BP108:BP112 BP114:BP119 BP121:BP126 BP128:BP134 BP136:BP140 BP142:BP147 BP149:BP154">
    <cfRule type="cellIs" dxfId="206" priority="184" operator="lessThan">
      <formula>3.5</formula>
    </cfRule>
  </conditionalFormatting>
  <conditionalFormatting sqref="BO149:BO154 BO142:BO147 BO136:BO140 BO128:BO134 BO121:BO126 BO114:BO119">
    <cfRule type="cellIs" dxfId="205" priority="183" operator="lessThan">
      <formula>3.5</formula>
    </cfRule>
  </conditionalFormatting>
  <conditionalFormatting sqref="BP149:BP154 BP142:BP147 BP136:BP140 BP128:BP134 BP121:BP126 BP114:BP119 BP108:BP112 BP102:BP106 BP96:BP100 BP89:BP94">
    <cfRule type="cellIs" dxfId="204" priority="182" operator="lessThan">
      <formula>3.5</formula>
    </cfRule>
  </conditionalFormatting>
  <conditionalFormatting sqref="BS131:BX134">
    <cfRule type="cellIs" dxfId="203" priority="181" operator="lessThan">
      <formula>3.5</formula>
    </cfRule>
  </conditionalFormatting>
  <conditionalFormatting sqref="BS116:BX117">
    <cfRule type="cellIs" dxfId="202" priority="180" operator="lessThan">
      <formula>3.5</formula>
    </cfRule>
  </conditionalFormatting>
  <conditionalFormatting sqref="AE89:BN94 AE96:BN100 AE102:BN106 AE108:BN112 AE114:BN119 AE121:BN126 AE136:BN140 AE142:BN147 AE149:BN154 AE128:BN133">
    <cfRule type="cellIs" dxfId="201" priority="179" operator="lessThan">
      <formula>3.1</formula>
    </cfRule>
  </conditionalFormatting>
  <conditionalFormatting sqref="BO89:BO94">
    <cfRule type="cellIs" dxfId="200" priority="155" operator="lessThan">
      <formula>3.5</formula>
    </cfRule>
  </conditionalFormatting>
  <conditionalFormatting sqref="BO96:BO100">
    <cfRule type="cellIs" dxfId="199" priority="154" operator="lessThan">
      <formula>3.5</formula>
    </cfRule>
  </conditionalFormatting>
  <conditionalFormatting sqref="BO102:BO106">
    <cfRule type="cellIs" dxfId="198" priority="153" operator="lessThan">
      <formula>3.5</formula>
    </cfRule>
  </conditionalFormatting>
  <conditionalFormatting sqref="BO108:BO112">
    <cfRule type="cellIs" dxfId="197" priority="152" operator="lessThan">
      <formula>3.5</formula>
    </cfRule>
  </conditionalFormatting>
  <conditionalFormatting sqref="BP89:BP94 BP96:BP100 BP102:BP106 BP108:BP112 BP114:BP119 BP121:BP126 BP128:BP134 BP136:BP140 BP142:BP147 BP149:BP154">
    <cfRule type="cellIs" dxfId="196" priority="151" operator="lessThan">
      <formula>3.5</formula>
    </cfRule>
  </conditionalFormatting>
  <conditionalFormatting sqref="BO149:BO154 BO142:BO147 BO136:BO140 BO128:BO134 BO121:BO126 BO114:BO119">
    <cfRule type="cellIs" dxfId="195" priority="150" operator="lessThan">
      <formula>3.5</formula>
    </cfRule>
  </conditionalFormatting>
  <conditionalFormatting sqref="BP149:BP154 BP142:BP147 BP136:BP140 BP128:BP134 BP121:BP126 BP114:BP119 BP108:BP112 BP102:BP106 BP96:BP100 BP89:BP94">
    <cfRule type="cellIs" dxfId="194" priority="149" operator="lessThan">
      <formula>3.5</formula>
    </cfRule>
  </conditionalFormatting>
  <conditionalFormatting sqref="BS131:BX134">
    <cfRule type="cellIs" dxfId="193" priority="148" operator="lessThan">
      <formula>3.5</formula>
    </cfRule>
  </conditionalFormatting>
  <conditionalFormatting sqref="BS116:BX117">
    <cfRule type="cellIs" dxfId="192" priority="147" operator="lessThan">
      <formula>3.5</formula>
    </cfRule>
  </conditionalFormatting>
  <conditionalFormatting sqref="AE89:BN94 AE96:BN100 AE102:BN106 AE108:BN112 AE114:BN119 AE121:BN126 AE136:BN140 AE142:BN147 AE149:BN154 AE128:BN133">
    <cfRule type="cellIs" dxfId="191" priority="146" operator="lessThan">
      <formula>3.1</formula>
    </cfRule>
  </conditionalFormatting>
  <conditionalFormatting sqref="BO166:BO171">
    <cfRule type="cellIs" dxfId="190" priority="122" operator="lessThan">
      <formula>3.5</formula>
    </cfRule>
  </conditionalFormatting>
  <conditionalFormatting sqref="BO173:BO177">
    <cfRule type="cellIs" dxfId="189" priority="121" operator="lessThan">
      <formula>3.5</formula>
    </cfRule>
  </conditionalFormatting>
  <conditionalFormatting sqref="BO179:BO183">
    <cfRule type="cellIs" dxfId="188" priority="120" operator="lessThan">
      <formula>3.5</formula>
    </cfRule>
  </conditionalFormatting>
  <conditionalFormatting sqref="BO185:BO189">
    <cfRule type="cellIs" dxfId="187" priority="119" operator="lessThan">
      <formula>3.5</formula>
    </cfRule>
  </conditionalFormatting>
  <conditionalFormatting sqref="BP166:BP171 BP173:BP177 BP179:BP183 BP185:BP189 BP191:BP196 BP198:BP203 BP205:BP211 BP213:BP217 BP219:BP224 BP226:BP231">
    <cfRule type="cellIs" dxfId="186" priority="118" operator="lessThan">
      <formula>3.5</formula>
    </cfRule>
  </conditionalFormatting>
  <conditionalFormatting sqref="BO226:BO231 BO219:BO224 BO213:BO217 BO205:BO211 BO198:BO203 BO191:BO196">
    <cfRule type="cellIs" dxfId="185" priority="117" operator="lessThan">
      <formula>3.5</formula>
    </cfRule>
  </conditionalFormatting>
  <conditionalFormatting sqref="BP226:BP231 BP219:BP224 BP213:BP217 BP205:BP211 BP198:BP203 BP191:BP196 BP185:BP189 BP179:BP183 BP173:BP177 BP166:BP171">
    <cfRule type="cellIs" dxfId="184" priority="116" operator="lessThan">
      <formula>3.5</formula>
    </cfRule>
  </conditionalFormatting>
  <conditionalFormatting sqref="BS208:BX211">
    <cfRule type="cellIs" dxfId="183" priority="115" operator="lessThan">
      <formula>3.5</formula>
    </cfRule>
  </conditionalFormatting>
  <conditionalFormatting sqref="BS193:BX194">
    <cfRule type="cellIs" dxfId="182" priority="114" operator="lessThan">
      <formula>3.5</formula>
    </cfRule>
  </conditionalFormatting>
  <conditionalFormatting sqref="AE166:BN171 AE173:BN177 AE179:BN183 AE185:BN189 AE191:BN196 AE198:BN203 AE213:BN217 AE219:BN224 AE226:BN231 AE205:BN210">
    <cfRule type="cellIs" dxfId="181" priority="113" operator="lessThan">
      <formula>3.1</formula>
    </cfRule>
  </conditionalFormatting>
  <conditionalFormatting sqref="BO166:BO171">
    <cfRule type="cellIs" dxfId="180" priority="89" operator="lessThan">
      <formula>3.5</formula>
    </cfRule>
  </conditionalFormatting>
  <conditionalFormatting sqref="BO173:BO177">
    <cfRule type="cellIs" dxfId="179" priority="88" operator="lessThan">
      <formula>3.5</formula>
    </cfRule>
  </conditionalFormatting>
  <conditionalFormatting sqref="BO179:BO183">
    <cfRule type="cellIs" dxfId="178" priority="87" operator="lessThan">
      <formula>3.5</formula>
    </cfRule>
  </conditionalFormatting>
  <conditionalFormatting sqref="BO185:BO189">
    <cfRule type="cellIs" dxfId="177" priority="86" operator="lessThan">
      <formula>3.5</formula>
    </cfRule>
  </conditionalFormatting>
  <conditionalFormatting sqref="BP166:BP171 BP173:BP177 BP179:BP183 BP185:BP189 BP191:BP196 BP198:BP203 BP205:BP211 BP213:BP217 BP219:BP224 BP226:BP231">
    <cfRule type="cellIs" dxfId="176" priority="85" operator="lessThan">
      <formula>3.5</formula>
    </cfRule>
  </conditionalFormatting>
  <conditionalFormatting sqref="BO226:BO231 BO219:BO224 BO213:BO217 BO205:BO211 BO198:BO203 BO191:BO196">
    <cfRule type="cellIs" dxfId="175" priority="84" operator="lessThan">
      <formula>3.5</formula>
    </cfRule>
  </conditionalFormatting>
  <conditionalFormatting sqref="BP226:BP231 BP219:BP224 BP213:BP217 BP205:BP211 BP198:BP203 BP191:BP196 BP185:BP189 BP179:BP183 BP173:BP177 BP166:BP171">
    <cfRule type="cellIs" dxfId="174" priority="83" operator="lessThan">
      <formula>3.5</formula>
    </cfRule>
  </conditionalFormatting>
  <conditionalFormatting sqref="BS208:BX211">
    <cfRule type="cellIs" dxfId="173" priority="82" operator="lessThan">
      <formula>3.5</formula>
    </cfRule>
  </conditionalFormatting>
  <conditionalFormatting sqref="BS193:BX194">
    <cfRule type="cellIs" dxfId="172" priority="81" operator="lessThan">
      <formula>3.5</formula>
    </cfRule>
  </conditionalFormatting>
  <conditionalFormatting sqref="AE166:BN171 AE173:BN177 AE179:BN183 AE185:BN189 AE191:BN196 AE198:BN203 AE213:BN217 AE219:BN224 AE226:BN231 AE205:BN210">
    <cfRule type="cellIs" dxfId="171" priority="80" operator="lessThan">
      <formula>3.1</formula>
    </cfRule>
  </conditionalFormatting>
  <conditionalFormatting sqref="BO243:BO248">
    <cfRule type="cellIs" dxfId="170" priority="56" operator="lessThan">
      <formula>3.5</formula>
    </cfRule>
  </conditionalFormatting>
  <conditionalFormatting sqref="BO250:BO254">
    <cfRule type="cellIs" dxfId="169" priority="55" operator="lessThan">
      <formula>3.5</formula>
    </cfRule>
  </conditionalFormatting>
  <conditionalFormatting sqref="BO256:BO260">
    <cfRule type="cellIs" dxfId="168" priority="54" operator="lessThan">
      <formula>3.5</formula>
    </cfRule>
  </conditionalFormatting>
  <conditionalFormatting sqref="BO262:BO266">
    <cfRule type="cellIs" dxfId="167" priority="53" operator="lessThan">
      <formula>3.5</formula>
    </cfRule>
  </conditionalFormatting>
  <conditionalFormatting sqref="BP243:BP248 BP250:BP254 BP256:BP260 BP262:BP266 BP268:BP273 BP275:BP280 BP282:BP288 BP290:BP294 BP296:BP301 BP303:BP308">
    <cfRule type="cellIs" dxfId="166" priority="52" operator="lessThan">
      <formula>3.5</formula>
    </cfRule>
  </conditionalFormatting>
  <conditionalFormatting sqref="BO303:BO308 BO296:BO301 BO290:BO294 BO282:BO288 BO275:BO280 BO268:BO273">
    <cfRule type="cellIs" dxfId="165" priority="51" operator="lessThan">
      <formula>3.5</formula>
    </cfRule>
  </conditionalFormatting>
  <conditionalFormatting sqref="BP303:BP308 BP296:BP301 BP290:BP294 BP282:BP288 BP275:BP280 BP268:BP273 BP262:BP266 BP256:BP260 BP250:BP254 BP243:BP248">
    <cfRule type="cellIs" dxfId="164" priority="50" operator="lessThan">
      <formula>3.5</formula>
    </cfRule>
  </conditionalFormatting>
  <conditionalFormatting sqref="BS285:BX288">
    <cfRule type="cellIs" dxfId="163" priority="49" operator="lessThan">
      <formula>3.5</formula>
    </cfRule>
  </conditionalFormatting>
  <conditionalFormatting sqref="BS270:BX271">
    <cfRule type="cellIs" dxfId="162" priority="48" operator="lessThan">
      <formula>3.5</formula>
    </cfRule>
  </conditionalFormatting>
  <conditionalFormatting sqref="AE243:BN248 AE250:BN254 AE256:BN260 AE262:BN266 AE268:BN273 AE275:BN280 AE290:BN294 AE296:BN301 AE303:BN308 AE282:BN287">
    <cfRule type="cellIs" dxfId="161" priority="47" operator="lessThan">
      <formula>3.1</formula>
    </cfRule>
  </conditionalFormatting>
  <conditionalFormatting sqref="BO243:BO248">
    <cfRule type="cellIs" dxfId="160" priority="23" operator="lessThan">
      <formula>3.5</formula>
    </cfRule>
  </conditionalFormatting>
  <conditionalFormatting sqref="BO250:BO254">
    <cfRule type="cellIs" dxfId="159" priority="22" operator="lessThan">
      <formula>3.5</formula>
    </cfRule>
  </conditionalFormatting>
  <conditionalFormatting sqref="BO256:BO260">
    <cfRule type="cellIs" dxfId="158" priority="21" operator="lessThan">
      <formula>3.5</formula>
    </cfRule>
  </conditionalFormatting>
  <conditionalFormatting sqref="BO262:BO266">
    <cfRule type="cellIs" dxfId="157" priority="20" operator="lessThan">
      <formula>3.5</formula>
    </cfRule>
  </conditionalFormatting>
  <conditionalFormatting sqref="BP243:BP248 BP250:BP254 BP256:BP260 BP262:BP266 BP268:BP273 BP275:BP280 BP282:BP288 BP290:BP294 BP296:BP301 BP303:BP308">
    <cfRule type="cellIs" dxfId="156" priority="19" operator="lessThan">
      <formula>3.5</formula>
    </cfRule>
  </conditionalFormatting>
  <conditionalFormatting sqref="BO303:BO308 BO296:BO301 BO290:BO294 BO282:BO288 BO275:BO280 BO268:BO273">
    <cfRule type="cellIs" dxfId="155" priority="18" operator="lessThan">
      <formula>3.5</formula>
    </cfRule>
  </conditionalFormatting>
  <conditionalFormatting sqref="BP303:BP308 BP296:BP301 BP290:BP294 BP282:BP288 BP275:BP280 BP268:BP273 BP262:BP266 BP256:BP260 BP250:BP254 BP243:BP248">
    <cfRule type="cellIs" dxfId="154" priority="17" operator="lessThan">
      <formula>3.5</formula>
    </cfRule>
  </conditionalFormatting>
  <conditionalFormatting sqref="BS285:BX288">
    <cfRule type="cellIs" dxfId="153" priority="16" operator="lessThan">
      <formula>3.5</formula>
    </cfRule>
  </conditionalFormatting>
  <conditionalFormatting sqref="BS270:BX271">
    <cfRule type="cellIs" dxfId="152" priority="15" operator="lessThan">
      <formula>3.5</formula>
    </cfRule>
  </conditionalFormatting>
  <conditionalFormatting sqref="AE243:BN248 AE250:BN254 AE256:BN260 AE262:BN266 AE268:BN273 AE275:BN280 AE290:BN294 AE296:BN301 AE303:BN308 AE282:BN287">
    <cfRule type="cellIs" dxfId="151" priority="14" operator="lessThan">
      <formula>3.1</formula>
    </cfRule>
  </conditionalFormatting>
  <conditionalFormatting sqref="D89:BP156 D166:BP233 D243:BP310 D12:BP79">
    <cfRule type="cellIs" dxfId="150" priority="1" operator="greaterThan">
      <formula>5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</sheetPr>
  <dimension ref="A1:ED310"/>
  <sheetViews>
    <sheetView zoomScale="80" zoomScaleNormal="80" workbookViewId="0">
      <selection activeCell="AE10" sqref="AE10:AE11"/>
    </sheetView>
  </sheetViews>
  <sheetFormatPr baseColWidth="10" defaultColWidth="9.140625" defaultRowHeight="15" x14ac:dyDescent="0.25"/>
  <cols>
    <col min="1" max="1" width="1.7109375" customWidth="1"/>
    <col min="2" max="2" width="15.7109375" customWidth="1"/>
    <col min="3" max="3" width="131.5703125" customWidth="1"/>
    <col min="4" max="34" width="4" customWidth="1"/>
    <col min="35" max="35" width="4" hidden="1" customWidth="1"/>
    <col min="36" max="66" width="3.7109375" hidden="1" customWidth="1"/>
    <col min="67" max="67" width="3.5703125" hidden="1" customWidth="1"/>
    <col min="68" max="69" width="3.7109375" hidden="1" customWidth="1"/>
    <col min="70" max="70" width="4.5703125" hidden="1" customWidth="1"/>
    <col min="71" max="71" width="3.7109375" customWidth="1"/>
    <col min="73" max="73" width="9.140625" customWidth="1"/>
    <col min="75" max="84" width="14.5703125" customWidth="1"/>
    <col min="88" max="88" width="9.140625" style="1"/>
    <col min="89" max="140" width="9.140625" customWidth="1"/>
    <col min="144" max="153" width="9.140625" customWidth="1"/>
    <col min="156" max="160" width="9.140625" customWidth="1"/>
  </cols>
  <sheetData>
    <row r="1" spans="2:134" ht="15.75" thickBot="1" x14ac:dyDescent="0.3"/>
    <row r="2" spans="2:134" ht="34.5" customHeight="1" thickBot="1" x14ac:dyDescent="0.3">
      <c r="B2" s="2" t="s">
        <v>0</v>
      </c>
      <c r="C2" s="3" t="s">
        <v>181</v>
      </c>
    </row>
    <row r="3" spans="2:134" ht="34.5" customHeight="1" thickBot="1" x14ac:dyDescent="0.3">
      <c r="B3" s="2" t="s">
        <v>1</v>
      </c>
      <c r="C3" s="4">
        <v>2016</v>
      </c>
    </row>
    <row r="5" spans="2:134" s="1" customFormat="1" ht="15.75" thickBot="1" x14ac:dyDescent="0.3"/>
    <row r="6" spans="2:134" ht="15" customHeight="1" x14ac:dyDescent="0.25">
      <c r="B6" s="136" t="s">
        <v>2</v>
      </c>
      <c r="C6" s="178" t="str">
        <f>(C2&amp;" "&amp;C3&amp;" - I")</f>
        <v>INSTITUCION EDUCATIVA COLOMBIA/GIRARDOTA 2016 - I</v>
      </c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9"/>
      <c r="W6" s="179"/>
      <c r="X6" s="179"/>
      <c r="Y6" s="179"/>
      <c r="Z6" s="179"/>
      <c r="AA6" s="179"/>
      <c r="AB6" s="179"/>
      <c r="AC6" s="179"/>
      <c r="AD6" s="179"/>
      <c r="AE6" s="179"/>
      <c r="AF6" s="179"/>
      <c r="AG6" s="179"/>
      <c r="AH6" s="179"/>
      <c r="AI6" s="179"/>
      <c r="AJ6" s="179"/>
      <c r="AK6" s="179"/>
      <c r="AL6" s="179"/>
      <c r="AM6" s="179"/>
      <c r="AN6" s="179"/>
      <c r="AO6" s="179"/>
      <c r="AP6" s="179"/>
      <c r="AQ6" s="179"/>
      <c r="AR6" s="179"/>
      <c r="AS6" s="179"/>
      <c r="AT6" s="179"/>
      <c r="AU6" s="179"/>
      <c r="AV6" s="179"/>
      <c r="AW6" s="179"/>
      <c r="AX6" s="179"/>
      <c r="AY6" s="179"/>
      <c r="AZ6" s="179"/>
      <c r="BA6" s="179"/>
      <c r="BB6" s="179"/>
      <c r="BC6" s="179"/>
      <c r="BD6" s="179"/>
      <c r="BE6" s="179"/>
      <c r="BF6" s="179"/>
      <c r="BG6" s="179"/>
      <c r="BH6" s="179"/>
      <c r="BI6" s="179"/>
      <c r="BJ6" s="179"/>
      <c r="BK6" s="179"/>
      <c r="BL6" s="179"/>
      <c r="BM6" s="179"/>
      <c r="BN6" s="179"/>
      <c r="BO6" s="179"/>
      <c r="BP6" s="179"/>
      <c r="BQ6" s="179"/>
      <c r="BR6" s="179"/>
      <c r="BS6" s="179"/>
      <c r="BT6" s="179"/>
      <c r="BU6" s="179"/>
      <c r="BV6" s="179"/>
      <c r="BW6" s="179"/>
      <c r="BX6" s="179"/>
      <c r="BY6" s="179"/>
      <c r="BZ6" s="179"/>
      <c r="CA6" s="179"/>
      <c r="CB6" s="179"/>
      <c r="CC6" s="179"/>
      <c r="CD6" s="179"/>
      <c r="CE6" s="179"/>
      <c r="CF6" s="179"/>
      <c r="CG6" s="179"/>
      <c r="CH6" s="179"/>
      <c r="CI6" s="180"/>
      <c r="CK6" s="239" t="s">
        <v>3</v>
      </c>
      <c r="CL6" s="240"/>
      <c r="CM6" s="240"/>
      <c r="CN6" s="240"/>
      <c r="CO6" s="240"/>
      <c r="CP6" s="240"/>
      <c r="CQ6" s="240"/>
      <c r="CR6" s="240"/>
      <c r="CS6" s="240"/>
      <c r="CT6" s="240"/>
      <c r="CU6" s="240"/>
      <c r="CV6" s="240"/>
      <c r="CW6" s="240"/>
      <c r="CX6" s="240"/>
      <c r="CY6" s="240"/>
      <c r="CZ6" s="240"/>
      <c r="DA6" s="240"/>
      <c r="DB6" s="240"/>
      <c r="DC6" s="240"/>
      <c r="DD6" s="240"/>
      <c r="DE6" s="240"/>
      <c r="DF6" s="240"/>
      <c r="DG6" s="240"/>
      <c r="DH6" s="240"/>
      <c r="DI6" s="240"/>
      <c r="DJ6" s="240"/>
      <c r="DK6" s="240"/>
      <c r="DL6" s="240"/>
      <c r="DM6" s="240"/>
      <c r="DN6" s="240"/>
      <c r="DO6" s="240"/>
      <c r="DP6" s="240"/>
      <c r="DQ6" s="240"/>
      <c r="DR6" s="240"/>
      <c r="DS6" s="240"/>
      <c r="DT6" s="240"/>
      <c r="DU6" s="240"/>
      <c r="DV6" s="240"/>
      <c r="DW6" s="240"/>
      <c r="DX6" s="240"/>
      <c r="DY6" s="240"/>
      <c r="DZ6" s="240"/>
      <c r="EA6" s="240"/>
      <c r="EB6" s="240"/>
      <c r="EC6" s="240"/>
      <c r="ED6" s="241"/>
    </row>
    <row r="7" spans="2:134" ht="15" customHeight="1" x14ac:dyDescent="0.25">
      <c r="B7" s="137"/>
      <c r="C7" s="181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  <c r="U7" s="182"/>
      <c r="V7" s="182"/>
      <c r="W7" s="182"/>
      <c r="X7" s="182"/>
      <c r="Y7" s="182"/>
      <c r="Z7" s="182"/>
      <c r="AA7" s="182"/>
      <c r="AB7" s="182"/>
      <c r="AC7" s="182"/>
      <c r="AD7" s="182"/>
      <c r="AE7" s="182"/>
      <c r="AF7" s="182"/>
      <c r="AG7" s="182"/>
      <c r="AH7" s="182"/>
      <c r="AI7" s="182"/>
      <c r="AJ7" s="182"/>
      <c r="AK7" s="182"/>
      <c r="AL7" s="182"/>
      <c r="AM7" s="182"/>
      <c r="AN7" s="182"/>
      <c r="AO7" s="182"/>
      <c r="AP7" s="182"/>
      <c r="AQ7" s="182"/>
      <c r="AR7" s="182"/>
      <c r="AS7" s="182"/>
      <c r="AT7" s="182"/>
      <c r="AU7" s="182"/>
      <c r="AV7" s="182"/>
      <c r="AW7" s="182"/>
      <c r="AX7" s="182"/>
      <c r="AY7" s="182"/>
      <c r="AZ7" s="182"/>
      <c r="BA7" s="182"/>
      <c r="BB7" s="182"/>
      <c r="BC7" s="182"/>
      <c r="BD7" s="182"/>
      <c r="BE7" s="182"/>
      <c r="BF7" s="182"/>
      <c r="BG7" s="182"/>
      <c r="BH7" s="182"/>
      <c r="BI7" s="182"/>
      <c r="BJ7" s="182"/>
      <c r="BK7" s="182"/>
      <c r="BL7" s="182"/>
      <c r="BM7" s="182"/>
      <c r="BN7" s="182"/>
      <c r="BO7" s="182"/>
      <c r="BP7" s="182"/>
      <c r="BQ7" s="182"/>
      <c r="BR7" s="182"/>
      <c r="BS7" s="182"/>
      <c r="BT7" s="182"/>
      <c r="BU7" s="182"/>
      <c r="BV7" s="182"/>
      <c r="BW7" s="182"/>
      <c r="BX7" s="182"/>
      <c r="BY7" s="182"/>
      <c r="BZ7" s="182"/>
      <c r="CA7" s="182"/>
      <c r="CB7" s="182"/>
      <c r="CC7" s="182"/>
      <c r="CD7" s="182"/>
      <c r="CE7" s="182"/>
      <c r="CF7" s="182"/>
      <c r="CG7" s="182"/>
      <c r="CH7" s="182"/>
      <c r="CI7" s="183"/>
      <c r="CK7" s="242"/>
      <c r="CL7" s="243"/>
      <c r="CM7" s="243"/>
      <c r="CN7" s="243"/>
      <c r="CO7" s="243"/>
      <c r="CP7" s="243"/>
      <c r="CQ7" s="243"/>
      <c r="CR7" s="243"/>
      <c r="CS7" s="243"/>
      <c r="CT7" s="243"/>
      <c r="CU7" s="243"/>
      <c r="CV7" s="243"/>
      <c r="CW7" s="243"/>
      <c r="CX7" s="243"/>
      <c r="CY7" s="243"/>
      <c r="CZ7" s="243"/>
      <c r="DA7" s="243"/>
      <c r="DB7" s="243"/>
      <c r="DC7" s="243"/>
      <c r="DD7" s="243"/>
      <c r="DE7" s="243"/>
      <c r="DF7" s="243"/>
      <c r="DG7" s="243"/>
      <c r="DH7" s="243"/>
      <c r="DI7" s="243"/>
      <c r="DJ7" s="243"/>
      <c r="DK7" s="243"/>
      <c r="DL7" s="243"/>
      <c r="DM7" s="243"/>
      <c r="DN7" s="243"/>
      <c r="DO7" s="243"/>
      <c r="DP7" s="243"/>
      <c r="DQ7" s="243"/>
      <c r="DR7" s="243"/>
      <c r="DS7" s="243"/>
      <c r="DT7" s="243"/>
      <c r="DU7" s="243"/>
      <c r="DV7" s="243"/>
      <c r="DW7" s="243"/>
      <c r="DX7" s="243"/>
      <c r="DY7" s="243"/>
      <c r="DZ7" s="243"/>
      <c r="EA7" s="243"/>
      <c r="EB7" s="243"/>
      <c r="EC7" s="243"/>
      <c r="ED7" s="244"/>
    </row>
    <row r="8" spans="2:134" ht="15.75" customHeight="1" thickBot="1" x14ac:dyDescent="0.3">
      <c r="B8" s="138"/>
      <c r="C8" s="184"/>
      <c r="D8" s="185"/>
      <c r="E8" s="185"/>
      <c r="F8" s="185"/>
      <c r="G8" s="185"/>
      <c r="H8" s="185"/>
      <c r="I8" s="185"/>
      <c r="J8" s="185"/>
      <c r="K8" s="185"/>
      <c r="L8" s="185"/>
      <c r="M8" s="185"/>
      <c r="N8" s="185"/>
      <c r="O8" s="185"/>
      <c r="P8" s="185"/>
      <c r="Q8" s="185"/>
      <c r="R8" s="185"/>
      <c r="S8" s="185"/>
      <c r="T8" s="185"/>
      <c r="U8" s="185"/>
      <c r="V8" s="185"/>
      <c r="W8" s="185"/>
      <c r="X8" s="185"/>
      <c r="Y8" s="185"/>
      <c r="Z8" s="185"/>
      <c r="AA8" s="185"/>
      <c r="AB8" s="185"/>
      <c r="AC8" s="185"/>
      <c r="AD8" s="185"/>
      <c r="AE8" s="185"/>
      <c r="AF8" s="185"/>
      <c r="AG8" s="185"/>
      <c r="AH8" s="185"/>
      <c r="AI8" s="185"/>
      <c r="AJ8" s="185"/>
      <c r="AK8" s="185"/>
      <c r="AL8" s="185"/>
      <c r="AM8" s="185"/>
      <c r="AN8" s="185"/>
      <c r="AO8" s="185"/>
      <c r="AP8" s="185"/>
      <c r="AQ8" s="185"/>
      <c r="AR8" s="185"/>
      <c r="AS8" s="185"/>
      <c r="AT8" s="185"/>
      <c r="AU8" s="185"/>
      <c r="AV8" s="185"/>
      <c r="AW8" s="185"/>
      <c r="AX8" s="185"/>
      <c r="AY8" s="185"/>
      <c r="AZ8" s="185"/>
      <c r="BA8" s="185"/>
      <c r="BB8" s="185"/>
      <c r="BC8" s="185"/>
      <c r="BD8" s="185"/>
      <c r="BE8" s="185"/>
      <c r="BF8" s="185"/>
      <c r="BG8" s="185"/>
      <c r="BH8" s="185"/>
      <c r="BI8" s="185"/>
      <c r="BJ8" s="185"/>
      <c r="BK8" s="185"/>
      <c r="BL8" s="185"/>
      <c r="BM8" s="185"/>
      <c r="BN8" s="185"/>
      <c r="BO8" s="185"/>
      <c r="BP8" s="185"/>
      <c r="BQ8" s="185"/>
      <c r="BR8" s="185"/>
      <c r="BS8" s="185"/>
      <c r="BT8" s="185"/>
      <c r="BU8" s="185"/>
      <c r="BV8" s="185"/>
      <c r="BW8" s="185"/>
      <c r="BX8" s="185"/>
      <c r="BY8" s="185"/>
      <c r="BZ8" s="185"/>
      <c r="CA8" s="185"/>
      <c r="CB8" s="185"/>
      <c r="CC8" s="185"/>
      <c r="CD8" s="185"/>
      <c r="CE8" s="185"/>
      <c r="CF8" s="185"/>
      <c r="CG8" s="185"/>
      <c r="CH8" s="185"/>
      <c r="CI8" s="186"/>
      <c r="CK8" s="245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7"/>
    </row>
    <row r="9" spans="2:134" ht="19.5" customHeight="1" thickBot="1" x14ac:dyDescent="0.3">
      <c r="B9" s="5">
        <v>28</v>
      </c>
      <c r="C9" s="6"/>
      <c r="D9" s="7">
        <v>1</v>
      </c>
      <c r="E9" s="8">
        <v>2</v>
      </c>
      <c r="F9" s="8">
        <v>3</v>
      </c>
      <c r="G9" s="8">
        <v>6</v>
      </c>
      <c r="H9" s="8">
        <v>7</v>
      </c>
      <c r="I9" s="8">
        <v>8</v>
      </c>
      <c r="J9" s="8">
        <v>9</v>
      </c>
      <c r="K9" s="8">
        <v>10</v>
      </c>
      <c r="L9" s="8">
        <v>11</v>
      </c>
      <c r="M9" s="8">
        <v>12</v>
      </c>
      <c r="N9" s="8">
        <v>13</v>
      </c>
      <c r="O9" s="8">
        <v>14</v>
      </c>
      <c r="P9" s="8">
        <v>15</v>
      </c>
      <c r="Q9" s="8">
        <v>16</v>
      </c>
      <c r="R9" s="8">
        <v>17</v>
      </c>
      <c r="S9" s="8">
        <v>18</v>
      </c>
      <c r="T9" s="8">
        <v>19</v>
      </c>
      <c r="U9" s="8">
        <v>20</v>
      </c>
      <c r="V9" s="8">
        <v>21</v>
      </c>
      <c r="W9" s="8">
        <v>22</v>
      </c>
      <c r="X9" s="8">
        <v>23</v>
      </c>
      <c r="Y9" s="8">
        <v>24</v>
      </c>
      <c r="Z9" s="8">
        <v>25</v>
      </c>
      <c r="AA9" s="8">
        <v>26</v>
      </c>
      <c r="AB9" s="8">
        <v>27</v>
      </c>
      <c r="AC9" s="8">
        <v>28</v>
      </c>
      <c r="AD9" s="8">
        <v>29</v>
      </c>
      <c r="AE9" s="8">
        <v>30</v>
      </c>
      <c r="AF9" s="8">
        <v>31</v>
      </c>
      <c r="AG9" s="8">
        <v>32</v>
      </c>
      <c r="AH9" s="8">
        <v>33</v>
      </c>
      <c r="AI9" s="8">
        <v>34</v>
      </c>
      <c r="AJ9" s="8">
        <v>35</v>
      </c>
      <c r="AK9" s="8">
        <v>36</v>
      </c>
      <c r="AL9" s="8">
        <v>37</v>
      </c>
      <c r="AM9" s="8">
        <v>38</v>
      </c>
      <c r="AN9" s="8">
        <v>39</v>
      </c>
      <c r="AO9" s="8">
        <v>40</v>
      </c>
      <c r="AP9" s="8">
        <v>41</v>
      </c>
      <c r="AQ9" s="8">
        <v>42</v>
      </c>
      <c r="AR9" s="8">
        <v>43</v>
      </c>
      <c r="AS9" s="8">
        <v>44</v>
      </c>
      <c r="AT9" s="8">
        <v>45</v>
      </c>
      <c r="AU9" s="8">
        <v>46</v>
      </c>
      <c r="AV9" s="8">
        <v>47</v>
      </c>
      <c r="AW9" s="8">
        <v>48</v>
      </c>
      <c r="AX9" s="8">
        <v>49</v>
      </c>
      <c r="AY9" s="8">
        <v>50</v>
      </c>
      <c r="AZ9" s="8">
        <v>51</v>
      </c>
      <c r="BA9" s="8">
        <v>52</v>
      </c>
      <c r="BB9" s="8">
        <v>53</v>
      </c>
      <c r="BC9" s="8">
        <v>54</v>
      </c>
      <c r="BD9" s="8">
        <v>55</v>
      </c>
      <c r="BE9" s="8">
        <v>56</v>
      </c>
      <c r="BF9" s="8">
        <v>57</v>
      </c>
      <c r="BG9" s="8">
        <v>58</v>
      </c>
      <c r="BH9" s="8">
        <v>59</v>
      </c>
      <c r="BI9" s="8">
        <v>60</v>
      </c>
      <c r="BJ9" s="8">
        <v>61</v>
      </c>
      <c r="BK9" s="8">
        <v>62</v>
      </c>
      <c r="BL9" s="8">
        <v>63</v>
      </c>
      <c r="BM9" s="8">
        <v>64</v>
      </c>
      <c r="BN9" s="8">
        <v>65</v>
      </c>
      <c r="BO9" s="8">
        <v>66</v>
      </c>
      <c r="BP9" s="8">
        <v>67</v>
      </c>
      <c r="BQ9" s="8">
        <v>68</v>
      </c>
      <c r="BR9" s="8">
        <v>69</v>
      </c>
      <c r="BS9" s="8">
        <v>70</v>
      </c>
      <c r="BT9" s="174" t="s">
        <v>4</v>
      </c>
      <c r="BU9" s="137" t="s">
        <v>5</v>
      </c>
      <c r="BV9" s="9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1"/>
      <c r="CK9" s="111" t="s">
        <v>6</v>
      </c>
      <c r="CL9" s="112"/>
      <c r="CM9" s="139"/>
      <c r="CN9" s="249" t="str">
        <f>BX21</f>
        <v>Relaciones interpersonales</v>
      </c>
      <c r="CO9" s="250"/>
      <c r="CP9" s="251"/>
      <c r="CQ9" s="111" t="str">
        <f>BY21</f>
        <v xml:space="preserve">Manejo de emociones y sentimientos </v>
      </c>
      <c r="CR9" s="112"/>
      <c r="CS9" s="139"/>
      <c r="CT9" s="249" t="str">
        <f>BZ21</f>
        <v>Autoconocimiento</v>
      </c>
      <c r="CU9" s="250"/>
      <c r="CV9" s="251"/>
      <c r="CW9" s="111" t="str">
        <f>CA21</f>
        <v>Comunicación Asertiva</v>
      </c>
      <c r="CX9" s="112"/>
      <c r="CY9" s="139"/>
      <c r="CZ9" s="249" t="str">
        <f>CB21</f>
        <v>Solucion de problemas y conflictos</v>
      </c>
      <c r="DA9" s="250"/>
      <c r="DB9" s="251"/>
      <c r="DC9" s="111" t="str">
        <f>CC21</f>
        <v>Toma de desiciones</v>
      </c>
      <c r="DD9" s="112"/>
      <c r="DE9" s="139"/>
      <c r="DF9" s="249" t="str">
        <f>CD21</f>
        <v>Pensamiento critico</v>
      </c>
      <c r="DG9" s="250"/>
      <c r="DH9" s="251"/>
      <c r="DI9" s="111" t="str">
        <f>CE21</f>
        <v>Pensamiento creativo</v>
      </c>
      <c r="DJ9" s="112"/>
      <c r="DK9" s="139"/>
      <c r="DL9" s="249" t="str">
        <f>CF21</f>
        <v xml:space="preserve">EmpatÍa </v>
      </c>
      <c r="DM9" s="250"/>
      <c r="DN9" s="251"/>
      <c r="DO9" s="111" t="str">
        <f>CG21</f>
        <v xml:space="preserve">Manejo de estrés y tensiones </v>
      </c>
      <c r="DP9" s="112"/>
      <c r="DQ9" s="139"/>
      <c r="DR9" s="258" t="s">
        <v>7</v>
      </c>
      <c r="DS9" s="259"/>
      <c r="DT9" s="260"/>
      <c r="DU9" s="111" t="s">
        <v>8</v>
      </c>
      <c r="DV9" s="139"/>
      <c r="DW9" s="111" t="s">
        <v>9</v>
      </c>
      <c r="DX9" s="139"/>
      <c r="DY9" s="111" t="s">
        <v>10</v>
      </c>
      <c r="DZ9" s="139"/>
      <c r="EA9" s="111" t="s">
        <v>11</v>
      </c>
      <c r="EB9" s="139"/>
      <c r="EC9" s="111" t="s">
        <v>12</v>
      </c>
      <c r="ED9" s="139"/>
    </row>
    <row r="10" spans="2:134" ht="15" customHeight="1" thickBot="1" x14ac:dyDescent="0.3">
      <c r="B10" s="187" t="s">
        <v>13</v>
      </c>
      <c r="C10" s="189" t="s">
        <v>14</v>
      </c>
      <c r="D10" s="106" t="s">
        <v>348</v>
      </c>
      <c r="E10" s="176" t="s">
        <v>349</v>
      </c>
      <c r="F10" s="106" t="s">
        <v>350</v>
      </c>
      <c r="G10" s="106" t="s">
        <v>351</v>
      </c>
      <c r="H10" s="106" t="s">
        <v>352</v>
      </c>
      <c r="I10" s="106" t="s">
        <v>353</v>
      </c>
      <c r="J10" s="106" t="s">
        <v>354</v>
      </c>
      <c r="K10" s="106" t="s">
        <v>355</v>
      </c>
      <c r="L10" s="106" t="s">
        <v>356</v>
      </c>
      <c r="M10" s="106" t="s">
        <v>357</v>
      </c>
      <c r="N10" s="106" t="s">
        <v>358</v>
      </c>
      <c r="O10" s="176" t="s">
        <v>359</v>
      </c>
      <c r="P10" s="106" t="s">
        <v>360</v>
      </c>
      <c r="Q10" s="106" t="s">
        <v>361</v>
      </c>
      <c r="R10" s="106" t="s">
        <v>362</v>
      </c>
      <c r="S10" s="106" t="s">
        <v>363</v>
      </c>
      <c r="T10" s="106" t="s">
        <v>364</v>
      </c>
      <c r="U10" s="106" t="s">
        <v>365</v>
      </c>
      <c r="V10" s="106" t="s">
        <v>366</v>
      </c>
      <c r="W10" s="106" t="s">
        <v>367</v>
      </c>
      <c r="X10" s="106" t="s">
        <v>368</v>
      </c>
      <c r="Y10" s="106" t="s">
        <v>369</v>
      </c>
      <c r="Z10" s="106" t="s">
        <v>370</v>
      </c>
      <c r="AA10" s="176" t="s">
        <v>371</v>
      </c>
      <c r="AB10" s="106" t="s">
        <v>372</v>
      </c>
      <c r="AC10" s="106" t="s">
        <v>373</v>
      </c>
      <c r="AD10" s="106" t="s">
        <v>374</v>
      </c>
      <c r="AE10" s="106" t="s">
        <v>375</v>
      </c>
      <c r="AF10" s="106" t="s">
        <v>15</v>
      </c>
      <c r="AG10" s="106" t="s">
        <v>16</v>
      </c>
      <c r="AH10" s="106" t="s">
        <v>17</v>
      </c>
      <c r="AI10" s="106" t="s">
        <v>18</v>
      </c>
      <c r="AJ10" s="106" t="s">
        <v>19</v>
      </c>
      <c r="AK10" s="106" t="s">
        <v>20</v>
      </c>
      <c r="AL10" s="106" t="s">
        <v>21</v>
      </c>
      <c r="AM10" s="176" t="s">
        <v>22</v>
      </c>
      <c r="AN10" s="106" t="s">
        <v>23</v>
      </c>
      <c r="AO10" s="106" t="s">
        <v>24</v>
      </c>
      <c r="AP10" s="106" t="s">
        <v>25</v>
      </c>
      <c r="AQ10" s="106" t="s">
        <v>26</v>
      </c>
      <c r="AR10" s="106" t="s">
        <v>27</v>
      </c>
      <c r="AS10" s="106" t="s">
        <v>28</v>
      </c>
      <c r="AT10" s="106" t="s">
        <v>29</v>
      </c>
      <c r="AU10" s="106" t="s">
        <v>30</v>
      </c>
      <c r="AV10" s="106" t="s">
        <v>31</v>
      </c>
      <c r="AW10" s="106" t="s">
        <v>32</v>
      </c>
      <c r="AX10" s="106" t="s">
        <v>33</v>
      </c>
      <c r="AY10" s="106" t="s">
        <v>34</v>
      </c>
      <c r="AZ10" s="106" t="s">
        <v>35</v>
      </c>
      <c r="BA10" s="106" t="s">
        <v>36</v>
      </c>
      <c r="BB10" s="106" t="s">
        <v>37</v>
      </c>
      <c r="BC10" s="106" t="s">
        <v>38</v>
      </c>
      <c r="BD10" s="106" t="s">
        <v>39</v>
      </c>
      <c r="BE10" s="106" t="s">
        <v>40</v>
      </c>
      <c r="BF10" s="106" t="s">
        <v>41</v>
      </c>
      <c r="BG10" s="106" t="s">
        <v>42</v>
      </c>
      <c r="BH10" s="106" t="s">
        <v>43</v>
      </c>
      <c r="BI10" s="106" t="s">
        <v>44</v>
      </c>
      <c r="BJ10" s="106" t="s">
        <v>45</v>
      </c>
      <c r="BK10" s="106" t="s">
        <v>46</v>
      </c>
      <c r="BL10" s="106" t="s">
        <v>47</v>
      </c>
      <c r="BM10" s="106" t="s">
        <v>48</v>
      </c>
      <c r="BN10" s="106" t="s">
        <v>49</v>
      </c>
      <c r="BO10" s="106" t="s">
        <v>50</v>
      </c>
      <c r="BP10" s="106" t="s">
        <v>51</v>
      </c>
      <c r="BQ10" s="106" t="s">
        <v>52</v>
      </c>
      <c r="BR10" s="106" t="s">
        <v>53</v>
      </c>
      <c r="BS10" s="106" t="s">
        <v>54</v>
      </c>
      <c r="BT10" s="174"/>
      <c r="BU10" s="137"/>
      <c r="BV10" s="12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4"/>
      <c r="CK10" s="140"/>
      <c r="CL10" s="248"/>
      <c r="CM10" s="141"/>
      <c r="CN10" s="252"/>
      <c r="CO10" s="253"/>
      <c r="CP10" s="254"/>
      <c r="CQ10" s="140"/>
      <c r="CR10" s="248"/>
      <c r="CS10" s="141"/>
      <c r="CT10" s="252"/>
      <c r="CU10" s="253"/>
      <c r="CV10" s="254"/>
      <c r="CW10" s="140"/>
      <c r="CX10" s="248"/>
      <c r="CY10" s="141"/>
      <c r="CZ10" s="252"/>
      <c r="DA10" s="253"/>
      <c r="DB10" s="254"/>
      <c r="DC10" s="140"/>
      <c r="DD10" s="248"/>
      <c r="DE10" s="141"/>
      <c r="DF10" s="252"/>
      <c r="DG10" s="253"/>
      <c r="DH10" s="254"/>
      <c r="DI10" s="140"/>
      <c r="DJ10" s="248"/>
      <c r="DK10" s="141"/>
      <c r="DL10" s="252"/>
      <c r="DM10" s="253"/>
      <c r="DN10" s="254"/>
      <c r="DO10" s="140"/>
      <c r="DP10" s="248"/>
      <c r="DQ10" s="141"/>
      <c r="DR10" s="261"/>
      <c r="DS10" s="262"/>
      <c r="DT10" s="263"/>
      <c r="DU10" s="140"/>
      <c r="DV10" s="141"/>
      <c r="DW10" s="140"/>
      <c r="DX10" s="141"/>
      <c r="DY10" s="140"/>
      <c r="DZ10" s="141"/>
      <c r="EA10" s="140"/>
      <c r="EB10" s="141"/>
      <c r="EC10" s="140"/>
      <c r="ED10" s="141"/>
    </row>
    <row r="11" spans="2:134" ht="15.75" thickBot="1" x14ac:dyDescent="0.3">
      <c r="B11" s="188"/>
      <c r="C11" s="190"/>
      <c r="D11" s="107"/>
      <c r="E11" s="177"/>
      <c r="F11" s="107"/>
      <c r="G11" s="107"/>
      <c r="H11" s="107"/>
      <c r="I11" s="107"/>
      <c r="J11" s="107"/>
      <c r="K11" s="107"/>
      <c r="L11" s="107"/>
      <c r="M11" s="107"/>
      <c r="N11" s="107"/>
      <c r="O11" s="17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7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7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74"/>
      <c r="BU11" s="137"/>
      <c r="BV11" s="12"/>
      <c r="BW11" s="162" t="s">
        <v>55</v>
      </c>
      <c r="BX11" s="163"/>
      <c r="BY11" s="163"/>
      <c r="BZ11" s="163"/>
      <c r="CA11" s="163"/>
      <c r="CB11" s="163"/>
      <c r="CC11" s="163"/>
      <c r="CD11" s="163"/>
      <c r="CE11" s="163"/>
      <c r="CF11" s="163"/>
      <c r="CG11" s="163"/>
      <c r="CH11" s="164"/>
      <c r="CI11" s="14"/>
      <c r="CK11" s="140"/>
      <c r="CL11" s="248"/>
      <c r="CM11" s="141"/>
      <c r="CN11" s="252"/>
      <c r="CO11" s="253"/>
      <c r="CP11" s="254"/>
      <c r="CQ11" s="140"/>
      <c r="CR11" s="248"/>
      <c r="CS11" s="141"/>
      <c r="CT11" s="252"/>
      <c r="CU11" s="253"/>
      <c r="CV11" s="254"/>
      <c r="CW11" s="140"/>
      <c r="CX11" s="248"/>
      <c r="CY11" s="141"/>
      <c r="CZ11" s="252"/>
      <c r="DA11" s="253"/>
      <c r="DB11" s="254"/>
      <c r="DC11" s="140"/>
      <c r="DD11" s="248"/>
      <c r="DE11" s="141"/>
      <c r="DF11" s="252"/>
      <c r="DG11" s="253"/>
      <c r="DH11" s="254"/>
      <c r="DI11" s="140"/>
      <c r="DJ11" s="248"/>
      <c r="DK11" s="141"/>
      <c r="DL11" s="252"/>
      <c r="DM11" s="253"/>
      <c r="DN11" s="254"/>
      <c r="DO11" s="140"/>
      <c r="DP11" s="248"/>
      <c r="DQ11" s="141"/>
      <c r="DR11" s="261"/>
      <c r="DS11" s="262"/>
      <c r="DT11" s="263"/>
      <c r="DU11" s="140"/>
      <c r="DV11" s="141"/>
      <c r="DW11" s="140"/>
      <c r="DX11" s="141"/>
      <c r="DY11" s="140"/>
      <c r="DZ11" s="141"/>
      <c r="EA11" s="140"/>
      <c r="EB11" s="141"/>
      <c r="EC11" s="140"/>
      <c r="ED11" s="141"/>
    </row>
    <row r="12" spans="2:134" ht="15" customHeight="1" thickBot="1" x14ac:dyDescent="0.3">
      <c r="B12" s="128" t="s">
        <v>56</v>
      </c>
      <c r="C12" s="15" t="s">
        <v>57</v>
      </c>
      <c r="D12" s="16">
        <v>4</v>
      </c>
      <c r="E12" s="17">
        <v>5</v>
      </c>
      <c r="F12" s="17">
        <v>4</v>
      </c>
      <c r="G12" s="17">
        <v>5</v>
      </c>
      <c r="H12" s="17">
        <v>4</v>
      </c>
      <c r="I12" s="17">
        <v>4</v>
      </c>
      <c r="J12" s="17">
        <v>5</v>
      </c>
      <c r="K12" s="18">
        <v>4</v>
      </c>
      <c r="L12" s="18">
        <v>4</v>
      </c>
      <c r="M12" s="18">
        <v>5</v>
      </c>
      <c r="N12" s="18">
        <v>4</v>
      </c>
      <c r="O12" s="18">
        <v>5</v>
      </c>
      <c r="P12" s="18">
        <v>5</v>
      </c>
      <c r="Q12" s="18">
        <v>4</v>
      </c>
      <c r="R12" s="18">
        <v>5</v>
      </c>
      <c r="S12" s="18">
        <v>4</v>
      </c>
      <c r="T12" s="18">
        <v>4</v>
      </c>
      <c r="U12" s="18">
        <v>4</v>
      </c>
      <c r="V12" s="18">
        <v>2</v>
      </c>
      <c r="W12" s="18">
        <v>4</v>
      </c>
      <c r="X12" s="18">
        <v>4</v>
      </c>
      <c r="Y12" s="18">
        <v>5</v>
      </c>
      <c r="Z12" s="18">
        <v>4</v>
      </c>
      <c r="AA12" s="18">
        <v>4</v>
      </c>
      <c r="AB12" s="18">
        <v>3</v>
      </c>
      <c r="AC12" s="18">
        <v>3</v>
      </c>
      <c r="AD12" s="18">
        <v>4</v>
      </c>
      <c r="AE12" s="18">
        <v>4</v>
      </c>
      <c r="AF12" s="18"/>
      <c r="AG12" s="18"/>
      <c r="AH12" s="18"/>
      <c r="AI12" s="18"/>
      <c r="AJ12" s="19"/>
      <c r="AK12" s="19"/>
      <c r="AL12" s="19"/>
      <c r="AM12" s="19"/>
      <c r="AN12" s="19"/>
      <c r="AO12" s="19"/>
      <c r="AP12" s="19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20"/>
      <c r="BS12" s="18"/>
      <c r="BT12" s="21">
        <f>SUM(D12:BS12)/B9</f>
        <v>4.1428571428571432</v>
      </c>
      <c r="BU12" s="115">
        <f>SUM(BT12+BT13+BT14+BT15+BT16+BT17)/6</f>
        <v>3.5535714285714288</v>
      </c>
      <c r="BV12" s="12"/>
      <c r="BW12" s="165"/>
      <c r="BX12" s="166"/>
      <c r="BY12" s="166"/>
      <c r="BZ12" s="166"/>
      <c r="CA12" s="166"/>
      <c r="CB12" s="166"/>
      <c r="CC12" s="166"/>
      <c r="CD12" s="166"/>
      <c r="CE12" s="166"/>
      <c r="CF12" s="166"/>
      <c r="CG12" s="166"/>
      <c r="CH12" s="167"/>
      <c r="CI12" s="14"/>
      <c r="CK12" s="140"/>
      <c r="CL12" s="248"/>
      <c r="CM12" s="141"/>
      <c r="CN12" s="252"/>
      <c r="CO12" s="253"/>
      <c r="CP12" s="254"/>
      <c r="CQ12" s="140"/>
      <c r="CR12" s="248"/>
      <c r="CS12" s="141"/>
      <c r="CT12" s="252"/>
      <c r="CU12" s="253"/>
      <c r="CV12" s="254"/>
      <c r="CW12" s="140"/>
      <c r="CX12" s="248"/>
      <c r="CY12" s="141"/>
      <c r="CZ12" s="252"/>
      <c r="DA12" s="253"/>
      <c r="DB12" s="254"/>
      <c r="DC12" s="140"/>
      <c r="DD12" s="248"/>
      <c r="DE12" s="141"/>
      <c r="DF12" s="252"/>
      <c r="DG12" s="253"/>
      <c r="DH12" s="254"/>
      <c r="DI12" s="140"/>
      <c r="DJ12" s="248"/>
      <c r="DK12" s="141"/>
      <c r="DL12" s="252"/>
      <c r="DM12" s="253"/>
      <c r="DN12" s="254"/>
      <c r="DO12" s="140"/>
      <c r="DP12" s="248"/>
      <c r="DQ12" s="141"/>
      <c r="DR12" s="261"/>
      <c r="DS12" s="262"/>
      <c r="DT12" s="263"/>
      <c r="DU12" s="140"/>
      <c r="DV12" s="141"/>
      <c r="DW12" s="140"/>
      <c r="DX12" s="141"/>
      <c r="DY12" s="140"/>
      <c r="DZ12" s="141"/>
      <c r="EA12" s="140"/>
      <c r="EB12" s="141"/>
      <c r="EC12" s="140"/>
      <c r="ED12" s="141"/>
    </row>
    <row r="13" spans="2:134" ht="15.75" thickBot="1" x14ac:dyDescent="0.3">
      <c r="B13" s="129"/>
      <c r="C13" s="22" t="s">
        <v>58</v>
      </c>
      <c r="D13" s="16">
        <v>3</v>
      </c>
      <c r="E13" s="17">
        <v>5</v>
      </c>
      <c r="F13" s="17">
        <v>3</v>
      </c>
      <c r="G13" s="17">
        <v>4</v>
      </c>
      <c r="H13" s="17">
        <v>5</v>
      </c>
      <c r="I13" s="17">
        <v>5</v>
      </c>
      <c r="J13" s="17">
        <v>4</v>
      </c>
      <c r="K13" s="18">
        <v>5</v>
      </c>
      <c r="L13" s="18">
        <v>4</v>
      </c>
      <c r="M13" s="18">
        <v>5</v>
      </c>
      <c r="N13" s="18">
        <v>3</v>
      </c>
      <c r="O13" s="18">
        <v>5</v>
      </c>
      <c r="P13" s="18">
        <v>4</v>
      </c>
      <c r="Q13" s="19">
        <v>2</v>
      </c>
      <c r="R13" s="19">
        <v>4</v>
      </c>
      <c r="S13" s="19">
        <v>3</v>
      </c>
      <c r="T13" s="19">
        <v>4</v>
      </c>
      <c r="U13" s="19">
        <v>4</v>
      </c>
      <c r="V13" s="19">
        <v>2</v>
      </c>
      <c r="W13" s="19">
        <v>3</v>
      </c>
      <c r="X13" s="19">
        <v>2</v>
      </c>
      <c r="Y13" s="19">
        <v>4</v>
      </c>
      <c r="Z13" s="19">
        <v>5</v>
      </c>
      <c r="AA13" s="19">
        <v>3</v>
      </c>
      <c r="AB13" s="19">
        <v>3</v>
      </c>
      <c r="AC13" s="19">
        <v>1</v>
      </c>
      <c r="AD13" s="19">
        <v>3</v>
      </c>
      <c r="AE13" s="19">
        <v>4</v>
      </c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21">
        <f>SUM(D13:BS13)/B9</f>
        <v>3.6428571428571428</v>
      </c>
      <c r="BU13" s="116"/>
      <c r="BV13" s="12"/>
      <c r="BW13" s="165"/>
      <c r="BX13" s="166"/>
      <c r="BY13" s="166"/>
      <c r="BZ13" s="166"/>
      <c r="CA13" s="166"/>
      <c r="CB13" s="166"/>
      <c r="CC13" s="166"/>
      <c r="CD13" s="166"/>
      <c r="CE13" s="166"/>
      <c r="CF13" s="166"/>
      <c r="CG13" s="166"/>
      <c r="CH13" s="167"/>
      <c r="CI13" s="14"/>
      <c r="CK13" s="140"/>
      <c r="CL13" s="248"/>
      <c r="CM13" s="141"/>
      <c r="CN13" s="252"/>
      <c r="CO13" s="253"/>
      <c r="CP13" s="254"/>
      <c r="CQ13" s="113"/>
      <c r="CR13" s="114"/>
      <c r="CS13" s="142"/>
      <c r="CT13" s="255"/>
      <c r="CU13" s="256"/>
      <c r="CV13" s="257"/>
      <c r="CW13" s="113"/>
      <c r="CX13" s="114"/>
      <c r="CY13" s="142"/>
      <c r="CZ13" s="255"/>
      <c r="DA13" s="256"/>
      <c r="DB13" s="257"/>
      <c r="DC13" s="113"/>
      <c r="DD13" s="114"/>
      <c r="DE13" s="142"/>
      <c r="DF13" s="255"/>
      <c r="DG13" s="256"/>
      <c r="DH13" s="257"/>
      <c r="DI13" s="113"/>
      <c r="DJ13" s="114"/>
      <c r="DK13" s="142"/>
      <c r="DL13" s="255"/>
      <c r="DM13" s="256"/>
      <c r="DN13" s="257"/>
      <c r="DO13" s="113"/>
      <c r="DP13" s="114"/>
      <c r="DQ13" s="142"/>
      <c r="DR13" s="264"/>
      <c r="DS13" s="265"/>
      <c r="DT13" s="266"/>
      <c r="DU13" s="113"/>
      <c r="DV13" s="142"/>
      <c r="DW13" s="113"/>
      <c r="DX13" s="142"/>
      <c r="DY13" s="113"/>
      <c r="DZ13" s="142"/>
      <c r="EA13" s="113"/>
      <c r="EB13" s="142"/>
      <c r="EC13" s="113"/>
      <c r="ED13" s="142"/>
    </row>
    <row r="14" spans="2:134" ht="15.75" thickBot="1" x14ac:dyDescent="0.3">
      <c r="B14" s="129"/>
      <c r="C14" s="22" t="s">
        <v>59</v>
      </c>
      <c r="D14" s="16">
        <v>1</v>
      </c>
      <c r="E14" s="17">
        <v>3</v>
      </c>
      <c r="F14" s="17">
        <v>5</v>
      </c>
      <c r="G14" s="17">
        <v>5</v>
      </c>
      <c r="H14" s="17">
        <v>4</v>
      </c>
      <c r="I14" s="17">
        <v>4</v>
      </c>
      <c r="J14" s="17">
        <v>3</v>
      </c>
      <c r="K14" s="18">
        <v>2</v>
      </c>
      <c r="L14" s="18">
        <v>1</v>
      </c>
      <c r="M14" s="18">
        <v>3</v>
      </c>
      <c r="N14" s="18">
        <v>3</v>
      </c>
      <c r="O14" s="18">
        <v>3</v>
      </c>
      <c r="P14" s="18">
        <v>3</v>
      </c>
      <c r="Q14" s="19">
        <v>3</v>
      </c>
      <c r="R14" s="19">
        <v>3</v>
      </c>
      <c r="S14" s="19">
        <v>3</v>
      </c>
      <c r="T14" s="19">
        <v>3</v>
      </c>
      <c r="U14" s="19">
        <v>3</v>
      </c>
      <c r="V14" s="19">
        <v>1</v>
      </c>
      <c r="W14" s="19">
        <v>3</v>
      </c>
      <c r="X14" s="19">
        <v>3</v>
      </c>
      <c r="Y14" s="19">
        <v>3</v>
      </c>
      <c r="Z14" s="19">
        <v>3</v>
      </c>
      <c r="AA14" s="19">
        <v>3</v>
      </c>
      <c r="AB14" s="19">
        <v>3</v>
      </c>
      <c r="AC14" s="19">
        <v>1</v>
      </c>
      <c r="AD14" s="19">
        <v>3</v>
      </c>
      <c r="AE14" s="19">
        <v>2</v>
      </c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21">
        <f>SUM(D14:BS14)/B9</f>
        <v>2.8571428571428572</v>
      </c>
      <c r="BU14" s="116"/>
      <c r="BV14" s="12"/>
      <c r="BW14" s="168"/>
      <c r="BX14" s="169"/>
      <c r="BY14" s="169"/>
      <c r="BZ14" s="169"/>
      <c r="CA14" s="169"/>
      <c r="CB14" s="169"/>
      <c r="CC14" s="169"/>
      <c r="CD14" s="169"/>
      <c r="CE14" s="169"/>
      <c r="CF14" s="169"/>
      <c r="CG14" s="169"/>
      <c r="CH14" s="170"/>
      <c r="CI14" s="14"/>
      <c r="CK14" s="232" t="s">
        <v>60</v>
      </c>
      <c r="CL14" s="233"/>
      <c r="CM14" s="234"/>
      <c r="CN14" s="235">
        <f>BU12</f>
        <v>3.5535714285714288</v>
      </c>
      <c r="CO14" s="221"/>
      <c r="CP14" s="222"/>
      <c r="CQ14" s="220">
        <f>BU19</f>
        <v>3.8071428571428569</v>
      </c>
      <c r="CR14" s="221"/>
      <c r="CS14" s="222"/>
      <c r="CT14" s="220">
        <f>BU25</f>
        <v>4.1642857142857137</v>
      </c>
      <c r="CU14" s="221"/>
      <c r="CV14" s="222"/>
      <c r="CW14" s="220">
        <f>BU31</f>
        <v>3.9714285714285715</v>
      </c>
      <c r="CX14" s="221"/>
      <c r="CY14" s="222"/>
      <c r="CZ14" s="220">
        <f>BU37</f>
        <v>3.9166666666666665</v>
      </c>
      <c r="DA14" s="221"/>
      <c r="DB14" s="222"/>
      <c r="DC14" s="220">
        <f>BU44</f>
        <v>3.9345238095238098</v>
      </c>
      <c r="DD14" s="221"/>
      <c r="DE14" s="222"/>
      <c r="DF14" s="220">
        <f>BU51</f>
        <v>3.8724489795918369</v>
      </c>
      <c r="DG14" s="221"/>
      <c r="DH14" s="222"/>
      <c r="DI14" s="220">
        <f>BU59</f>
        <v>3.5</v>
      </c>
      <c r="DJ14" s="221"/>
      <c r="DK14" s="222"/>
      <c r="DL14" s="220">
        <f>BU65</f>
        <v>4.1964285714285721</v>
      </c>
      <c r="DM14" s="221"/>
      <c r="DN14" s="222"/>
      <c r="DO14" s="220">
        <f>BU72</f>
        <v>3.535714285714286</v>
      </c>
      <c r="DP14" s="221"/>
      <c r="DQ14" s="222"/>
      <c r="DR14" s="213">
        <f>SUM(CN14:DQ14)/10</f>
        <v>3.8452210884353741</v>
      </c>
      <c r="DS14" s="214"/>
      <c r="DT14" s="215"/>
      <c r="DU14" s="223">
        <f>(DR14+DR16)/2</f>
        <v>1.9226105442176871</v>
      </c>
      <c r="DV14" s="224"/>
      <c r="DW14" s="223">
        <f>(DR15+DR17)/2</f>
        <v>0</v>
      </c>
      <c r="DX14" s="224"/>
      <c r="DY14" s="143">
        <f>(BX54+BX131)/2</f>
        <v>1.9535714285714285</v>
      </c>
      <c r="DZ14" s="144"/>
      <c r="EA14" s="143">
        <f>(BZ54+BZ131)/2</f>
        <v>1.9387925170068026</v>
      </c>
      <c r="EB14" s="144"/>
      <c r="EC14" s="143">
        <f>(CB54+CB131)/2</f>
        <v>1.8357142857142859</v>
      </c>
      <c r="ED14" s="144"/>
    </row>
    <row r="15" spans="2:134" ht="15.75" thickBot="1" x14ac:dyDescent="0.3">
      <c r="B15" s="129"/>
      <c r="C15" s="22" t="s">
        <v>61</v>
      </c>
      <c r="D15" s="16">
        <v>3</v>
      </c>
      <c r="E15" s="17">
        <v>1</v>
      </c>
      <c r="F15" s="17">
        <v>5</v>
      </c>
      <c r="G15" s="17">
        <v>3</v>
      </c>
      <c r="H15" s="17">
        <v>4</v>
      </c>
      <c r="I15" s="17">
        <v>5</v>
      </c>
      <c r="J15" s="17">
        <v>5</v>
      </c>
      <c r="K15" s="18">
        <v>3</v>
      </c>
      <c r="L15" s="18">
        <v>2</v>
      </c>
      <c r="M15" s="18">
        <v>3</v>
      </c>
      <c r="N15" s="18">
        <v>5</v>
      </c>
      <c r="O15" s="18">
        <v>4</v>
      </c>
      <c r="P15" s="18">
        <v>5</v>
      </c>
      <c r="Q15" s="19">
        <v>4</v>
      </c>
      <c r="R15" s="19">
        <v>3</v>
      </c>
      <c r="S15" s="19">
        <v>3</v>
      </c>
      <c r="T15" s="19">
        <v>5</v>
      </c>
      <c r="U15" s="19">
        <v>5</v>
      </c>
      <c r="V15" s="19">
        <v>3</v>
      </c>
      <c r="W15" s="19">
        <v>3</v>
      </c>
      <c r="X15" s="19">
        <v>4</v>
      </c>
      <c r="Y15" s="19">
        <v>4</v>
      </c>
      <c r="Z15" s="19">
        <v>1</v>
      </c>
      <c r="AA15" s="19">
        <v>2</v>
      </c>
      <c r="AB15" s="19">
        <v>2</v>
      </c>
      <c r="AC15" s="19">
        <v>3</v>
      </c>
      <c r="AD15" s="19">
        <v>3</v>
      </c>
      <c r="AE15" s="19">
        <v>3</v>
      </c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21">
        <f>SUM(D15:BS15)/B9</f>
        <v>3.4285714285714284</v>
      </c>
      <c r="BU15" s="116"/>
      <c r="BV15" s="12"/>
      <c r="BW15" s="9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1"/>
      <c r="CI15" s="14"/>
      <c r="CK15" s="217" t="s">
        <v>62</v>
      </c>
      <c r="CL15" s="218"/>
      <c r="CM15" s="219"/>
      <c r="CN15" s="216">
        <f>BX180</f>
        <v>0</v>
      </c>
      <c r="CO15" s="208"/>
      <c r="CP15" s="209"/>
      <c r="CQ15" s="216">
        <f>BU173</f>
        <v>0</v>
      </c>
      <c r="CR15" s="208"/>
      <c r="CS15" s="209"/>
      <c r="CT15" s="216">
        <f>BU179</f>
        <v>0</v>
      </c>
      <c r="CU15" s="208"/>
      <c r="CV15" s="209"/>
      <c r="CW15" s="216">
        <f>BU185</f>
        <v>0</v>
      </c>
      <c r="CX15" s="208"/>
      <c r="CY15" s="209"/>
      <c r="CZ15" s="216">
        <f>BU191</f>
        <v>0</v>
      </c>
      <c r="DA15" s="208"/>
      <c r="DB15" s="209"/>
      <c r="DC15" s="216">
        <f>BU198</f>
        <v>0</v>
      </c>
      <c r="DD15" s="208"/>
      <c r="DE15" s="209"/>
      <c r="DF15" s="216">
        <f>BU205</f>
        <v>0</v>
      </c>
      <c r="DG15" s="208"/>
      <c r="DH15" s="209"/>
      <c r="DI15" s="216">
        <f>BU213</f>
        <v>0</v>
      </c>
      <c r="DJ15" s="208"/>
      <c r="DK15" s="209"/>
      <c r="DL15" s="216">
        <f>BU219</f>
        <v>0</v>
      </c>
      <c r="DM15" s="208"/>
      <c r="DN15" s="209"/>
      <c r="DO15" s="216">
        <f>BU226</f>
        <v>0</v>
      </c>
      <c r="DP15" s="208"/>
      <c r="DQ15" s="209"/>
      <c r="DR15" s="213">
        <f t="shared" ref="DR15:DR17" si="0">SUM(CN15:DQ15)/10</f>
        <v>0</v>
      </c>
      <c r="DS15" s="214"/>
      <c r="DT15" s="215"/>
      <c r="DU15" s="225"/>
      <c r="DV15" s="226"/>
      <c r="DW15" s="225"/>
      <c r="DX15" s="226"/>
      <c r="DY15" s="145"/>
      <c r="DZ15" s="146"/>
      <c r="EA15" s="145"/>
      <c r="EB15" s="146"/>
      <c r="EC15" s="145"/>
      <c r="ED15" s="146"/>
    </row>
    <row r="16" spans="2:134" ht="15.75" thickBot="1" x14ac:dyDescent="0.3">
      <c r="B16" s="129"/>
      <c r="C16" s="22" t="s">
        <v>63</v>
      </c>
      <c r="D16" s="16">
        <v>4</v>
      </c>
      <c r="E16" s="17">
        <v>5</v>
      </c>
      <c r="F16" s="17">
        <v>4</v>
      </c>
      <c r="G16" s="17">
        <v>5</v>
      </c>
      <c r="H16" s="17">
        <v>4</v>
      </c>
      <c r="I16" s="17">
        <v>4</v>
      </c>
      <c r="J16" s="17">
        <v>4</v>
      </c>
      <c r="K16" s="18">
        <v>4</v>
      </c>
      <c r="L16" s="18">
        <v>3</v>
      </c>
      <c r="M16" s="18">
        <v>4</v>
      </c>
      <c r="N16" s="18">
        <v>3</v>
      </c>
      <c r="O16" s="18">
        <v>4</v>
      </c>
      <c r="P16" s="18">
        <v>4</v>
      </c>
      <c r="Q16" s="19">
        <v>1</v>
      </c>
      <c r="R16" s="19">
        <v>4</v>
      </c>
      <c r="S16" s="19">
        <v>4</v>
      </c>
      <c r="T16" s="19">
        <v>4</v>
      </c>
      <c r="U16" s="19">
        <v>5</v>
      </c>
      <c r="V16" s="19">
        <v>2</v>
      </c>
      <c r="W16" s="19">
        <v>4</v>
      </c>
      <c r="X16" s="19">
        <v>4</v>
      </c>
      <c r="Y16" s="19">
        <v>4</v>
      </c>
      <c r="Z16" s="19">
        <v>4</v>
      </c>
      <c r="AA16" s="19">
        <v>3</v>
      </c>
      <c r="AB16" s="19">
        <v>3</v>
      </c>
      <c r="AC16" s="19">
        <v>2</v>
      </c>
      <c r="AD16" s="19">
        <v>4</v>
      </c>
      <c r="AE16" s="19">
        <v>3</v>
      </c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21">
        <f>SUM(D16:BS16)/B9</f>
        <v>3.6785714285714284</v>
      </c>
      <c r="BU16" s="116"/>
      <c r="BV16" s="12"/>
      <c r="BW16" s="12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4"/>
      <c r="CI16" s="14"/>
      <c r="CK16" s="217" t="s">
        <v>64</v>
      </c>
      <c r="CL16" s="218"/>
      <c r="CM16" s="219"/>
      <c r="CN16" s="216">
        <f>BU89</f>
        <v>0</v>
      </c>
      <c r="CO16" s="208"/>
      <c r="CP16" s="209"/>
      <c r="CQ16" s="207">
        <f>BU96</f>
        <v>0</v>
      </c>
      <c r="CR16" s="208"/>
      <c r="CS16" s="209"/>
      <c r="CT16" s="207">
        <f>BU102</f>
        <v>0</v>
      </c>
      <c r="CU16" s="208"/>
      <c r="CV16" s="209"/>
      <c r="CW16" s="207">
        <f>BU108</f>
        <v>0</v>
      </c>
      <c r="CX16" s="208"/>
      <c r="CY16" s="209"/>
      <c r="CZ16" s="207">
        <f>BU114</f>
        <v>0</v>
      </c>
      <c r="DA16" s="208"/>
      <c r="DB16" s="209"/>
      <c r="DC16" s="207">
        <f>BU121</f>
        <v>0</v>
      </c>
      <c r="DD16" s="208"/>
      <c r="DE16" s="209"/>
      <c r="DF16" s="207">
        <f>BU128</f>
        <v>0</v>
      </c>
      <c r="DG16" s="208"/>
      <c r="DH16" s="209"/>
      <c r="DI16" s="207">
        <f>BU136</f>
        <v>0</v>
      </c>
      <c r="DJ16" s="208"/>
      <c r="DK16" s="209"/>
      <c r="DL16" s="210">
        <f>BU142</f>
        <v>0</v>
      </c>
      <c r="DM16" s="211"/>
      <c r="DN16" s="212"/>
      <c r="DO16" s="210">
        <f>BU149</f>
        <v>0</v>
      </c>
      <c r="DP16" s="211"/>
      <c r="DQ16" s="212"/>
      <c r="DR16" s="213">
        <f t="shared" si="0"/>
        <v>0</v>
      </c>
      <c r="DS16" s="214"/>
      <c r="DT16" s="215"/>
      <c r="DU16" s="225"/>
      <c r="DV16" s="226"/>
      <c r="DW16" s="225"/>
      <c r="DX16" s="226"/>
      <c r="DY16" s="145"/>
      <c r="DZ16" s="146"/>
      <c r="EA16" s="145"/>
      <c r="EB16" s="146"/>
      <c r="EC16" s="145"/>
      <c r="ED16" s="146"/>
    </row>
    <row r="17" spans="2:134" ht="15.75" thickBot="1" x14ac:dyDescent="0.3">
      <c r="B17" s="130"/>
      <c r="C17" s="23" t="s">
        <v>65</v>
      </c>
      <c r="D17" s="16">
        <v>3</v>
      </c>
      <c r="E17" s="17">
        <v>3</v>
      </c>
      <c r="F17" s="17">
        <v>5</v>
      </c>
      <c r="G17" s="17">
        <v>2</v>
      </c>
      <c r="H17" s="17">
        <v>3</v>
      </c>
      <c r="I17" s="17">
        <v>4</v>
      </c>
      <c r="J17" s="17">
        <v>5</v>
      </c>
      <c r="K17" s="18">
        <v>5</v>
      </c>
      <c r="L17" s="18">
        <v>5</v>
      </c>
      <c r="M17" s="18">
        <v>4</v>
      </c>
      <c r="N17" s="18">
        <v>3</v>
      </c>
      <c r="O17" s="18">
        <v>1</v>
      </c>
      <c r="P17" s="18">
        <v>3</v>
      </c>
      <c r="Q17" s="24">
        <v>4</v>
      </c>
      <c r="R17" s="24">
        <v>3</v>
      </c>
      <c r="S17" s="24">
        <v>3</v>
      </c>
      <c r="T17" s="24">
        <v>3</v>
      </c>
      <c r="U17" s="24">
        <v>4</v>
      </c>
      <c r="V17" s="24">
        <v>4</v>
      </c>
      <c r="W17" s="24">
        <v>4</v>
      </c>
      <c r="X17" s="24">
        <v>3</v>
      </c>
      <c r="Y17" s="24">
        <v>3</v>
      </c>
      <c r="Z17" s="24">
        <v>5</v>
      </c>
      <c r="AA17" s="24">
        <v>4</v>
      </c>
      <c r="AB17" s="24">
        <v>4</v>
      </c>
      <c r="AC17" s="24">
        <v>2</v>
      </c>
      <c r="AD17" s="24">
        <v>4</v>
      </c>
      <c r="AE17" s="24">
        <v>4</v>
      </c>
      <c r="AF17" s="24"/>
      <c r="AG17" s="24"/>
      <c r="AH17" s="24"/>
      <c r="AI17" s="24"/>
      <c r="AJ17" s="19"/>
      <c r="AK17" s="19"/>
      <c r="AL17" s="19"/>
      <c r="AM17" s="19"/>
      <c r="AN17" s="19"/>
      <c r="AO17" s="19"/>
      <c r="AP17" s="19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1">
        <f>SUM(D17:BS17)/B9</f>
        <v>3.5714285714285716</v>
      </c>
      <c r="BU17" s="117"/>
      <c r="BV17" s="12"/>
      <c r="BW17" s="25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4"/>
      <c r="CI17" s="14"/>
      <c r="CK17" s="236" t="s">
        <v>66</v>
      </c>
      <c r="CL17" s="237"/>
      <c r="CM17" s="238"/>
      <c r="CN17" s="204">
        <f>BU243</f>
        <v>0</v>
      </c>
      <c r="CO17" s="205"/>
      <c r="CP17" s="206"/>
      <c r="CQ17" s="204">
        <f>BU250</f>
        <v>0</v>
      </c>
      <c r="CR17" s="205"/>
      <c r="CS17" s="206"/>
      <c r="CT17" s="204">
        <f>BU256</f>
        <v>0</v>
      </c>
      <c r="CU17" s="205"/>
      <c r="CV17" s="206"/>
      <c r="CW17" s="204">
        <f>BU262</f>
        <v>0</v>
      </c>
      <c r="CX17" s="205"/>
      <c r="CY17" s="206"/>
      <c r="CZ17" s="204">
        <f>BU268</f>
        <v>0</v>
      </c>
      <c r="DA17" s="205"/>
      <c r="DB17" s="206"/>
      <c r="DC17" s="204">
        <f>BU275</f>
        <v>0</v>
      </c>
      <c r="DD17" s="205"/>
      <c r="DE17" s="206"/>
      <c r="DF17" s="204">
        <f>BU282</f>
        <v>0</v>
      </c>
      <c r="DG17" s="205"/>
      <c r="DH17" s="206"/>
      <c r="DI17" s="204">
        <f>BU290</f>
        <v>0</v>
      </c>
      <c r="DJ17" s="205"/>
      <c r="DK17" s="206"/>
      <c r="DL17" s="204">
        <f>BU296</f>
        <v>0</v>
      </c>
      <c r="DM17" s="205"/>
      <c r="DN17" s="206"/>
      <c r="DO17" s="204">
        <f>BU303</f>
        <v>0</v>
      </c>
      <c r="DP17" s="205"/>
      <c r="DQ17" s="206"/>
      <c r="DR17" s="229">
        <f t="shared" si="0"/>
        <v>0</v>
      </c>
      <c r="DS17" s="230"/>
      <c r="DT17" s="231"/>
      <c r="DU17" s="227"/>
      <c r="DV17" s="228"/>
      <c r="DW17" s="227"/>
      <c r="DX17" s="228"/>
      <c r="DY17" s="147"/>
      <c r="DZ17" s="148"/>
      <c r="EA17" s="147"/>
      <c r="EB17" s="148"/>
      <c r="EC17" s="147"/>
      <c r="ED17" s="148"/>
    </row>
    <row r="18" spans="2:134" ht="15" customHeight="1" thickBot="1" x14ac:dyDescent="0.3">
      <c r="B18" s="26"/>
      <c r="C18" s="27" t="s">
        <v>67</v>
      </c>
      <c r="D18" s="28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>
        <f>(BC12+BC13+BC14+BC15+BC16+BC17)/6</f>
        <v>0</v>
      </c>
      <c r="BD18" s="29">
        <f t="shared" ref="BD18:BS18" si="1">(BD12+BD13+BD14+BD15+BD16+BD17)/6</f>
        <v>0</v>
      </c>
      <c r="BE18" s="29">
        <f t="shared" si="1"/>
        <v>0</v>
      </c>
      <c r="BF18" s="29">
        <f t="shared" si="1"/>
        <v>0</v>
      </c>
      <c r="BG18" s="29">
        <f t="shared" si="1"/>
        <v>0</v>
      </c>
      <c r="BH18" s="29">
        <f t="shared" si="1"/>
        <v>0</v>
      </c>
      <c r="BI18" s="29">
        <f t="shared" si="1"/>
        <v>0</v>
      </c>
      <c r="BJ18" s="29">
        <f t="shared" si="1"/>
        <v>0</v>
      </c>
      <c r="BK18" s="29">
        <f t="shared" si="1"/>
        <v>0</v>
      </c>
      <c r="BL18" s="29">
        <f t="shared" si="1"/>
        <v>0</v>
      </c>
      <c r="BM18" s="29">
        <f t="shared" si="1"/>
        <v>0</v>
      </c>
      <c r="BN18" s="29">
        <f t="shared" si="1"/>
        <v>0</v>
      </c>
      <c r="BO18" s="29">
        <f t="shared" si="1"/>
        <v>0</v>
      </c>
      <c r="BP18" s="29">
        <f t="shared" si="1"/>
        <v>0</v>
      </c>
      <c r="BQ18" s="29">
        <f t="shared" si="1"/>
        <v>0</v>
      </c>
      <c r="BR18" s="29">
        <f>(BR12+BR13+BR14+BR15+BR16+BR17)/6</f>
        <v>0</v>
      </c>
      <c r="BS18" s="29">
        <f t="shared" si="1"/>
        <v>0</v>
      </c>
      <c r="BT18" s="118"/>
      <c r="BU18" s="119"/>
      <c r="BV18" s="12"/>
      <c r="BW18" s="12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4"/>
      <c r="CI18" s="14"/>
      <c r="CK18" s="195"/>
      <c r="CL18" s="196"/>
      <c r="CM18" s="196"/>
      <c r="CN18" s="196"/>
      <c r="CO18" s="196"/>
      <c r="CP18" s="196"/>
      <c r="CQ18" s="196"/>
      <c r="CR18" s="196"/>
      <c r="CS18" s="196"/>
      <c r="CT18" s="196"/>
      <c r="CU18" s="196"/>
      <c r="CV18" s="196"/>
      <c r="CW18" s="196"/>
      <c r="CX18" s="196"/>
      <c r="CY18" s="196"/>
      <c r="CZ18" s="196"/>
      <c r="DA18" s="196"/>
      <c r="DB18" s="196"/>
      <c r="DC18" s="196"/>
      <c r="DD18" s="196"/>
      <c r="DE18" s="196"/>
      <c r="DF18" s="196"/>
      <c r="DG18" s="196"/>
      <c r="DH18" s="196"/>
      <c r="DI18" s="196"/>
      <c r="DJ18" s="196"/>
      <c r="DK18" s="196"/>
      <c r="DL18" s="196"/>
      <c r="DM18" s="196"/>
      <c r="DN18" s="196"/>
      <c r="DO18" s="196"/>
      <c r="DP18" s="196"/>
      <c r="DQ18" s="196"/>
      <c r="DR18" s="196"/>
      <c r="DS18" s="196"/>
      <c r="DT18" s="196"/>
      <c r="DU18" s="196"/>
      <c r="DV18" s="196"/>
      <c r="DW18" s="196"/>
      <c r="DX18" s="196"/>
      <c r="DY18" s="196"/>
      <c r="DZ18" s="196"/>
      <c r="EA18" s="196"/>
      <c r="EB18" s="196"/>
      <c r="EC18" s="196"/>
      <c r="ED18" s="197"/>
    </row>
    <row r="19" spans="2:134" ht="15.75" customHeight="1" thickBot="1" x14ac:dyDescent="0.3">
      <c r="B19" s="128" t="s">
        <v>68</v>
      </c>
      <c r="C19" s="15" t="s">
        <v>69</v>
      </c>
      <c r="D19" s="16">
        <v>5</v>
      </c>
      <c r="E19" s="17">
        <v>5</v>
      </c>
      <c r="F19" s="17">
        <v>5</v>
      </c>
      <c r="G19" s="17">
        <v>3</v>
      </c>
      <c r="H19" s="17">
        <v>3</v>
      </c>
      <c r="I19" s="17">
        <v>1</v>
      </c>
      <c r="J19" s="17">
        <v>5</v>
      </c>
      <c r="K19" s="18">
        <v>4</v>
      </c>
      <c r="L19" s="18">
        <v>4</v>
      </c>
      <c r="M19" s="18">
        <v>4</v>
      </c>
      <c r="N19" s="18">
        <v>3</v>
      </c>
      <c r="O19" s="18">
        <v>5</v>
      </c>
      <c r="P19" s="18">
        <v>2</v>
      </c>
      <c r="Q19" s="18">
        <v>3</v>
      </c>
      <c r="R19" s="18">
        <v>3</v>
      </c>
      <c r="S19" s="18">
        <v>4</v>
      </c>
      <c r="T19" s="18">
        <v>3</v>
      </c>
      <c r="U19" s="18">
        <v>2</v>
      </c>
      <c r="V19" s="18">
        <v>1</v>
      </c>
      <c r="W19" s="18">
        <v>4</v>
      </c>
      <c r="X19" s="18">
        <v>4</v>
      </c>
      <c r="Y19" s="18">
        <v>4</v>
      </c>
      <c r="Z19" s="18">
        <v>4</v>
      </c>
      <c r="AA19" s="18">
        <v>2</v>
      </c>
      <c r="AB19" s="18">
        <v>3</v>
      </c>
      <c r="AC19" s="18">
        <v>2</v>
      </c>
      <c r="AD19" s="18">
        <v>2</v>
      </c>
      <c r="AE19" s="18">
        <v>5</v>
      </c>
      <c r="AF19" s="18"/>
      <c r="AG19" s="18"/>
      <c r="AH19" s="18"/>
      <c r="AI19" s="18"/>
      <c r="AJ19" s="19"/>
      <c r="AK19" s="19"/>
      <c r="AL19" s="19"/>
      <c r="AM19" s="19"/>
      <c r="AN19" s="19"/>
      <c r="AO19" s="19"/>
      <c r="AP19" s="19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21">
        <f>SUM(D19:BS19)/B9</f>
        <v>3.3928571428571428</v>
      </c>
      <c r="BU19" s="115">
        <f>SUM(BT19+BT20+BT21+BT22+BT23)/5</f>
        <v>3.8071428571428569</v>
      </c>
      <c r="BV19" s="12"/>
      <c r="BW19" s="30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4"/>
      <c r="CI19" s="14"/>
      <c r="CK19" s="198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  <c r="DO19" s="199"/>
      <c r="DP19" s="199"/>
      <c r="DQ19" s="199"/>
      <c r="DR19" s="199"/>
      <c r="DS19" s="199"/>
      <c r="DT19" s="199"/>
      <c r="DU19" s="199"/>
      <c r="DV19" s="199"/>
      <c r="DW19" s="199"/>
      <c r="DX19" s="199"/>
      <c r="DY19" s="199"/>
      <c r="DZ19" s="199"/>
      <c r="EA19" s="199"/>
      <c r="EB19" s="199"/>
      <c r="EC19" s="199"/>
      <c r="ED19" s="200"/>
    </row>
    <row r="20" spans="2:134" ht="15.75" thickBot="1" x14ac:dyDescent="0.3">
      <c r="B20" s="129"/>
      <c r="C20" s="22" t="s">
        <v>70</v>
      </c>
      <c r="D20" s="31">
        <v>5</v>
      </c>
      <c r="E20" s="32">
        <v>5</v>
      </c>
      <c r="F20" s="32">
        <v>4</v>
      </c>
      <c r="G20" s="32">
        <v>5</v>
      </c>
      <c r="H20" s="32">
        <v>5</v>
      </c>
      <c r="I20" s="32">
        <v>5</v>
      </c>
      <c r="J20" s="32">
        <v>5</v>
      </c>
      <c r="K20" s="19">
        <v>5</v>
      </c>
      <c r="L20" s="19">
        <v>4</v>
      </c>
      <c r="M20" s="19">
        <v>5</v>
      </c>
      <c r="N20" s="19">
        <v>5</v>
      </c>
      <c r="O20" s="19">
        <v>3</v>
      </c>
      <c r="P20" s="19">
        <v>3</v>
      </c>
      <c r="Q20" s="19">
        <v>5</v>
      </c>
      <c r="R20" s="19">
        <v>5</v>
      </c>
      <c r="S20" s="19">
        <v>5</v>
      </c>
      <c r="T20" s="19">
        <v>5</v>
      </c>
      <c r="U20" s="19">
        <v>5</v>
      </c>
      <c r="V20" s="19">
        <v>2</v>
      </c>
      <c r="W20" s="19">
        <v>5</v>
      </c>
      <c r="X20" s="19">
        <v>5</v>
      </c>
      <c r="Y20" s="19">
        <v>3</v>
      </c>
      <c r="Z20" s="19">
        <v>5</v>
      </c>
      <c r="AA20" s="19">
        <v>5</v>
      </c>
      <c r="AB20" s="19">
        <v>5</v>
      </c>
      <c r="AC20" s="19">
        <v>4</v>
      </c>
      <c r="AD20" s="19">
        <v>5</v>
      </c>
      <c r="AE20" s="19">
        <v>5</v>
      </c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21">
        <f>SUM(D20:BS20)/B9</f>
        <v>4.5714285714285712</v>
      </c>
      <c r="BU20" s="116"/>
      <c r="BV20" s="12"/>
      <c r="BW20" s="12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4"/>
      <c r="CI20" s="14"/>
      <c r="CK20" s="198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  <c r="DO20" s="199"/>
      <c r="DP20" s="199"/>
      <c r="DQ20" s="199"/>
      <c r="DR20" s="199"/>
      <c r="DS20" s="199"/>
      <c r="DT20" s="199"/>
      <c r="DU20" s="199"/>
      <c r="DV20" s="199"/>
      <c r="DW20" s="199"/>
      <c r="DX20" s="199"/>
      <c r="DY20" s="199"/>
      <c r="DZ20" s="199"/>
      <c r="EA20" s="199"/>
      <c r="EB20" s="199"/>
      <c r="EC20" s="199"/>
      <c r="ED20" s="200"/>
    </row>
    <row r="21" spans="2:134" ht="15.75" customHeight="1" thickBot="1" x14ac:dyDescent="0.3">
      <c r="B21" s="129"/>
      <c r="C21" s="22" t="s">
        <v>71</v>
      </c>
      <c r="D21" s="31">
        <v>3</v>
      </c>
      <c r="E21" s="32">
        <v>5</v>
      </c>
      <c r="F21" s="32">
        <v>5</v>
      </c>
      <c r="G21" s="32">
        <v>5</v>
      </c>
      <c r="H21" s="32">
        <v>3</v>
      </c>
      <c r="I21" s="32">
        <v>3</v>
      </c>
      <c r="J21" s="32">
        <v>4</v>
      </c>
      <c r="K21" s="19">
        <v>4</v>
      </c>
      <c r="L21" s="19">
        <v>4</v>
      </c>
      <c r="M21" s="19">
        <v>5</v>
      </c>
      <c r="N21" s="19">
        <v>4</v>
      </c>
      <c r="O21" s="19">
        <v>5</v>
      </c>
      <c r="P21" s="19">
        <v>5</v>
      </c>
      <c r="Q21" s="19">
        <v>4</v>
      </c>
      <c r="R21" s="19">
        <v>5</v>
      </c>
      <c r="S21" s="19">
        <v>4</v>
      </c>
      <c r="T21" s="19">
        <v>4</v>
      </c>
      <c r="U21" s="19">
        <v>4</v>
      </c>
      <c r="V21" s="19">
        <v>1</v>
      </c>
      <c r="W21" s="19">
        <v>4</v>
      </c>
      <c r="X21" s="19">
        <v>3</v>
      </c>
      <c r="Y21" s="19">
        <v>4</v>
      </c>
      <c r="Z21" s="19">
        <v>4</v>
      </c>
      <c r="AA21" s="19">
        <v>3</v>
      </c>
      <c r="AB21" s="19">
        <v>3</v>
      </c>
      <c r="AC21" s="19">
        <v>3</v>
      </c>
      <c r="AD21" s="19">
        <v>4</v>
      </c>
      <c r="AE21" s="19">
        <v>4</v>
      </c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21">
        <f>SUM(D21:BS21)/B9</f>
        <v>3.8928571428571428</v>
      </c>
      <c r="BU21" s="116"/>
      <c r="BV21" s="12"/>
      <c r="BW21" s="12"/>
      <c r="BX21" s="136" t="str">
        <f>B12</f>
        <v>Relaciones interpersonales</v>
      </c>
      <c r="BY21" s="136" t="s">
        <v>68</v>
      </c>
      <c r="BZ21" s="173" t="s">
        <v>72</v>
      </c>
      <c r="CA21" s="136" t="s">
        <v>73</v>
      </c>
      <c r="CB21" s="136" t="s">
        <v>74</v>
      </c>
      <c r="CC21" s="136" t="s">
        <v>75</v>
      </c>
      <c r="CD21" s="136" t="s">
        <v>76</v>
      </c>
      <c r="CE21" s="136" t="s">
        <v>77</v>
      </c>
      <c r="CF21" s="136" t="s">
        <v>78</v>
      </c>
      <c r="CG21" s="136" t="s">
        <v>79</v>
      </c>
      <c r="CH21" s="14"/>
      <c r="CI21" s="14"/>
      <c r="CK21" s="198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  <c r="DO21" s="199"/>
      <c r="DP21" s="199"/>
      <c r="DQ21" s="199"/>
      <c r="DR21" s="199"/>
      <c r="DS21" s="199"/>
      <c r="DT21" s="199"/>
      <c r="DU21" s="199"/>
      <c r="DV21" s="199"/>
      <c r="DW21" s="199"/>
      <c r="DX21" s="199"/>
      <c r="DY21" s="199"/>
      <c r="DZ21" s="199"/>
      <c r="EA21" s="199"/>
      <c r="EB21" s="199"/>
      <c r="EC21" s="199"/>
      <c r="ED21" s="200"/>
    </row>
    <row r="22" spans="2:134" ht="15.75" thickBot="1" x14ac:dyDescent="0.3">
      <c r="B22" s="129"/>
      <c r="C22" s="22" t="s">
        <v>80</v>
      </c>
      <c r="D22" s="31">
        <v>4</v>
      </c>
      <c r="E22" s="32">
        <v>3</v>
      </c>
      <c r="F22" s="32">
        <v>4</v>
      </c>
      <c r="G22" s="32">
        <v>3</v>
      </c>
      <c r="H22" s="32">
        <v>2</v>
      </c>
      <c r="I22" s="32">
        <v>4</v>
      </c>
      <c r="J22" s="32">
        <v>3</v>
      </c>
      <c r="K22" s="19">
        <v>3</v>
      </c>
      <c r="L22" s="19">
        <v>3</v>
      </c>
      <c r="M22" s="19">
        <v>3</v>
      </c>
      <c r="N22" s="19">
        <v>2</v>
      </c>
      <c r="O22" s="19">
        <v>1</v>
      </c>
      <c r="P22" s="19">
        <v>2</v>
      </c>
      <c r="Q22" s="19">
        <v>3</v>
      </c>
      <c r="R22" s="19">
        <v>2</v>
      </c>
      <c r="S22" s="19">
        <v>2</v>
      </c>
      <c r="T22" s="19">
        <v>3</v>
      </c>
      <c r="U22" s="19">
        <v>2</v>
      </c>
      <c r="V22" s="19">
        <v>2</v>
      </c>
      <c r="W22" s="19">
        <v>2</v>
      </c>
      <c r="X22" s="19">
        <v>4</v>
      </c>
      <c r="Y22" s="19">
        <v>5</v>
      </c>
      <c r="Z22" s="19">
        <v>3</v>
      </c>
      <c r="AA22" s="19">
        <v>2</v>
      </c>
      <c r="AB22" s="19">
        <v>4</v>
      </c>
      <c r="AC22" s="19">
        <v>2</v>
      </c>
      <c r="AD22" s="19">
        <v>3</v>
      </c>
      <c r="AE22" s="19">
        <v>3</v>
      </c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21">
        <f>SUM(D22:BS22)/B9</f>
        <v>2.8214285714285716</v>
      </c>
      <c r="BU22" s="116"/>
      <c r="BV22" s="12"/>
      <c r="BW22" s="12"/>
      <c r="BX22" s="171"/>
      <c r="BY22" s="137"/>
      <c r="BZ22" s="174"/>
      <c r="CA22" s="137"/>
      <c r="CB22" s="137"/>
      <c r="CC22" s="137"/>
      <c r="CD22" s="137"/>
      <c r="CE22" s="137"/>
      <c r="CF22" s="137"/>
      <c r="CG22" s="137"/>
      <c r="CH22" s="14"/>
      <c r="CI22" s="14"/>
      <c r="CK22" s="198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  <c r="DO22" s="199"/>
      <c r="DP22" s="199"/>
      <c r="DQ22" s="199"/>
      <c r="DR22" s="199"/>
      <c r="DS22" s="199"/>
      <c r="DT22" s="199"/>
      <c r="DU22" s="199"/>
      <c r="DV22" s="199"/>
      <c r="DW22" s="199"/>
      <c r="DX22" s="199"/>
      <c r="DY22" s="199"/>
      <c r="DZ22" s="199"/>
      <c r="EA22" s="199"/>
      <c r="EB22" s="199"/>
      <c r="EC22" s="199"/>
      <c r="ED22" s="200"/>
    </row>
    <row r="23" spans="2:134" ht="15.75" thickBot="1" x14ac:dyDescent="0.3">
      <c r="B23" s="130"/>
      <c r="C23" s="23" t="s">
        <v>81</v>
      </c>
      <c r="D23" s="31">
        <v>5</v>
      </c>
      <c r="E23" s="32">
        <v>5</v>
      </c>
      <c r="F23" s="32">
        <v>5</v>
      </c>
      <c r="G23" s="32">
        <v>5</v>
      </c>
      <c r="H23" s="32">
        <v>5</v>
      </c>
      <c r="I23" s="32">
        <v>5</v>
      </c>
      <c r="J23" s="32">
        <v>5</v>
      </c>
      <c r="K23" s="19">
        <v>4</v>
      </c>
      <c r="L23" s="19">
        <v>4</v>
      </c>
      <c r="M23" s="19">
        <v>5</v>
      </c>
      <c r="N23" s="19">
        <v>5</v>
      </c>
      <c r="O23" s="19">
        <v>5</v>
      </c>
      <c r="P23" s="19">
        <v>5</v>
      </c>
      <c r="Q23" s="19">
        <v>4</v>
      </c>
      <c r="R23" s="19">
        <v>5</v>
      </c>
      <c r="S23" s="19">
        <v>5</v>
      </c>
      <c r="T23" s="19">
        <v>4</v>
      </c>
      <c r="U23" s="19">
        <v>3</v>
      </c>
      <c r="V23" s="19">
        <v>5</v>
      </c>
      <c r="W23" s="19">
        <v>3</v>
      </c>
      <c r="X23" s="19">
        <v>3</v>
      </c>
      <c r="Y23" s="19">
        <v>5</v>
      </c>
      <c r="Z23" s="19">
        <v>5</v>
      </c>
      <c r="AA23" s="19">
        <v>3</v>
      </c>
      <c r="AB23" s="19">
        <v>3</v>
      </c>
      <c r="AC23" s="19">
        <v>2</v>
      </c>
      <c r="AD23" s="19">
        <v>4</v>
      </c>
      <c r="AE23" s="19">
        <v>5</v>
      </c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1">
        <f>SUM(D23:BS23)/B9</f>
        <v>4.3571428571428568</v>
      </c>
      <c r="BU23" s="117"/>
      <c r="BV23" s="12"/>
      <c r="BW23" s="12"/>
      <c r="BX23" s="171"/>
      <c r="BY23" s="137"/>
      <c r="BZ23" s="174"/>
      <c r="CA23" s="137"/>
      <c r="CB23" s="137"/>
      <c r="CC23" s="137"/>
      <c r="CD23" s="137"/>
      <c r="CE23" s="137"/>
      <c r="CF23" s="137"/>
      <c r="CG23" s="137"/>
      <c r="CH23" s="14"/>
      <c r="CI23" s="14"/>
      <c r="CK23" s="198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  <c r="DO23" s="199"/>
      <c r="DP23" s="199"/>
      <c r="DQ23" s="199"/>
      <c r="DR23" s="199"/>
      <c r="DS23" s="199"/>
      <c r="DT23" s="199"/>
      <c r="DU23" s="199"/>
      <c r="DV23" s="199"/>
      <c r="DW23" s="199"/>
      <c r="DX23" s="199"/>
      <c r="DY23" s="199"/>
      <c r="DZ23" s="199"/>
      <c r="EA23" s="199"/>
      <c r="EB23" s="199"/>
      <c r="EC23" s="199"/>
      <c r="ED23" s="200"/>
    </row>
    <row r="24" spans="2:134" ht="15.75" thickBot="1" x14ac:dyDescent="0.3">
      <c r="B24" s="26"/>
      <c r="C24" s="27" t="s">
        <v>67</v>
      </c>
      <c r="D24" s="28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>
        <f t="shared" ref="BC24:BS24" si="2">(BC19+BC20+BC21+BC22+BC23)/5</f>
        <v>0</v>
      </c>
      <c r="BD24" s="29">
        <f t="shared" si="2"/>
        <v>0</v>
      </c>
      <c r="BE24" s="29">
        <f t="shared" si="2"/>
        <v>0</v>
      </c>
      <c r="BF24" s="29">
        <f t="shared" si="2"/>
        <v>0</v>
      </c>
      <c r="BG24" s="29">
        <f t="shared" si="2"/>
        <v>0</v>
      </c>
      <c r="BH24" s="29">
        <f t="shared" si="2"/>
        <v>0</v>
      </c>
      <c r="BI24" s="29">
        <f t="shared" si="2"/>
        <v>0</v>
      </c>
      <c r="BJ24" s="29">
        <f t="shared" si="2"/>
        <v>0</v>
      </c>
      <c r="BK24" s="29">
        <f t="shared" si="2"/>
        <v>0</v>
      </c>
      <c r="BL24" s="29">
        <f t="shared" si="2"/>
        <v>0</v>
      </c>
      <c r="BM24" s="29">
        <f t="shared" si="2"/>
        <v>0</v>
      </c>
      <c r="BN24" s="29">
        <f t="shared" si="2"/>
        <v>0</v>
      </c>
      <c r="BO24" s="29">
        <f t="shared" si="2"/>
        <v>0</v>
      </c>
      <c r="BP24" s="29">
        <f t="shared" si="2"/>
        <v>0</v>
      </c>
      <c r="BQ24" s="29">
        <f t="shared" si="2"/>
        <v>0</v>
      </c>
      <c r="BR24" s="29">
        <f>(BR19+BR20+BR21+BR22+BR23)/5</f>
        <v>0</v>
      </c>
      <c r="BS24" s="29">
        <f t="shared" si="2"/>
        <v>0</v>
      </c>
      <c r="BT24" s="118"/>
      <c r="BU24" s="119"/>
      <c r="BV24" s="12"/>
      <c r="BW24" s="12"/>
      <c r="BX24" s="171"/>
      <c r="BY24" s="137"/>
      <c r="BZ24" s="174"/>
      <c r="CA24" s="137"/>
      <c r="CB24" s="137"/>
      <c r="CC24" s="137"/>
      <c r="CD24" s="137"/>
      <c r="CE24" s="137"/>
      <c r="CF24" s="137"/>
      <c r="CG24" s="137"/>
      <c r="CH24" s="14"/>
      <c r="CI24" s="14"/>
      <c r="CK24" s="198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  <c r="DO24" s="199"/>
      <c r="DP24" s="199"/>
      <c r="DQ24" s="199"/>
      <c r="DR24" s="199"/>
      <c r="DS24" s="199"/>
      <c r="DT24" s="199"/>
      <c r="DU24" s="199"/>
      <c r="DV24" s="199"/>
      <c r="DW24" s="199"/>
      <c r="DX24" s="199"/>
      <c r="DY24" s="199"/>
      <c r="DZ24" s="199"/>
      <c r="EA24" s="199"/>
      <c r="EB24" s="199"/>
      <c r="EC24" s="199"/>
      <c r="ED24" s="200"/>
    </row>
    <row r="25" spans="2:134" ht="15.75" thickBot="1" x14ac:dyDescent="0.3">
      <c r="B25" s="108" t="s">
        <v>72</v>
      </c>
      <c r="C25" s="15" t="s">
        <v>82</v>
      </c>
      <c r="D25" s="16">
        <v>5</v>
      </c>
      <c r="E25" s="17">
        <v>5</v>
      </c>
      <c r="F25" s="17">
        <v>4</v>
      </c>
      <c r="G25" s="17">
        <v>5</v>
      </c>
      <c r="H25" s="17">
        <v>5</v>
      </c>
      <c r="I25" s="17">
        <v>5</v>
      </c>
      <c r="J25" s="17">
        <v>5</v>
      </c>
      <c r="K25" s="18">
        <v>5</v>
      </c>
      <c r="L25" s="18">
        <v>5</v>
      </c>
      <c r="M25" s="18">
        <v>5</v>
      </c>
      <c r="N25" s="18">
        <v>5</v>
      </c>
      <c r="O25" s="18">
        <v>5</v>
      </c>
      <c r="P25" s="18">
        <v>5</v>
      </c>
      <c r="Q25" s="18">
        <v>4</v>
      </c>
      <c r="R25" s="18">
        <v>5</v>
      </c>
      <c r="S25" s="18">
        <v>3</v>
      </c>
      <c r="T25" s="18">
        <v>4</v>
      </c>
      <c r="U25" s="18">
        <v>5</v>
      </c>
      <c r="V25" s="18">
        <v>3</v>
      </c>
      <c r="W25" s="18">
        <v>4</v>
      </c>
      <c r="X25" s="18">
        <v>5</v>
      </c>
      <c r="Y25" s="18">
        <v>5</v>
      </c>
      <c r="Z25" s="18">
        <v>5</v>
      </c>
      <c r="AA25" s="18">
        <v>4</v>
      </c>
      <c r="AB25" s="18">
        <v>4</v>
      </c>
      <c r="AC25" s="18">
        <v>3</v>
      </c>
      <c r="AD25" s="18">
        <v>4</v>
      </c>
      <c r="AE25" s="18">
        <v>5</v>
      </c>
      <c r="AF25" s="18"/>
      <c r="AG25" s="18"/>
      <c r="AH25" s="18"/>
      <c r="AI25" s="18"/>
      <c r="AJ25" s="19"/>
      <c r="AK25" s="19"/>
      <c r="AL25" s="19"/>
      <c r="AM25" s="19"/>
      <c r="AN25" s="19"/>
      <c r="AO25" s="19"/>
      <c r="AP25" s="19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21">
        <f>SUM(D25:BS25)/B9</f>
        <v>4.5357142857142856</v>
      </c>
      <c r="BU25" s="115">
        <f>SUM(BT25+BT26+BT27+BT28+BT29)/5</f>
        <v>4.1642857142857137</v>
      </c>
      <c r="BV25" s="12"/>
      <c r="BW25" s="12"/>
      <c r="BX25" s="172"/>
      <c r="BY25" s="138"/>
      <c r="BZ25" s="175"/>
      <c r="CA25" s="138"/>
      <c r="CB25" s="138"/>
      <c r="CC25" s="138"/>
      <c r="CD25" s="138"/>
      <c r="CE25" s="138"/>
      <c r="CF25" s="138"/>
      <c r="CG25" s="138"/>
      <c r="CH25" s="14"/>
      <c r="CI25" s="14"/>
      <c r="CK25" s="198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  <c r="DO25" s="199"/>
      <c r="DP25" s="199"/>
      <c r="DQ25" s="199"/>
      <c r="DR25" s="199"/>
      <c r="DS25" s="199"/>
      <c r="DT25" s="199"/>
      <c r="DU25" s="199"/>
      <c r="DV25" s="199"/>
      <c r="DW25" s="199"/>
      <c r="DX25" s="199"/>
      <c r="DY25" s="199"/>
      <c r="DZ25" s="199"/>
      <c r="EA25" s="199"/>
      <c r="EB25" s="199"/>
      <c r="EC25" s="199"/>
      <c r="ED25" s="200"/>
    </row>
    <row r="26" spans="2:134" ht="15.75" thickBot="1" x14ac:dyDescent="0.3">
      <c r="B26" s="109"/>
      <c r="C26" s="22" t="s">
        <v>83</v>
      </c>
      <c r="D26" s="31">
        <v>5</v>
      </c>
      <c r="E26" s="32">
        <v>5</v>
      </c>
      <c r="F26" s="32">
        <v>5</v>
      </c>
      <c r="G26" s="32">
        <v>5</v>
      </c>
      <c r="H26" s="32">
        <v>4</v>
      </c>
      <c r="I26" s="32">
        <v>4</v>
      </c>
      <c r="J26" s="32">
        <v>5</v>
      </c>
      <c r="K26" s="19">
        <v>3</v>
      </c>
      <c r="L26" s="19">
        <v>4</v>
      </c>
      <c r="M26" s="19">
        <v>5</v>
      </c>
      <c r="N26" s="19">
        <v>4</v>
      </c>
      <c r="O26" s="19">
        <v>5</v>
      </c>
      <c r="P26" s="19">
        <v>4</v>
      </c>
      <c r="Q26" s="19">
        <v>2</v>
      </c>
      <c r="R26" s="19">
        <v>5</v>
      </c>
      <c r="S26" s="19">
        <v>4</v>
      </c>
      <c r="T26" s="19">
        <v>4</v>
      </c>
      <c r="U26" s="19">
        <v>4</v>
      </c>
      <c r="V26" s="19">
        <v>3</v>
      </c>
      <c r="W26" s="19">
        <v>5</v>
      </c>
      <c r="X26" s="19">
        <v>5</v>
      </c>
      <c r="Y26" s="19">
        <v>4</v>
      </c>
      <c r="Z26" s="19">
        <v>4</v>
      </c>
      <c r="AA26" s="19">
        <v>4</v>
      </c>
      <c r="AB26" s="19">
        <v>3</v>
      </c>
      <c r="AC26" s="19">
        <v>3</v>
      </c>
      <c r="AD26" s="19">
        <v>4</v>
      </c>
      <c r="AE26" s="19">
        <v>5</v>
      </c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21">
        <f>SUM(D26:BS26)/B9</f>
        <v>4.1785714285714288</v>
      </c>
      <c r="BU26" s="116"/>
      <c r="BV26" s="12"/>
      <c r="BW26" s="12"/>
      <c r="BX26" s="33">
        <f>BU12</f>
        <v>3.5535714285714288</v>
      </c>
      <c r="BY26" s="33">
        <f>BU19</f>
        <v>3.8071428571428569</v>
      </c>
      <c r="BZ26" s="33">
        <f>BU25</f>
        <v>4.1642857142857137</v>
      </c>
      <c r="CA26" s="33">
        <f>BU31</f>
        <v>3.9714285714285715</v>
      </c>
      <c r="CB26" s="34">
        <f>BU37</f>
        <v>3.9166666666666665</v>
      </c>
      <c r="CC26" s="35">
        <f>BU44</f>
        <v>3.9345238095238098</v>
      </c>
      <c r="CD26" s="33">
        <f>BU51</f>
        <v>3.8724489795918369</v>
      </c>
      <c r="CE26" s="33">
        <f>BU59</f>
        <v>3.5</v>
      </c>
      <c r="CF26" s="33">
        <f>BU65</f>
        <v>4.1964285714285721</v>
      </c>
      <c r="CG26" s="36">
        <f>BU72</f>
        <v>3.535714285714286</v>
      </c>
      <c r="CH26" s="14"/>
      <c r="CI26" s="14"/>
      <c r="CK26" s="198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  <c r="DO26" s="199"/>
      <c r="DP26" s="199"/>
      <c r="DQ26" s="199"/>
      <c r="DR26" s="199"/>
      <c r="DS26" s="199"/>
      <c r="DT26" s="199"/>
      <c r="DU26" s="199"/>
      <c r="DV26" s="199"/>
      <c r="DW26" s="199"/>
      <c r="DX26" s="199"/>
      <c r="DY26" s="199"/>
      <c r="DZ26" s="199"/>
      <c r="EA26" s="199"/>
      <c r="EB26" s="199"/>
      <c r="EC26" s="199"/>
      <c r="ED26" s="200"/>
    </row>
    <row r="27" spans="2:134" ht="15.75" thickBot="1" x14ac:dyDescent="0.3">
      <c r="B27" s="109"/>
      <c r="C27" s="22" t="s">
        <v>84</v>
      </c>
      <c r="D27" s="31">
        <v>5</v>
      </c>
      <c r="E27" s="32">
        <v>3</v>
      </c>
      <c r="F27" s="32">
        <v>5</v>
      </c>
      <c r="G27" s="32">
        <v>4</v>
      </c>
      <c r="H27" s="32">
        <v>3</v>
      </c>
      <c r="I27" s="32">
        <v>5</v>
      </c>
      <c r="J27" s="32">
        <v>4</v>
      </c>
      <c r="K27" s="19">
        <v>3</v>
      </c>
      <c r="L27" s="19">
        <v>3</v>
      </c>
      <c r="M27" s="19">
        <v>4</v>
      </c>
      <c r="N27" s="19">
        <v>3</v>
      </c>
      <c r="O27" s="19">
        <v>4</v>
      </c>
      <c r="P27" s="19">
        <v>4</v>
      </c>
      <c r="Q27" s="19">
        <v>3</v>
      </c>
      <c r="R27" s="19">
        <v>4</v>
      </c>
      <c r="S27" s="19">
        <v>3</v>
      </c>
      <c r="T27" s="19">
        <v>3</v>
      </c>
      <c r="U27" s="19">
        <v>3</v>
      </c>
      <c r="V27" s="19">
        <v>2</v>
      </c>
      <c r="W27" s="19">
        <v>3</v>
      </c>
      <c r="X27" s="19">
        <v>4</v>
      </c>
      <c r="Y27" s="19">
        <v>3</v>
      </c>
      <c r="Z27" s="19">
        <v>4</v>
      </c>
      <c r="AA27" s="19">
        <v>3</v>
      </c>
      <c r="AB27" s="19">
        <v>4</v>
      </c>
      <c r="AC27" s="19">
        <v>3</v>
      </c>
      <c r="AD27" s="19">
        <v>4</v>
      </c>
      <c r="AE27" s="19">
        <v>3</v>
      </c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21">
        <f>SUM(D27:BS27)/B9</f>
        <v>3.5357142857142856</v>
      </c>
      <c r="BU27" s="116"/>
      <c r="BV27" s="12"/>
      <c r="BW27" s="12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4"/>
      <c r="CI27" s="14"/>
      <c r="CK27" s="198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  <c r="DO27" s="199"/>
      <c r="DP27" s="199"/>
      <c r="DQ27" s="199"/>
      <c r="DR27" s="199"/>
      <c r="DS27" s="199"/>
      <c r="DT27" s="199"/>
      <c r="DU27" s="199"/>
      <c r="DV27" s="199"/>
      <c r="DW27" s="199"/>
      <c r="DX27" s="199"/>
      <c r="DY27" s="199"/>
      <c r="DZ27" s="199"/>
      <c r="EA27" s="199"/>
      <c r="EB27" s="199"/>
      <c r="EC27" s="199"/>
      <c r="ED27" s="200"/>
    </row>
    <row r="28" spans="2:134" ht="15.75" thickBot="1" x14ac:dyDescent="0.3">
      <c r="B28" s="109"/>
      <c r="C28" s="22" t="s">
        <v>85</v>
      </c>
      <c r="D28" s="31">
        <v>5</v>
      </c>
      <c r="E28" s="32">
        <v>5</v>
      </c>
      <c r="F28" s="32">
        <v>5</v>
      </c>
      <c r="G28" s="32">
        <v>5</v>
      </c>
      <c r="H28" s="32">
        <v>5</v>
      </c>
      <c r="I28" s="32">
        <v>5</v>
      </c>
      <c r="J28" s="32">
        <v>5</v>
      </c>
      <c r="K28" s="19">
        <v>3</v>
      </c>
      <c r="L28" s="19">
        <v>4</v>
      </c>
      <c r="M28" s="19">
        <v>5</v>
      </c>
      <c r="N28" s="19">
        <v>5</v>
      </c>
      <c r="O28" s="19">
        <v>5</v>
      </c>
      <c r="P28" s="19">
        <v>5</v>
      </c>
      <c r="Q28" s="19">
        <v>4</v>
      </c>
      <c r="R28" s="19">
        <v>5</v>
      </c>
      <c r="S28" s="19">
        <v>5</v>
      </c>
      <c r="T28" s="19">
        <v>5</v>
      </c>
      <c r="U28" s="19">
        <v>4</v>
      </c>
      <c r="V28" s="19">
        <v>4</v>
      </c>
      <c r="W28" s="19">
        <v>4</v>
      </c>
      <c r="X28" s="19">
        <v>5</v>
      </c>
      <c r="Y28" s="19">
        <v>3</v>
      </c>
      <c r="Z28" s="19">
        <v>5</v>
      </c>
      <c r="AA28" s="19">
        <v>3</v>
      </c>
      <c r="AB28" s="19">
        <v>4</v>
      </c>
      <c r="AC28" s="19">
        <v>4</v>
      </c>
      <c r="AD28" s="19">
        <v>5</v>
      </c>
      <c r="AE28" s="19">
        <v>4</v>
      </c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21">
        <f>SUM(D28:BS28)/B9</f>
        <v>4.5</v>
      </c>
      <c r="BU28" s="116"/>
      <c r="BV28" s="12"/>
      <c r="BW28" s="12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4"/>
      <c r="CI28" s="14"/>
      <c r="CK28" s="198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  <c r="DO28" s="199"/>
      <c r="DP28" s="199"/>
      <c r="DQ28" s="199"/>
      <c r="DR28" s="199"/>
      <c r="DS28" s="199"/>
      <c r="DT28" s="199"/>
      <c r="DU28" s="199"/>
      <c r="DV28" s="199"/>
      <c r="DW28" s="199"/>
      <c r="DX28" s="199"/>
      <c r="DY28" s="199"/>
      <c r="DZ28" s="199"/>
      <c r="EA28" s="199"/>
      <c r="EB28" s="199"/>
      <c r="EC28" s="199"/>
      <c r="ED28" s="200"/>
    </row>
    <row r="29" spans="2:134" ht="15.75" thickBot="1" x14ac:dyDescent="0.3">
      <c r="B29" s="110"/>
      <c r="C29" s="23" t="s">
        <v>86</v>
      </c>
      <c r="D29" s="31">
        <v>3</v>
      </c>
      <c r="E29" s="32">
        <v>5</v>
      </c>
      <c r="F29" s="32">
        <v>5</v>
      </c>
      <c r="G29" s="32">
        <v>5</v>
      </c>
      <c r="H29" s="32">
        <v>4</v>
      </c>
      <c r="I29" s="32">
        <v>5</v>
      </c>
      <c r="J29" s="32">
        <v>5</v>
      </c>
      <c r="K29" s="19">
        <v>3</v>
      </c>
      <c r="L29" s="19">
        <v>4</v>
      </c>
      <c r="M29" s="19">
        <v>5</v>
      </c>
      <c r="N29" s="19">
        <v>5</v>
      </c>
      <c r="O29" s="19">
        <v>5</v>
      </c>
      <c r="P29" s="19">
        <v>5</v>
      </c>
      <c r="Q29" s="19">
        <v>2</v>
      </c>
      <c r="R29" s="19">
        <v>5</v>
      </c>
      <c r="S29" s="19">
        <v>2</v>
      </c>
      <c r="T29" s="19">
        <v>5</v>
      </c>
      <c r="U29" s="19">
        <v>3</v>
      </c>
      <c r="V29" s="19">
        <v>4</v>
      </c>
      <c r="W29" s="19">
        <v>3</v>
      </c>
      <c r="X29" s="19">
        <v>5</v>
      </c>
      <c r="Y29" s="19">
        <v>5</v>
      </c>
      <c r="Z29" s="19">
        <v>5</v>
      </c>
      <c r="AA29" s="19">
        <v>4</v>
      </c>
      <c r="AB29" s="19">
        <v>2</v>
      </c>
      <c r="AC29" s="19">
        <v>2</v>
      </c>
      <c r="AD29" s="19">
        <v>3</v>
      </c>
      <c r="AE29" s="19">
        <v>5</v>
      </c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18"/>
      <c r="BS29" s="24"/>
      <c r="BT29" s="21">
        <f>SUM(D29:BS29)/B9</f>
        <v>4.0714285714285712</v>
      </c>
      <c r="BU29" s="117"/>
      <c r="BV29" s="12"/>
      <c r="BW29" s="12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4"/>
      <c r="CI29" s="14"/>
      <c r="CK29" s="198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  <c r="DO29" s="199"/>
      <c r="DP29" s="199"/>
      <c r="DQ29" s="199"/>
      <c r="DR29" s="199"/>
      <c r="DS29" s="199"/>
      <c r="DT29" s="199"/>
      <c r="DU29" s="199"/>
      <c r="DV29" s="199"/>
      <c r="DW29" s="199"/>
      <c r="DX29" s="199"/>
      <c r="DY29" s="199"/>
      <c r="DZ29" s="199"/>
      <c r="EA29" s="199"/>
      <c r="EB29" s="199"/>
      <c r="EC29" s="199"/>
      <c r="ED29" s="200"/>
    </row>
    <row r="30" spans="2:134" ht="15.75" thickBot="1" x14ac:dyDescent="0.3">
      <c r="B30" s="37"/>
      <c r="C30" s="27" t="s">
        <v>67</v>
      </c>
      <c r="D30" s="28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>
        <f t="shared" ref="BC30:BQ30" si="3">(BC25+BC26+BC27+BC28+BC29)/5</f>
        <v>0</v>
      </c>
      <c r="BD30" s="29">
        <f t="shared" si="3"/>
        <v>0</v>
      </c>
      <c r="BE30" s="29">
        <f t="shared" si="3"/>
        <v>0</v>
      </c>
      <c r="BF30" s="29">
        <f t="shared" si="3"/>
        <v>0</v>
      </c>
      <c r="BG30" s="29">
        <f t="shared" si="3"/>
        <v>0</v>
      </c>
      <c r="BH30" s="29">
        <f t="shared" si="3"/>
        <v>0</v>
      </c>
      <c r="BI30" s="29">
        <f t="shared" si="3"/>
        <v>0</v>
      </c>
      <c r="BJ30" s="29">
        <f t="shared" si="3"/>
        <v>0</v>
      </c>
      <c r="BK30" s="29">
        <f t="shared" si="3"/>
        <v>0</v>
      </c>
      <c r="BL30" s="29">
        <f t="shared" si="3"/>
        <v>0</v>
      </c>
      <c r="BM30" s="29">
        <f t="shared" si="3"/>
        <v>0</v>
      </c>
      <c r="BN30" s="29">
        <f t="shared" si="3"/>
        <v>0</v>
      </c>
      <c r="BO30" s="29">
        <f t="shared" si="3"/>
        <v>0</v>
      </c>
      <c r="BP30" s="29">
        <f t="shared" si="3"/>
        <v>0</v>
      </c>
      <c r="BQ30" s="29">
        <f t="shared" si="3"/>
        <v>0</v>
      </c>
      <c r="BR30" s="29">
        <f>(BR25+BR26+BR27+BR28+BR29)/5</f>
        <v>0</v>
      </c>
      <c r="BS30" s="29">
        <f>(BS25+BS26+BS27+BS28+BS29)/5</f>
        <v>0</v>
      </c>
      <c r="BT30" s="118"/>
      <c r="BU30" s="119"/>
      <c r="BV30" s="12"/>
      <c r="BW30" s="12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4"/>
      <c r="CI30" s="14"/>
      <c r="CK30" s="198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  <c r="DO30" s="199"/>
      <c r="DP30" s="199"/>
      <c r="DQ30" s="199"/>
      <c r="DR30" s="199"/>
      <c r="DS30" s="199"/>
      <c r="DT30" s="199"/>
      <c r="DU30" s="199"/>
      <c r="DV30" s="199"/>
      <c r="DW30" s="199"/>
      <c r="DX30" s="199"/>
      <c r="DY30" s="199"/>
      <c r="DZ30" s="199"/>
      <c r="EA30" s="199"/>
      <c r="EB30" s="199"/>
      <c r="EC30" s="199"/>
      <c r="ED30" s="200"/>
    </row>
    <row r="31" spans="2:134" ht="15" customHeight="1" x14ac:dyDescent="0.25">
      <c r="B31" s="128" t="s">
        <v>73</v>
      </c>
      <c r="C31" s="15" t="s">
        <v>87</v>
      </c>
      <c r="D31" s="16">
        <v>3</v>
      </c>
      <c r="E31" s="17">
        <v>5</v>
      </c>
      <c r="F31" s="17">
        <v>4</v>
      </c>
      <c r="G31" s="17">
        <v>4</v>
      </c>
      <c r="H31" s="17">
        <v>3</v>
      </c>
      <c r="I31" s="17">
        <v>5</v>
      </c>
      <c r="J31" s="17">
        <v>5</v>
      </c>
      <c r="K31" s="18">
        <v>4</v>
      </c>
      <c r="L31" s="18">
        <v>3</v>
      </c>
      <c r="M31" s="18">
        <v>4</v>
      </c>
      <c r="N31" s="18">
        <v>3</v>
      </c>
      <c r="O31" s="18">
        <v>5</v>
      </c>
      <c r="P31" s="18">
        <v>2</v>
      </c>
      <c r="Q31" s="18">
        <v>4</v>
      </c>
      <c r="R31" s="18">
        <v>5</v>
      </c>
      <c r="S31" s="18">
        <v>3</v>
      </c>
      <c r="T31" s="18">
        <v>3</v>
      </c>
      <c r="U31" s="18">
        <v>4</v>
      </c>
      <c r="V31" s="18">
        <v>1</v>
      </c>
      <c r="W31" s="18">
        <v>4</v>
      </c>
      <c r="X31" s="18">
        <v>1</v>
      </c>
      <c r="Y31" s="18">
        <v>5</v>
      </c>
      <c r="Z31" s="18">
        <v>5</v>
      </c>
      <c r="AA31" s="18">
        <v>3</v>
      </c>
      <c r="AB31" s="18">
        <v>3</v>
      </c>
      <c r="AC31" s="18">
        <v>1</v>
      </c>
      <c r="AD31" s="18">
        <v>4</v>
      </c>
      <c r="AE31" s="18">
        <v>3</v>
      </c>
      <c r="AF31" s="18"/>
      <c r="AG31" s="18"/>
      <c r="AH31" s="18"/>
      <c r="AI31" s="18"/>
      <c r="AJ31" s="19"/>
      <c r="AK31" s="19"/>
      <c r="AL31" s="19"/>
      <c r="AM31" s="19"/>
      <c r="AN31" s="19"/>
      <c r="AO31" s="19"/>
      <c r="AP31" s="19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21">
        <f>SUM(D31:BS31)/B9</f>
        <v>3.5357142857142856</v>
      </c>
      <c r="BU31" s="115">
        <f>SUM(BT31+BT32+BT33+BT34+BT35)/5</f>
        <v>3.9714285714285715</v>
      </c>
      <c r="BV31" s="12"/>
      <c r="BW31" s="12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4"/>
      <c r="CI31" s="14"/>
      <c r="CK31" s="198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  <c r="DO31" s="199"/>
      <c r="DP31" s="199"/>
      <c r="DQ31" s="199"/>
      <c r="DR31" s="199"/>
      <c r="DS31" s="199"/>
      <c r="DT31" s="199"/>
      <c r="DU31" s="199"/>
      <c r="DV31" s="199"/>
      <c r="DW31" s="199"/>
      <c r="DX31" s="199"/>
      <c r="DY31" s="199"/>
      <c r="DZ31" s="199"/>
      <c r="EA31" s="199"/>
      <c r="EB31" s="199"/>
      <c r="EC31" s="199"/>
      <c r="ED31" s="200"/>
    </row>
    <row r="32" spans="2:134" x14ac:dyDescent="0.25">
      <c r="B32" s="129"/>
      <c r="C32" s="22" t="s">
        <v>88</v>
      </c>
      <c r="D32" s="31">
        <v>3</v>
      </c>
      <c r="E32" s="32">
        <v>5</v>
      </c>
      <c r="F32" s="32">
        <v>4</v>
      </c>
      <c r="G32" s="32">
        <v>5</v>
      </c>
      <c r="H32" s="32">
        <v>4</v>
      </c>
      <c r="I32" s="32">
        <v>5</v>
      </c>
      <c r="J32" s="32">
        <v>4</v>
      </c>
      <c r="K32" s="19">
        <v>4</v>
      </c>
      <c r="L32" s="19">
        <v>3</v>
      </c>
      <c r="M32" s="19">
        <v>3</v>
      </c>
      <c r="N32" s="19">
        <v>4</v>
      </c>
      <c r="O32" s="19">
        <v>4</v>
      </c>
      <c r="P32" s="19">
        <v>5</v>
      </c>
      <c r="Q32" s="19">
        <v>4</v>
      </c>
      <c r="R32" s="19">
        <v>4</v>
      </c>
      <c r="S32" s="19">
        <v>4</v>
      </c>
      <c r="T32" s="19">
        <v>3</v>
      </c>
      <c r="U32" s="19">
        <v>4</v>
      </c>
      <c r="V32" s="19">
        <v>1</v>
      </c>
      <c r="W32" s="19">
        <v>3</v>
      </c>
      <c r="X32" s="19">
        <v>5</v>
      </c>
      <c r="Y32" s="19">
        <v>5</v>
      </c>
      <c r="Z32" s="19">
        <v>4</v>
      </c>
      <c r="AA32" s="19">
        <v>5</v>
      </c>
      <c r="AB32" s="19">
        <v>4</v>
      </c>
      <c r="AC32" s="19">
        <v>4</v>
      </c>
      <c r="AD32" s="19">
        <v>4</v>
      </c>
      <c r="AE32" s="19">
        <v>4</v>
      </c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38">
        <f>SUM(D32:BS32)/B9</f>
        <v>3.9642857142857144</v>
      </c>
      <c r="BU32" s="116"/>
      <c r="BV32" s="12"/>
      <c r="BW32" s="12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4"/>
      <c r="CI32" s="14"/>
      <c r="CK32" s="198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  <c r="DO32" s="199"/>
      <c r="DP32" s="199"/>
      <c r="DQ32" s="199"/>
      <c r="DR32" s="199"/>
      <c r="DS32" s="199"/>
      <c r="DT32" s="199"/>
      <c r="DU32" s="199"/>
      <c r="DV32" s="199"/>
      <c r="DW32" s="199"/>
      <c r="DX32" s="199"/>
      <c r="DY32" s="199"/>
      <c r="DZ32" s="199"/>
      <c r="EA32" s="199"/>
      <c r="EB32" s="199"/>
      <c r="EC32" s="199"/>
      <c r="ED32" s="200"/>
    </row>
    <row r="33" spans="2:134" x14ac:dyDescent="0.25">
      <c r="B33" s="129"/>
      <c r="C33" s="22" t="s">
        <v>89</v>
      </c>
      <c r="D33" s="31">
        <v>5</v>
      </c>
      <c r="E33" s="32">
        <v>5</v>
      </c>
      <c r="F33" s="32">
        <v>5</v>
      </c>
      <c r="G33" s="32">
        <v>2</v>
      </c>
      <c r="H33" s="32">
        <v>4</v>
      </c>
      <c r="I33" s="32">
        <v>5</v>
      </c>
      <c r="J33" s="32">
        <v>4</v>
      </c>
      <c r="K33" s="19">
        <v>4</v>
      </c>
      <c r="L33" s="19">
        <v>4</v>
      </c>
      <c r="M33" s="19">
        <v>5</v>
      </c>
      <c r="N33" s="19">
        <v>4</v>
      </c>
      <c r="O33" s="19">
        <v>5</v>
      </c>
      <c r="P33" s="19">
        <v>5</v>
      </c>
      <c r="Q33" s="19">
        <v>5</v>
      </c>
      <c r="R33" s="19">
        <v>5</v>
      </c>
      <c r="S33" s="19">
        <v>5</v>
      </c>
      <c r="T33" s="19">
        <v>4</v>
      </c>
      <c r="U33" s="19">
        <v>5</v>
      </c>
      <c r="V33" s="19">
        <v>4</v>
      </c>
      <c r="W33" s="19">
        <v>5</v>
      </c>
      <c r="X33" s="19">
        <v>4</v>
      </c>
      <c r="Y33" s="19">
        <v>4</v>
      </c>
      <c r="Z33" s="19">
        <v>4</v>
      </c>
      <c r="AA33" s="19">
        <v>3</v>
      </c>
      <c r="AB33" s="19">
        <v>3</v>
      </c>
      <c r="AC33" s="19">
        <v>2</v>
      </c>
      <c r="AD33" s="19">
        <v>4</v>
      </c>
      <c r="AE33" s="19">
        <v>5</v>
      </c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38">
        <f>SUM(D33:BS33)/B9</f>
        <v>4.25</v>
      </c>
      <c r="BU33" s="116"/>
      <c r="BV33" s="12"/>
      <c r="BW33" s="12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4"/>
      <c r="CI33" s="14"/>
      <c r="CK33" s="198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  <c r="DO33" s="199"/>
      <c r="DP33" s="199"/>
      <c r="DQ33" s="199"/>
      <c r="DR33" s="199"/>
      <c r="DS33" s="199"/>
      <c r="DT33" s="199"/>
      <c r="DU33" s="199"/>
      <c r="DV33" s="199"/>
      <c r="DW33" s="199"/>
      <c r="DX33" s="199"/>
      <c r="DY33" s="199"/>
      <c r="DZ33" s="199"/>
      <c r="EA33" s="199"/>
      <c r="EB33" s="199"/>
      <c r="EC33" s="199"/>
      <c r="ED33" s="200"/>
    </row>
    <row r="34" spans="2:134" ht="15.75" thickBot="1" x14ac:dyDescent="0.3">
      <c r="B34" s="129"/>
      <c r="C34" s="22" t="s">
        <v>90</v>
      </c>
      <c r="D34" s="31">
        <v>4</v>
      </c>
      <c r="E34" s="32">
        <v>5</v>
      </c>
      <c r="F34" s="32">
        <v>4</v>
      </c>
      <c r="G34" s="32">
        <v>5</v>
      </c>
      <c r="H34" s="32">
        <v>3</v>
      </c>
      <c r="I34" s="32">
        <v>5</v>
      </c>
      <c r="J34" s="32">
        <v>4</v>
      </c>
      <c r="K34" s="19">
        <v>3</v>
      </c>
      <c r="L34" s="19">
        <v>3</v>
      </c>
      <c r="M34" s="19">
        <v>4</v>
      </c>
      <c r="N34" s="19">
        <v>4</v>
      </c>
      <c r="O34" s="19">
        <v>4</v>
      </c>
      <c r="P34" s="19">
        <v>5</v>
      </c>
      <c r="Q34" s="19">
        <v>3</v>
      </c>
      <c r="R34" s="19">
        <v>4</v>
      </c>
      <c r="S34" s="19">
        <v>3</v>
      </c>
      <c r="T34" s="19">
        <v>3</v>
      </c>
      <c r="U34" s="19">
        <v>3</v>
      </c>
      <c r="V34" s="19">
        <v>3</v>
      </c>
      <c r="W34" s="19">
        <v>4</v>
      </c>
      <c r="X34" s="19">
        <v>3</v>
      </c>
      <c r="Y34" s="19">
        <v>5</v>
      </c>
      <c r="Z34" s="19">
        <v>4</v>
      </c>
      <c r="AA34" s="19">
        <v>4</v>
      </c>
      <c r="AB34" s="19">
        <v>4</v>
      </c>
      <c r="AC34" s="19">
        <v>2</v>
      </c>
      <c r="AD34" s="19">
        <v>3</v>
      </c>
      <c r="AE34" s="19">
        <v>4</v>
      </c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38">
        <f>SUM(D34:BS34)/B9</f>
        <v>3.75</v>
      </c>
      <c r="BU34" s="116"/>
      <c r="BV34" s="12"/>
      <c r="BW34" s="12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4"/>
      <c r="CI34" s="14"/>
      <c r="CK34" s="198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  <c r="DO34" s="199"/>
      <c r="DP34" s="199"/>
      <c r="DQ34" s="199"/>
      <c r="DR34" s="199"/>
      <c r="DS34" s="199"/>
      <c r="DT34" s="199"/>
      <c r="DU34" s="199"/>
      <c r="DV34" s="199"/>
      <c r="DW34" s="199"/>
      <c r="DX34" s="199"/>
      <c r="DY34" s="199"/>
      <c r="DZ34" s="199"/>
      <c r="EA34" s="199"/>
      <c r="EB34" s="199"/>
      <c r="EC34" s="199"/>
      <c r="ED34" s="200"/>
    </row>
    <row r="35" spans="2:134" ht="15.75" thickBot="1" x14ac:dyDescent="0.3">
      <c r="B35" s="130"/>
      <c r="C35" s="23" t="s">
        <v>91</v>
      </c>
      <c r="D35" s="31">
        <v>5</v>
      </c>
      <c r="E35" s="32">
        <v>5</v>
      </c>
      <c r="F35" s="32">
        <v>5</v>
      </c>
      <c r="G35" s="32">
        <v>4</v>
      </c>
      <c r="H35" s="32">
        <v>5</v>
      </c>
      <c r="I35" s="32">
        <v>5</v>
      </c>
      <c r="J35" s="32">
        <v>5</v>
      </c>
      <c r="K35" s="19">
        <v>5</v>
      </c>
      <c r="L35" s="19">
        <v>5</v>
      </c>
      <c r="M35" s="19">
        <v>5</v>
      </c>
      <c r="N35" s="19">
        <v>4</v>
      </c>
      <c r="O35" s="19">
        <v>3</v>
      </c>
      <c r="P35" s="19">
        <v>5</v>
      </c>
      <c r="Q35" s="19">
        <v>2</v>
      </c>
      <c r="R35" s="19">
        <v>4</v>
      </c>
      <c r="S35" s="19">
        <v>4</v>
      </c>
      <c r="T35" s="19">
        <v>4</v>
      </c>
      <c r="U35" s="19">
        <v>5</v>
      </c>
      <c r="V35" s="19">
        <v>4</v>
      </c>
      <c r="W35" s="19">
        <v>4</v>
      </c>
      <c r="X35" s="19">
        <v>5</v>
      </c>
      <c r="Y35" s="19">
        <v>4</v>
      </c>
      <c r="Z35" s="19">
        <v>5</v>
      </c>
      <c r="AA35" s="19">
        <v>4</v>
      </c>
      <c r="AB35" s="19">
        <v>4</v>
      </c>
      <c r="AC35" s="19">
        <v>2</v>
      </c>
      <c r="AD35" s="19">
        <v>5</v>
      </c>
      <c r="AE35" s="19">
        <v>5</v>
      </c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38">
        <f>SUM(D35:BS35)/B9</f>
        <v>4.3571428571428568</v>
      </c>
      <c r="BU35" s="117"/>
      <c r="BV35" s="12"/>
      <c r="BW35" s="12"/>
      <c r="BX35" s="156" t="s">
        <v>92</v>
      </c>
      <c r="BY35" s="157"/>
      <c r="BZ35" s="157"/>
      <c r="CA35" s="157"/>
      <c r="CB35" s="157"/>
      <c r="CC35" s="158"/>
      <c r="CD35" s="13"/>
      <c r="CE35" s="13"/>
      <c r="CF35" s="13"/>
      <c r="CG35" s="13"/>
      <c r="CH35" s="14"/>
      <c r="CI35" s="14"/>
      <c r="CK35" s="198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  <c r="DO35" s="199"/>
      <c r="DP35" s="199"/>
      <c r="DQ35" s="199"/>
      <c r="DR35" s="199"/>
      <c r="DS35" s="199"/>
      <c r="DT35" s="199"/>
      <c r="DU35" s="199"/>
      <c r="DV35" s="199"/>
      <c r="DW35" s="199"/>
      <c r="DX35" s="199"/>
      <c r="DY35" s="199"/>
      <c r="DZ35" s="199"/>
      <c r="EA35" s="199"/>
      <c r="EB35" s="199"/>
      <c r="EC35" s="199"/>
      <c r="ED35" s="200"/>
    </row>
    <row r="36" spans="2:134" ht="15.75" customHeight="1" thickBot="1" x14ac:dyDescent="0.3">
      <c r="B36" s="26"/>
      <c r="C36" s="27" t="s">
        <v>67</v>
      </c>
      <c r="D36" s="28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>
        <f t="shared" ref="BC36:BS36" si="4">(BC31+BC32+BC33+BC34+BC35)/5</f>
        <v>0</v>
      </c>
      <c r="BD36" s="29">
        <f t="shared" si="4"/>
        <v>0</v>
      </c>
      <c r="BE36" s="29">
        <f t="shared" si="4"/>
        <v>0</v>
      </c>
      <c r="BF36" s="29">
        <f t="shared" si="4"/>
        <v>0</v>
      </c>
      <c r="BG36" s="29">
        <f t="shared" si="4"/>
        <v>0</v>
      </c>
      <c r="BH36" s="29">
        <f t="shared" si="4"/>
        <v>0</v>
      </c>
      <c r="BI36" s="29">
        <f t="shared" si="4"/>
        <v>0</v>
      </c>
      <c r="BJ36" s="29">
        <f t="shared" si="4"/>
        <v>0</v>
      </c>
      <c r="BK36" s="29">
        <f t="shared" si="4"/>
        <v>0</v>
      </c>
      <c r="BL36" s="29">
        <f t="shared" si="4"/>
        <v>0</v>
      </c>
      <c r="BM36" s="29">
        <f t="shared" si="4"/>
        <v>0</v>
      </c>
      <c r="BN36" s="29">
        <f t="shared" si="4"/>
        <v>0</v>
      </c>
      <c r="BO36" s="29">
        <f t="shared" si="4"/>
        <v>0</v>
      </c>
      <c r="BP36" s="29">
        <f t="shared" si="4"/>
        <v>0</v>
      </c>
      <c r="BQ36" s="29">
        <f t="shared" si="4"/>
        <v>0</v>
      </c>
      <c r="BR36" s="29">
        <f>(BR31+BR32+BR33+BR34+BR35)/5</f>
        <v>0</v>
      </c>
      <c r="BS36" s="29">
        <f t="shared" si="4"/>
        <v>0</v>
      </c>
      <c r="BT36" s="118"/>
      <c r="BU36" s="119"/>
      <c r="BV36" s="12"/>
      <c r="BW36" s="12"/>
      <c r="BX36" s="159"/>
      <c r="BY36" s="160"/>
      <c r="BZ36" s="160"/>
      <c r="CA36" s="160"/>
      <c r="CB36" s="160"/>
      <c r="CC36" s="161"/>
      <c r="CD36" s="13"/>
      <c r="CE36" s="13"/>
      <c r="CF36" s="13"/>
      <c r="CG36" s="13"/>
      <c r="CH36" s="14"/>
      <c r="CI36" s="14"/>
      <c r="CK36" s="198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  <c r="DO36" s="199"/>
      <c r="DP36" s="199"/>
      <c r="DQ36" s="199"/>
      <c r="DR36" s="199"/>
      <c r="DS36" s="199"/>
      <c r="DT36" s="199"/>
      <c r="DU36" s="199"/>
      <c r="DV36" s="199"/>
      <c r="DW36" s="199"/>
      <c r="DX36" s="199"/>
      <c r="DY36" s="199"/>
      <c r="DZ36" s="199"/>
      <c r="EA36" s="199"/>
      <c r="EB36" s="199"/>
      <c r="EC36" s="199"/>
      <c r="ED36" s="200"/>
    </row>
    <row r="37" spans="2:134" ht="15" customHeight="1" thickBot="1" x14ac:dyDescent="0.3">
      <c r="B37" s="128" t="s">
        <v>74</v>
      </c>
      <c r="C37" s="15" t="s">
        <v>93</v>
      </c>
      <c r="D37" s="16">
        <v>5</v>
      </c>
      <c r="E37" s="17">
        <v>3</v>
      </c>
      <c r="F37" s="17">
        <v>4</v>
      </c>
      <c r="G37" s="17">
        <v>5</v>
      </c>
      <c r="H37" s="17">
        <v>4</v>
      </c>
      <c r="I37" s="17">
        <v>5</v>
      </c>
      <c r="J37" s="17">
        <v>5</v>
      </c>
      <c r="K37" s="18">
        <v>4</v>
      </c>
      <c r="L37" s="18">
        <v>4</v>
      </c>
      <c r="M37" s="18">
        <v>3</v>
      </c>
      <c r="N37" s="18">
        <v>3</v>
      </c>
      <c r="O37" s="18">
        <v>2</v>
      </c>
      <c r="P37" s="18">
        <v>4</v>
      </c>
      <c r="Q37" s="18">
        <v>4</v>
      </c>
      <c r="R37" s="18">
        <v>4</v>
      </c>
      <c r="S37" s="18">
        <v>5</v>
      </c>
      <c r="T37" s="18">
        <v>3</v>
      </c>
      <c r="U37" s="18">
        <v>5</v>
      </c>
      <c r="V37" s="18">
        <v>3</v>
      </c>
      <c r="W37" s="18">
        <v>4</v>
      </c>
      <c r="X37" s="18">
        <v>4</v>
      </c>
      <c r="Y37" s="18">
        <v>5</v>
      </c>
      <c r="Z37" s="18">
        <v>4</v>
      </c>
      <c r="AA37" s="18">
        <v>4</v>
      </c>
      <c r="AB37" s="18">
        <v>4</v>
      </c>
      <c r="AC37" s="18">
        <v>3</v>
      </c>
      <c r="AD37" s="18">
        <v>4</v>
      </c>
      <c r="AE37" s="18">
        <v>4</v>
      </c>
      <c r="AF37" s="18"/>
      <c r="AG37" s="18"/>
      <c r="AH37" s="18"/>
      <c r="AI37" s="18"/>
      <c r="AJ37" s="19"/>
      <c r="AK37" s="19"/>
      <c r="AL37" s="19"/>
      <c r="AM37" s="19"/>
      <c r="AN37" s="19"/>
      <c r="AO37" s="19"/>
      <c r="AP37" s="19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21">
        <f>SUM(D37:BS37)/B9</f>
        <v>3.9642857142857144</v>
      </c>
      <c r="BU37" s="149">
        <f>SUM(BT37+BT38+BT39+BT40+BT41+BT42)/6</f>
        <v>3.9166666666666665</v>
      </c>
      <c r="BV37" s="12"/>
      <c r="BW37" s="12"/>
      <c r="BX37" s="111" t="s">
        <v>94</v>
      </c>
      <c r="BY37" s="112"/>
      <c r="BZ37" s="111" t="s">
        <v>95</v>
      </c>
      <c r="CA37" s="112"/>
      <c r="CB37" s="111" t="s">
        <v>96</v>
      </c>
      <c r="CC37" s="139"/>
      <c r="CD37" s="13"/>
      <c r="CE37" s="13"/>
      <c r="CF37" s="13"/>
      <c r="CG37" s="13"/>
      <c r="CH37" s="14"/>
      <c r="CI37" s="14"/>
      <c r="CK37" s="198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  <c r="DO37" s="199"/>
      <c r="DP37" s="199"/>
      <c r="DQ37" s="199"/>
      <c r="DR37" s="199"/>
      <c r="DS37" s="199"/>
      <c r="DT37" s="199"/>
      <c r="DU37" s="199"/>
      <c r="DV37" s="199"/>
      <c r="DW37" s="199"/>
      <c r="DX37" s="199"/>
      <c r="DY37" s="199"/>
      <c r="DZ37" s="199"/>
      <c r="EA37" s="199"/>
      <c r="EB37" s="199"/>
      <c r="EC37" s="199"/>
      <c r="ED37" s="200"/>
    </row>
    <row r="38" spans="2:134" ht="15.75" thickBot="1" x14ac:dyDescent="0.3">
      <c r="B38" s="129"/>
      <c r="C38" s="22" t="s">
        <v>97</v>
      </c>
      <c r="D38" s="31">
        <v>3</v>
      </c>
      <c r="E38" s="32">
        <v>4</v>
      </c>
      <c r="F38" s="32">
        <v>3</v>
      </c>
      <c r="G38" s="32">
        <v>3</v>
      </c>
      <c r="H38" s="32">
        <v>4</v>
      </c>
      <c r="I38" s="32">
        <v>3</v>
      </c>
      <c r="J38" s="32">
        <v>4</v>
      </c>
      <c r="K38" s="19">
        <v>3</v>
      </c>
      <c r="L38" s="19">
        <v>2</v>
      </c>
      <c r="M38" s="19">
        <v>3</v>
      </c>
      <c r="N38" s="19">
        <v>4</v>
      </c>
      <c r="O38" s="19">
        <v>3</v>
      </c>
      <c r="P38" s="19">
        <v>4</v>
      </c>
      <c r="Q38" s="19">
        <v>3</v>
      </c>
      <c r="R38" s="19">
        <v>5</v>
      </c>
      <c r="S38" s="19">
        <v>3</v>
      </c>
      <c r="T38" s="19">
        <v>4</v>
      </c>
      <c r="U38" s="19">
        <v>3</v>
      </c>
      <c r="V38" s="19">
        <v>2</v>
      </c>
      <c r="W38" s="19">
        <v>4</v>
      </c>
      <c r="X38" s="19">
        <v>4</v>
      </c>
      <c r="Y38" s="19">
        <v>4</v>
      </c>
      <c r="Z38" s="19">
        <v>3</v>
      </c>
      <c r="AA38" s="19">
        <v>4</v>
      </c>
      <c r="AB38" s="19">
        <v>4</v>
      </c>
      <c r="AC38" s="19">
        <v>2</v>
      </c>
      <c r="AD38" s="19">
        <v>3</v>
      </c>
      <c r="AE38" s="19">
        <v>5</v>
      </c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21">
        <f>SUM(D38:BS38)/B9</f>
        <v>3.4285714285714284</v>
      </c>
      <c r="BU38" s="150"/>
      <c r="BV38" s="12"/>
      <c r="BW38" s="12"/>
      <c r="BX38" s="113"/>
      <c r="BY38" s="114"/>
      <c r="BZ38" s="113"/>
      <c r="CA38" s="114"/>
      <c r="CB38" s="113"/>
      <c r="CC38" s="142"/>
      <c r="CD38" s="13"/>
      <c r="CE38" s="13"/>
      <c r="CF38" s="13"/>
      <c r="CG38" s="13"/>
      <c r="CH38" s="14"/>
      <c r="CI38" s="14"/>
      <c r="CK38" s="198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  <c r="DO38" s="199"/>
      <c r="DP38" s="199"/>
      <c r="DQ38" s="199"/>
      <c r="DR38" s="199"/>
      <c r="DS38" s="199"/>
      <c r="DT38" s="199"/>
      <c r="DU38" s="199"/>
      <c r="DV38" s="199"/>
      <c r="DW38" s="199"/>
      <c r="DX38" s="199"/>
      <c r="DY38" s="199"/>
      <c r="DZ38" s="199"/>
      <c r="EA38" s="199"/>
      <c r="EB38" s="199"/>
      <c r="EC38" s="199"/>
      <c r="ED38" s="200"/>
    </row>
    <row r="39" spans="2:134" ht="15.75" thickBot="1" x14ac:dyDescent="0.3">
      <c r="B39" s="129"/>
      <c r="C39" s="22" t="s">
        <v>98</v>
      </c>
      <c r="D39" s="31">
        <v>4</v>
      </c>
      <c r="E39" s="32">
        <v>3</v>
      </c>
      <c r="F39" s="32">
        <v>2</v>
      </c>
      <c r="G39" s="32">
        <v>4</v>
      </c>
      <c r="H39" s="32">
        <v>4</v>
      </c>
      <c r="I39" s="32">
        <v>5</v>
      </c>
      <c r="J39" s="32">
        <v>3</v>
      </c>
      <c r="K39" s="19">
        <v>4</v>
      </c>
      <c r="L39" s="19">
        <v>5</v>
      </c>
      <c r="M39" s="19">
        <v>3</v>
      </c>
      <c r="N39" s="19">
        <v>3</v>
      </c>
      <c r="O39" s="19">
        <v>2</v>
      </c>
      <c r="P39" s="19">
        <v>4</v>
      </c>
      <c r="Q39" s="19">
        <v>5</v>
      </c>
      <c r="R39" s="19">
        <v>3</v>
      </c>
      <c r="S39" s="19">
        <v>3</v>
      </c>
      <c r="T39" s="19">
        <v>4</v>
      </c>
      <c r="U39" s="19">
        <v>3</v>
      </c>
      <c r="V39" s="19">
        <v>3</v>
      </c>
      <c r="W39" s="19">
        <v>5</v>
      </c>
      <c r="X39" s="19">
        <v>4</v>
      </c>
      <c r="Y39" s="19">
        <v>3</v>
      </c>
      <c r="Z39" s="19">
        <v>5</v>
      </c>
      <c r="AA39" s="19">
        <v>4</v>
      </c>
      <c r="AB39" s="19">
        <v>4</v>
      </c>
      <c r="AC39" s="19">
        <v>4</v>
      </c>
      <c r="AD39" s="19">
        <v>4</v>
      </c>
      <c r="AE39" s="19">
        <v>4</v>
      </c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21">
        <f>SUM(D39:BS39)/B9</f>
        <v>3.7142857142857144</v>
      </c>
      <c r="BU39" s="150"/>
      <c r="BV39" s="12"/>
      <c r="BW39" s="12"/>
      <c r="BX39" s="191">
        <f>(BT12+BT23+BT25+BT29+BT75)/5</f>
        <v>4.2071428571428564</v>
      </c>
      <c r="BY39" s="192"/>
      <c r="BZ39" s="191">
        <f>(BT17+BT35+BT48+BT49+BT57)/5</f>
        <v>3.9214285714285717</v>
      </c>
      <c r="CA39" s="192"/>
      <c r="CB39" s="191">
        <f>(BT19+BT20+BT34+BT39+BT41+BT72)/6</f>
        <v>3.7202380952380949</v>
      </c>
      <c r="CC39" s="192"/>
      <c r="CD39" s="13"/>
      <c r="CE39" s="13"/>
      <c r="CF39" s="13"/>
      <c r="CG39" s="13"/>
      <c r="CH39" s="14"/>
      <c r="CI39" s="14"/>
      <c r="CK39" s="198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  <c r="DO39" s="199"/>
      <c r="DP39" s="199"/>
      <c r="DQ39" s="199"/>
      <c r="DR39" s="199"/>
      <c r="DS39" s="199"/>
      <c r="DT39" s="199"/>
      <c r="DU39" s="199"/>
      <c r="DV39" s="199"/>
      <c r="DW39" s="199"/>
      <c r="DX39" s="199"/>
      <c r="DY39" s="199"/>
      <c r="DZ39" s="199"/>
      <c r="EA39" s="199"/>
      <c r="EB39" s="199"/>
      <c r="EC39" s="199"/>
      <c r="ED39" s="200"/>
    </row>
    <row r="40" spans="2:134" ht="15.75" thickBot="1" x14ac:dyDescent="0.3">
      <c r="B40" s="129"/>
      <c r="C40" s="22" t="s">
        <v>99</v>
      </c>
      <c r="D40" s="31">
        <v>3</v>
      </c>
      <c r="E40" s="32">
        <v>3</v>
      </c>
      <c r="F40" s="32">
        <v>3</v>
      </c>
      <c r="G40" s="32">
        <v>5</v>
      </c>
      <c r="H40" s="32">
        <v>5</v>
      </c>
      <c r="I40" s="32">
        <v>5</v>
      </c>
      <c r="J40" s="32">
        <v>4</v>
      </c>
      <c r="K40" s="19">
        <v>5</v>
      </c>
      <c r="L40" s="19">
        <v>4</v>
      </c>
      <c r="M40" s="19">
        <v>4</v>
      </c>
      <c r="N40" s="19">
        <v>4</v>
      </c>
      <c r="O40" s="19">
        <v>5</v>
      </c>
      <c r="P40" s="19">
        <v>5</v>
      </c>
      <c r="Q40" s="19">
        <v>4</v>
      </c>
      <c r="R40" s="19">
        <v>5</v>
      </c>
      <c r="S40" s="19">
        <v>5</v>
      </c>
      <c r="T40" s="19">
        <v>4</v>
      </c>
      <c r="U40" s="19">
        <v>4</v>
      </c>
      <c r="V40" s="19">
        <v>3</v>
      </c>
      <c r="W40" s="19">
        <v>4</v>
      </c>
      <c r="X40" s="19">
        <v>4</v>
      </c>
      <c r="Y40" s="19">
        <v>4</v>
      </c>
      <c r="Z40" s="19">
        <v>4</v>
      </c>
      <c r="AA40" s="19">
        <v>3</v>
      </c>
      <c r="AB40" s="19">
        <v>4</v>
      </c>
      <c r="AC40" s="19">
        <v>3</v>
      </c>
      <c r="AD40" s="19">
        <v>4</v>
      </c>
      <c r="AE40" s="19">
        <v>4</v>
      </c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21">
        <f>SUM(D40:BS40)/B9</f>
        <v>4.0714285714285712</v>
      </c>
      <c r="BU40" s="150"/>
      <c r="BV40" s="12"/>
      <c r="BW40" s="12"/>
      <c r="BX40" s="193"/>
      <c r="BY40" s="194"/>
      <c r="BZ40" s="193"/>
      <c r="CA40" s="194"/>
      <c r="CB40" s="193"/>
      <c r="CC40" s="194"/>
      <c r="CD40" s="13"/>
      <c r="CE40" s="13"/>
      <c r="CF40" s="13"/>
      <c r="CG40" s="13"/>
      <c r="CH40" s="14"/>
      <c r="CI40" s="14"/>
      <c r="CK40" s="198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  <c r="DO40" s="199"/>
      <c r="DP40" s="199"/>
      <c r="DQ40" s="199"/>
      <c r="DR40" s="199"/>
      <c r="DS40" s="199"/>
      <c r="DT40" s="199"/>
      <c r="DU40" s="199"/>
      <c r="DV40" s="199"/>
      <c r="DW40" s="199"/>
      <c r="DX40" s="199"/>
      <c r="DY40" s="199"/>
      <c r="DZ40" s="199"/>
      <c r="EA40" s="199"/>
      <c r="EB40" s="199"/>
      <c r="EC40" s="199"/>
      <c r="ED40" s="200"/>
    </row>
    <row r="41" spans="2:134" ht="15.75" thickBot="1" x14ac:dyDescent="0.3">
      <c r="B41" s="129"/>
      <c r="C41" s="22" t="s">
        <v>100</v>
      </c>
      <c r="D41" s="31">
        <v>4</v>
      </c>
      <c r="E41" s="32">
        <v>5</v>
      </c>
      <c r="F41" s="32">
        <v>1</v>
      </c>
      <c r="G41" s="32">
        <v>3</v>
      </c>
      <c r="H41" s="32">
        <v>5</v>
      </c>
      <c r="I41" s="32">
        <v>5</v>
      </c>
      <c r="J41" s="32">
        <v>4</v>
      </c>
      <c r="K41" s="19">
        <v>3</v>
      </c>
      <c r="L41" s="19">
        <v>5</v>
      </c>
      <c r="M41" s="19">
        <v>5</v>
      </c>
      <c r="N41" s="19">
        <v>4</v>
      </c>
      <c r="O41" s="19">
        <v>3</v>
      </c>
      <c r="P41" s="19">
        <v>4</v>
      </c>
      <c r="Q41" s="19">
        <v>4</v>
      </c>
      <c r="R41" s="19">
        <v>3</v>
      </c>
      <c r="S41" s="19">
        <v>3</v>
      </c>
      <c r="T41" s="19">
        <v>4</v>
      </c>
      <c r="U41" s="19">
        <v>3</v>
      </c>
      <c r="V41" s="19">
        <v>4</v>
      </c>
      <c r="W41" s="19">
        <v>5</v>
      </c>
      <c r="X41" s="19">
        <v>3</v>
      </c>
      <c r="Y41" s="19">
        <v>3</v>
      </c>
      <c r="Z41" s="19">
        <v>5</v>
      </c>
      <c r="AA41" s="19">
        <v>4</v>
      </c>
      <c r="AB41" s="19">
        <v>4</v>
      </c>
      <c r="AC41" s="19">
        <v>5</v>
      </c>
      <c r="AD41" s="19">
        <v>5</v>
      </c>
      <c r="AE41" s="19">
        <v>3</v>
      </c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21">
        <f>SUM(D41:BS41)/B9</f>
        <v>3.8928571428571428</v>
      </c>
      <c r="BU41" s="150"/>
      <c r="BV41" s="12"/>
      <c r="BW41" s="12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4"/>
      <c r="CI41" s="14"/>
      <c r="CK41" s="198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  <c r="DO41" s="199"/>
      <c r="DP41" s="199"/>
      <c r="DQ41" s="199"/>
      <c r="DR41" s="199"/>
      <c r="DS41" s="199"/>
      <c r="DT41" s="199"/>
      <c r="DU41" s="199"/>
      <c r="DV41" s="199"/>
      <c r="DW41" s="199"/>
      <c r="DX41" s="199"/>
      <c r="DY41" s="199"/>
      <c r="DZ41" s="199"/>
      <c r="EA41" s="199"/>
      <c r="EB41" s="199"/>
      <c r="EC41" s="199"/>
      <c r="ED41" s="200"/>
    </row>
    <row r="42" spans="2:134" ht="15.75" thickBot="1" x14ac:dyDescent="0.3">
      <c r="B42" s="130"/>
      <c r="C42" s="23" t="s">
        <v>101</v>
      </c>
      <c r="D42" s="39">
        <v>5</v>
      </c>
      <c r="E42" s="40">
        <v>2</v>
      </c>
      <c r="F42" s="40">
        <v>5</v>
      </c>
      <c r="G42" s="40">
        <v>4</v>
      </c>
      <c r="H42" s="40">
        <v>5</v>
      </c>
      <c r="I42" s="40">
        <v>5</v>
      </c>
      <c r="J42" s="40">
        <v>4</v>
      </c>
      <c r="K42" s="24">
        <v>4</v>
      </c>
      <c r="L42" s="24">
        <v>4</v>
      </c>
      <c r="M42" s="24">
        <v>5</v>
      </c>
      <c r="N42" s="24">
        <v>5</v>
      </c>
      <c r="O42" s="24">
        <v>1</v>
      </c>
      <c r="P42" s="24">
        <v>5</v>
      </c>
      <c r="Q42" s="24">
        <v>4</v>
      </c>
      <c r="R42" s="24">
        <v>5</v>
      </c>
      <c r="S42" s="24">
        <v>5</v>
      </c>
      <c r="T42" s="24">
        <v>5</v>
      </c>
      <c r="U42" s="24">
        <v>3</v>
      </c>
      <c r="V42" s="24">
        <v>5</v>
      </c>
      <c r="W42" s="24">
        <v>5</v>
      </c>
      <c r="X42" s="24">
        <v>4</v>
      </c>
      <c r="Y42" s="24">
        <v>5</v>
      </c>
      <c r="Z42" s="24">
        <v>5</v>
      </c>
      <c r="AA42" s="24">
        <v>5</v>
      </c>
      <c r="AB42" s="24">
        <v>5</v>
      </c>
      <c r="AC42" s="24">
        <v>4</v>
      </c>
      <c r="AD42" s="24">
        <v>5</v>
      </c>
      <c r="AE42" s="24">
        <v>5</v>
      </c>
      <c r="AF42" s="24"/>
      <c r="AG42" s="24"/>
      <c r="AH42" s="24"/>
      <c r="AI42" s="24"/>
      <c r="AJ42" s="19"/>
      <c r="AK42" s="19"/>
      <c r="AL42" s="19"/>
      <c r="AM42" s="19"/>
      <c r="AN42" s="19"/>
      <c r="AO42" s="19"/>
      <c r="AP42" s="19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1">
        <f>SUM(D42:BS42)/B9</f>
        <v>4.4285714285714288</v>
      </c>
      <c r="BU42" s="151"/>
      <c r="BV42" s="12"/>
      <c r="BW42" s="12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4"/>
      <c r="CI42" s="14"/>
      <c r="CK42" s="198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  <c r="DO42" s="199"/>
      <c r="DP42" s="199"/>
      <c r="DQ42" s="199"/>
      <c r="DR42" s="199"/>
      <c r="DS42" s="199"/>
      <c r="DT42" s="199"/>
      <c r="DU42" s="199"/>
      <c r="DV42" s="199"/>
      <c r="DW42" s="199"/>
      <c r="DX42" s="199"/>
      <c r="DY42" s="199"/>
      <c r="DZ42" s="199"/>
      <c r="EA42" s="199"/>
      <c r="EB42" s="199"/>
      <c r="EC42" s="199"/>
      <c r="ED42" s="200"/>
    </row>
    <row r="43" spans="2:134" ht="15.75" thickBot="1" x14ac:dyDescent="0.3">
      <c r="B43" s="26"/>
      <c r="C43" s="41" t="s">
        <v>67</v>
      </c>
      <c r="D43" s="28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>
        <f t="shared" ref="BC43:BS43" si="5">(BC37+BC38+BC39+BC40+BC41+BC42)/6</f>
        <v>0</v>
      </c>
      <c r="BD43" s="29">
        <f t="shared" si="5"/>
        <v>0</v>
      </c>
      <c r="BE43" s="29">
        <f t="shared" si="5"/>
        <v>0</v>
      </c>
      <c r="BF43" s="29">
        <f t="shared" si="5"/>
        <v>0</v>
      </c>
      <c r="BG43" s="29">
        <f t="shared" si="5"/>
        <v>0</v>
      </c>
      <c r="BH43" s="29">
        <f t="shared" si="5"/>
        <v>0</v>
      </c>
      <c r="BI43" s="29">
        <f t="shared" si="5"/>
        <v>0</v>
      </c>
      <c r="BJ43" s="29">
        <f t="shared" si="5"/>
        <v>0</v>
      </c>
      <c r="BK43" s="29">
        <f t="shared" si="5"/>
        <v>0</v>
      </c>
      <c r="BL43" s="29">
        <f t="shared" si="5"/>
        <v>0</v>
      </c>
      <c r="BM43" s="29">
        <f t="shared" si="5"/>
        <v>0</v>
      </c>
      <c r="BN43" s="29">
        <f t="shared" si="5"/>
        <v>0</v>
      </c>
      <c r="BO43" s="29">
        <f t="shared" si="5"/>
        <v>0</v>
      </c>
      <c r="BP43" s="29">
        <f t="shared" si="5"/>
        <v>0</v>
      </c>
      <c r="BQ43" s="29">
        <f t="shared" si="5"/>
        <v>0</v>
      </c>
      <c r="BR43" s="29">
        <f>(BR37+BR38+BR39+BR40+BR41+BR42)/6</f>
        <v>0</v>
      </c>
      <c r="BS43" s="29">
        <f t="shared" si="5"/>
        <v>0</v>
      </c>
      <c r="BT43" s="127"/>
      <c r="BU43" s="119"/>
      <c r="BV43" s="12"/>
      <c r="BW43" s="12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4"/>
      <c r="CI43" s="14"/>
      <c r="CK43" s="198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  <c r="DO43" s="199"/>
      <c r="DP43" s="199"/>
      <c r="DQ43" s="199"/>
      <c r="DR43" s="199"/>
      <c r="DS43" s="199"/>
      <c r="DT43" s="199"/>
      <c r="DU43" s="199"/>
      <c r="DV43" s="199"/>
      <c r="DW43" s="199"/>
      <c r="DX43" s="199"/>
      <c r="DY43" s="199"/>
      <c r="DZ43" s="199"/>
      <c r="EA43" s="199"/>
      <c r="EB43" s="199"/>
      <c r="EC43" s="199"/>
      <c r="ED43" s="200"/>
    </row>
    <row r="44" spans="2:134" ht="15" customHeight="1" thickBot="1" x14ac:dyDescent="0.3">
      <c r="B44" s="128" t="s">
        <v>75</v>
      </c>
      <c r="C44" s="15" t="s">
        <v>102</v>
      </c>
      <c r="D44" s="16">
        <v>3</v>
      </c>
      <c r="E44" s="17">
        <v>5</v>
      </c>
      <c r="F44" s="17">
        <v>5</v>
      </c>
      <c r="G44" s="17">
        <v>3</v>
      </c>
      <c r="H44" s="17">
        <v>4</v>
      </c>
      <c r="I44" s="17">
        <v>5</v>
      </c>
      <c r="J44" s="17">
        <v>3</v>
      </c>
      <c r="K44" s="18">
        <v>4</v>
      </c>
      <c r="L44" s="18">
        <v>4</v>
      </c>
      <c r="M44" s="18">
        <v>4</v>
      </c>
      <c r="N44" s="18">
        <v>4</v>
      </c>
      <c r="O44" s="18">
        <v>3</v>
      </c>
      <c r="P44" s="18">
        <v>3</v>
      </c>
      <c r="Q44" s="18">
        <v>4</v>
      </c>
      <c r="R44" s="18">
        <v>4</v>
      </c>
      <c r="S44" s="18">
        <v>3</v>
      </c>
      <c r="T44" s="18">
        <v>4</v>
      </c>
      <c r="U44" s="18">
        <v>4</v>
      </c>
      <c r="V44" s="18">
        <v>3</v>
      </c>
      <c r="W44" s="18">
        <v>4</v>
      </c>
      <c r="X44" s="18">
        <v>4</v>
      </c>
      <c r="Y44" s="18">
        <v>4</v>
      </c>
      <c r="Z44" s="18">
        <v>4</v>
      </c>
      <c r="AA44" s="18">
        <v>4</v>
      </c>
      <c r="AB44" s="18">
        <v>4</v>
      </c>
      <c r="AC44" s="18">
        <v>5</v>
      </c>
      <c r="AD44" s="18">
        <v>4</v>
      </c>
      <c r="AE44" s="18">
        <v>4</v>
      </c>
      <c r="AF44" s="18"/>
      <c r="AG44" s="18"/>
      <c r="AH44" s="18"/>
      <c r="AI44" s="18"/>
      <c r="AJ44" s="19"/>
      <c r="AK44" s="19"/>
      <c r="AL44" s="19"/>
      <c r="AM44" s="19"/>
      <c r="AN44" s="19"/>
      <c r="AO44" s="19"/>
      <c r="AP44" s="19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42">
        <f>SUM(D44:BS44)/B9</f>
        <v>3.8928571428571428</v>
      </c>
      <c r="BU44" s="115">
        <f>SUM(BT44+BT45+BT46+BT47+BT49+BT48)/6</f>
        <v>3.9345238095238098</v>
      </c>
      <c r="BV44" s="12"/>
      <c r="BW44" s="12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4"/>
      <c r="CI44" s="14"/>
      <c r="CK44" s="198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  <c r="DO44" s="199"/>
      <c r="DP44" s="199"/>
      <c r="DQ44" s="199"/>
      <c r="DR44" s="199"/>
      <c r="DS44" s="199"/>
      <c r="DT44" s="199"/>
      <c r="DU44" s="199"/>
      <c r="DV44" s="199"/>
      <c r="DW44" s="199"/>
      <c r="DX44" s="199"/>
      <c r="DY44" s="199"/>
      <c r="DZ44" s="199"/>
      <c r="EA44" s="199"/>
      <c r="EB44" s="199"/>
      <c r="EC44" s="199"/>
      <c r="ED44" s="200"/>
    </row>
    <row r="45" spans="2:134" ht="15.75" thickBot="1" x14ac:dyDescent="0.3">
      <c r="B45" s="129"/>
      <c r="C45" s="22" t="s">
        <v>103</v>
      </c>
      <c r="D45" s="31">
        <v>1</v>
      </c>
      <c r="E45" s="32">
        <v>5</v>
      </c>
      <c r="F45" s="32">
        <v>3</v>
      </c>
      <c r="G45" s="32">
        <v>5</v>
      </c>
      <c r="H45" s="32">
        <v>3</v>
      </c>
      <c r="I45" s="32">
        <v>3</v>
      </c>
      <c r="J45" s="32">
        <v>5</v>
      </c>
      <c r="K45" s="19">
        <v>4</v>
      </c>
      <c r="L45" s="19">
        <v>5</v>
      </c>
      <c r="M45" s="19">
        <v>5</v>
      </c>
      <c r="N45" s="19">
        <v>3</v>
      </c>
      <c r="O45" s="19">
        <v>4</v>
      </c>
      <c r="P45" s="19">
        <v>4</v>
      </c>
      <c r="Q45" s="19">
        <v>5</v>
      </c>
      <c r="R45" s="19">
        <v>3</v>
      </c>
      <c r="S45" s="19">
        <v>4</v>
      </c>
      <c r="T45" s="19">
        <v>5</v>
      </c>
      <c r="U45" s="19">
        <v>5</v>
      </c>
      <c r="V45" s="19">
        <v>2</v>
      </c>
      <c r="W45" s="19">
        <v>4</v>
      </c>
      <c r="X45" s="19">
        <v>5</v>
      </c>
      <c r="Y45" s="19">
        <v>4</v>
      </c>
      <c r="Z45" s="19">
        <v>4</v>
      </c>
      <c r="AA45" s="19">
        <v>5</v>
      </c>
      <c r="AB45" s="19">
        <v>4</v>
      </c>
      <c r="AC45" s="19">
        <v>2</v>
      </c>
      <c r="AD45" s="19">
        <v>5</v>
      </c>
      <c r="AE45" s="19">
        <v>5</v>
      </c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42">
        <f>SUM(D45:BS45)/B9</f>
        <v>4</v>
      </c>
      <c r="BU45" s="116"/>
      <c r="BV45" s="12"/>
      <c r="BW45" s="12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4"/>
      <c r="CI45" s="14"/>
      <c r="CK45" s="198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  <c r="DO45" s="199"/>
      <c r="DP45" s="199"/>
      <c r="DQ45" s="199"/>
      <c r="DR45" s="199"/>
      <c r="DS45" s="199"/>
      <c r="DT45" s="199"/>
      <c r="DU45" s="199"/>
      <c r="DV45" s="199"/>
      <c r="DW45" s="199"/>
      <c r="DX45" s="199"/>
      <c r="DY45" s="199"/>
      <c r="DZ45" s="199"/>
      <c r="EA45" s="199"/>
      <c r="EB45" s="199"/>
      <c r="EC45" s="199"/>
      <c r="ED45" s="200"/>
    </row>
    <row r="46" spans="2:134" ht="15.75" thickBot="1" x14ac:dyDescent="0.3">
      <c r="B46" s="129"/>
      <c r="C46" s="22" t="s">
        <v>104</v>
      </c>
      <c r="D46" s="31">
        <v>4</v>
      </c>
      <c r="E46" s="32">
        <v>5</v>
      </c>
      <c r="F46" s="32">
        <v>4</v>
      </c>
      <c r="G46" s="32">
        <v>5</v>
      </c>
      <c r="H46" s="32">
        <v>5</v>
      </c>
      <c r="I46" s="32">
        <v>5</v>
      </c>
      <c r="J46" s="32">
        <v>5</v>
      </c>
      <c r="K46" s="19">
        <v>4</v>
      </c>
      <c r="L46" s="19">
        <v>5</v>
      </c>
      <c r="M46" s="19">
        <v>5</v>
      </c>
      <c r="N46" s="19">
        <v>3</v>
      </c>
      <c r="O46" s="19">
        <v>3</v>
      </c>
      <c r="P46" s="19">
        <v>4</v>
      </c>
      <c r="Q46" s="19">
        <v>5</v>
      </c>
      <c r="R46" s="19">
        <v>5</v>
      </c>
      <c r="S46" s="19">
        <v>5</v>
      </c>
      <c r="T46" s="19">
        <v>5</v>
      </c>
      <c r="U46" s="19">
        <v>4</v>
      </c>
      <c r="V46" s="19">
        <v>4</v>
      </c>
      <c r="W46" s="19">
        <v>5</v>
      </c>
      <c r="X46" s="19">
        <v>5</v>
      </c>
      <c r="Y46" s="19">
        <v>5</v>
      </c>
      <c r="Z46" s="19">
        <v>5</v>
      </c>
      <c r="AA46" s="19">
        <v>4</v>
      </c>
      <c r="AB46" s="19">
        <v>5</v>
      </c>
      <c r="AC46" s="19">
        <v>5</v>
      </c>
      <c r="AD46" s="19">
        <v>4</v>
      </c>
      <c r="AE46" s="19">
        <v>5</v>
      </c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42">
        <f>SUM(D46:BS46)/B9</f>
        <v>4.5714285714285712</v>
      </c>
      <c r="BU46" s="116"/>
      <c r="BV46" s="12"/>
      <c r="BW46" s="12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4"/>
      <c r="CI46" s="14"/>
      <c r="CK46" s="198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  <c r="DO46" s="199"/>
      <c r="DP46" s="199"/>
      <c r="DQ46" s="199"/>
      <c r="DR46" s="199"/>
      <c r="DS46" s="199"/>
      <c r="DT46" s="199"/>
      <c r="DU46" s="199"/>
      <c r="DV46" s="199"/>
      <c r="DW46" s="199"/>
      <c r="DX46" s="199"/>
      <c r="DY46" s="199"/>
      <c r="DZ46" s="199"/>
      <c r="EA46" s="199"/>
      <c r="EB46" s="199"/>
      <c r="EC46" s="199"/>
      <c r="ED46" s="200"/>
    </row>
    <row r="47" spans="2:134" ht="15.75" thickBot="1" x14ac:dyDescent="0.3">
      <c r="B47" s="129"/>
      <c r="C47" s="22" t="s">
        <v>105</v>
      </c>
      <c r="D47" s="31">
        <v>5</v>
      </c>
      <c r="E47" s="32">
        <v>5</v>
      </c>
      <c r="F47" s="32">
        <v>3</v>
      </c>
      <c r="G47" s="32">
        <v>4</v>
      </c>
      <c r="H47" s="32">
        <v>2</v>
      </c>
      <c r="I47" s="32">
        <v>5</v>
      </c>
      <c r="J47" s="32">
        <v>4</v>
      </c>
      <c r="K47" s="19">
        <v>3</v>
      </c>
      <c r="L47" s="19">
        <v>4</v>
      </c>
      <c r="M47" s="19">
        <v>3</v>
      </c>
      <c r="N47" s="19">
        <v>4</v>
      </c>
      <c r="O47" s="19">
        <v>4</v>
      </c>
      <c r="P47" s="19">
        <v>4</v>
      </c>
      <c r="Q47" s="19">
        <v>4</v>
      </c>
      <c r="R47" s="19">
        <v>1</v>
      </c>
      <c r="S47" s="19">
        <v>3</v>
      </c>
      <c r="T47" s="19">
        <v>4</v>
      </c>
      <c r="U47" s="19">
        <v>3</v>
      </c>
      <c r="V47" s="19">
        <v>4</v>
      </c>
      <c r="W47" s="19">
        <v>3</v>
      </c>
      <c r="X47" s="19">
        <v>5</v>
      </c>
      <c r="Y47" s="19">
        <v>3</v>
      </c>
      <c r="Z47" s="19">
        <v>4</v>
      </c>
      <c r="AA47" s="19">
        <v>4</v>
      </c>
      <c r="AB47" s="19">
        <v>3</v>
      </c>
      <c r="AC47" s="19">
        <v>2</v>
      </c>
      <c r="AD47" s="19">
        <v>4</v>
      </c>
      <c r="AE47" s="19">
        <v>3</v>
      </c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42">
        <f>SUM(D47:BS47)/B9</f>
        <v>3.5714285714285716</v>
      </c>
      <c r="BU47" s="116"/>
      <c r="BV47" s="12"/>
      <c r="BW47" s="12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4"/>
      <c r="CI47" s="14"/>
      <c r="CK47" s="198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  <c r="DO47" s="199"/>
      <c r="DP47" s="199"/>
      <c r="DQ47" s="199"/>
      <c r="DR47" s="199"/>
      <c r="DS47" s="199"/>
      <c r="DT47" s="199"/>
      <c r="DU47" s="199"/>
      <c r="DV47" s="199"/>
      <c r="DW47" s="199"/>
      <c r="DX47" s="199"/>
      <c r="DY47" s="199"/>
      <c r="DZ47" s="199"/>
      <c r="EA47" s="199"/>
      <c r="EB47" s="199"/>
      <c r="EC47" s="199"/>
      <c r="ED47" s="200"/>
    </row>
    <row r="48" spans="2:134" ht="15.75" thickBot="1" x14ac:dyDescent="0.3">
      <c r="B48" s="129"/>
      <c r="C48" s="22" t="s">
        <v>106</v>
      </c>
      <c r="D48" s="31">
        <v>4</v>
      </c>
      <c r="E48" s="32">
        <v>5</v>
      </c>
      <c r="F48" s="32">
        <v>5</v>
      </c>
      <c r="G48" s="32">
        <v>2</v>
      </c>
      <c r="H48" s="32">
        <v>3</v>
      </c>
      <c r="I48" s="32">
        <v>4</v>
      </c>
      <c r="J48" s="32">
        <v>4</v>
      </c>
      <c r="K48" s="19">
        <v>4</v>
      </c>
      <c r="L48" s="19">
        <v>5</v>
      </c>
      <c r="M48" s="19">
        <v>5</v>
      </c>
      <c r="N48" s="19">
        <v>4</v>
      </c>
      <c r="O48" s="19">
        <v>2</v>
      </c>
      <c r="P48" s="19">
        <v>4</v>
      </c>
      <c r="Q48" s="19">
        <v>4</v>
      </c>
      <c r="R48" s="19">
        <v>5</v>
      </c>
      <c r="S48" s="19">
        <v>4</v>
      </c>
      <c r="T48" s="19">
        <v>4</v>
      </c>
      <c r="U48" s="19">
        <v>2</v>
      </c>
      <c r="V48" s="19">
        <v>4</v>
      </c>
      <c r="W48" s="19">
        <v>4</v>
      </c>
      <c r="X48" s="19">
        <v>3</v>
      </c>
      <c r="Y48" s="19">
        <v>3</v>
      </c>
      <c r="Z48" s="19">
        <v>5</v>
      </c>
      <c r="AA48" s="19">
        <v>4</v>
      </c>
      <c r="AB48" s="19">
        <v>4</v>
      </c>
      <c r="AC48" s="19">
        <v>3</v>
      </c>
      <c r="AD48" s="19">
        <v>3</v>
      </c>
      <c r="AE48" s="19">
        <v>5</v>
      </c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42">
        <f>SUM(D48:BS48)/B9</f>
        <v>3.8571428571428572</v>
      </c>
      <c r="BU48" s="116"/>
      <c r="BV48" s="12"/>
      <c r="BW48" s="12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4"/>
      <c r="CI48" s="14"/>
      <c r="CK48" s="198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  <c r="DO48" s="199"/>
      <c r="DP48" s="199"/>
      <c r="DQ48" s="199"/>
      <c r="DR48" s="199"/>
      <c r="DS48" s="199"/>
      <c r="DT48" s="199"/>
      <c r="DU48" s="199"/>
      <c r="DV48" s="199"/>
      <c r="DW48" s="199"/>
      <c r="DX48" s="199"/>
      <c r="DY48" s="199"/>
      <c r="DZ48" s="199"/>
      <c r="EA48" s="199"/>
      <c r="EB48" s="199"/>
      <c r="EC48" s="199"/>
      <c r="ED48" s="200"/>
    </row>
    <row r="49" spans="2:134" ht="15.75" thickBot="1" x14ac:dyDescent="0.3">
      <c r="B49" s="130"/>
      <c r="C49" s="23" t="s">
        <v>107</v>
      </c>
      <c r="D49" s="39">
        <v>5</v>
      </c>
      <c r="E49" s="40">
        <v>3</v>
      </c>
      <c r="F49" s="40">
        <v>4</v>
      </c>
      <c r="G49" s="40">
        <v>4</v>
      </c>
      <c r="H49" s="40">
        <v>3</v>
      </c>
      <c r="I49" s="40">
        <v>4</v>
      </c>
      <c r="J49" s="40">
        <v>5</v>
      </c>
      <c r="K49" s="24">
        <v>3</v>
      </c>
      <c r="L49" s="24">
        <v>4</v>
      </c>
      <c r="M49" s="24">
        <v>4</v>
      </c>
      <c r="N49" s="24">
        <v>3</v>
      </c>
      <c r="O49" s="24">
        <v>3</v>
      </c>
      <c r="P49" s="24">
        <v>4</v>
      </c>
      <c r="Q49" s="24">
        <v>4</v>
      </c>
      <c r="R49" s="24">
        <v>3</v>
      </c>
      <c r="S49" s="24">
        <v>4</v>
      </c>
      <c r="T49" s="24">
        <v>4</v>
      </c>
      <c r="U49" s="24">
        <v>5</v>
      </c>
      <c r="V49" s="24">
        <v>2</v>
      </c>
      <c r="W49" s="24">
        <v>4</v>
      </c>
      <c r="X49" s="24">
        <v>4</v>
      </c>
      <c r="Y49" s="24">
        <v>3</v>
      </c>
      <c r="Z49" s="24">
        <v>4</v>
      </c>
      <c r="AA49" s="24">
        <v>4</v>
      </c>
      <c r="AB49" s="24">
        <v>4</v>
      </c>
      <c r="AC49" s="24">
        <v>3</v>
      </c>
      <c r="AD49" s="24">
        <v>3</v>
      </c>
      <c r="AE49" s="24">
        <v>4</v>
      </c>
      <c r="AF49" s="24"/>
      <c r="AG49" s="24"/>
      <c r="AH49" s="24"/>
      <c r="AI49" s="24"/>
      <c r="AJ49" s="19"/>
      <c r="AK49" s="19"/>
      <c r="AL49" s="19"/>
      <c r="AM49" s="19"/>
      <c r="AN49" s="19"/>
      <c r="AO49" s="19"/>
      <c r="AP49" s="19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42">
        <f>SUM(D49:BS49)/B9</f>
        <v>3.7142857142857144</v>
      </c>
      <c r="BU49" s="117"/>
      <c r="BV49" s="12"/>
      <c r="BW49" s="12"/>
      <c r="BX49" s="111" t="s">
        <v>10</v>
      </c>
      <c r="BY49" s="139"/>
      <c r="BZ49" s="111" t="s">
        <v>11</v>
      </c>
      <c r="CA49" s="139"/>
      <c r="CB49" s="111" t="s">
        <v>12</v>
      </c>
      <c r="CC49" s="139"/>
      <c r="CD49" s="13"/>
      <c r="CE49" s="13"/>
      <c r="CF49" s="13"/>
      <c r="CG49" s="13"/>
      <c r="CH49" s="14"/>
      <c r="CI49" s="14"/>
      <c r="CK49" s="198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  <c r="DO49" s="199"/>
      <c r="DP49" s="199"/>
      <c r="DQ49" s="199"/>
      <c r="DR49" s="199"/>
      <c r="DS49" s="199"/>
      <c r="DT49" s="199"/>
      <c r="DU49" s="199"/>
      <c r="DV49" s="199"/>
      <c r="DW49" s="199"/>
      <c r="DX49" s="199"/>
      <c r="DY49" s="199"/>
      <c r="DZ49" s="199"/>
      <c r="EA49" s="199"/>
      <c r="EB49" s="199"/>
      <c r="EC49" s="199"/>
      <c r="ED49" s="200"/>
    </row>
    <row r="50" spans="2:134" ht="15.75" thickBot="1" x14ac:dyDescent="0.3">
      <c r="B50" s="26"/>
      <c r="C50" s="41" t="s">
        <v>67</v>
      </c>
      <c r="D50" s="28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>
        <f t="shared" ref="BC50:BS50" si="6">(BC44+BC45+BC46+BC47+BC48+BC49)/6</f>
        <v>0</v>
      </c>
      <c r="BD50" s="29">
        <f t="shared" si="6"/>
        <v>0</v>
      </c>
      <c r="BE50" s="29">
        <f t="shared" si="6"/>
        <v>0</v>
      </c>
      <c r="BF50" s="29">
        <f t="shared" si="6"/>
        <v>0</v>
      </c>
      <c r="BG50" s="29">
        <f t="shared" si="6"/>
        <v>0</v>
      </c>
      <c r="BH50" s="29">
        <f t="shared" si="6"/>
        <v>0</v>
      </c>
      <c r="BI50" s="29">
        <f t="shared" si="6"/>
        <v>0</v>
      </c>
      <c r="BJ50" s="29">
        <f t="shared" si="6"/>
        <v>0</v>
      </c>
      <c r="BK50" s="29">
        <f t="shared" si="6"/>
        <v>0</v>
      </c>
      <c r="BL50" s="29">
        <f t="shared" si="6"/>
        <v>0</v>
      </c>
      <c r="BM50" s="29">
        <f t="shared" si="6"/>
        <v>0</v>
      </c>
      <c r="BN50" s="29">
        <f t="shared" si="6"/>
        <v>0</v>
      </c>
      <c r="BO50" s="29">
        <f t="shared" si="6"/>
        <v>0</v>
      </c>
      <c r="BP50" s="29">
        <f t="shared" si="6"/>
        <v>0</v>
      </c>
      <c r="BQ50" s="29">
        <f t="shared" si="6"/>
        <v>0</v>
      </c>
      <c r="BR50" s="29">
        <f t="shared" si="6"/>
        <v>0</v>
      </c>
      <c r="BS50" s="29">
        <f t="shared" si="6"/>
        <v>0</v>
      </c>
      <c r="BT50" s="127"/>
      <c r="BU50" s="119"/>
      <c r="BV50" s="12"/>
      <c r="BW50" s="12"/>
      <c r="BX50" s="140"/>
      <c r="BY50" s="141"/>
      <c r="BZ50" s="140"/>
      <c r="CA50" s="141"/>
      <c r="CB50" s="140"/>
      <c r="CC50" s="141"/>
      <c r="CD50" s="13"/>
      <c r="CE50" s="13"/>
      <c r="CF50" s="13"/>
      <c r="CG50" s="13"/>
      <c r="CH50" s="14"/>
      <c r="CI50" s="14"/>
      <c r="CK50" s="198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  <c r="DO50" s="199"/>
      <c r="DP50" s="199"/>
      <c r="DQ50" s="199"/>
      <c r="DR50" s="199"/>
      <c r="DS50" s="199"/>
      <c r="DT50" s="199"/>
      <c r="DU50" s="199"/>
      <c r="DV50" s="199"/>
      <c r="DW50" s="199"/>
      <c r="DX50" s="199"/>
      <c r="DY50" s="199"/>
      <c r="DZ50" s="199"/>
      <c r="EA50" s="199"/>
      <c r="EB50" s="199"/>
      <c r="EC50" s="199"/>
      <c r="ED50" s="200"/>
    </row>
    <row r="51" spans="2:134" ht="15" customHeight="1" thickBot="1" x14ac:dyDescent="0.3">
      <c r="B51" s="128" t="s">
        <v>108</v>
      </c>
      <c r="C51" s="15" t="s">
        <v>109</v>
      </c>
      <c r="D51" s="16">
        <v>5</v>
      </c>
      <c r="E51" s="17">
        <v>5</v>
      </c>
      <c r="F51" s="17">
        <v>4</v>
      </c>
      <c r="G51" s="17">
        <v>5</v>
      </c>
      <c r="H51" s="17">
        <v>3</v>
      </c>
      <c r="I51" s="17">
        <v>5</v>
      </c>
      <c r="J51" s="17">
        <v>5</v>
      </c>
      <c r="K51" s="18">
        <v>4</v>
      </c>
      <c r="L51" s="18">
        <v>5</v>
      </c>
      <c r="M51" s="18">
        <v>5</v>
      </c>
      <c r="N51" s="18">
        <v>3</v>
      </c>
      <c r="O51" s="18">
        <v>3</v>
      </c>
      <c r="P51" s="18">
        <v>5</v>
      </c>
      <c r="Q51" s="18">
        <v>5</v>
      </c>
      <c r="R51" s="18">
        <v>5</v>
      </c>
      <c r="S51" s="18">
        <v>5</v>
      </c>
      <c r="T51" s="18">
        <v>3</v>
      </c>
      <c r="U51" s="18">
        <v>3</v>
      </c>
      <c r="V51" s="18">
        <v>3</v>
      </c>
      <c r="W51" s="18">
        <v>4</v>
      </c>
      <c r="X51" s="18">
        <v>4</v>
      </c>
      <c r="Y51" s="18">
        <v>4</v>
      </c>
      <c r="Z51" s="18">
        <v>5</v>
      </c>
      <c r="AA51" s="18">
        <v>3</v>
      </c>
      <c r="AB51" s="18">
        <v>4</v>
      </c>
      <c r="AC51" s="18">
        <v>4</v>
      </c>
      <c r="AD51" s="18">
        <v>4</v>
      </c>
      <c r="AE51" s="18">
        <v>4</v>
      </c>
      <c r="AF51" s="18"/>
      <c r="AG51" s="18"/>
      <c r="AH51" s="18"/>
      <c r="AI51" s="18"/>
      <c r="AJ51" s="19"/>
      <c r="AK51" s="19"/>
      <c r="AL51" s="19"/>
      <c r="AM51" s="19"/>
      <c r="AN51" s="19"/>
      <c r="AO51" s="19"/>
      <c r="AP51" s="19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21">
        <f>SUM(D51:BS51)/B9</f>
        <v>4.1785714285714288</v>
      </c>
      <c r="BU51" s="115">
        <f>SUM(BT51:BT57)/7</f>
        <v>3.8724489795918369</v>
      </c>
      <c r="BV51" s="12"/>
      <c r="BW51" s="12"/>
      <c r="BX51" s="140"/>
      <c r="BY51" s="141"/>
      <c r="BZ51" s="140"/>
      <c r="CA51" s="141"/>
      <c r="CB51" s="140"/>
      <c r="CC51" s="141"/>
      <c r="CD51" s="13"/>
      <c r="CE51" s="13"/>
      <c r="CF51" s="13"/>
      <c r="CG51" s="13"/>
      <c r="CH51" s="14"/>
      <c r="CI51" s="14"/>
      <c r="CK51" s="198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  <c r="DO51" s="199"/>
      <c r="DP51" s="199"/>
      <c r="DQ51" s="199"/>
      <c r="DR51" s="199"/>
      <c r="DS51" s="199"/>
      <c r="DT51" s="199"/>
      <c r="DU51" s="199"/>
      <c r="DV51" s="199"/>
      <c r="DW51" s="199"/>
      <c r="DX51" s="199"/>
      <c r="DY51" s="199"/>
      <c r="DZ51" s="199"/>
      <c r="EA51" s="199"/>
      <c r="EB51" s="199"/>
      <c r="EC51" s="199"/>
      <c r="ED51" s="200"/>
    </row>
    <row r="52" spans="2:134" ht="15.75" thickBot="1" x14ac:dyDescent="0.3">
      <c r="B52" s="129"/>
      <c r="C52" s="22" t="s">
        <v>110</v>
      </c>
      <c r="D52" s="31">
        <v>4</v>
      </c>
      <c r="E52" s="32">
        <v>5</v>
      </c>
      <c r="F52" s="32">
        <v>5</v>
      </c>
      <c r="G52" s="32">
        <v>4</v>
      </c>
      <c r="H52" s="32">
        <v>4</v>
      </c>
      <c r="I52" s="32">
        <v>4</v>
      </c>
      <c r="J52" s="32">
        <v>5</v>
      </c>
      <c r="K52" s="19">
        <v>3</v>
      </c>
      <c r="L52" s="19">
        <v>5</v>
      </c>
      <c r="M52" s="19">
        <v>5</v>
      </c>
      <c r="N52" s="19">
        <v>3</v>
      </c>
      <c r="O52" s="19">
        <v>4</v>
      </c>
      <c r="P52" s="19">
        <v>5</v>
      </c>
      <c r="Q52" s="19">
        <v>3</v>
      </c>
      <c r="R52" s="19">
        <v>3</v>
      </c>
      <c r="S52" s="19">
        <v>4</v>
      </c>
      <c r="T52" s="19">
        <v>3</v>
      </c>
      <c r="U52" s="19">
        <v>5</v>
      </c>
      <c r="V52" s="19">
        <v>5</v>
      </c>
      <c r="W52" s="19">
        <v>5</v>
      </c>
      <c r="X52" s="19">
        <v>4</v>
      </c>
      <c r="Y52" s="19">
        <v>4</v>
      </c>
      <c r="Z52" s="19">
        <v>5</v>
      </c>
      <c r="AA52" s="19">
        <v>4</v>
      </c>
      <c r="AB52" s="19">
        <v>4</v>
      </c>
      <c r="AC52" s="19">
        <v>2</v>
      </c>
      <c r="AD52" s="19">
        <v>3</v>
      </c>
      <c r="AE52" s="19">
        <v>4</v>
      </c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21">
        <f>SUM(D52:BS52)/B9</f>
        <v>4.0714285714285712</v>
      </c>
      <c r="BU52" s="116"/>
      <c r="BV52" s="12"/>
      <c r="BW52" s="12"/>
      <c r="BX52" s="140"/>
      <c r="BY52" s="141"/>
      <c r="BZ52" s="140"/>
      <c r="CA52" s="141"/>
      <c r="CB52" s="140"/>
      <c r="CC52" s="141"/>
      <c r="CD52" s="13"/>
      <c r="CE52" s="13"/>
      <c r="CF52" s="13"/>
      <c r="CG52" s="13"/>
      <c r="CH52" s="14"/>
      <c r="CI52" s="14"/>
      <c r="CK52" s="198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  <c r="DO52" s="199"/>
      <c r="DP52" s="199"/>
      <c r="DQ52" s="199"/>
      <c r="DR52" s="199"/>
      <c r="DS52" s="199"/>
      <c r="DT52" s="199"/>
      <c r="DU52" s="199"/>
      <c r="DV52" s="199"/>
      <c r="DW52" s="199"/>
      <c r="DX52" s="199"/>
      <c r="DY52" s="199"/>
      <c r="DZ52" s="199"/>
      <c r="EA52" s="199"/>
      <c r="EB52" s="199"/>
      <c r="EC52" s="199"/>
      <c r="ED52" s="200"/>
    </row>
    <row r="53" spans="2:134" ht="15.75" thickBot="1" x14ac:dyDescent="0.3">
      <c r="B53" s="129"/>
      <c r="C53" s="22" t="s">
        <v>111</v>
      </c>
      <c r="D53" s="31">
        <v>5</v>
      </c>
      <c r="E53" s="32">
        <v>5</v>
      </c>
      <c r="F53" s="32">
        <v>4</v>
      </c>
      <c r="G53" s="32">
        <v>5</v>
      </c>
      <c r="H53" s="32">
        <v>4</v>
      </c>
      <c r="I53" s="32">
        <v>4</v>
      </c>
      <c r="J53" s="32">
        <v>4</v>
      </c>
      <c r="K53" s="19">
        <v>2</v>
      </c>
      <c r="L53" s="19">
        <v>4</v>
      </c>
      <c r="M53" s="19">
        <v>4</v>
      </c>
      <c r="N53" s="19">
        <v>4</v>
      </c>
      <c r="O53" s="19">
        <v>2</v>
      </c>
      <c r="P53" s="19">
        <v>3</v>
      </c>
      <c r="Q53" s="19">
        <v>4</v>
      </c>
      <c r="R53" s="19">
        <v>5</v>
      </c>
      <c r="S53" s="19">
        <v>4</v>
      </c>
      <c r="T53" s="19">
        <v>3</v>
      </c>
      <c r="U53" s="19">
        <v>5</v>
      </c>
      <c r="V53" s="19">
        <v>5</v>
      </c>
      <c r="W53" s="19">
        <v>5</v>
      </c>
      <c r="X53" s="19">
        <v>2</v>
      </c>
      <c r="Y53" s="19">
        <v>3</v>
      </c>
      <c r="Z53" s="19">
        <v>4</v>
      </c>
      <c r="AA53" s="19">
        <v>5</v>
      </c>
      <c r="AB53" s="19">
        <v>3</v>
      </c>
      <c r="AC53" s="19">
        <v>3</v>
      </c>
      <c r="AD53" s="19">
        <v>4</v>
      </c>
      <c r="AE53" s="19">
        <v>5</v>
      </c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21">
        <f>SUM(D53:BS53)/B9</f>
        <v>3.9285714285714284</v>
      </c>
      <c r="BU53" s="116"/>
      <c r="BV53" s="12"/>
      <c r="BW53" s="12"/>
      <c r="BX53" s="113"/>
      <c r="BY53" s="142"/>
      <c r="BZ53" s="113"/>
      <c r="CA53" s="142"/>
      <c r="CB53" s="113"/>
      <c r="CC53" s="142"/>
      <c r="CD53" s="13"/>
      <c r="CE53" s="13"/>
      <c r="CF53" s="13"/>
      <c r="CG53" s="13"/>
      <c r="CH53" s="14"/>
      <c r="CI53" s="14"/>
      <c r="CK53" s="198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  <c r="DO53" s="199"/>
      <c r="DP53" s="199"/>
      <c r="DQ53" s="199"/>
      <c r="DR53" s="199"/>
      <c r="DS53" s="199"/>
      <c r="DT53" s="199"/>
      <c r="DU53" s="199"/>
      <c r="DV53" s="199"/>
      <c r="DW53" s="199"/>
      <c r="DX53" s="199"/>
      <c r="DY53" s="199"/>
      <c r="DZ53" s="199"/>
      <c r="EA53" s="199"/>
      <c r="EB53" s="199"/>
      <c r="EC53" s="199"/>
      <c r="ED53" s="200"/>
    </row>
    <row r="54" spans="2:134" ht="15.75" thickBot="1" x14ac:dyDescent="0.3">
      <c r="B54" s="129"/>
      <c r="C54" s="22" t="s">
        <v>112</v>
      </c>
      <c r="D54" s="31">
        <v>3</v>
      </c>
      <c r="E54" s="32">
        <v>5</v>
      </c>
      <c r="F54" s="32">
        <v>4</v>
      </c>
      <c r="G54" s="32">
        <v>4</v>
      </c>
      <c r="H54" s="32">
        <v>2</v>
      </c>
      <c r="I54" s="32">
        <v>5</v>
      </c>
      <c r="J54" s="32">
        <v>4</v>
      </c>
      <c r="K54" s="19">
        <v>3</v>
      </c>
      <c r="L54" s="19">
        <v>4</v>
      </c>
      <c r="M54" s="19">
        <v>4</v>
      </c>
      <c r="N54" s="19">
        <v>3</v>
      </c>
      <c r="O54" s="19">
        <v>3</v>
      </c>
      <c r="P54" s="19">
        <v>4</v>
      </c>
      <c r="Q54" s="19">
        <v>4</v>
      </c>
      <c r="R54" s="19">
        <v>3</v>
      </c>
      <c r="S54" s="19">
        <v>2</v>
      </c>
      <c r="T54" s="19">
        <v>3</v>
      </c>
      <c r="U54" s="19">
        <v>3</v>
      </c>
      <c r="V54" s="19">
        <v>4</v>
      </c>
      <c r="W54" s="19">
        <v>4</v>
      </c>
      <c r="X54" s="19">
        <v>4</v>
      </c>
      <c r="Y54" s="19">
        <v>3</v>
      </c>
      <c r="Z54" s="19">
        <v>4</v>
      </c>
      <c r="AA54" s="19">
        <v>3</v>
      </c>
      <c r="AB54" s="19">
        <v>3</v>
      </c>
      <c r="AC54" s="19">
        <v>1</v>
      </c>
      <c r="AD54" s="19">
        <v>3</v>
      </c>
      <c r="AE54" s="19">
        <v>3</v>
      </c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21">
        <f>SUM(D54:BS54)/B9</f>
        <v>3.3928571428571428</v>
      </c>
      <c r="BU54" s="116"/>
      <c r="BV54" s="12"/>
      <c r="BW54" s="12"/>
      <c r="BX54" s="143">
        <f>(BX26+CA26+CF26)/3</f>
        <v>3.907142857142857</v>
      </c>
      <c r="BY54" s="144"/>
      <c r="BZ54" s="143">
        <f>(BZ26+CC26+CB26+CE26+CD26)/5</f>
        <v>3.8775850340136051</v>
      </c>
      <c r="CA54" s="144"/>
      <c r="CB54" s="143">
        <f>(BY26+CG26)/2</f>
        <v>3.6714285714285717</v>
      </c>
      <c r="CC54" s="144"/>
      <c r="CD54" s="13"/>
      <c r="CE54" s="13"/>
      <c r="CF54" s="13"/>
      <c r="CG54" s="13"/>
      <c r="CH54" s="14"/>
      <c r="CI54" s="14"/>
      <c r="CK54" s="198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  <c r="ED54" s="200"/>
    </row>
    <row r="55" spans="2:134" ht="15.75" thickBot="1" x14ac:dyDescent="0.3">
      <c r="B55" s="129"/>
      <c r="C55" s="22" t="s">
        <v>113</v>
      </c>
      <c r="D55" s="31">
        <v>3</v>
      </c>
      <c r="E55" s="32">
        <v>3</v>
      </c>
      <c r="F55" s="32">
        <v>5</v>
      </c>
      <c r="G55" s="32">
        <v>5</v>
      </c>
      <c r="H55" s="32">
        <v>4</v>
      </c>
      <c r="I55" s="32">
        <v>4</v>
      </c>
      <c r="J55" s="32">
        <v>3</v>
      </c>
      <c r="K55" s="19">
        <v>3</v>
      </c>
      <c r="L55" s="19">
        <v>4</v>
      </c>
      <c r="M55" s="19">
        <v>3</v>
      </c>
      <c r="N55" s="19">
        <v>4</v>
      </c>
      <c r="O55" s="19">
        <v>3</v>
      </c>
      <c r="P55" s="19">
        <v>5</v>
      </c>
      <c r="Q55" s="19">
        <v>4</v>
      </c>
      <c r="R55" s="19">
        <v>3</v>
      </c>
      <c r="S55" s="19">
        <v>3</v>
      </c>
      <c r="T55" s="19">
        <v>3</v>
      </c>
      <c r="U55" s="19">
        <v>4</v>
      </c>
      <c r="V55" s="19">
        <v>5</v>
      </c>
      <c r="W55" s="19">
        <v>4</v>
      </c>
      <c r="X55" s="19">
        <v>4</v>
      </c>
      <c r="Y55" s="19">
        <v>4</v>
      </c>
      <c r="Z55" s="19">
        <v>4</v>
      </c>
      <c r="AA55" s="19">
        <v>2</v>
      </c>
      <c r="AB55" s="19">
        <v>4</v>
      </c>
      <c r="AC55" s="19">
        <v>3</v>
      </c>
      <c r="AD55" s="19">
        <v>4</v>
      </c>
      <c r="AE55" s="19">
        <v>4</v>
      </c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21">
        <f>SUM(D55:BS55)/B9</f>
        <v>3.7142857142857144</v>
      </c>
      <c r="BU55" s="116"/>
      <c r="BV55" s="12"/>
      <c r="BW55" s="12"/>
      <c r="BX55" s="145"/>
      <c r="BY55" s="146"/>
      <c r="BZ55" s="145"/>
      <c r="CA55" s="146"/>
      <c r="CB55" s="145"/>
      <c r="CC55" s="146"/>
      <c r="CD55" s="13"/>
      <c r="CE55" s="13"/>
      <c r="CF55" s="13"/>
      <c r="CG55" s="13"/>
      <c r="CH55" s="14"/>
      <c r="CI55" s="14"/>
      <c r="CK55" s="198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  <c r="DO55" s="199"/>
      <c r="DP55" s="199"/>
      <c r="DQ55" s="199"/>
      <c r="DR55" s="199"/>
      <c r="DS55" s="199"/>
      <c r="DT55" s="199"/>
      <c r="DU55" s="199"/>
      <c r="DV55" s="199"/>
      <c r="DW55" s="199"/>
      <c r="DX55" s="199"/>
      <c r="DY55" s="199"/>
      <c r="DZ55" s="199"/>
      <c r="EA55" s="199"/>
      <c r="EB55" s="199"/>
      <c r="EC55" s="199"/>
      <c r="ED55" s="200"/>
    </row>
    <row r="56" spans="2:134" ht="15.75" thickBot="1" x14ac:dyDescent="0.3">
      <c r="B56" s="129"/>
      <c r="C56" s="22" t="s">
        <v>114</v>
      </c>
      <c r="D56" s="39">
        <v>1</v>
      </c>
      <c r="E56" s="40">
        <v>3</v>
      </c>
      <c r="F56" s="40">
        <v>3</v>
      </c>
      <c r="G56" s="40">
        <v>5</v>
      </c>
      <c r="H56" s="40">
        <v>3</v>
      </c>
      <c r="I56" s="40">
        <v>5</v>
      </c>
      <c r="J56" s="40">
        <v>4</v>
      </c>
      <c r="K56" s="24">
        <v>4</v>
      </c>
      <c r="L56" s="24">
        <v>5</v>
      </c>
      <c r="M56" s="24">
        <v>4</v>
      </c>
      <c r="N56" s="24">
        <v>3</v>
      </c>
      <c r="O56" s="24">
        <v>3</v>
      </c>
      <c r="P56" s="24">
        <v>5</v>
      </c>
      <c r="Q56" s="24">
        <v>3</v>
      </c>
      <c r="R56" s="24">
        <v>3</v>
      </c>
      <c r="S56" s="24">
        <v>3</v>
      </c>
      <c r="T56" s="24">
        <v>3</v>
      </c>
      <c r="U56" s="24">
        <v>4</v>
      </c>
      <c r="V56" s="24">
        <v>5</v>
      </c>
      <c r="W56" s="24">
        <v>5</v>
      </c>
      <c r="X56" s="24">
        <v>3</v>
      </c>
      <c r="Y56" s="24">
        <v>4</v>
      </c>
      <c r="Z56" s="24">
        <v>5</v>
      </c>
      <c r="AA56" s="24">
        <v>4</v>
      </c>
      <c r="AB56" s="24">
        <v>4</v>
      </c>
      <c r="AC56" s="24">
        <v>2</v>
      </c>
      <c r="AD56" s="24">
        <v>4</v>
      </c>
      <c r="AE56" s="24">
        <v>4</v>
      </c>
      <c r="AF56" s="24"/>
      <c r="AG56" s="24"/>
      <c r="AH56" s="24"/>
      <c r="AI56" s="24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21">
        <f>SUM(D56:BS56)/B9</f>
        <v>3.7142857142857144</v>
      </c>
      <c r="BU56" s="116"/>
      <c r="BV56" s="12"/>
      <c r="BW56" s="12"/>
      <c r="BX56" s="145"/>
      <c r="BY56" s="146"/>
      <c r="BZ56" s="145"/>
      <c r="CA56" s="146"/>
      <c r="CB56" s="145"/>
      <c r="CC56" s="146"/>
      <c r="CD56" s="13"/>
      <c r="CE56" s="13"/>
      <c r="CF56" s="13"/>
      <c r="CG56" s="13"/>
      <c r="CH56" s="14"/>
      <c r="CI56" s="14"/>
      <c r="CK56" s="198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  <c r="DO56" s="199"/>
      <c r="DP56" s="199"/>
      <c r="DQ56" s="199"/>
      <c r="DR56" s="199"/>
      <c r="DS56" s="199"/>
      <c r="DT56" s="199"/>
      <c r="DU56" s="199"/>
      <c r="DV56" s="199"/>
      <c r="DW56" s="199"/>
      <c r="DX56" s="199"/>
      <c r="DY56" s="199"/>
      <c r="DZ56" s="199"/>
      <c r="EA56" s="199"/>
      <c r="EB56" s="199"/>
      <c r="EC56" s="199"/>
      <c r="ED56" s="200"/>
    </row>
    <row r="57" spans="2:134" ht="15.75" thickBot="1" x14ac:dyDescent="0.3">
      <c r="B57" s="130"/>
      <c r="C57" s="23" t="s">
        <v>115</v>
      </c>
      <c r="D57" s="32">
        <v>1</v>
      </c>
      <c r="E57" s="32">
        <v>4</v>
      </c>
      <c r="F57" s="32">
        <v>4</v>
      </c>
      <c r="G57" s="32">
        <v>4</v>
      </c>
      <c r="H57" s="32">
        <v>4</v>
      </c>
      <c r="I57" s="32">
        <v>5</v>
      </c>
      <c r="J57" s="32">
        <v>4</v>
      </c>
      <c r="K57" s="19">
        <v>4</v>
      </c>
      <c r="L57" s="19">
        <v>4</v>
      </c>
      <c r="M57" s="19">
        <v>4</v>
      </c>
      <c r="N57" s="19">
        <v>4</v>
      </c>
      <c r="O57" s="19">
        <v>3</v>
      </c>
      <c r="P57" s="19">
        <v>5</v>
      </c>
      <c r="Q57" s="19">
        <v>4</v>
      </c>
      <c r="R57" s="19">
        <v>4</v>
      </c>
      <c r="S57" s="19">
        <v>5</v>
      </c>
      <c r="T57" s="19">
        <v>4</v>
      </c>
      <c r="U57" s="19">
        <v>5</v>
      </c>
      <c r="V57" s="19">
        <v>3</v>
      </c>
      <c r="W57" s="19">
        <v>5</v>
      </c>
      <c r="X57" s="19">
        <v>5</v>
      </c>
      <c r="Y57" s="19">
        <v>5</v>
      </c>
      <c r="Z57" s="19">
        <v>5</v>
      </c>
      <c r="AA57" s="19">
        <v>4</v>
      </c>
      <c r="AB57" s="19">
        <v>4</v>
      </c>
      <c r="AC57" s="19">
        <v>4</v>
      </c>
      <c r="AD57" s="19">
        <v>4</v>
      </c>
      <c r="AE57" s="19">
        <v>4</v>
      </c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1">
        <f>SUM(D57:BS57)/B9</f>
        <v>4.1071428571428568</v>
      </c>
      <c r="BU57" s="117"/>
      <c r="BV57" s="12"/>
      <c r="BW57" s="12"/>
      <c r="BX57" s="147"/>
      <c r="BY57" s="148"/>
      <c r="BZ57" s="147"/>
      <c r="CA57" s="148"/>
      <c r="CB57" s="147"/>
      <c r="CC57" s="148"/>
      <c r="CD57" s="13"/>
      <c r="CE57" s="13"/>
      <c r="CF57" s="13"/>
      <c r="CG57" s="13"/>
      <c r="CH57" s="14"/>
      <c r="CI57" s="14"/>
      <c r="CK57" s="201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2"/>
      <c r="DR57" s="202"/>
      <c r="DS57" s="202"/>
      <c r="DT57" s="202"/>
      <c r="DU57" s="202"/>
      <c r="DV57" s="202"/>
      <c r="DW57" s="202"/>
      <c r="DX57" s="202"/>
      <c r="DY57" s="202"/>
      <c r="DZ57" s="202"/>
      <c r="EA57" s="202"/>
      <c r="EB57" s="202"/>
      <c r="EC57" s="202"/>
      <c r="ED57" s="203"/>
    </row>
    <row r="58" spans="2:134" ht="15.75" thickBot="1" x14ac:dyDescent="0.3">
      <c r="B58" s="26"/>
      <c r="C58" s="41" t="s">
        <v>67</v>
      </c>
      <c r="D58" s="28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>
        <f t="shared" ref="BC58:BS58" si="7">(BC51+BC52+BC53+BC54+BC55+BC56+BC57)/7</f>
        <v>0</v>
      </c>
      <c r="BD58" s="29">
        <f t="shared" si="7"/>
        <v>0</v>
      </c>
      <c r="BE58" s="29">
        <f t="shared" si="7"/>
        <v>0</v>
      </c>
      <c r="BF58" s="29">
        <f t="shared" si="7"/>
        <v>0</v>
      </c>
      <c r="BG58" s="29">
        <f t="shared" si="7"/>
        <v>0</v>
      </c>
      <c r="BH58" s="29">
        <f t="shared" si="7"/>
        <v>0</v>
      </c>
      <c r="BI58" s="29">
        <f t="shared" si="7"/>
        <v>0</v>
      </c>
      <c r="BJ58" s="29">
        <f>(BJ51+BJ52+BJ53+BJ54+BJ55+BJ56+BJ57)/7</f>
        <v>0</v>
      </c>
      <c r="BK58" s="29">
        <f t="shared" si="7"/>
        <v>0</v>
      </c>
      <c r="BL58" s="29">
        <f t="shared" si="7"/>
        <v>0</v>
      </c>
      <c r="BM58" s="29">
        <f t="shared" si="7"/>
        <v>0</v>
      </c>
      <c r="BN58" s="29">
        <f t="shared" si="7"/>
        <v>0</v>
      </c>
      <c r="BO58" s="29">
        <f t="shared" si="7"/>
        <v>0</v>
      </c>
      <c r="BP58" s="29">
        <f t="shared" si="7"/>
        <v>0</v>
      </c>
      <c r="BQ58" s="29">
        <f t="shared" si="7"/>
        <v>0</v>
      </c>
      <c r="BR58" s="29">
        <f>(BR51+BR52+BR53+BR54+BR55+BR56+BR57)/7</f>
        <v>0</v>
      </c>
      <c r="BS58" s="29">
        <f t="shared" si="7"/>
        <v>0</v>
      </c>
      <c r="BT58" s="127"/>
      <c r="BU58" s="119"/>
      <c r="BV58" s="12"/>
      <c r="BW58" s="12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4"/>
      <c r="CI58" s="14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13"/>
      <c r="DS58" s="13"/>
      <c r="DT58" s="13"/>
      <c r="DU58" s="13"/>
      <c r="DV58" s="13"/>
      <c r="DW58" s="13"/>
      <c r="DX58" s="13"/>
      <c r="DY58" s="1"/>
    </row>
    <row r="59" spans="2:134" ht="15" customHeight="1" thickBot="1" x14ac:dyDescent="0.3">
      <c r="B59" s="128" t="s">
        <v>77</v>
      </c>
      <c r="C59" s="15" t="s">
        <v>116</v>
      </c>
      <c r="D59" s="16">
        <v>3</v>
      </c>
      <c r="E59" s="17">
        <v>5</v>
      </c>
      <c r="F59" s="17">
        <v>3</v>
      </c>
      <c r="G59" s="17">
        <v>5</v>
      </c>
      <c r="H59" s="17">
        <v>3</v>
      </c>
      <c r="I59" s="17">
        <v>4</v>
      </c>
      <c r="J59" s="17">
        <v>5</v>
      </c>
      <c r="K59" s="18">
        <v>3</v>
      </c>
      <c r="L59" s="18">
        <v>4</v>
      </c>
      <c r="M59" s="18">
        <v>4</v>
      </c>
      <c r="N59" s="18">
        <v>4</v>
      </c>
      <c r="O59" s="18">
        <v>3</v>
      </c>
      <c r="P59" s="18">
        <v>5</v>
      </c>
      <c r="Q59" s="18">
        <v>4</v>
      </c>
      <c r="R59" s="18">
        <v>4</v>
      </c>
      <c r="S59" s="18">
        <v>4</v>
      </c>
      <c r="T59" s="18">
        <v>3</v>
      </c>
      <c r="U59" s="18">
        <v>4</v>
      </c>
      <c r="V59" s="18">
        <v>3</v>
      </c>
      <c r="W59" s="18">
        <v>4</v>
      </c>
      <c r="X59" s="18">
        <v>4</v>
      </c>
      <c r="Y59" s="18">
        <v>3</v>
      </c>
      <c r="Z59" s="18">
        <v>4</v>
      </c>
      <c r="AA59" s="18">
        <v>4</v>
      </c>
      <c r="AB59" s="18">
        <v>4</v>
      </c>
      <c r="AC59" s="18">
        <v>4</v>
      </c>
      <c r="AD59" s="18">
        <v>5</v>
      </c>
      <c r="AE59" s="18">
        <v>4</v>
      </c>
      <c r="AF59" s="18"/>
      <c r="AG59" s="18"/>
      <c r="AH59" s="18"/>
      <c r="AI59" s="18"/>
      <c r="AJ59" s="19"/>
      <c r="AK59" s="19"/>
      <c r="AL59" s="19"/>
      <c r="AM59" s="19"/>
      <c r="AN59" s="19"/>
      <c r="AO59" s="19"/>
      <c r="AP59" s="19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21">
        <f>SUM(D59:BS59)/B9</f>
        <v>3.8928571428571428</v>
      </c>
      <c r="BU59" s="115">
        <f>SUM(BT59:BT63)/5</f>
        <v>3.5</v>
      </c>
      <c r="BV59" s="12"/>
      <c r="BW59" s="12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4"/>
      <c r="CI59" s="14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13"/>
      <c r="DS59" s="13"/>
      <c r="DT59" s="13"/>
      <c r="DU59" s="13"/>
      <c r="DV59" s="13"/>
      <c r="DW59" s="13"/>
      <c r="DX59" s="13"/>
      <c r="DY59" s="1"/>
      <c r="DZ59" s="1"/>
    </row>
    <row r="60" spans="2:134" ht="15.75" customHeight="1" thickBot="1" x14ac:dyDescent="0.3">
      <c r="B60" s="129"/>
      <c r="C60" s="22" t="s">
        <v>117</v>
      </c>
      <c r="D60" s="31">
        <v>2</v>
      </c>
      <c r="E60" s="32">
        <v>2</v>
      </c>
      <c r="F60" s="32">
        <v>4</v>
      </c>
      <c r="G60" s="32">
        <v>4</v>
      </c>
      <c r="H60" s="32">
        <v>4</v>
      </c>
      <c r="I60" s="32">
        <v>2</v>
      </c>
      <c r="J60" s="32">
        <v>4</v>
      </c>
      <c r="K60" s="19">
        <v>4</v>
      </c>
      <c r="L60" s="19">
        <v>3</v>
      </c>
      <c r="M60" s="19">
        <v>4</v>
      </c>
      <c r="N60" s="19">
        <v>3</v>
      </c>
      <c r="O60" s="19">
        <v>2</v>
      </c>
      <c r="P60" s="19">
        <v>3</v>
      </c>
      <c r="Q60" s="19">
        <v>3</v>
      </c>
      <c r="R60" s="19">
        <v>2</v>
      </c>
      <c r="S60" s="19">
        <v>2</v>
      </c>
      <c r="T60" s="19">
        <v>4</v>
      </c>
      <c r="U60" s="19">
        <v>5</v>
      </c>
      <c r="V60" s="19">
        <v>2</v>
      </c>
      <c r="W60" s="19">
        <v>3</v>
      </c>
      <c r="X60" s="19">
        <v>3</v>
      </c>
      <c r="Y60" s="19">
        <v>4</v>
      </c>
      <c r="Z60" s="19">
        <v>3</v>
      </c>
      <c r="AA60" s="19">
        <v>5</v>
      </c>
      <c r="AB60" s="19">
        <v>2</v>
      </c>
      <c r="AC60" s="19">
        <v>1</v>
      </c>
      <c r="AD60" s="19">
        <v>5</v>
      </c>
      <c r="AE60" s="19">
        <v>1</v>
      </c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21">
        <f>SUM(D60:BS60)/B9</f>
        <v>3.0714285714285716</v>
      </c>
      <c r="BU60" s="116"/>
      <c r="BV60" s="12"/>
      <c r="BW60" s="12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4"/>
      <c r="CI60" s="14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13"/>
      <c r="DS60" s="13"/>
      <c r="DT60" s="13"/>
      <c r="DU60" s="13"/>
      <c r="DV60" s="13"/>
      <c r="DW60" s="13"/>
      <c r="DX60" s="13"/>
      <c r="DY60" s="1"/>
      <c r="DZ60" s="1"/>
    </row>
    <row r="61" spans="2:134" ht="15.75" thickBot="1" x14ac:dyDescent="0.3">
      <c r="B61" s="129"/>
      <c r="C61" s="22" t="s">
        <v>118</v>
      </c>
      <c r="D61" s="31">
        <v>1</v>
      </c>
      <c r="E61" s="32">
        <v>3</v>
      </c>
      <c r="F61" s="32">
        <v>2</v>
      </c>
      <c r="G61" s="32">
        <v>3</v>
      </c>
      <c r="H61" s="32">
        <v>4</v>
      </c>
      <c r="I61" s="32">
        <v>4</v>
      </c>
      <c r="J61" s="32">
        <v>3</v>
      </c>
      <c r="K61" s="19">
        <v>3</v>
      </c>
      <c r="L61" s="19">
        <v>4</v>
      </c>
      <c r="M61" s="19">
        <v>4</v>
      </c>
      <c r="N61" s="19">
        <v>3</v>
      </c>
      <c r="O61" s="19">
        <v>4</v>
      </c>
      <c r="P61" s="19">
        <v>3</v>
      </c>
      <c r="Q61" s="19">
        <v>4</v>
      </c>
      <c r="R61" s="19">
        <v>2</v>
      </c>
      <c r="S61" s="19">
        <v>2</v>
      </c>
      <c r="T61" s="19">
        <v>4</v>
      </c>
      <c r="U61" s="19">
        <v>4</v>
      </c>
      <c r="V61" s="19">
        <v>2</v>
      </c>
      <c r="W61" s="19">
        <v>3</v>
      </c>
      <c r="X61" s="19">
        <v>3</v>
      </c>
      <c r="Y61" s="19">
        <v>4</v>
      </c>
      <c r="Z61" s="19">
        <v>4</v>
      </c>
      <c r="AA61" s="19">
        <v>3</v>
      </c>
      <c r="AB61" s="19">
        <v>3</v>
      </c>
      <c r="AC61" s="19">
        <v>1</v>
      </c>
      <c r="AD61" s="19">
        <v>3</v>
      </c>
      <c r="AE61" s="19">
        <v>4</v>
      </c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21">
        <f>SUM(D61:BS61)/B9</f>
        <v>3.1071428571428572</v>
      </c>
      <c r="BU61" s="116"/>
      <c r="BV61" s="12"/>
      <c r="BW61" s="12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4"/>
      <c r="CI61" s="14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13"/>
      <c r="DS61" s="13"/>
      <c r="DT61" s="13"/>
      <c r="DU61" s="13"/>
      <c r="DV61" s="13"/>
      <c r="DW61" s="13"/>
      <c r="DX61" s="13"/>
      <c r="DY61" s="1"/>
      <c r="DZ61" s="1"/>
    </row>
    <row r="62" spans="2:134" ht="15.75" thickBot="1" x14ac:dyDescent="0.3">
      <c r="B62" s="129"/>
      <c r="C62" s="22" t="s">
        <v>119</v>
      </c>
      <c r="D62" s="31">
        <v>5</v>
      </c>
      <c r="E62" s="32">
        <v>5</v>
      </c>
      <c r="F62" s="32">
        <v>3</v>
      </c>
      <c r="G62" s="32">
        <v>5</v>
      </c>
      <c r="H62" s="32">
        <v>5</v>
      </c>
      <c r="I62" s="32">
        <v>5</v>
      </c>
      <c r="J62" s="32">
        <v>4</v>
      </c>
      <c r="K62" s="19">
        <v>3</v>
      </c>
      <c r="L62" s="19">
        <v>3</v>
      </c>
      <c r="M62" s="19">
        <v>3</v>
      </c>
      <c r="N62" s="19">
        <v>4</v>
      </c>
      <c r="O62" s="19">
        <v>2</v>
      </c>
      <c r="P62" s="19">
        <v>4</v>
      </c>
      <c r="Q62" s="19">
        <v>3</v>
      </c>
      <c r="R62" s="19">
        <v>3</v>
      </c>
      <c r="S62" s="19">
        <v>5</v>
      </c>
      <c r="T62" s="19">
        <v>3</v>
      </c>
      <c r="U62" s="19">
        <v>5</v>
      </c>
      <c r="V62" s="19">
        <v>2</v>
      </c>
      <c r="W62" s="19">
        <v>4</v>
      </c>
      <c r="X62" s="19">
        <v>4</v>
      </c>
      <c r="Y62" s="19">
        <v>5</v>
      </c>
      <c r="Z62" s="19">
        <v>3</v>
      </c>
      <c r="AA62" s="19">
        <v>5</v>
      </c>
      <c r="AB62" s="19">
        <v>4</v>
      </c>
      <c r="AC62" s="19">
        <v>3</v>
      </c>
      <c r="AD62" s="19">
        <v>5</v>
      </c>
      <c r="AE62" s="19">
        <v>1</v>
      </c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21">
        <f>SUM(D62:BS62)/B9</f>
        <v>3.7857142857142856</v>
      </c>
      <c r="BU62" s="116"/>
      <c r="BV62" s="12"/>
      <c r="BW62" s="12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4"/>
      <c r="CI62" s="14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13"/>
      <c r="DS62" s="13"/>
      <c r="DT62" s="13"/>
      <c r="DU62" s="13"/>
      <c r="DV62" s="13"/>
      <c r="DW62" s="13"/>
      <c r="DX62" s="13"/>
      <c r="DY62" s="1"/>
      <c r="DZ62" s="1"/>
    </row>
    <row r="63" spans="2:134" ht="15.75" thickBot="1" x14ac:dyDescent="0.3">
      <c r="B63" s="130"/>
      <c r="C63" s="23" t="s">
        <v>120</v>
      </c>
      <c r="D63" s="31">
        <v>5</v>
      </c>
      <c r="E63" s="32">
        <v>5</v>
      </c>
      <c r="F63" s="32">
        <v>4</v>
      </c>
      <c r="G63" s="32">
        <v>5</v>
      </c>
      <c r="H63" s="32">
        <v>4</v>
      </c>
      <c r="I63" s="32">
        <v>4</v>
      </c>
      <c r="J63" s="32">
        <v>5</v>
      </c>
      <c r="K63" s="19">
        <v>2</v>
      </c>
      <c r="L63" s="19">
        <v>3</v>
      </c>
      <c r="M63" s="19">
        <v>3</v>
      </c>
      <c r="N63" s="19">
        <v>3</v>
      </c>
      <c r="O63" s="19">
        <v>3</v>
      </c>
      <c r="P63" s="19">
        <v>4</v>
      </c>
      <c r="Q63" s="19">
        <v>3</v>
      </c>
      <c r="R63" s="19">
        <v>3</v>
      </c>
      <c r="S63" s="19">
        <v>3</v>
      </c>
      <c r="T63" s="19">
        <v>4</v>
      </c>
      <c r="U63" s="19">
        <v>5</v>
      </c>
      <c r="V63" s="19">
        <v>3</v>
      </c>
      <c r="W63" s="19">
        <v>4</v>
      </c>
      <c r="X63" s="19">
        <v>4</v>
      </c>
      <c r="Y63" s="19">
        <v>4</v>
      </c>
      <c r="Z63" s="19">
        <v>4</v>
      </c>
      <c r="AA63" s="19">
        <v>4</v>
      </c>
      <c r="AB63" s="19">
        <v>4</v>
      </c>
      <c r="AC63" s="19">
        <v>2</v>
      </c>
      <c r="AD63" s="19">
        <v>4</v>
      </c>
      <c r="AE63" s="19">
        <v>1</v>
      </c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21">
        <f>SUM(D63:BS63)/B9</f>
        <v>3.6428571428571428</v>
      </c>
      <c r="BU63" s="117"/>
      <c r="BV63" s="12"/>
      <c r="BW63" s="12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4"/>
      <c r="CI63" s="14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13"/>
      <c r="DS63" s="13"/>
      <c r="DT63" s="13"/>
      <c r="DU63" s="13"/>
      <c r="DV63" s="13"/>
      <c r="DW63" s="13"/>
      <c r="DX63" s="13"/>
      <c r="DY63" s="1"/>
      <c r="DZ63" s="1"/>
    </row>
    <row r="64" spans="2:134" ht="15.75" thickBot="1" x14ac:dyDescent="0.3">
      <c r="B64" s="26"/>
      <c r="C64" s="41" t="s">
        <v>67</v>
      </c>
      <c r="D64" s="28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>
        <f t="shared" ref="BC64:BS64" si="8">(BC59+BC60+BC61+BC62+BC63)/5</f>
        <v>0</v>
      </c>
      <c r="BD64" s="29">
        <f t="shared" si="8"/>
        <v>0</v>
      </c>
      <c r="BE64" s="29">
        <f t="shared" si="8"/>
        <v>0</v>
      </c>
      <c r="BF64" s="29">
        <f t="shared" si="8"/>
        <v>0</v>
      </c>
      <c r="BG64" s="29">
        <f t="shared" si="8"/>
        <v>0</v>
      </c>
      <c r="BH64" s="29">
        <f t="shared" si="8"/>
        <v>0</v>
      </c>
      <c r="BI64" s="29">
        <f t="shared" si="8"/>
        <v>0</v>
      </c>
      <c r="BJ64" s="29">
        <f t="shared" si="8"/>
        <v>0</v>
      </c>
      <c r="BK64" s="29">
        <f t="shared" si="8"/>
        <v>0</v>
      </c>
      <c r="BL64" s="29">
        <f t="shared" si="8"/>
        <v>0</v>
      </c>
      <c r="BM64" s="29">
        <f t="shared" si="8"/>
        <v>0</v>
      </c>
      <c r="BN64" s="29">
        <f t="shared" si="8"/>
        <v>0</v>
      </c>
      <c r="BO64" s="29">
        <f t="shared" si="8"/>
        <v>0</v>
      </c>
      <c r="BP64" s="29">
        <f t="shared" si="8"/>
        <v>0</v>
      </c>
      <c r="BQ64" s="29">
        <f t="shared" si="8"/>
        <v>0</v>
      </c>
      <c r="BR64" s="29">
        <f>(BR59+BR60+BR61+BR62+BR63)/5</f>
        <v>0</v>
      </c>
      <c r="BS64" s="29">
        <f t="shared" si="8"/>
        <v>0</v>
      </c>
      <c r="BT64" s="127"/>
      <c r="BU64" s="119"/>
      <c r="BV64" s="12"/>
      <c r="BW64" s="12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4"/>
      <c r="CI64" s="14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13"/>
      <c r="DS64" s="13"/>
      <c r="DT64" s="13"/>
      <c r="DU64" s="13"/>
      <c r="DV64" s="13"/>
      <c r="DW64" s="13"/>
      <c r="DX64" s="13"/>
      <c r="DY64" s="1"/>
      <c r="DZ64" s="1"/>
    </row>
    <row r="65" spans="2:130" ht="15.75" thickBot="1" x14ac:dyDescent="0.3">
      <c r="B65" s="124" t="s">
        <v>121</v>
      </c>
      <c r="C65" s="15" t="s">
        <v>122</v>
      </c>
      <c r="D65" s="16">
        <v>5</v>
      </c>
      <c r="E65" s="17">
        <v>5</v>
      </c>
      <c r="F65" s="17">
        <v>4</v>
      </c>
      <c r="G65" s="17">
        <v>5</v>
      </c>
      <c r="H65" s="17">
        <v>5</v>
      </c>
      <c r="I65" s="17">
        <v>5</v>
      </c>
      <c r="J65" s="17">
        <v>4</v>
      </c>
      <c r="K65" s="18">
        <v>3</v>
      </c>
      <c r="L65" s="18">
        <v>3</v>
      </c>
      <c r="M65" s="18">
        <v>5</v>
      </c>
      <c r="N65" s="18">
        <v>4</v>
      </c>
      <c r="O65" s="18">
        <v>4</v>
      </c>
      <c r="P65" s="18">
        <v>5</v>
      </c>
      <c r="Q65" s="18">
        <v>4</v>
      </c>
      <c r="R65" s="18">
        <v>4</v>
      </c>
      <c r="S65" s="18">
        <v>3</v>
      </c>
      <c r="T65" s="18">
        <v>5</v>
      </c>
      <c r="U65" s="18">
        <v>5</v>
      </c>
      <c r="V65" s="18">
        <v>2</v>
      </c>
      <c r="W65" s="18">
        <v>4</v>
      </c>
      <c r="X65" s="18">
        <v>4</v>
      </c>
      <c r="Y65" s="18">
        <v>5</v>
      </c>
      <c r="Z65" s="18">
        <v>5</v>
      </c>
      <c r="AA65" s="18">
        <v>5</v>
      </c>
      <c r="AB65" s="18">
        <v>4</v>
      </c>
      <c r="AC65" s="18">
        <v>3</v>
      </c>
      <c r="AD65" s="18">
        <v>5</v>
      </c>
      <c r="AE65" s="18">
        <v>4</v>
      </c>
      <c r="AF65" s="18"/>
      <c r="AG65" s="18"/>
      <c r="AH65" s="18"/>
      <c r="AI65" s="18"/>
      <c r="AJ65" s="19"/>
      <c r="AK65" s="19"/>
      <c r="AL65" s="19"/>
      <c r="AM65" s="19"/>
      <c r="AN65" s="19"/>
      <c r="AO65" s="19"/>
      <c r="AP65" s="19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21">
        <f>SUM(D65:BS65)/B9</f>
        <v>4.25</v>
      </c>
      <c r="BU65" s="115">
        <f>SUM(BT65:BT70)/6</f>
        <v>4.1964285714285721</v>
      </c>
      <c r="BV65" s="12"/>
      <c r="BW65" s="12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4"/>
      <c r="CI65" s="14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13"/>
      <c r="DS65" s="13"/>
      <c r="DT65" s="13"/>
      <c r="DU65" s="13"/>
      <c r="DV65" s="13"/>
      <c r="DW65" s="13"/>
      <c r="DX65" s="13"/>
      <c r="DY65" s="1"/>
      <c r="DZ65" s="1"/>
    </row>
    <row r="66" spans="2:130" ht="15.75" thickBot="1" x14ac:dyDescent="0.3">
      <c r="B66" s="125"/>
      <c r="C66" s="22" t="s">
        <v>123</v>
      </c>
      <c r="D66" s="31">
        <v>5</v>
      </c>
      <c r="E66" s="32">
        <v>5</v>
      </c>
      <c r="F66" s="32">
        <v>5</v>
      </c>
      <c r="G66" s="32">
        <v>5</v>
      </c>
      <c r="H66" s="32">
        <v>4</v>
      </c>
      <c r="I66" s="32">
        <v>3</v>
      </c>
      <c r="J66" s="32">
        <v>4</v>
      </c>
      <c r="K66" s="19">
        <v>4</v>
      </c>
      <c r="L66" s="19">
        <v>3</v>
      </c>
      <c r="M66" s="19">
        <v>5</v>
      </c>
      <c r="N66" s="19">
        <v>3</v>
      </c>
      <c r="O66" s="19">
        <v>4</v>
      </c>
      <c r="P66" s="19">
        <v>4</v>
      </c>
      <c r="Q66" s="19">
        <v>5</v>
      </c>
      <c r="R66" s="19">
        <v>4</v>
      </c>
      <c r="S66" s="19">
        <v>3</v>
      </c>
      <c r="T66" s="19">
        <v>4</v>
      </c>
      <c r="U66" s="19">
        <v>5</v>
      </c>
      <c r="V66" s="19">
        <v>4</v>
      </c>
      <c r="W66" s="19">
        <v>5</v>
      </c>
      <c r="X66" s="19">
        <v>3</v>
      </c>
      <c r="Y66" s="19">
        <v>5</v>
      </c>
      <c r="Z66" s="19">
        <v>5</v>
      </c>
      <c r="AA66" s="19">
        <v>5</v>
      </c>
      <c r="AB66" s="19">
        <v>5</v>
      </c>
      <c r="AC66" s="19">
        <v>4</v>
      </c>
      <c r="AD66" s="19">
        <v>5</v>
      </c>
      <c r="AE66" s="19">
        <v>4</v>
      </c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21">
        <f>SUM(D66:BS66)/B9</f>
        <v>4.2857142857142856</v>
      </c>
      <c r="BU66" s="116"/>
      <c r="BV66" s="12"/>
      <c r="BW66" s="12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4"/>
      <c r="CI66" s="14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13"/>
      <c r="DS66" s="13"/>
      <c r="DT66" s="13"/>
      <c r="DU66" s="13"/>
      <c r="DV66" s="13"/>
      <c r="DW66" s="13"/>
      <c r="DX66" s="13"/>
      <c r="DY66" s="1"/>
      <c r="DZ66" s="1"/>
    </row>
    <row r="67" spans="2:130" ht="15.75" thickBot="1" x14ac:dyDescent="0.3">
      <c r="B67" s="125"/>
      <c r="C67" s="22" t="s">
        <v>124</v>
      </c>
      <c r="D67" s="31">
        <v>4</v>
      </c>
      <c r="E67" s="32">
        <v>5</v>
      </c>
      <c r="F67" s="32">
        <v>4</v>
      </c>
      <c r="G67" s="32">
        <v>5</v>
      </c>
      <c r="H67" s="32">
        <v>4</v>
      </c>
      <c r="I67" s="32">
        <v>5</v>
      </c>
      <c r="J67" s="32">
        <v>4</v>
      </c>
      <c r="K67" s="19">
        <v>5</v>
      </c>
      <c r="L67" s="19">
        <v>3</v>
      </c>
      <c r="M67" s="19">
        <v>5</v>
      </c>
      <c r="N67" s="19">
        <v>4</v>
      </c>
      <c r="O67" s="19">
        <v>5</v>
      </c>
      <c r="P67" s="19">
        <v>4</v>
      </c>
      <c r="Q67" s="19">
        <v>5</v>
      </c>
      <c r="R67" s="19">
        <v>4</v>
      </c>
      <c r="S67" s="19">
        <v>3</v>
      </c>
      <c r="T67" s="19">
        <v>3</v>
      </c>
      <c r="U67" s="19">
        <v>4</v>
      </c>
      <c r="V67" s="19">
        <v>3</v>
      </c>
      <c r="W67" s="19">
        <v>4</v>
      </c>
      <c r="X67" s="19">
        <v>3</v>
      </c>
      <c r="Y67" s="19">
        <v>4</v>
      </c>
      <c r="Z67" s="19">
        <v>5</v>
      </c>
      <c r="AA67" s="19">
        <v>4</v>
      </c>
      <c r="AB67" s="19">
        <v>4</v>
      </c>
      <c r="AC67" s="19">
        <v>3</v>
      </c>
      <c r="AD67" s="19">
        <v>5</v>
      </c>
      <c r="AE67" s="19">
        <v>4</v>
      </c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21">
        <f>SUM(D67:BS67)/B9</f>
        <v>4.1071428571428568</v>
      </c>
      <c r="BU67" s="116"/>
      <c r="BV67" s="12"/>
      <c r="BW67" s="12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4"/>
      <c r="CI67" s="14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13"/>
      <c r="DS67" s="13"/>
      <c r="DT67" s="13"/>
      <c r="DU67" s="13"/>
      <c r="DV67" s="13"/>
      <c r="DW67" s="13"/>
      <c r="DX67" s="13"/>
      <c r="DY67" s="1"/>
      <c r="DZ67" s="1"/>
    </row>
    <row r="68" spans="2:130" ht="15.75" thickBot="1" x14ac:dyDescent="0.3">
      <c r="B68" s="125"/>
      <c r="C68" s="22" t="s">
        <v>125</v>
      </c>
      <c r="D68" s="31">
        <v>3</v>
      </c>
      <c r="E68" s="32">
        <v>5</v>
      </c>
      <c r="F68" s="32">
        <v>5</v>
      </c>
      <c r="G68" s="32">
        <v>4</v>
      </c>
      <c r="H68" s="32">
        <v>4</v>
      </c>
      <c r="I68" s="32">
        <v>5</v>
      </c>
      <c r="J68" s="32">
        <v>5</v>
      </c>
      <c r="K68" s="19">
        <v>5</v>
      </c>
      <c r="L68" s="19">
        <v>3</v>
      </c>
      <c r="M68" s="19">
        <v>5</v>
      </c>
      <c r="N68" s="19">
        <v>3</v>
      </c>
      <c r="O68" s="19">
        <v>5</v>
      </c>
      <c r="P68" s="19">
        <v>5</v>
      </c>
      <c r="Q68" s="19">
        <v>5</v>
      </c>
      <c r="R68" s="19">
        <v>4</v>
      </c>
      <c r="S68" s="19">
        <v>5</v>
      </c>
      <c r="T68" s="19">
        <v>4</v>
      </c>
      <c r="U68" s="19">
        <v>5</v>
      </c>
      <c r="V68" s="19">
        <v>2</v>
      </c>
      <c r="W68" s="19">
        <v>4</v>
      </c>
      <c r="X68" s="19">
        <v>4</v>
      </c>
      <c r="Y68" s="19">
        <v>5</v>
      </c>
      <c r="Z68" s="19">
        <v>4</v>
      </c>
      <c r="AA68" s="19">
        <v>3</v>
      </c>
      <c r="AB68" s="19">
        <v>3</v>
      </c>
      <c r="AC68" s="19">
        <v>3</v>
      </c>
      <c r="AD68" s="19">
        <v>3</v>
      </c>
      <c r="AE68" s="19">
        <v>4</v>
      </c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20"/>
      <c r="BS68" s="19"/>
      <c r="BT68" s="21">
        <f>SUM(D68:BS68)/B9</f>
        <v>4.1071428571428568</v>
      </c>
      <c r="BU68" s="116"/>
      <c r="BV68" s="12"/>
      <c r="BW68" s="44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6"/>
      <c r="CI68" s="14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13"/>
      <c r="DS68" s="13"/>
      <c r="DT68" s="13"/>
      <c r="DU68" s="13"/>
      <c r="DV68" s="13"/>
      <c r="DW68" s="13"/>
      <c r="DX68" s="13"/>
      <c r="DY68" s="1"/>
      <c r="DZ68" s="1"/>
    </row>
    <row r="69" spans="2:130" ht="15.75" thickBot="1" x14ac:dyDescent="0.3">
      <c r="B69" s="125"/>
      <c r="C69" s="22" t="s">
        <v>126</v>
      </c>
      <c r="D69" s="31">
        <v>3</v>
      </c>
      <c r="E69" s="32">
        <v>5</v>
      </c>
      <c r="F69" s="32">
        <v>4</v>
      </c>
      <c r="G69" s="32">
        <v>5</v>
      </c>
      <c r="H69" s="32">
        <v>5</v>
      </c>
      <c r="I69" s="32">
        <v>5</v>
      </c>
      <c r="J69" s="32">
        <v>4</v>
      </c>
      <c r="K69" s="19">
        <v>3</v>
      </c>
      <c r="L69" s="19">
        <v>3</v>
      </c>
      <c r="M69" s="19">
        <v>5</v>
      </c>
      <c r="N69" s="19">
        <v>4</v>
      </c>
      <c r="O69" s="19">
        <v>5</v>
      </c>
      <c r="P69" s="19">
        <v>5</v>
      </c>
      <c r="Q69" s="19">
        <v>5</v>
      </c>
      <c r="R69" s="19">
        <v>5</v>
      </c>
      <c r="S69" s="19">
        <v>5</v>
      </c>
      <c r="T69" s="19">
        <v>4</v>
      </c>
      <c r="U69" s="19">
        <v>5</v>
      </c>
      <c r="V69" s="19">
        <v>3</v>
      </c>
      <c r="W69" s="19">
        <v>5</v>
      </c>
      <c r="X69" s="19">
        <v>4</v>
      </c>
      <c r="Y69" s="19">
        <v>4</v>
      </c>
      <c r="Z69" s="19">
        <v>5</v>
      </c>
      <c r="AA69" s="19">
        <v>4</v>
      </c>
      <c r="AB69" s="19">
        <v>4</v>
      </c>
      <c r="AC69" s="19">
        <v>5</v>
      </c>
      <c r="AD69" s="19">
        <v>4</v>
      </c>
      <c r="AE69" s="19">
        <v>4</v>
      </c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21">
        <f>SUM(D69:BS69)/B9</f>
        <v>4.3571428571428568</v>
      </c>
      <c r="BU69" s="116"/>
      <c r="BV69" s="12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4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13"/>
      <c r="DS69" s="13"/>
      <c r="DT69" s="13"/>
      <c r="DU69" s="13"/>
      <c r="DV69" s="13"/>
      <c r="DW69" s="13"/>
      <c r="DX69" s="13"/>
      <c r="DY69" s="1"/>
      <c r="DZ69" s="1"/>
    </row>
    <row r="70" spans="2:130" ht="15.75" thickBot="1" x14ac:dyDescent="0.3">
      <c r="B70" s="126"/>
      <c r="C70" s="23" t="s">
        <v>127</v>
      </c>
      <c r="D70" s="39">
        <v>3</v>
      </c>
      <c r="E70" s="40">
        <v>5</v>
      </c>
      <c r="F70" s="40">
        <v>5</v>
      </c>
      <c r="G70" s="40">
        <v>5</v>
      </c>
      <c r="H70" s="40">
        <v>4</v>
      </c>
      <c r="I70" s="40">
        <v>4</v>
      </c>
      <c r="J70" s="40">
        <v>5</v>
      </c>
      <c r="K70" s="24">
        <v>3</v>
      </c>
      <c r="L70" s="24">
        <v>4</v>
      </c>
      <c r="M70" s="24">
        <v>5</v>
      </c>
      <c r="N70" s="24">
        <v>3</v>
      </c>
      <c r="O70" s="24">
        <v>4</v>
      </c>
      <c r="P70" s="24">
        <v>4</v>
      </c>
      <c r="Q70" s="24">
        <v>4</v>
      </c>
      <c r="R70" s="24">
        <v>5</v>
      </c>
      <c r="S70" s="24">
        <v>4</v>
      </c>
      <c r="T70" s="24">
        <v>4</v>
      </c>
      <c r="U70" s="24">
        <v>4</v>
      </c>
      <c r="V70" s="24">
        <v>3</v>
      </c>
      <c r="W70" s="24">
        <v>4</v>
      </c>
      <c r="X70" s="24">
        <v>4</v>
      </c>
      <c r="Y70" s="24">
        <v>5</v>
      </c>
      <c r="Z70" s="24">
        <v>4</v>
      </c>
      <c r="AA70" s="24">
        <v>4</v>
      </c>
      <c r="AB70" s="24">
        <v>4</v>
      </c>
      <c r="AC70" s="24">
        <v>4</v>
      </c>
      <c r="AD70" s="24">
        <v>3</v>
      </c>
      <c r="AE70" s="24">
        <v>4</v>
      </c>
      <c r="AF70" s="24"/>
      <c r="AG70" s="24"/>
      <c r="AH70" s="24"/>
      <c r="AI70" s="24"/>
      <c r="AJ70" s="19"/>
      <c r="AK70" s="19"/>
      <c r="AL70" s="19"/>
      <c r="AM70" s="19"/>
      <c r="AN70" s="19"/>
      <c r="AO70" s="19"/>
      <c r="AP70" s="19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R70" s="24"/>
      <c r="BS70" s="24"/>
      <c r="BT70" s="21">
        <f>SUM(D70:BS70)/B9</f>
        <v>4.0714285714285712</v>
      </c>
      <c r="BU70" s="117"/>
      <c r="BV70" s="12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4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13"/>
      <c r="DS70" s="13"/>
      <c r="DT70" s="13"/>
      <c r="DU70" s="13"/>
      <c r="DV70" s="13"/>
      <c r="DW70" s="13"/>
      <c r="DX70" s="13"/>
      <c r="DY70" s="1"/>
      <c r="DZ70" s="1"/>
    </row>
    <row r="71" spans="2:130" ht="15.75" thickBot="1" x14ac:dyDescent="0.3">
      <c r="B71" s="47"/>
      <c r="C71" s="41" t="s">
        <v>67</v>
      </c>
      <c r="D71" s="28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>
        <f t="shared" ref="BC71:BS71" si="9">(BC65+BC66+BC67+BC68+BC70+BC69)/6</f>
        <v>0</v>
      </c>
      <c r="BD71" s="29">
        <f t="shared" si="9"/>
        <v>0</v>
      </c>
      <c r="BE71" s="29">
        <f t="shared" si="9"/>
        <v>0</v>
      </c>
      <c r="BF71" s="29">
        <f t="shared" si="9"/>
        <v>0</v>
      </c>
      <c r="BG71" s="29">
        <f t="shared" si="9"/>
        <v>0</v>
      </c>
      <c r="BH71" s="29">
        <f t="shared" si="9"/>
        <v>0</v>
      </c>
      <c r="BI71" s="29">
        <f t="shared" si="9"/>
        <v>0</v>
      </c>
      <c r="BJ71" s="29">
        <f t="shared" si="9"/>
        <v>0</v>
      </c>
      <c r="BK71" s="29">
        <f t="shared" si="9"/>
        <v>0</v>
      </c>
      <c r="BL71" s="29">
        <f t="shared" si="9"/>
        <v>0</v>
      </c>
      <c r="BM71" s="29">
        <f t="shared" si="9"/>
        <v>0</v>
      </c>
      <c r="BN71" s="29">
        <f t="shared" si="9"/>
        <v>0</v>
      </c>
      <c r="BO71" s="29">
        <f t="shared" si="9"/>
        <v>0</v>
      </c>
      <c r="BP71" s="29">
        <f t="shared" si="9"/>
        <v>0</v>
      </c>
      <c r="BQ71" s="29">
        <f>(BQ65+BQ66+BQ67+BQ68+BQ70+BQ69)/6</f>
        <v>0</v>
      </c>
      <c r="BR71" s="29">
        <f>(BR65+BR66+BR67+BR68+BR70+BR69)/6</f>
        <v>0</v>
      </c>
      <c r="BS71" s="29">
        <f t="shared" si="9"/>
        <v>0</v>
      </c>
      <c r="BT71" s="127"/>
      <c r="BU71" s="119"/>
      <c r="BV71" s="12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4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13"/>
      <c r="DS71" s="13"/>
      <c r="DT71" s="13"/>
      <c r="DU71" s="13"/>
      <c r="DV71" s="13"/>
      <c r="DW71" s="13"/>
      <c r="DX71" s="13"/>
      <c r="DY71" s="1"/>
      <c r="DZ71" s="1"/>
    </row>
    <row r="72" spans="2:130" ht="15" customHeight="1" thickBot="1" x14ac:dyDescent="0.3">
      <c r="B72" s="128" t="s">
        <v>79</v>
      </c>
      <c r="C72" s="15" t="s">
        <v>128</v>
      </c>
      <c r="D72" s="16">
        <v>3</v>
      </c>
      <c r="E72" s="17">
        <v>3</v>
      </c>
      <c r="F72" s="17">
        <v>3</v>
      </c>
      <c r="G72" s="17">
        <v>3</v>
      </c>
      <c r="H72" s="17">
        <v>2</v>
      </c>
      <c r="I72" s="17">
        <v>3</v>
      </c>
      <c r="J72" s="17">
        <v>3</v>
      </c>
      <c r="K72" s="18">
        <v>2</v>
      </c>
      <c r="L72" s="18">
        <v>2</v>
      </c>
      <c r="M72" s="18">
        <v>4</v>
      </c>
      <c r="N72" s="18">
        <v>4</v>
      </c>
      <c r="O72" s="18">
        <v>4</v>
      </c>
      <c r="P72" s="18">
        <v>3</v>
      </c>
      <c r="Q72" s="18">
        <v>2</v>
      </c>
      <c r="R72" s="18">
        <v>3</v>
      </c>
      <c r="S72" s="18">
        <v>2</v>
      </c>
      <c r="T72" s="18">
        <v>3</v>
      </c>
      <c r="U72" s="18">
        <v>2</v>
      </c>
      <c r="V72" s="18">
        <v>2</v>
      </c>
      <c r="W72" s="18">
        <v>3</v>
      </c>
      <c r="X72" s="18">
        <v>5</v>
      </c>
      <c r="Y72" s="18">
        <v>4</v>
      </c>
      <c r="Z72" s="18">
        <v>4</v>
      </c>
      <c r="AA72" s="18">
        <v>2</v>
      </c>
      <c r="AB72" s="18">
        <v>3</v>
      </c>
      <c r="AC72" s="18">
        <v>3</v>
      </c>
      <c r="AD72" s="18">
        <v>2</v>
      </c>
      <c r="AE72" s="18">
        <v>5</v>
      </c>
      <c r="AF72" s="18"/>
      <c r="AG72" s="18"/>
      <c r="AH72" s="18"/>
      <c r="AI72" s="18"/>
      <c r="AJ72" s="19"/>
      <c r="AK72" s="19"/>
      <c r="AL72" s="19"/>
      <c r="AM72" s="19"/>
      <c r="AN72" s="19"/>
      <c r="AO72" s="19"/>
      <c r="AP72" s="19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21">
        <f>SUM(D72:BS72)/B9</f>
        <v>3</v>
      </c>
      <c r="BU72" s="115">
        <f>SUM(BT72:BT77)/6</f>
        <v>3.535714285714286</v>
      </c>
      <c r="BV72" s="12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4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"/>
      <c r="DZ72" s="1"/>
    </row>
    <row r="73" spans="2:130" ht="15.75" thickBot="1" x14ac:dyDescent="0.3">
      <c r="B73" s="129"/>
      <c r="C73" s="22" t="s">
        <v>129</v>
      </c>
      <c r="D73" s="31">
        <v>2</v>
      </c>
      <c r="E73" s="32">
        <v>1</v>
      </c>
      <c r="F73" s="32">
        <v>5</v>
      </c>
      <c r="G73" s="32">
        <v>4</v>
      </c>
      <c r="H73" s="32">
        <v>2</v>
      </c>
      <c r="I73" s="32">
        <v>5</v>
      </c>
      <c r="J73" s="32">
        <v>4</v>
      </c>
      <c r="K73" s="19">
        <v>2</v>
      </c>
      <c r="L73" s="19">
        <v>4</v>
      </c>
      <c r="M73" s="19">
        <v>3</v>
      </c>
      <c r="N73" s="19">
        <v>5</v>
      </c>
      <c r="O73" s="19">
        <v>5</v>
      </c>
      <c r="P73" s="19">
        <v>5</v>
      </c>
      <c r="Q73" s="19">
        <v>4</v>
      </c>
      <c r="R73" s="19">
        <v>5</v>
      </c>
      <c r="S73" s="19">
        <v>3</v>
      </c>
      <c r="T73" s="19">
        <v>3</v>
      </c>
      <c r="U73" s="19">
        <v>5</v>
      </c>
      <c r="V73" s="19">
        <v>2</v>
      </c>
      <c r="W73" s="19">
        <v>4</v>
      </c>
      <c r="X73" s="19">
        <v>3</v>
      </c>
      <c r="Y73" s="19">
        <v>3</v>
      </c>
      <c r="Z73" s="19">
        <v>3</v>
      </c>
      <c r="AA73" s="19">
        <v>3</v>
      </c>
      <c r="AB73" s="19">
        <v>3</v>
      </c>
      <c r="AC73" s="19">
        <v>5</v>
      </c>
      <c r="AD73" s="19">
        <v>4</v>
      </c>
      <c r="AE73" s="19">
        <v>3</v>
      </c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21">
        <f>SUM(D73:BS73)/B9</f>
        <v>3.5714285714285716</v>
      </c>
      <c r="BU73" s="116"/>
      <c r="BV73" s="12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4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"/>
      <c r="DZ73" s="1"/>
    </row>
    <row r="74" spans="2:130" ht="15.75" thickBot="1" x14ac:dyDescent="0.3">
      <c r="B74" s="129"/>
      <c r="C74" s="22" t="s">
        <v>130</v>
      </c>
      <c r="D74" s="31">
        <v>2</v>
      </c>
      <c r="E74" s="32">
        <v>3</v>
      </c>
      <c r="F74" s="32">
        <v>2</v>
      </c>
      <c r="G74" s="32">
        <v>2</v>
      </c>
      <c r="H74" s="32">
        <v>3</v>
      </c>
      <c r="I74" s="32">
        <v>3</v>
      </c>
      <c r="J74" s="32">
        <v>4</v>
      </c>
      <c r="K74" s="19">
        <v>3</v>
      </c>
      <c r="L74" s="19">
        <v>4</v>
      </c>
      <c r="M74" s="19">
        <v>4</v>
      </c>
      <c r="N74" s="19">
        <v>4</v>
      </c>
      <c r="O74" s="19">
        <v>3</v>
      </c>
      <c r="P74" s="19">
        <v>3</v>
      </c>
      <c r="Q74" s="19">
        <v>3</v>
      </c>
      <c r="R74" s="19">
        <v>3</v>
      </c>
      <c r="S74" s="19">
        <v>3</v>
      </c>
      <c r="T74" s="19">
        <v>3</v>
      </c>
      <c r="U74" s="19">
        <v>2</v>
      </c>
      <c r="V74" s="19">
        <v>2</v>
      </c>
      <c r="W74" s="19">
        <v>3</v>
      </c>
      <c r="X74" s="19">
        <v>3</v>
      </c>
      <c r="Y74" s="19">
        <v>4</v>
      </c>
      <c r="Z74" s="19">
        <v>3</v>
      </c>
      <c r="AA74" s="19">
        <v>3</v>
      </c>
      <c r="AB74" s="19">
        <v>3</v>
      </c>
      <c r="AC74" s="19">
        <v>3</v>
      </c>
      <c r="AD74" s="19">
        <v>3</v>
      </c>
      <c r="AE74" s="19">
        <v>3</v>
      </c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21">
        <f>SUM(D74:BS74)/B9</f>
        <v>3</v>
      </c>
      <c r="BU74" s="116"/>
      <c r="BV74" s="12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4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"/>
      <c r="DZ74" s="1"/>
    </row>
    <row r="75" spans="2:130" ht="15.75" thickBot="1" x14ac:dyDescent="0.3">
      <c r="B75" s="129"/>
      <c r="C75" s="22" t="s">
        <v>131</v>
      </c>
      <c r="D75" s="31">
        <v>3</v>
      </c>
      <c r="E75" s="32">
        <v>4</v>
      </c>
      <c r="F75" s="32">
        <v>3</v>
      </c>
      <c r="G75" s="32">
        <v>5</v>
      </c>
      <c r="H75" s="32">
        <v>4</v>
      </c>
      <c r="I75" s="32">
        <v>5</v>
      </c>
      <c r="J75" s="32">
        <v>4</v>
      </c>
      <c r="K75" s="19">
        <v>5</v>
      </c>
      <c r="L75" s="19">
        <v>3</v>
      </c>
      <c r="M75" s="19">
        <v>5</v>
      </c>
      <c r="N75" s="19">
        <v>5</v>
      </c>
      <c r="O75" s="19">
        <v>4</v>
      </c>
      <c r="P75" s="19">
        <v>5</v>
      </c>
      <c r="Q75" s="19">
        <v>3</v>
      </c>
      <c r="R75" s="19">
        <v>5</v>
      </c>
      <c r="S75" s="19">
        <v>3</v>
      </c>
      <c r="T75" s="19">
        <v>4</v>
      </c>
      <c r="U75" s="19">
        <v>4</v>
      </c>
      <c r="V75" s="19">
        <v>3</v>
      </c>
      <c r="W75" s="19">
        <v>4</v>
      </c>
      <c r="X75" s="19">
        <v>2</v>
      </c>
      <c r="Y75" s="19">
        <v>2</v>
      </c>
      <c r="Z75" s="19">
        <v>4</v>
      </c>
      <c r="AA75" s="19">
        <v>4</v>
      </c>
      <c r="AB75" s="19">
        <v>4</v>
      </c>
      <c r="AC75" s="19">
        <v>5</v>
      </c>
      <c r="AD75" s="19">
        <v>4</v>
      </c>
      <c r="AE75" s="19">
        <v>4</v>
      </c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21">
        <f>SUM(D75:BS75)/B9</f>
        <v>3.9285714285714284</v>
      </c>
      <c r="BU75" s="116"/>
      <c r="BV75" s="12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4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</row>
    <row r="76" spans="2:130" ht="15.75" thickBot="1" x14ac:dyDescent="0.3">
      <c r="B76" s="129"/>
      <c r="C76" s="23" t="s">
        <v>132</v>
      </c>
      <c r="D76" s="31">
        <v>2</v>
      </c>
      <c r="E76" s="32">
        <v>5</v>
      </c>
      <c r="F76" s="32">
        <v>4</v>
      </c>
      <c r="G76" s="32">
        <v>5</v>
      </c>
      <c r="H76" s="32">
        <v>4</v>
      </c>
      <c r="I76" s="32">
        <v>5</v>
      </c>
      <c r="J76" s="32">
        <v>5</v>
      </c>
      <c r="K76" s="19">
        <v>4</v>
      </c>
      <c r="L76" s="19">
        <v>4</v>
      </c>
      <c r="M76" s="19">
        <v>4</v>
      </c>
      <c r="N76" s="19">
        <v>5</v>
      </c>
      <c r="O76" s="19">
        <v>5</v>
      </c>
      <c r="P76" s="19">
        <v>5</v>
      </c>
      <c r="Q76" s="19">
        <v>5</v>
      </c>
      <c r="R76" s="19">
        <v>5</v>
      </c>
      <c r="S76" s="19">
        <v>5</v>
      </c>
      <c r="T76" s="19">
        <v>3</v>
      </c>
      <c r="U76" s="19">
        <v>5</v>
      </c>
      <c r="V76" s="19">
        <v>3</v>
      </c>
      <c r="W76" s="19">
        <v>5</v>
      </c>
      <c r="X76" s="19">
        <v>5</v>
      </c>
      <c r="Y76" s="19">
        <v>3</v>
      </c>
      <c r="Z76" s="19">
        <v>5</v>
      </c>
      <c r="AA76" s="19">
        <v>5</v>
      </c>
      <c r="AB76" s="19">
        <v>5</v>
      </c>
      <c r="AC76" s="19">
        <v>5</v>
      </c>
      <c r="AD76" s="19">
        <v>5</v>
      </c>
      <c r="AE76" s="19">
        <v>5</v>
      </c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R76" s="19"/>
      <c r="BS76" s="24"/>
      <c r="BT76" s="21">
        <f>SUM(D76:BS76)/B9</f>
        <v>4.5</v>
      </c>
      <c r="BU76" s="131"/>
      <c r="BV76" s="12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4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</row>
    <row r="77" spans="2:130" ht="15.75" thickBot="1" x14ac:dyDescent="0.3">
      <c r="B77" s="130"/>
      <c r="C77" s="23" t="s">
        <v>133</v>
      </c>
      <c r="D77" s="31">
        <v>1</v>
      </c>
      <c r="E77" s="32">
        <v>5</v>
      </c>
      <c r="F77" s="32">
        <v>3</v>
      </c>
      <c r="G77" s="32">
        <v>3</v>
      </c>
      <c r="H77" s="32">
        <v>3</v>
      </c>
      <c r="I77" s="32">
        <v>4</v>
      </c>
      <c r="J77" s="32">
        <v>5</v>
      </c>
      <c r="K77" s="19">
        <v>5</v>
      </c>
      <c r="L77" s="19">
        <v>3</v>
      </c>
      <c r="M77" s="19">
        <v>5</v>
      </c>
      <c r="N77" s="19">
        <v>3</v>
      </c>
      <c r="O77" s="19">
        <v>1</v>
      </c>
      <c r="P77" s="19">
        <v>4</v>
      </c>
      <c r="Q77" s="19">
        <v>4</v>
      </c>
      <c r="R77" s="19">
        <v>3</v>
      </c>
      <c r="S77" s="19">
        <v>1</v>
      </c>
      <c r="T77" s="19">
        <v>4</v>
      </c>
      <c r="U77" s="19">
        <v>1</v>
      </c>
      <c r="V77" s="19">
        <v>2</v>
      </c>
      <c r="W77" s="19">
        <v>3</v>
      </c>
      <c r="X77" s="19">
        <v>4</v>
      </c>
      <c r="Y77" s="19">
        <v>5</v>
      </c>
      <c r="Z77" s="19">
        <v>3</v>
      </c>
      <c r="AA77" s="19">
        <v>3</v>
      </c>
      <c r="AB77" s="19">
        <v>3</v>
      </c>
      <c r="AC77" s="19">
        <v>3</v>
      </c>
      <c r="AD77" s="19">
        <v>3</v>
      </c>
      <c r="AE77" s="19">
        <v>3</v>
      </c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R77" s="19"/>
      <c r="BS77" s="24"/>
      <c r="BT77" s="21">
        <f>SUM(D77:BS77)/B9</f>
        <v>3.2142857142857144</v>
      </c>
      <c r="BU77" s="117"/>
      <c r="BV77" s="12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4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</row>
    <row r="78" spans="2:130" ht="15.75" thickBot="1" x14ac:dyDescent="0.3">
      <c r="B78" s="132" t="s">
        <v>67</v>
      </c>
      <c r="C78" s="133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>
        <f t="shared" ref="BC78:BP78" si="10">(BC72+BC73+BC74+BC75+BC76+BC77)/6</f>
        <v>0</v>
      </c>
      <c r="BD78" s="29">
        <f t="shared" si="10"/>
        <v>0</v>
      </c>
      <c r="BE78" s="29">
        <f t="shared" si="10"/>
        <v>0</v>
      </c>
      <c r="BF78" s="29">
        <f t="shared" si="10"/>
        <v>0</v>
      </c>
      <c r="BG78" s="29">
        <f t="shared" si="10"/>
        <v>0</v>
      </c>
      <c r="BH78" s="29">
        <f t="shared" si="10"/>
        <v>0</v>
      </c>
      <c r="BI78" s="29">
        <f t="shared" si="10"/>
        <v>0</v>
      </c>
      <c r="BJ78" s="29">
        <f t="shared" si="10"/>
        <v>0</v>
      </c>
      <c r="BK78" s="29">
        <f t="shared" si="10"/>
        <v>0</v>
      </c>
      <c r="BL78" s="29">
        <f>(BL72+BL73+BL74+BL75+BL76+BL77)/6</f>
        <v>0</v>
      </c>
      <c r="BM78" s="29">
        <f t="shared" si="10"/>
        <v>0</v>
      </c>
      <c r="BN78" s="29">
        <f t="shared" si="10"/>
        <v>0</v>
      </c>
      <c r="BO78" s="29">
        <f t="shared" si="10"/>
        <v>0</v>
      </c>
      <c r="BP78" s="29">
        <f t="shared" si="10"/>
        <v>0</v>
      </c>
      <c r="BQ78" s="29">
        <f>(BQ72+BQ73+BQ74+BQ75+BQ76+BQ77)/6</f>
        <v>0</v>
      </c>
      <c r="BR78" s="29">
        <f>(BR72+BR73+BR74+BR75+BR76+BR77)/6</f>
        <v>0</v>
      </c>
      <c r="BS78" s="29">
        <f>(BS72+BS73+BS74+BS75+BS76+BS77)/6</f>
        <v>0</v>
      </c>
      <c r="BT78" s="134"/>
      <c r="BU78" s="135"/>
      <c r="BV78" s="12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4"/>
    </row>
    <row r="79" spans="2:130" ht="15.75" thickBot="1" x14ac:dyDescent="0.3">
      <c r="B79" s="120" t="s">
        <v>134</v>
      </c>
      <c r="C79" s="121"/>
      <c r="D79" s="48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>
        <f t="shared" ref="BC79:BS79" si="11">(+BC78+BC71+BC64+BC58+BC50+BC43+BC36+BC30+BC24+BC18)/10</f>
        <v>0</v>
      </c>
      <c r="BD79" s="49">
        <f t="shared" si="11"/>
        <v>0</v>
      </c>
      <c r="BE79" s="49">
        <f t="shared" si="11"/>
        <v>0</v>
      </c>
      <c r="BF79" s="49">
        <f t="shared" si="11"/>
        <v>0</v>
      </c>
      <c r="BG79" s="49">
        <f t="shared" si="11"/>
        <v>0</v>
      </c>
      <c r="BH79" s="49">
        <f t="shared" si="11"/>
        <v>0</v>
      </c>
      <c r="BI79" s="49">
        <f t="shared" si="11"/>
        <v>0</v>
      </c>
      <c r="BJ79" s="49">
        <f t="shared" si="11"/>
        <v>0</v>
      </c>
      <c r="BK79" s="49">
        <f t="shared" si="11"/>
        <v>0</v>
      </c>
      <c r="BL79" s="49">
        <f t="shared" si="11"/>
        <v>0</v>
      </c>
      <c r="BM79" s="49">
        <f t="shared" si="11"/>
        <v>0</v>
      </c>
      <c r="BN79" s="49">
        <f t="shared" si="11"/>
        <v>0</v>
      </c>
      <c r="BO79" s="49">
        <f t="shared" si="11"/>
        <v>0</v>
      </c>
      <c r="BP79" s="49">
        <f t="shared" si="11"/>
        <v>0</v>
      </c>
      <c r="BQ79" s="49">
        <f>(+BQ78+BQ71+BQ64+BQ58+BQ50+BQ43+BQ36+BQ30+BQ24+BQ18)/10</f>
        <v>0</v>
      </c>
      <c r="BR79" s="49">
        <f t="shared" si="11"/>
        <v>0</v>
      </c>
      <c r="BS79" s="49">
        <f t="shared" si="11"/>
        <v>0</v>
      </c>
      <c r="BT79" s="122">
        <f>(BU72+BU65+BU59+BU51+BU44+BU37+BU31+BU25+BU19+BU12)/10</f>
        <v>3.8452210884353746</v>
      </c>
      <c r="BU79" s="123"/>
      <c r="BV79" s="44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6"/>
    </row>
    <row r="80" spans="2:130" x14ac:dyDescent="0.25">
      <c r="B80" s="5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51"/>
      <c r="BU80" s="51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13"/>
      <c r="CH80" s="13"/>
      <c r="CI80" s="20"/>
      <c r="CJ80" s="13"/>
    </row>
    <row r="81" spans="2:88" x14ac:dyDescent="0.25">
      <c r="B81" s="5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13"/>
    </row>
    <row r="82" spans="2:88" ht="15" customHeight="1" thickBot="1" x14ac:dyDescent="0.3">
      <c r="B82" s="5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52"/>
      <c r="CJ82"/>
    </row>
    <row r="83" spans="2:88" ht="15" customHeight="1" x14ac:dyDescent="0.25">
      <c r="B83" s="136" t="s">
        <v>2</v>
      </c>
      <c r="C83" s="178" t="str">
        <f>(C2&amp;" "&amp;C3&amp;"- II")</f>
        <v>INSTITUCION EDUCATIVA COLOMBIA/GIRARDOTA 2016- II</v>
      </c>
      <c r="D83" s="179"/>
      <c r="E83" s="179"/>
      <c r="F83" s="179"/>
      <c r="G83" s="179"/>
      <c r="H83" s="179"/>
      <c r="I83" s="179"/>
      <c r="J83" s="179"/>
      <c r="K83" s="179"/>
      <c r="L83" s="179"/>
      <c r="M83" s="179"/>
      <c r="N83" s="179"/>
      <c r="O83" s="179"/>
      <c r="P83" s="179"/>
      <c r="Q83" s="179"/>
      <c r="R83" s="179"/>
      <c r="S83" s="179"/>
      <c r="T83" s="179"/>
      <c r="U83" s="179"/>
      <c r="V83" s="179"/>
      <c r="W83" s="179"/>
      <c r="X83" s="179"/>
      <c r="Y83" s="179"/>
      <c r="Z83" s="179"/>
      <c r="AA83" s="179"/>
      <c r="AB83" s="179"/>
      <c r="AC83" s="179"/>
      <c r="AD83" s="179"/>
      <c r="AE83" s="179"/>
      <c r="AF83" s="179"/>
      <c r="AG83" s="179"/>
      <c r="AH83" s="179"/>
      <c r="AI83" s="179"/>
      <c r="AJ83" s="179"/>
      <c r="AK83" s="179"/>
      <c r="AL83" s="179"/>
      <c r="AM83" s="179"/>
      <c r="AN83" s="179"/>
      <c r="AO83" s="179"/>
      <c r="AP83" s="179"/>
      <c r="AQ83" s="179"/>
      <c r="AR83" s="179"/>
      <c r="AS83" s="179"/>
      <c r="AT83" s="179"/>
      <c r="AU83" s="179"/>
      <c r="AV83" s="179"/>
      <c r="AW83" s="179"/>
      <c r="AX83" s="179"/>
      <c r="AY83" s="179"/>
      <c r="AZ83" s="179"/>
      <c r="BA83" s="179"/>
      <c r="BB83" s="179"/>
      <c r="BC83" s="179"/>
      <c r="BD83" s="179"/>
      <c r="BE83" s="179"/>
      <c r="BF83" s="179"/>
      <c r="BG83" s="179"/>
      <c r="BH83" s="179"/>
      <c r="BI83" s="179"/>
      <c r="BJ83" s="179"/>
      <c r="BK83" s="179"/>
      <c r="BL83" s="179"/>
      <c r="BM83" s="179"/>
      <c r="BN83" s="179"/>
      <c r="BO83" s="179"/>
      <c r="BP83" s="179"/>
      <c r="BQ83" s="179"/>
      <c r="BR83" s="179"/>
      <c r="BS83" s="179"/>
      <c r="BT83" s="179"/>
      <c r="BU83" s="179"/>
      <c r="BV83" s="179"/>
      <c r="BW83" s="179"/>
      <c r="BX83" s="179"/>
      <c r="BY83" s="179"/>
      <c r="BZ83" s="179"/>
      <c r="CA83" s="179"/>
      <c r="CB83" s="179"/>
      <c r="CC83" s="179"/>
      <c r="CD83" s="179"/>
      <c r="CE83" s="179"/>
      <c r="CF83" s="179"/>
      <c r="CG83" s="179"/>
      <c r="CH83" s="179"/>
      <c r="CI83" s="180"/>
      <c r="CJ83"/>
    </row>
    <row r="84" spans="2:88" ht="15.75" customHeight="1" x14ac:dyDescent="0.25">
      <c r="B84" s="137"/>
      <c r="C84" s="181"/>
      <c r="D84" s="182"/>
      <c r="E84" s="182"/>
      <c r="F84" s="182"/>
      <c r="G84" s="182"/>
      <c r="H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2"/>
      <c r="AU84" s="182"/>
      <c r="AV84" s="182"/>
      <c r="AW84" s="182"/>
      <c r="AX84" s="182"/>
      <c r="AY84" s="182"/>
      <c r="AZ84" s="182"/>
      <c r="BA84" s="182"/>
      <c r="BB84" s="182"/>
      <c r="BC84" s="182"/>
      <c r="BD84" s="182"/>
      <c r="BE84" s="182"/>
      <c r="BF84" s="182"/>
      <c r="BG84" s="182"/>
      <c r="BH84" s="182"/>
      <c r="BI84" s="182"/>
      <c r="BJ84" s="182"/>
      <c r="BK84" s="182"/>
      <c r="BL84" s="182"/>
      <c r="BM84" s="182"/>
      <c r="BN84" s="182"/>
      <c r="BO84" s="182"/>
      <c r="BP84" s="182"/>
      <c r="BQ84" s="182"/>
      <c r="BR84" s="182"/>
      <c r="BS84" s="182"/>
      <c r="BT84" s="182"/>
      <c r="BU84" s="182"/>
      <c r="BV84" s="182"/>
      <c r="BW84" s="182"/>
      <c r="BX84" s="182"/>
      <c r="BY84" s="182"/>
      <c r="BZ84" s="182"/>
      <c r="CA84" s="182"/>
      <c r="CB84" s="182"/>
      <c r="CC84" s="182"/>
      <c r="CD84" s="182"/>
      <c r="CE84" s="182"/>
      <c r="CF84" s="182"/>
      <c r="CG84" s="182"/>
      <c r="CH84" s="182"/>
      <c r="CI84" s="183"/>
      <c r="CJ84"/>
    </row>
    <row r="85" spans="2:88" ht="21.75" customHeight="1" thickBot="1" x14ac:dyDescent="0.3">
      <c r="B85" s="138"/>
      <c r="C85" s="184"/>
      <c r="D85" s="185"/>
      <c r="E85" s="185"/>
      <c r="F85" s="185"/>
      <c r="G85" s="185"/>
      <c r="H85" s="185"/>
      <c r="I85" s="185"/>
      <c r="J85" s="185"/>
      <c r="K85" s="185"/>
      <c r="L85" s="185"/>
      <c r="M85" s="185"/>
      <c r="N85" s="185"/>
      <c r="O85" s="185"/>
      <c r="P85" s="185"/>
      <c r="Q85" s="185"/>
      <c r="R85" s="185"/>
      <c r="S85" s="185"/>
      <c r="T85" s="185"/>
      <c r="U85" s="185"/>
      <c r="V85" s="185"/>
      <c r="W85" s="185"/>
      <c r="X85" s="185"/>
      <c r="Y85" s="185"/>
      <c r="Z85" s="185"/>
      <c r="AA85" s="185"/>
      <c r="AB85" s="185"/>
      <c r="AC85" s="185"/>
      <c r="AD85" s="185"/>
      <c r="AE85" s="185"/>
      <c r="AF85" s="185"/>
      <c r="AG85" s="185"/>
      <c r="AH85" s="185"/>
      <c r="AI85" s="185"/>
      <c r="AJ85" s="185"/>
      <c r="AK85" s="185"/>
      <c r="AL85" s="185"/>
      <c r="AM85" s="185"/>
      <c r="AN85" s="185"/>
      <c r="AO85" s="185"/>
      <c r="AP85" s="185"/>
      <c r="AQ85" s="185"/>
      <c r="AR85" s="185"/>
      <c r="AS85" s="185"/>
      <c r="AT85" s="185"/>
      <c r="AU85" s="185"/>
      <c r="AV85" s="185"/>
      <c r="AW85" s="185"/>
      <c r="AX85" s="185"/>
      <c r="AY85" s="185"/>
      <c r="AZ85" s="185"/>
      <c r="BA85" s="185"/>
      <c r="BB85" s="185"/>
      <c r="BC85" s="185"/>
      <c r="BD85" s="185"/>
      <c r="BE85" s="185"/>
      <c r="BF85" s="185"/>
      <c r="BG85" s="185"/>
      <c r="BH85" s="185"/>
      <c r="BI85" s="185"/>
      <c r="BJ85" s="185"/>
      <c r="BK85" s="185"/>
      <c r="BL85" s="185"/>
      <c r="BM85" s="185"/>
      <c r="BN85" s="185"/>
      <c r="BO85" s="185"/>
      <c r="BP85" s="185"/>
      <c r="BQ85" s="185"/>
      <c r="BR85" s="185"/>
      <c r="BS85" s="185"/>
      <c r="BT85" s="185"/>
      <c r="BU85" s="185"/>
      <c r="BV85" s="185"/>
      <c r="BW85" s="185"/>
      <c r="BX85" s="185"/>
      <c r="BY85" s="185"/>
      <c r="BZ85" s="185"/>
      <c r="CA85" s="185"/>
      <c r="CB85" s="185"/>
      <c r="CC85" s="185"/>
      <c r="CD85" s="185"/>
      <c r="CE85" s="185"/>
      <c r="CF85" s="185"/>
      <c r="CG85" s="185"/>
      <c r="CH85" s="185"/>
      <c r="CI85" s="186"/>
      <c r="CJ85"/>
    </row>
    <row r="86" spans="2:88" ht="15" customHeight="1" thickBot="1" x14ac:dyDescent="0.3">
      <c r="B86" s="5">
        <v>1</v>
      </c>
      <c r="C86" s="6">
        <f>C9</f>
        <v>0</v>
      </c>
      <c r="D86" s="7">
        <v>1</v>
      </c>
      <c r="E86" s="8">
        <v>2</v>
      </c>
      <c r="F86" s="8">
        <v>3</v>
      </c>
      <c r="G86" s="8">
        <v>6</v>
      </c>
      <c r="H86" s="8">
        <v>7</v>
      </c>
      <c r="I86" s="8">
        <v>8</v>
      </c>
      <c r="J86" s="8">
        <v>9</v>
      </c>
      <c r="K86" s="8">
        <v>10</v>
      </c>
      <c r="L86" s="8">
        <v>11</v>
      </c>
      <c r="M86" s="8">
        <v>12</v>
      </c>
      <c r="N86" s="8">
        <v>13</v>
      </c>
      <c r="O86" s="8">
        <v>14</v>
      </c>
      <c r="P86" s="8">
        <v>15</v>
      </c>
      <c r="Q86" s="8">
        <v>16</v>
      </c>
      <c r="R86" s="8">
        <v>17</v>
      </c>
      <c r="S86" s="8">
        <v>18</v>
      </c>
      <c r="T86" s="8">
        <v>19</v>
      </c>
      <c r="U86" s="8">
        <v>20</v>
      </c>
      <c r="V86" s="8">
        <v>21</v>
      </c>
      <c r="W86" s="8">
        <v>22</v>
      </c>
      <c r="X86" s="8">
        <v>23</v>
      </c>
      <c r="Y86" s="8">
        <v>24</v>
      </c>
      <c r="Z86" s="8">
        <v>25</v>
      </c>
      <c r="AA86" s="8">
        <v>26</v>
      </c>
      <c r="AB86" s="8">
        <v>27</v>
      </c>
      <c r="AC86" s="8">
        <v>28</v>
      </c>
      <c r="AD86" s="8">
        <v>29</v>
      </c>
      <c r="AE86" s="8">
        <v>30</v>
      </c>
      <c r="AF86" s="8">
        <v>31</v>
      </c>
      <c r="AG86" s="8">
        <v>32</v>
      </c>
      <c r="AH86" s="8">
        <v>33</v>
      </c>
      <c r="AI86" s="8">
        <v>34</v>
      </c>
      <c r="AJ86" s="8">
        <v>35</v>
      </c>
      <c r="AK86" s="8">
        <v>36</v>
      </c>
      <c r="AL86" s="8">
        <v>37</v>
      </c>
      <c r="AM86" s="8">
        <v>38</v>
      </c>
      <c r="AN86" s="8">
        <v>39</v>
      </c>
      <c r="AO86" s="8">
        <v>40</v>
      </c>
      <c r="AP86" s="8">
        <v>41</v>
      </c>
      <c r="AQ86" s="8">
        <v>42</v>
      </c>
      <c r="AR86" s="8">
        <v>43</v>
      </c>
      <c r="AS86" s="8">
        <v>44</v>
      </c>
      <c r="AT86" s="8">
        <v>45</v>
      </c>
      <c r="AU86" s="8">
        <v>46</v>
      </c>
      <c r="AV86" s="8">
        <v>47</v>
      </c>
      <c r="AW86" s="8">
        <v>48</v>
      </c>
      <c r="AX86" s="8">
        <v>49</v>
      </c>
      <c r="AY86" s="8">
        <v>50</v>
      </c>
      <c r="AZ86" s="8">
        <v>51</v>
      </c>
      <c r="BA86" s="8">
        <v>52</v>
      </c>
      <c r="BB86" s="8">
        <v>53</v>
      </c>
      <c r="BC86" s="8">
        <v>54</v>
      </c>
      <c r="BD86" s="8">
        <v>55</v>
      </c>
      <c r="BE86" s="8">
        <v>56</v>
      </c>
      <c r="BF86" s="8">
        <v>57</v>
      </c>
      <c r="BG86" s="8">
        <v>58</v>
      </c>
      <c r="BH86" s="8">
        <v>59</v>
      </c>
      <c r="BI86" s="8">
        <v>60</v>
      </c>
      <c r="BJ86" s="8">
        <v>61</v>
      </c>
      <c r="BK86" s="8">
        <v>62</v>
      </c>
      <c r="BL86" s="8">
        <v>63</v>
      </c>
      <c r="BM86" s="8">
        <v>64</v>
      </c>
      <c r="BN86" s="8">
        <v>65</v>
      </c>
      <c r="BO86" s="8">
        <v>66</v>
      </c>
      <c r="BP86" s="8">
        <v>67</v>
      </c>
      <c r="BQ86" s="8">
        <v>68</v>
      </c>
      <c r="BR86" s="8">
        <v>69</v>
      </c>
      <c r="BS86" s="8">
        <v>70</v>
      </c>
      <c r="BT86" s="174" t="s">
        <v>4</v>
      </c>
      <c r="BU86" s="137" t="s">
        <v>5</v>
      </c>
      <c r="BV86" s="9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1"/>
      <c r="CJ86"/>
    </row>
    <row r="87" spans="2:88" ht="15" customHeight="1" thickBot="1" x14ac:dyDescent="0.3">
      <c r="B87" s="187" t="s">
        <v>13</v>
      </c>
      <c r="C87" s="189" t="s">
        <v>14</v>
      </c>
      <c r="D87" s="106" t="s">
        <v>135</v>
      </c>
      <c r="E87" s="176" t="s">
        <v>136</v>
      </c>
      <c r="F87" s="106" t="s">
        <v>137</v>
      </c>
      <c r="G87" s="106" t="s">
        <v>140</v>
      </c>
      <c r="H87" s="106" t="s">
        <v>141</v>
      </c>
      <c r="I87" s="106" t="s">
        <v>142</v>
      </c>
      <c r="J87" s="106" t="s">
        <v>143</v>
      </c>
      <c r="K87" s="106" t="s">
        <v>144</v>
      </c>
      <c r="L87" s="106" t="s">
        <v>145</v>
      </c>
      <c r="M87" s="106" t="s">
        <v>146</v>
      </c>
      <c r="N87" s="106" t="s">
        <v>147</v>
      </c>
      <c r="O87" s="176" t="s">
        <v>148</v>
      </c>
      <c r="P87" s="106" t="s">
        <v>149</v>
      </c>
      <c r="Q87" s="106" t="s">
        <v>150</v>
      </c>
      <c r="R87" s="106" t="s">
        <v>151</v>
      </c>
      <c r="S87" s="106" t="s">
        <v>152</v>
      </c>
      <c r="T87" s="106" t="s">
        <v>153</v>
      </c>
      <c r="U87" s="106" t="s">
        <v>154</v>
      </c>
      <c r="V87" s="106" t="s">
        <v>155</v>
      </c>
      <c r="W87" s="106" t="s">
        <v>156</v>
      </c>
      <c r="X87" s="106" t="s">
        <v>157</v>
      </c>
      <c r="Y87" s="106" t="s">
        <v>158</v>
      </c>
      <c r="Z87" s="106" t="s">
        <v>159</v>
      </c>
      <c r="AA87" s="176" t="s">
        <v>160</v>
      </c>
      <c r="AB87" s="106" t="s">
        <v>161</v>
      </c>
      <c r="AC87" s="106" t="s">
        <v>162</v>
      </c>
      <c r="AD87" s="106" t="s">
        <v>163</v>
      </c>
      <c r="AE87" s="106" t="s">
        <v>164</v>
      </c>
      <c r="AF87" s="106" t="s">
        <v>165</v>
      </c>
      <c r="AG87" s="106" t="s">
        <v>166</v>
      </c>
      <c r="AH87" s="106" t="s">
        <v>167</v>
      </c>
      <c r="AI87" s="106" t="s">
        <v>168</v>
      </c>
      <c r="AJ87" s="106" t="s">
        <v>169</v>
      </c>
      <c r="AK87" s="106" t="s">
        <v>170</v>
      </c>
      <c r="AL87" s="106" t="s">
        <v>171</v>
      </c>
      <c r="AM87" s="176" t="s">
        <v>172</v>
      </c>
      <c r="AN87" s="106" t="s">
        <v>173</v>
      </c>
      <c r="AO87" s="106" t="s">
        <v>174</v>
      </c>
      <c r="AP87" s="106" t="s">
        <v>175</v>
      </c>
      <c r="AQ87" s="106" t="s">
        <v>176</v>
      </c>
      <c r="AR87" s="106" t="s">
        <v>177</v>
      </c>
      <c r="AS87" s="106" t="s">
        <v>28</v>
      </c>
      <c r="AT87" s="106" t="s">
        <v>29</v>
      </c>
      <c r="AU87" s="106" t="s">
        <v>30</v>
      </c>
      <c r="AV87" s="106" t="s">
        <v>31</v>
      </c>
      <c r="AW87" s="106" t="s">
        <v>32</v>
      </c>
      <c r="AX87" s="106" t="s">
        <v>33</v>
      </c>
      <c r="AY87" s="106" t="s">
        <v>34</v>
      </c>
      <c r="AZ87" s="106" t="s">
        <v>35</v>
      </c>
      <c r="BA87" s="106" t="s">
        <v>36</v>
      </c>
      <c r="BB87" s="106" t="s">
        <v>37</v>
      </c>
      <c r="BC87" s="106" t="s">
        <v>38</v>
      </c>
      <c r="BD87" s="106" t="s">
        <v>39</v>
      </c>
      <c r="BE87" s="106" t="s">
        <v>40</v>
      </c>
      <c r="BF87" s="106" t="s">
        <v>41</v>
      </c>
      <c r="BG87" s="106" t="s">
        <v>42</v>
      </c>
      <c r="BH87" s="106" t="s">
        <v>43</v>
      </c>
      <c r="BI87" s="106" t="s">
        <v>44</v>
      </c>
      <c r="BJ87" s="106" t="s">
        <v>45</v>
      </c>
      <c r="BK87" s="106" t="s">
        <v>46</v>
      </c>
      <c r="BL87" s="106" t="s">
        <v>47</v>
      </c>
      <c r="BM87" s="106" t="s">
        <v>48</v>
      </c>
      <c r="BN87" s="106" t="s">
        <v>49</v>
      </c>
      <c r="BO87" s="106" t="s">
        <v>50</v>
      </c>
      <c r="BP87" s="106" t="s">
        <v>51</v>
      </c>
      <c r="BQ87" s="106" t="s">
        <v>52</v>
      </c>
      <c r="BR87" s="106" t="s">
        <v>53</v>
      </c>
      <c r="BS87" s="106" t="s">
        <v>54</v>
      </c>
      <c r="BT87" s="174"/>
      <c r="BU87" s="137"/>
      <c r="BV87" s="12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4"/>
      <c r="CJ87"/>
    </row>
    <row r="88" spans="2:88" ht="15" customHeight="1" thickBot="1" x14ac:dyDescent="0.3">
      <c r="B88" s="188"/>
      <c r="C88" s="190"/>
      <c r="D88" s="107"/>
      <c r="E88" s="177"/>
      <c r="F88" s="107"/>
      <c r="G88" s="107"/>
      <c r="H88" s="107"/>
      <c r="I88" s="107"/>
      <c r="J88" s="107"/>
      <c r="K88" s="107"/>
      <c r="L88" s="107"/>
      <c r="M88" s="107"/>
      <c r="N88" s="107"/>
      <c r="O88" s="17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7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77"/>
      <c r="AN88" s="107"/>
      <c r="AO88" s="107"/>
      <c r="AP88" s="107"/>
      <c r="AQ88" s="107"/>
      <c r="AR88" s="107"/>
      <c r="AS88" s="107"/>
      <c r="AT88" s="107"/>
      <c r="AU88" s="107"/>
      <c r="AV88" s="107"/>
      <c r="AW88" s="107"/>
      <c r="AX88" s="107"/>
      <c r="AY88" s="107"/>
      <c r="AZ88" s="107"/>
      <c r="BA88" s="107"/>
      <c r="BB88" s="107"/>
      <c r="BC88" s="107"/>
      <c r="BD88" s="107"/>
      <c r="BE88" s="107"/>
      <c r="BF88" s="107"/>
      <c r="BG88" s="107"/>
      <c r="BH88" s="107"/>
      <c r="BI88" s="107"/>
      <c r="BJ88" s="107"/>
      <c r="BK88" s="107"/>
      <c r="BL88" s="107"/>
      <c r="BM88" s="107"/>
      <c r="BN88" s="107"/>
      <c r="BO88" s="107"/>
      <c r="BP88" s="107"/>
      <c r="BQ88" s="107"/>
      <c r="BR88" s="107"/>
      <c r="BS88" s="107"/>
      <c r="BT88" s="174"/>
      <c r="BU88" s="137"/>
      <c r="BV88" s="12"/>
      <c r="BW88" s="162" t="s">
        <v>55</v>
      </c>
      <c r="BX88" s="163"/>
      <c r="BY88" s="163"/>
      <c r="BZ88" s="163"/>
      <c r="CA88" s="163"/>
      <c r="CB88" s="163"/>
      <c r="CC88" s="163"/>
      <c r="CD88" s="163"/>
      <c r="CE88" s="163"/>
      <c r="CF88" s="163"/>
      <c r="CG88" s="163"/>
      <c r="CH88" s="164"/>
      <c r="CI88" s="14"/>
      <c r="CJ88"/>
    </row>
    <row r="89" spans="2:88" ht="15" customHeight="1" thickBot="1" x14ac:dyDescent="0.3">
      <c r="B89" s="128" t="s">
        <v>56</v>
      </c>
      <c r="C89" s="15" t="s">
        <v>57</v>
      </c>
      <c r="D89" s="16"/>
      <c r="E89" s="17"/>
      <c r="F89" s="17"/>
      <c r="G89" s="17"/>
      <c r="H89" s="17"/>
      <c r="I89" s="17"/>
      <c r="J89" s="17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9"/>
      <c r="AK89" s="19"/>
      <c r="AL89" s="19"/>
      <c r="AM89" s="19"/>
      <c r="AN89" s="19"/>
      <c r="AO89" s="19"/>
      <c r="AP89" s="19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20"/>
      <c r="BS89" s="18"/>
      <c r="BT89" s="21">
        <f>SUM(D89:BS89)/B86</f>
        <v>0</v>
      </c>
      <c r="BU89" s="115">
        <f>SUM(BT89+BT90+BT91+BT92+BT93+BT94)/6</f>
        <v>0</v>
      </c>
      <c r="BV89" s="12"/>
      <c r="BW89" s="165"/>
      <c r="BX89" s="166"/>
      <c r="BY89" s="166"/>
      <c r="BZ89" s="166"/>
      <c r="CA89" s="166"/>
      <c r="CB89" s="166"/>
      <c r="CC89" s="166"/>
      <c r="CD89" s="166"/>
      <c r="CE89" s="166"/>
      <c r="CF89" s="166"/>
      <c r="CG89" s="166"/>
      <c r="CH89" s="167"/>
      <c r="CI89" s="14"/>
      <c r="CJ89"/>
    </row>
    <row r="90" spans="2:88" ht="15.75" thickBot="1" x14ac:dyDescent="0.3">
      <c r="B90" s="129"/>
      <c r="C90" s="22" t="s">
        <v>58</v>
      </c>
      <c r="D90" s="31"/>
      <c r="E90" s="32"/>
      <c r="F90" s="32"/>
      <c r="G90" s="32"/>
      <c r="H90" s="32"/>
      <c r="I90" s="32"/>
      <c r="J90" s="32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21">
        <f>SUM(D90:BS90)/B86</f>
        <v>0</v>
      </c>
      <c r="BU90" s="116"/>
      <c r="BV90" s="12"/>
      <c r="BW90" s="165"/>
      <c r="BX90" s="166"/>
      <c r="BY90" s="166"/>
      <c r="BZ90" s="166"/>
      <c r="CA90" s="166"/>
      <c r="CB90" s="166"/>
      <c r="CC90" s="166"/>
      <c r="CD90" s="166"/>
      <c r="CE90" s="166"/>
      <c r="CF90" s="166"/>
      <c r="CG90" s="166"/>
      <c r="CH90" s="167"/>
      <c r="CI90" s="14"/>
      <c r="CJ90"/>
    </row>
    <row r="91" spans="2:88" ht="15.75" thickBot="1" x14ac:dyDescent="0.3">
      <c r="B91" s="129"/>
      <c r="C91" s="22" t="s">
        <v>59</v>
      </c>
      <c r="D91" s="31"/>
      <c r="E91" s="32"/>
      <c r="F91" s="32"/>
      <c r="G91" s="32"/>
      <c r="H91" s="32"/>
      <c r="I91" s="32"/>
      <c r="J91" s="32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19"/>
      <c r="BT91" s="21">
        <f>SUM(D91:BS91)/B86</f>
        <v>0</v>
      </c>
      <c r="BU91" s="116"/>
      <c r="BV91" s="12"/>
      <c r="BW91" s="168"/>
      <c r="BX91" s="169"/>
      <c r="BY91" s="169"/>
      <c r="BZ91" s="169"/>
      <c r="CA91" s="169"/>
      <c r="CB91" s="169"/>
      <c r="CC91" s="169"/>
      <c r="CD91" s="169"/>
      <c r="CE91" s="169"/>
      <c r="CF91" s="169"/>
      <c r="CG91" s="169"/>
      <c r="CH91" s="170"/>
      <c r="CI91" s="14"/>
      <c r="CJ91"/>
    </row>
    <row r="92" spans="2:88" ht="15.75" thickBot="1" x14ac:dyDescent="0.3">
      <c r="B92" s="129"/>
      <c r="C92" s="22" t="s">
        <v>61</v>
      </c>
      <c r="D92" s="31"/>
      <c r="E92" s="32"/>
      <c r="F92" s="32"/>
      <c r="G92" s="32"/>
      <c r="H92" s="32"/>
      <c r="I92" s="32"/>
      <c r="J92" s="32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21">
        <f>SUM(D92:BS92)/B86</f>
        <v>0</v>
      </c>
      <c r="BU92" s="116"/>
      <c r="BV92" s="12"/>
      <c r="BW92" s="9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1"/>
      <c r="CI92" s="14"/>
      <c r="CJ92"/>
    </row>
    <row r="93" spans="2:88" ht="15.75" thickBot="1" x14ac:dyDescent="0.3">
      <c r="B93" s="129"/>
      <c r="C93" s="22" t="s">
        <v>63</v>
      </c>
      <c r="D93" s="31"/>
      <c r="E93" s="32"/>
      <c r="F93" s="32"/>
      <c r="G93" s="32"/>
      <c r="H93" s="32"/>
      <c r="I93" s="32"/>
      <c r="J93" s="32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21">
        <f>SUM(D93:BS93)/B86</f>
        <v>0</v>
      </c>
      <c r="BU93" s="116"/>
      <c r="BV93" s="12"/>
      <c r="BW93" s="12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4"/>
      <c r="CI93" s="14"/>
      <c r="CJ93"/>
    </row>
    <row r="94" spans="2:88" ht="15.75" customHeight="1" thickBot="1" x14ac:dyDescent="0.3">
      <c r="B94" s="130"/>
      <c r="C94" s="23" t="s">
        <v>65</v>
      </c>
      <c r="D94" s="39"/>
      <c r="E94" s="40"/>
      <c r="F94" s="40"/>
      <c r="G94" s="40"/>
      <c r="H94" s="40"/>
      <c r="I94" s="40"/>
      <c r="J94" s="40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19"/>
      <c r="AK94" s="19"/>
      <c r="AL94" s="19"/>
      <c r="AM94" s="19"/>
      <c r="AN94" s="19"/>
      <c r="AO94" s="19"/>
      <c r="AP94" s="19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1">
        <f>SUM(D94:BS94)/B86</f>
        <v>0</v>
      </c>
      <c r="BU94" s="117"/>
      <c r="BV94" s="12"/>
      <c r="BW94" s="25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4"/>
      <c r="CI94" s="14"/>
      <c r="CJ94"/>
    </row>
    <row r="95" spans="2:88" ht="15.75" customHeight="1" thickBot="1" x14ac:dyDescent="0.3">
      <c r="B95" s="26"/>
      <c r="C95" s="27" t="s">
        <v>67</v>
      </c>
      <c r="D95" s="28">
        <f>(D89+D90+D91+D92+D93+D94)/6</f>
        <v>0</v>
      </c>
      <c r="E95" s="29">
        <f t="shared" ref="E95:AH95" si="12">(E89+E90+E91+E92+E93+E94)/6</f>
        <v>0</v>
      </c>
      <c r="F95" s="29">
        <f t="shared" si="12"/>
        <v>0</v>
      </c>
      <c r="G95" s="29">
        <f t="shared" si="12"/>
        <v>0</v>
      </c>
      <c r="H95" s="29">
        <f t="shared" si="12"/>
        <v>0</v>
      </c>
      <c r="I95" s="29">
        <f t="shared" si="12"/>
        <v>0</v>
      </c>
      <c r="J95" s="29">
        <f t="shared" si="12"/>
        <v>0</v>
      </c>
      <c r="K95" s="29">
        <f t="shared" si="12"/>
        <v>0</v>
      </c>
      <c r="L95" s="29">
        <f t="shared" si="12"/>
        <v>0</v>
      </c>
      <c r="M95" s="29">
        <f t="shared" si="12"/>
        <v>0</v>
      </c>
      <c r="N95" s="29">
        <f t="shared" si="12"/>
        <v>0</v>
      </c>
      <c r="O95" s="29">
        <f t="shared" si="12"/>
        <v>0</v>
      </c>
      <c r="P95" s="29">
        <f t="shared" si="12"/>
        <v>0</v>
      </c>
      <c r="Q95" s="29">
        <f t="shared" si="12"/>
        <v>0</v>
      </c>
      <c r="R95" s="29">
        <f t="shared" si="12"/>
        <v>0</v>
      </c>
      <c r="S95" s="29">
        <f t="shared" si="12"/>
        <v>0</v>
      </c>
      <c r="T95" s="29">
        <f t="shared" si="12"/>
        <v>0</v>
      </c>
      <c r="U95" s="29">
        <f t="shared" si="12"/>
        <v>0</v>
      </c>
      <c r="V95" s="29">
        <f t="shared" si="12"/>
        <v>0</v>
      </c>
      <c r="W95" s="29">
        <f t="shared" si="12"/>
        <v>0</v>
      </c>
      <c r="X95" s="29">
        <f t="shared" si="12"/>
        <v>0</v>
      </c>
      <c r="Y95" s="29">
        <f t="shared" si="12"/>
        <v>0</v>
      </c>
      <c r="Z95" s="29">
        <f t="shared" si="12"/>
        <v>0</v>
      </c>
      <c r="AA95" s="29">
        <f t="shared" si="12"/>
        <v>0</v>
      </c>
      <c r="AB95" s="29">
        <f t="shared" si="12"/>
        <v>0</v>
      </c>
      <c r="AC95" s="29">
        <f t="shared" si="12"/>
        <v>0</v>
      </c>
      <c r="AD95" s="29">
        <f t="shared" si="12"/>
        <v>0</v>
      </c>
      <c r="AE95" s="29">
        <f t="shared" si="12"/>
        <v>0</v>
      </c>
      <c r="AF95" s="29">
        <f t="shared" si="12"/>
        <v>0</v>
      </c>
      <c r="AG95" s="29">
        <f t="shared" si="12"/>
        <v>0</v>
      </c>
      <c r="AH95" s="29">
        <f t="shared" si="12"/>
        <v>0</v>
      </c>
      <c r="AI95" s="29">
        <f>(AI89+AI90+AI91+AI92+AI93+AI94)/6</f>
        <v>0</v>
      </c>
      <c r="AJ95" s="29">
        <f t="shared" ref="AJ95:BQ95" si="13">(AJ89+AJ90+AJ91+AJ92+AJ93+AJ94)/6</f>
        <v>0</v>
      </c>
      <c r="AK95" s="29">
        <f t="shared" si="13"/>
        <v>0</v>
      </c>
      <c r="AL95" s="29">
        <f t="shared" si="13"/>
        <v>0</v>
      </c>
      <c r="AM95" s="29">
        <f t="shared" si="13"/>
        <v>0</v>
      </c>
      <c r="AN95" s="29">
        <f t="shared" si="13"/>
        <v>0</v>
      </c>
      <c r="AO95" s="29">
        <f t="shared" si="13"/>
        <v>0</v>
      </c>
      <c r="AP95" s="29">
        <f t="shared" si="13"/>
        <v>0</v>
      </c>
      <c r="AQ95" s="29">
        <f t="shared" si="13"/>
        <v>0</v>
      </c>
      <c r="AR95" s="29">
        <f t="shared" si="13"/>
        <v>0</v>
      </c>
      <c r="AS95" s="29">
        <f t="shared" si="13"/>
        <v>0</v>
      </c>
      <c r="AT95" s="29">
        <f t="shared" si="13"/>
        <v>0</v>
      </c>
      <c r="AU95" s="29">
        <f t="shared" si="13"/>
        <v>0</v>
      </c>
      <c r="AV95" s="29">
        <f t="shared" si="13"/>
        <v>0</v>
      </c>
      <c r="AW95" s="29">
        <f t="shared" si="13"/>
        <v>0</v>
      </c>
      <c r="AX95" s="29">
        <f t="shared" si="13"/>
        <v>0</v>
      </c>
      <c r="AY95" s="29">
        <f t="shared" si="13"/>
        <v>0</v>
      </c>
      <c r="AZ95" s="29">
        <f t="shared" si="13"/>
        <v>0</v>
      </c>
      <c r="BA95" s="29">
        <f t="shared" si="13"/>
        <v>0</v>
      </c>
      <c r="BB95" s="29">
        <f t="shared" si="13"/>
        <v>0</v>
      </c>
      <c r="BC95" s="29">
        <f t="shared" si="13"/>
        <v>0</v>
      </c>
      <c r="BD95" s="29">
        <f t="shared" si="13"/>
        <v>0</v>
      </c>
      <c r="BE95" s="29">
        <f t="shared" si="13"/>
        <v>0</v>
      </c>
      <c r="BF95" s="29">
        <f t="shared" si="13"/>
        <v>0</v>
      </c>
      <c r="BG95" s="29">
        <f t="shared" si="13"/>
        <v>0</v>
      </c>
      <c r="BH95" s="29">
        <f t="shared" si="13"/>
        <v>0</v>
      </c>
      <c r="BI95" s="29">
        <f t="shared" si="13"/>
        <v>0</v>
      </c>
      <c r="BJ95" s="29">
        <f t="shared" si="13"/>
        <v>0</v>
      </c>
      <c r="BK95" s="29">
        <f t="shared" si="13"/>
        <v>0</v>
      </c>
      <c r="BL95" s="29">
        <f t="shared" si="13"/>
        <v>0</v>
      </c>
      <c r="BM95" s="29">
        <f t="shared" si="13"/>
        <v>0</v>
      </c>
      <c r="BN95" s="29">
        <f t="shared" si="13"/>
        <v>0</v>
      </c>
      <c r="BO95" s="29">
        <f t="shared" si="13"/>
        <v>0</v>
      </c>
      <c r="BP95" s="29">
        <f t="shared" si="13"/>
        <v>0</v>
      </c>
      <c r="BQ95" s="29">
        <f t="shared" si="13"/>
        <v>0</v>
      </c>
      <c r="BR95" s="29">
        <f>(BR89+BR90+BR91+BR92+BR93+BR94)/6</f>
        <v>0</v>
      </c>
      <c r="BS95" s="29">
        <f t="shared" ref="BS95" si="14">(BS89+BS90+BS91+BS92+BS93+BS94)/6</f>
        <v>0</v>
      </c>
      <c r="BT95" s="118"/>
      <c r="BU95" s="119"/>
      <c r="BV95" s="12"/>
      <c r="BW95" s="12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4"/>
      <c r="CI95" s="14"/>
      <c r="CJ95"/>
    </row>
    <row r="96" spans="2:88" ht="15.75" customHeight="1" thickBot="1" x14ac:dyDescent="0.3">
      <c r="B96" s="128" t="s">
        <v>68</v>
      </c>
      <c r="C96" s="15" t="s">
        <v>69</v>
      </c>
      <c r="D96" s="16"/>
      <c r="E96" s="17"/>
      <c r="F96" s="17"/>
      <c r="G96" s="17"/>
      <c r="H96" s="17"/>
      <c r="I96" s="17"/>
      <c r="J96" s="17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9"/>
      <c r="AK96" s="19"/>
      <c r="AL96" s="19"/>
      <c r="AM96" s="19"/>
      <c r="AN96" s="19"/>
      <c r="AO96" s="19"/>
      <c r="AP96" s="19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21">
        <f>SUM(D96:BS96)/B86</f>
        <v>0</v>
      </c>
      <c r="BU96" s="115">
        <f>SUM(BT96+BT97+BT98+BT99+BT100)/5</f>
        <v>0</v>
      </c>
      <c r="BV96" s="12"/>
      <c r="BW96" s="30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4"/>
      <c r="CI96" s="14"/>
      <c r="CJ96"/>
    </row>
    <row r="97" spans="2:88" ht="15.75" thickBot="1" x14ac:dyDescent="0.3">
      <c r="B97" s="129"/>
      <c r="C97" s="22" t="s">
        <v>70</v>
      </c>
      <c r="D97" s="31"/>
      <c r="E97" s="32"/>
      <c r="F97" s="32"/>
      <c r="G97" s="32"/>
      <c r="H97" s="32"/>
      <c r="I97" s="32"/>
      <c r="J97" s="32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21">
        <f>SUM(D97:BS97)/B86</f>
        <v>0</v>
      </c>
      <c r="BU97" s="116"/>
      <c r="BV97" s="12"/>
      <c r="BW97" s="12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4"/>
      <c r="CI97" s="14"/>
      <c r="CJ97"/>
    </row>
    <row r="98" spans="2:88" ht="15.75" customHeight="1" thickBot="1" x14ac:dyDescent="0.3">
      <c r="B98" s="129"/>
      <c r="C98" s="22" t="s">
        <v>71</v>
      </c>
      <c r="D98" s="31"/>
      <c r="E98" s="32"/>
      <c r="F98" s="32"/>
      <c r="G98" s="32"/>
      <c r="H98" s="32"/>
      <c r="I98" s="32"/>
      <c r="J98" s="32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21">
        <f>SUM(D98:BS98)/B86</f>
        <v>0</v>
      </c>
      <c r="BU98" s="116"/>
      <c r="BV98" s="12"/>
      <c r="BW98" s="12"/>
      <c r="BX98" s="136" t="str">
        <f>B89</f>
        <v>Relaciones interpersonales</v>
      </c>
      <c r="BY98" s="136" t="s">
        <v>68</v>
      </c>
      <c r="BZ98" s="173" t="s">
        <v>72</v>
      </c>
      <c r="CA98" s="136" t="s">
        <v>73</v>
      </c>
      <c r="CB98" s="136" t="s">
        <v>74</v>
      </c>
      <c r="CC98" s="136" t="s">
        <v>75</v>
      </c>
      <c r="CD98" s="136" t="s">
        <v>76</v>
      </c>
      <c r="CE98" s="136" t="s">
        <v>77</v>
      </c>
      <c r="CF98" s="136" t="s">
        <v>78</v>
      </c>
      <c r="CG98" s="136" t="s">
        <v>79</v>
      </c>
      <c r="CH98" s="14"/>
      <c r="CI98" s="14"/>
      <c r="CJ98"/>
    </row>
    <row r="99" spans="2:88" ht="15.75" thickBot="1" x14ac:dyDescent="0.3">
      <c r="B99" s="129"/>
      <c r="C99" s="22" t="s">
        <v>80</v>
      </c>
      <c r="D99" s="31"/>
      <c r="E99" s="32"/>
      <c r="F99" s="32"/>
      <c r="G99" s="32"/>
      <c r="H99" s="32"/>
      <c r="I99" s="32"/>
      <c r="J99" s="32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21">
        <f>SUM(D99:BS99)/B86</f>
        <v>0</v>
      </c>
      <c r="BU99" s="116"/>
      <c r="BV99" s="12"/>
      <c r="BW99" s="12"/>
      <c r="BX99" s="171"/>
      <c r="BY99" s="137"/>
      <c r="BZ99" s="174"/>
      <c r="CA99" s="137"/>
      <c r="CB99" s="137"/>
      <c r="CC99" s="137"/>
      <c r="CD99" s="137"/>
      <c r="CE99" s="137"/>
      <c r="CF99" s="137"/>
      <c r="CG99" s="137"/>
      <c r="CH99" s="14"/>
      <c r="CI99" s="14"/>
      <c r="CJ99"/>
    </row>
    <row r="100" spans="2:88" ht="15.75" thickBot="1" x14ac:dyDescent="0.3">
      <c r="B100" s="130"/>
      <c r="C100" s="23" t="s">
        <v>81</v>
      </c>
      <c r="D100" s="31"/>
      <c r="E100" s="32"/>
      <c r="F100" s="32"/>
      <c r="G100" s="32"/>
      <c r="H100" s="32"/>
      <c r="I100" s="32"/>
      <c r="J100" s="32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1">
        <f>SUM(D100:BS100)/B86</f>
        <v>0</v>
      </c>
      <c r="BU100" s="117"/>
      <c r="BV100" s="12"/>
      <c r="BW100" s="12"/>
      <c r="BX100" s="171"/>
      <c r="BY100" s="137"/>
      <c r="BZ100" s="174"/>
      <c r="CA100" s="137"/>
      <c r="CB100" s="137"/>
      <c r="CC100" s="137"/>
      <c r="CD100" s="137"/>
      <c r="CE100" s="137"/>
      <c r="CF100" s="137"/>
      <c r="CG100" s="137"/>
      <c r="CH100" s="14"/>
      <c r="CI100" s="14"/>
      <c r="CJ100"/>
    </row>
    <row r="101" spans="2:88" ht="15.75" thickBot="1" x14ac:dyDescent="0.3">
      <c r="B101" s="26"/>
      <c r="C101" s="27" t="s">
        <v>67</v>
      </c>
      <c r="D101" s="28">
        <f t="shared" ref="D101:R101" si="15">(D96+D97+D98+D99+D100)/5</f>
        <v>0</v>
      </c>
      <c r="E101" s="29">
        <f t="shared" si="15"/>
        <v>0</v>
      </c>
      <c r="F101" s="29">
        <f t="shared" si="15"/>
        <v>0</v>
      </c>
      <c r="G101" s="29">
        <f t="shared" si="15"/>
        <v>0</v>
      </c>
      <c r="H101" s="29">
        <f t="shared" si="15"/>
        <v>0</v>
      </c>
      <c r="I101" s="29">
        <f t="shared" si="15"/>
        <v>0</v>
      </c>
      <c r="J101" s="29">
        <f t="shared" si="15"/>
        <v>0</v>
      </c>
      <c r="K101" s="29">
        <f t="shared" si="15"/>
        <v>0</v>
      </c>
      <c r="L101" s="29">
        <f t="shared" si="15"/>
        <v>0</v>
      </c>
      <c r="M101" s="29">
        <f t="shared" si="15"/>
        <v>0</v>
      </c>
      <c r="N101" s="29">
        <f t="shared" si="15"/>
        <v>0</v>
      </c>
      <c r="O101" s="29">
        <f t="shared" si="15"/>
        <v>0</v>
      </c>
      <c r="P101" s="29">
        <f t="shared" si="15"/>
        <v>0</v>
      </c>
      <c r="Q101" s="29">
        <f t="shared" si="15"/>
        <v>0</v>
      </c>
      <c r="R101" s="29">
        <f t="shared" si="15"/>
        <v>0</v>
      </c>
      <c r="S101" s="29">
        <f>(S96+S97+S98+S99+S100)/5</f>
        <v>0</v>
      </c>
      <c r="T101" s="29">
        <f t="shared" ref="T101:BQ101" si="16">(T96+T97+T98+T99+T100)/5</f>
        <v>0</v>
      </c>
      <c r="U101" s="29">
        <f t="shared" si="16"/>
        <v>0</v>
      </c>
      <c r="V101" s="29">
        <f t="shared" si="16"/>
        <v>0</v>
      </c>
      <c r="W101" s="29">
        <f t="shared" si="16"/>
        <v>0</v>
      </c>
      <c r="X101" s="29">
        <f t="shared" si="16"/>
        <v>0</v>
      </c>
      <c r="Y101" s="29">
        <f t="shared" si="16"/>
        <v>0</v>
      </c>
      <c r="Z101" s="29">
        <f t="shared" si="16"/>
        <v>0</v>
      </c>
      <c r="AA101" s="29">
        <f t="shared" si="16"/>
        <v>0</v>
      </c>
      <c r="AB101" s="29">
        <f t="shared" si="16"/>
        <v>0</v>
      </c>
      <c r="AC101" s="29">
        <f t="shared" si="16"/>
        <v>0</v>
      </c>
      <c r="AD101" s="29">
        <f t="shared" si="16"/>
        <v>0</v>
      </c>
      <c r="AE101" s="29">
        <f t="shared" si="16"/>
        <v>0</v>
      </c>
      <c r="AF101" s="29">
        <f t="shared" si="16"/>
        <v>0</v>
      </c>
      <c r="AG101" s="29">
        <f t="shared" si="16"/>
        <v>0</v>
      </c>
      <c r="AH101" s="29">
        <f t="shared" si="16"/>
        <v>0</v>
      </c>
      <c r="AI101" s="29">
        <f t="shared" si="16"/>
        <v>0</v>
      </c>
      <c r="AJ101" s="29">
        <f t="shared" si="16"/>
        <v>0</v>
      </c>
      <c r="AK101" s="29">
        <f t="shared" si="16"/>
        <v>0</v>
      </c>
      <c r="AL101" s="29">
        <f t="shared" si="16"/>
        <v>0</v>
      </c>
      <c r="AM101" s="29">
        <f t="shared" si="16"/>
        <v>0</v>
      </c>
      <c r="AN101" s="29">
        <f t="shared" si="16"/>
        <v>0</v>
      </c>
      <c r="AO101" s="29">
        <f t="shared" si="16"/>
        <v>0</v>
      </c>
      <c r="AP101" s="29">
        <f t="shared" si="16"/>
        <v>0</v>
      </c>
      <c r="AQ101" s="29">
        <f t="shared" si="16"/>
        <v>0</v>
      </c>
      <c r="AR101" s="29">
        <f t="shared" si="16"/>
        <v>0</v>
      </c>
      <c r="AS101" s="29">
        <f t="shared" si="16"/>
        <v>0</v>
      </c>
      <c r="AT101" s="29">
        <f t="shared" si="16"/>
        <v>0</v>
      </c>
      <c r="AU101" s="29">
        <f t="shared" si="16"/>
        <v>0</v>
      </c>
      <c r="AV101" s="29">
        <f t="shared" si="16"/>
        <v>0</v>
      </c>
      <c r="AW101" s="29">
        <f t="shared" si="16"/>
        <v>0</v>
      </c>
      <c r="AX101" s="29">
        <f t="shared" si="16"/>
        <v>0</v>
      </c>
      <c r="AY101" s="29">
        <f t="shared" si="16"/>
        <v>0</v>
      </c>
      <c r="AZ101" s="29">
        <f t="shared" si="16"/>
        <v>0</v>
      </c>
      <c r="BA101" s="29">
        <f t="shared" si="16"/>
        <v>0</v>
      </c>
      <c r="BB101" s="29">
        <f t="shared" si="16"/>
        <v>0</v>
      </c>
      <c r="BC101" s="29">
        <f t="shared" si="16"/>
        <v>0</v>
      </c>
      <c r="BD101" s="29">
        <f t="shared" si="16"/>
        <v>0</v>
      </c>
      <c r="BE101" s="29">
        <f t="shared" si="16"/>
        <v>0</v>
      </c>
      <c r="BF101" s="29">
        <f t="shared" si="16"/>
        <v>0</v>
      </c>
      <c r="BG101" s="29">
        <f t="shared" si="16"/>
        <v>0</v>
      </c>
      <c r="BH101" s="29">
        <f t="shared" si="16"/>
        <v>0</v>
      </c>
      <c r="BI101" s="29">
        <f t="shared" si="16"/>
        <v>0</v>
      </c>
      <c r="BJ101" s="29">
        <f t="shared" si="16"/>
        <v>0</v>
      </c>
      <c r="BK101" s="29">
        <f t="shared" si="16"/>
        <v>0</v>
      </c>
      <c r="BL101" s="29">
        <f t="shared" si="16"/>
        <v>0</v>
      </c>
      <c r="BM101" s="29">
        <f t="shared" si="16"/>
        <v>0</v>
      </c>
      <c r="BN101" s="29">
        <f t="shared" si="16"/>
        <v>0</v>
      </c>
      <c r="BO101" s="29">
        <f t="shared" si="16"/>
        <v>0</v>
      </c>
      <c r="BP101" s="29">
        <f t="shared" si="16"/>
        <v>0</v>
      </c>
      <c r="BQ101" s="29">
        <f t="shared" si="16"/>
        <v>0</v>
      </c>
      <c r="BR101" s="29">
        <f>(BR96+BR97+BR98+BR99+BR100)/5</f>
        <v>0</v>
      </c>
      <c r="BS101" s="29">
        <f t="shared" ref="BS101" si="17">(BS96+BS97+BS98+BS99+BS100)/5</f>
        <v>0</v>
      </c>
      <c r="BT101" s="118"/>
      <c r="BU101" s="119"/>
      <c r="BV101" s="12"/>
      <c r="BW101" s="12"/>
      <c r="BX101" s="171"/>
      <c r="BY101" s="137"/>
      <c r="BZ101" s="174"/>
      <c r="CA101" s="137"/>
      <c r="CB101" s="137"/>
      <c r="CC101" s="137"/>
      <c r="CD101" s="137"/>
      <c r="CE101" s="137"/>
      <c r="CF101" s="137"/>
      <c r="CG101" s="137"/>
      <c r="CH101" s="14"/>
      <c r="CI101" s="14"/>
      <c r="CJ101"/>
    </row>
    <row r="102" spans="2:88" ht="15.75" thickBot="1" x14ac:dyDescent="0.3">
      <c r="B102" s="108" t="s">
        <v>72</v>
      </c>
      <c r="C102" s="15" t="s">
        <v>82</v>
      </c>
      <c r="D102" s="16"/>
      <c r="E102" s="17"/>
      <c r="F102" s="17"/>
      <c r="G102" s="17"/>
      <c r="H102" s="17"/>
      <c r="I102" s="17"/>
      <c r="J102" s="17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9"/>
      <c r="AK102" s="19"/>
      <c r="AL102" s="19"/>
      <c r="AM102" s="19"/>
      <c r="AN102" s="19"/>
      <c r="AO102" s="19"/>
      <c r="AP102" s="19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21">
        <f>SUM(D102:BS102)/B86</f>
        <v>0</v>
      </c>
      <c r="BU102" s="115">
        <f>SUM(BT102+BT103+BT104+BT105+BT106)/5</f>
        <v>0</v>
      </c>
      <c r="BV102" s="12"/>
      <c r="BW102" s="12"/>
      <c r="BX102" s="172"/>
      <c r="BY102" s="138"/>
      <c r="BZ102" s="175"/>
      <c r="CA102" s="138"/>
      <c r="CB102" s="138"/>
      <c r="CC102" s="138"/>
      <c r="CD102" s="138"/>
      <c r="CE102" s="138"/>
      <c r="CF102" s="138"/>
      <c r="CG102" s="138"/>
      <c r="CH102" s="14"/>
      <c r="CI102" s="14"/>
      <c r="CJ102"/>
    </row>
    <row r="103" spans="2:88" ht="15.75" thickBot="1" x14ac:dyDescent="0.3">
      <c r="B103" s="109"/>
      <c r="C103" s="22" t="s">
        <v>83</v>
      </c>
      <c r="D103" s="31"/>
      <c r="E103" s="32"/>
      <c r="F103" s="32"/>
      <c r="G103" s="32"/>
      <c r="H103" s="32"/>
      <c r="I103" s="32"/>
      <c r="J103" s="32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21">
        <f>SUM(D103:BS103)/B86</f>
        <v>0</v>
      </c>
      <c r="BU103" s="116"/>
      <c r="BV103" s="12"/>
      <c r="BW103" s="12"/>
      <c r="BX103" s="33">
        <f>BU89</f>
        <v>0</v>
      </c>
      <c r="BY103" s="33">
        <f>BU96</f>
        <v>0</v>
      </c>
      <c r="BZ103" s="33">
        <f>BU102</f>
        <v>0</v>
      </c>
      <c r="CA103" s="33">
        <f>BU108</f>
        <v>0</v>
      </c>
      <c r="CB103" s="34">
        <f>BU114</f>
        <v>0</v>
      </c>
      <c r="CC103" s="35">
        <f>BU121</f>
        <v>0</v>
      </c>
      <c r="CD103" s="33">
        <f>BU128</f>
        <v>0</v>
      </c>
      <c r="CE103" s="33">
        <f>BU136</f>
        <v>0</v>
      </c>
      <c r="CF103" s="33">
        <f>BU142</f>
        <v>0</v>
      </c>
      <c r="CG103" s="36">
        <f>BU149</f>
        <v>0</v>
      </c>
      <c r="CH103" s="14"/>
      <c r="CI103" s="14"/>
      <c r="CJ103"/>
    </row>
    <row r="104" spans="2:88" ht="15.75" thickBot="1" x14ac:dyDescent="0.3">
      <c r="B104" s="109"/>
      <c r="C104" s="22" t="s">
        <v>84</v>
      </c>
      <c r="D104" s="31"/>
      <c r="E104" s="32"/>
      <c r="F104" s="32"/>
      <c r="G104" s="32"/>
      <c r="H104" s="32"/>
      <c r="I104" s="32"/>
      <c r="J104" s="32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21">
        <f>SUM(D104:BS104)/B86</f>
        <v>0</v>
      </c>
      <c r="BU104" s="116"/>
      <c r="BV104" s="12"/>
      <c r="BW104" s="12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4"/>
      <c r="CI104" s="14"/>
      <c r="CJ104"/>
    </row>
    <row r="105" spans="2:88" ht="15.75" thickBot="1" x14ac:dyDescent="0.3">
      <c r="B105" s="109"/>
      <c r="C105" s="22" t="s">
        <v>85</v>
      </c>
      <c r="D105" s="31"/>
      <c r="E105" s="32"/>
      <c r="F105" s="32"/>
      <c r="G105" s="32"/>
      <c r="H105" s="32"/>
      <c r="I105" s="32"/>
      <c r="J105" s="32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21">
        <f>SUM(D105:BS105)/B86</f>
        <v>0</v>
      </c>
      <c r="BU105" s="116"/>
      <c r="BV105" s="12"/>
      <c r="BW105" s="12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4"/>
      <c r="CI105" s="14"/>
      <c r="CJ105"/>
    </row>
    <row r="106" spans="2:88" ht="15" customHeight="1" thickBot="1" x14ac:dyDescent="0.3">
      <c r="B106" s="110"/>
      <c r="C106" s="23" t="s">
        <v>86</v>
      </c>
      <c r="D106" s="31"/>
      <c r="E106" s="32"/>
      <c r="F106" s="32"/>
      <c r="G106" s="32"/>
      <c r="H106" s="32"/>
      <c r="I106" s="32"/>
      <c r="J106" s="32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18"/>
      <c r="BS106" s="24"/>
      <c r="BT106" s="21">
        <f>SUM(D106:BS106)/B86</f>
        <v>0</v>
      </c>
      <c r="BU106" s="117"/>
      <c r="BV106" s="12"/>
      <c r="BW106" s="12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4"/>
      <c r="CI106" s="14"/>
      <c r="CJ106"/>
    </row>
    <row r="107" spans="2:88" ht="15" customHeight="1" thickBot="1" x14ac:dyDescent="0.3">
      <c r="B107" s="37"/>
      <c r="C107" s="27" t="s">
        <v>67</v>
      </c>
      <c r="D107" s="28">
        <f t="shared" ref="D107:BQ107" si="18">(D102+D103+D104+D105+D106)/5</f>
        <v>0</v>
      </c>
      <c r="E107" s="29">
        <f t="shared" si="18"/>
        <v>0</v>
      </c>
      <c r="F107" s="29">
        <f t="shared" si="18"/>
        <v>0</v>
      </c>
      <c r="G107" s="29">
        <f t="shared" si="18"/>
        <v>0</v>
      </c>
      <c r="H107" s="29">
        <f t="shared" si="18"/>
        <v>0</v>
      </c>
      <c r="I107" s="29">
        <f t="shared" si="18"/>
        <v>0</v>
      </c>
      <c r="J107" s="29">
        <f t="shared" si="18"/>
        <v>0</v>
      </c>
      <c r="K107" s="29">
        <f t="shared" si="18"/>
        <v>0</v>
      </c>
      <c r="L107" s="29">
        <f t="shared" si="18"/>
        <v>0</v>
      </c>
      <c r="M107" s="29">
        <f t="shared" si="18"/>
        <v>0</v>
      </c>
      <c r="N107" s="29">
        <f t="shared" si="18"/>
        <v>0</v>
      </c>
      <c r="O107" s="29">
        <f t="shared" si="18"/>
        <v>0</v>
      </c>
      <c r="P107" s="29">
        <f t="shared" si="18"/>
        <v>0</v>
      </c>
      <c r="Q107" s="29">
        <f t="shared" si="18"/>
        <v>0</v>
      </c>
      <c r="R107" s="29">
        <f t="shared" si="18"/>
        <v>0</v>
      </c>
      <c r="S107" s="29">
        <f t="shared" si="18"/>
        <v>0</v>
      </c>
      <c r="T107" s="29">
        <f t="shared" si="18"/>
        <v>0</v>
      </c>
      <c r="U107" s="29">
        <f t="shared" si="18"/>
        <v>0</v>
      </c>
      <c r="V107" s="29">
        <f t="shared" si="18"/>
        <v>0</v>
      </c>
      <c r="W107" s="29">
        <f t="shared" si="18"/>
        <v>0</v>
      </c>
      <c r="X107" s="29">
        <f t="shared" si="18"/>
        <v>0</v>
      </c>
      <c r="Y107" s="29">
        <f t="shared" si="18"/>
        <v>0</v>
      </c>
      <c r="Z107" s="29">
        <f t="shared" si="18"/>
        <v>0</v>
      </c>
      <c r="AA107" s="29">
        <f t="shared" si="18"/>
        <v>0</v>
      </c>
      <c r="AB107" s="29">
        <f t="shared" si="18"/>
        <v>0</v>
      </c>
      <c r="AC107" s="29">
        <f t="shared" si="18"/>
        <v>0</v>
      </c>
      <c r="AD107" s="29">
        <f t="shared" si="18"/>
        <v>0</v>
      </c>
      <c r="AE107" s="29">
        <f t="shared" si="18"/>
        <v>0</v>
      </c>
      <c r="AF107" s="29">
        <f t="shared" si="18"/>
        <v>0</v>
      </c>
      <c r="AG107" s="29">
        <f t="shared" si="18"/>
        <v>0</v>
      </c>
      <c r="AH107" s="29">
        <f t="shared" si="18"/>
        <v>0</v>
      </c>
      <c r="AI107" s="29">
        <f t="shared" si="18"/>
        <v>0</v>
      </c>
      <c r="AJ107" s="29">
        <f t="shared" si="18"/>
        <v>0</v>
      </c>
      <c r="AK107" s="29">
        <f t="shared" si="18"/>
        <v>0</v>
      </c>
      <c r="AL107" s="29">
        <f t="shared" si="18"/>
        <v>0</v>
      </c>
      <c r="AM107" s="29">
        <f t="shared" si="18"/>
        <v>0</v>
      </c>
      <c r="AN107" s="29">
        <f t="shared" si="18"/>
        <v>0</v>
      </c>
      <c r="AO107" s="29">
        <f t="shared" si="18"/>
        <v>0</v>
      </c>
      <c r="AP107" s="29">
        <f t="shared" si="18"/>
        <v>0</v>
      </c>
      <c r="AQ107" s="29">
        <f t="shared" si="18"/>
        <v>0</v>
      </c>
      <c r="AR107" s="29">
        <f t="shared" si="18"/>
        <v>0</v>
      </c>
      <c r="AS107" s="29">
        <f t="shared" si="18"/>
        <v>0</v>
      </c>
      <c r="AT107" s="29">
        <f t="shared" si="18"/>
        <v>0</v>
      </c>
      <c r="AU107" s="29">
        <f t="shared" si="18"/>
        <v>0</v>
      </c>
      <c r="AV107" s="29">
        <f t="shared" si="18"/>
        <v>0</v>
      </c>
      <c r="AW107" s="29">
        <f t="shared" si="18"/>
        <v>0</v>
      </c>
      <c r="AX107" s="29">
        <f t="shared" si="18"/>
        <v>0</v>
      </c>
      <c r="AY107" s="29">
        <f t="shared" si="18"/>
        <v>0</v>
      </c>
      <c r="AZ107" s="29">
        <f t="shared" si="18"/>
        <v>0</v>
      </c>
      <c r="BA107" s="29">
        <f t="shared" si="18"/>
        <v>0</v>
      </c>
      <c r="BB107" s="29">
        <f t="shared" si="18"/>
        <v>0</v>
      </c>
      <c r="BC107" s="29">
        <f t="shared" si="18"/>
        <v>0</v>
      </c>
      <c r="BD107" s="29">
        <f t="shared" si="18"/>
        <v>0</v>
      </c>
      <c r="BE107" s="29">
        <f t="shared" si="18"/>
        <v>0</v>
      </c>
      <c r="BF107" s="29">
        <f t="shared" si="18"/>
        <v>0</v>
      </c>
      <c r="BG107" s="29">
        <f t="shared" si="18"/>
        <v>0</v>
      </c>
      <c r="BH107" s="29">
        <f t="shared" si="18"/>
        <v>0</v>
      </c>
      <c r="BI107" s="29">
        <f t="shared" si="18"/>
        <v>0</v>
      </c>
      <c r="BJ107" s="29">
        <f t="shared" si="18"/>
        <v>0</v>
      </c>
      <c r="BK107" s="29">
        <f t="shared" si="18"/>
        <v>0</v>
      </c>
      <c r="BL107" s="29">
        <f t="shared" si="18"/>
        <v>0</v>
      </c>
      <c r="BM107" s="29">
        <f t="shared" si="18"/>
        <v>0</v>
      </c>
      <c r="BN107" s="29">
        <f t="shared" si="18"/>
        <v>0</v>
      </c>
      <c r="BO107" s="29">
        <f t="shared" si="18"/>
        <v>0</v>
      </c>
      <c r="BP107" s="29">
        <f t="shared" si="18"/>
        <v>0</v>
      </c>
      <c r="BQ107" s="29">
        <f t="shared" si="18"/>
        <v>0</v>
      </c>
      <c r="BR107" s="29">
        <f>(BR102+BR103+BR104+BR105+BR106)/5</f>
        <v>0</v>
      </c>
      <c r="BS107" s="29">
        <f t="shared" ref="BS107" si="19">(BS102+BS103+BS104+BS105+BS106)/5</f>
        <v>0</v>
      </c>
      <c r="BT107" s="118"/>
      <c r="BU107" s="119"/>
      <c r="BV107" s="12"/>
      <c r="BW107" s="12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4"/>
      <c r="CI107" s="14"/>
      <c r="CJ107"/>
    </row>
    <row r="108" spans="2:88" ht="15" customHeight="1" x14ac:dyDescent="0.25">
      <c r="B108" s="128" t="s">
        <v>73</v>
      </c>
      <c r="C108" s="15" t="s">
        <v>87</v>
      </c>
      <c r="D108" s="16"/>
      <c r="E108" s="17"/>
      <c r="F108" s="17"/>
      <c r="G108" s="17"/>
      <c r="H108" s="17"/>
      <c r="I108" s="17"/>
      <c r="J108" s="17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9"/>
      <c r="AK108" s="19"/>
      <c r="AL108" s="19"/>
      <c r="AM108" s="19"/>
      <c r="AN108" s="19"/>
      <c r="AO108" s="19"/>
      <c r="AP108" s="19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21">
        <f>SUM(D108:BS108)/B86</f>
        <v>0</v>
      </c>
      <c r="BU108" s="115">
        <f>SUM(BT108+BT109+BT110+BT111+BT112)/5</f>
        <v>0</v>
      </c>
      <c r="BV108" s="12"/>
      <c r="BW108" s="12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4"/>
      <c r="CI108" s="14"/>
      <c r="CJ108"/>
    </row>
    <row r="109" spans="2:88" x14ac:dyDescent="0.25">
      <c r="B109" s="129"/>
      <c r="C109" s="22" t="s">
        <v>88</v>
      </c>
      <c r="D109" s="31"/>
      <c r="E109" s="32"/>
      <c r="F109" s="32"/>
      <c r="G109" s="32"/>
      <c r="H109" s="32"/>
      <c r="I109" s="32"/>
      <c r="J109" s="32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38">
        <f>SUM(D109:BS109)/B86</f>
        <v>0</v>
      </c>
      <c r="BU109" s="116"/>
      <c r="BV109" s="12"/>
      <c r="BW109" s="12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4"/>
      <c r="CI109" s="14"/>
      <c r="CJ109"/>
    </row>
    <row r="110" spans="2:88" x14ac:dyDescent="0.25">
      <c r="B110" s="129"/>
      <c r="C110" s="22" t="s">
        <v>89</v>
      </c>
      <c r="D110" s="31"/>
      <c r="E110" s="32"/>
      <c r="F110" s="32"/>
      <c r="G110" s="32"/>
      <c r="H110" s="32"/>
      <c r="I110" s="32"/>
      <c r="J110" s="32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38">
        <f>SUM(D110:BS110)/B86</f>
        <v>0</v>
      </c>
      <c r="BU110" s="116"/>
      <c r="BV110" s="12"/>
      <c r="BW110" s="12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4"/>
      <c r="CI110" s="14"/>
      <c r="CJ110"/>
    </row>
    <row r="111" spans="2:88" ht="15.75" thickBot="1" x14ac:dyDescent="0.3">
      <c r="B111" s="129"/>
      <c r="C111" s="22" t="s">
        <v>90</v>
      </c>
      <c r="D111" s="31"/>
      <c r="E111" s="32"/>
      <c r="F111" s="32"/>
      <c r="G111" s="32"/>
      <c r="H111" s="32"/>
      <c r="I111" s="32"/>
      <c r="J111" s="32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38">
        <f>SUM(D111:BS111)/B86</f>
        <v>0</v>
      </c>
      <c r="BU111" s="116"/>
      <c r="BV111" s="12"/>
      <c r="BW111" s="12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4"/>
      <c r="CI111" s="14"/>
      <c r="CJ111"/>
    </row>
    <row r="112" spans="2:88" ht="15" customHeight="1" thickBot="1" x14ac:dyDescent="0.3">
      <c r="B112" s="130"/>
      <c r="C112" s="23" t="s">
        <v>91</v>
      </c>
      <c r="D112" s="31"/>
      <c r="E112" s="32"/>
      <c r="F112" s="32"/>
      <c r="G112" s="32"/>
      <c r="H112" s="32"/>
      <c r="I112" s="32"/>
      <c r="J112" s="32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38">
        <f>SUM(D112:BS112)/B86</f>
        <v>0</v>
      </c>
      <c r="BU112" s="117"/>
      <c r="BV112" s="12"/>
      <c r="BW112" s="12"/>
      <c r="BX112" s="156" t="s">
        <v>92</v>
      </c>
      <c r="BY112" s="157"/>
      <c r="BZ112" s="157"/>
      <c r="CA112" s="157"/>
      <c r="CB112" s="157"/>
      <c r="CC112" s="158"/>
      <c r="CD112" s="13"/>
      <c r="CE112" s="13"/>
      <c r="CF112" s="13"/>
      <c r="CG112" s="13"/>
      <c r="CH112" s="14"/>
      <c r="CI112" s="14"/>
      <c r="CJ112"/>
    </row>
    <row r="113" spans="2:88" ht="15" customHeight="1" thickBot="1" x14ac:dyDescent="0.3">
      <c r="B113" s="26"/>
      <c r="C113" s="27" t="s">
        <v>67</v>
      </c>
      <c r="D113" s="28">
        <f t="shared" ref="D113:BQ113" si="20">(D108+D109+D110+D111+D112)/5</f>
        <v>0</v>
      </c>
      <c r="E113" s="29">
        <f t="shared" si="20"/>
        <v>0</v>
      </c>
      <c r="F113" s="29">
        <f t="shared" si="20"/>
        <v>0</v>
      </c>
      <c r="G113" s="29">
        <f t="shared" si="20"/>
        <v>0</v>
      </c>
      <c r="H113" s="29">
        <f t="shared" si="20"/>
        <v>0</v>
      </c>
      <c r="I113" s="29">
        <f t="shared" si="20"/>
        <v>0</v>
      </c>
      <c r="J113" s="29">
        <f t="shared" si="20"/>
        <v>0</v>
      </c>
      <c r="K113" s="29">
        <f t="shared" si="20"/>
        <v>0</v>
      </c>
      <c r="L113" s="29">
        <f t="shared" si="20"/>
        <v>0</v>
      </c>
      <c r="M113" s="29">
        <f t="shared" si="20"/>
        <v>0</v>
      </c>
      <c r="N113" s="29">
        <f t="shared" si="20"/>
        <v>0</v>
      </c>
      <c r="O113" s="29">
        <f t="shared" si="20"/>
        <v>0</v>
      </c>
      <c r="P113" s="29">
        <f t="shared" si="20"/>
        <v>0</v>
      </c>
      <c r="Q113" s="29">
        <f t="shared" si="20"/>
        <v>0</v>
      </c>
      <c r="R113" s="29">
        <f t="shared" si="20"/>
        <v>0</v>
      </c>
      <c r="S113" s="29">
        <f t="shared" si="20"/>
        <v>0</v>
      </c>
      <c r="T113" s="29">
        <f t="shared" si="20"/>
        <v>0</v>
      </c>
      <c r="U113" s="29">
        <f t="shared" si="20"/>
        <v>0</v>
      </c>
      <c r="V113" s="29">
        <f t="shared" si="20"/>
        <v>0</v>
      </c>
      <c r="W113" s="29">
        <f t="shared" si="20"/>
        <v>0</v>
      </c>
      <c r="X113" s="29">
        <f t="shared" si="20"/>
        <v>0</v>
      </c>
      <c r="Y113" s="29">
        <f t="shared" si="20"/>
        <v>0</v>
      </c>
      <c r="Z113" s="29">
        <f t="shared" si="20"/>
        <v>0</v>
      </c>
      <c r="AA113" s="29">
        <f t="shared" si="20"/>
        <v>0</v>
      </c>
      <c r="AB113" s="29">
        <f t="shared" si="20"/>
        <v>0</v>
      </c>
      <c r="AC113" s="29">
        <f t="shared" si="20"/>
        <v>0</v>
      </c>
      <c r="AD113" s="29">
        <f t="shared" si="20"/>
        <v>0</v>
      </c>
      <c r="AE113" s="29">
        <f t="shared" si="20"/>
        <v>0</v>
      </c>
      <c r="AF113" s="29">
        <f t="shared" si="20"/>
        <v>0</v>
      </c>
      <c r="AG113" s="29">
        <f t="shared" si="20"/>
        <v>0</v>
      </c>
      <c r="AH113" s="29">
        <f t="shared" si="20"/>
        <v>0</v>
      </c>
      <c r="AI113" s="29">
        <f t="shared" si="20"/>
        <v>0</v>
      </c>
      <c r="AJ113" s="29">
        <f t="shared" si="20"/>
        <v>0</v>
      </c>
      <c r="AK113" s="29">
        <f t="shared" si="20"/>
        <v>0</v>
      </c>
      <c r="AL113" s="29">
        <f t="shared" si="20"/>
        <v>0</v>
      </c>
      <c r="AM113" s="29">
        <f t="shared" si="20"/>
        <v>0</v>
      </c>
      <c r="AN113" s="29">
        <f t="shared" si="20"/>
        <v>0</v>
      </c>
      <c r="AO113" s="29">
        <f t="shared" si="20"/>
        <v>0</v>
      </c>
      <c r="AP113" s="29">
        <f t="shared" si="20"/>
        <v>0</v>
      </c>
      <c r="AQ113" s="29">
        <f t="shared" si="20"/>
        <v>0</v>
      </c>
      <c r="AR113" s="29">
        <f t="shared" si="20"/>
        <v>0</v>
      </c>
      <c r="AS113" s="29">
        <f t="shared" si="20"/>
        <v>0</v>
      </c>
      <c r="AT113" s="29">
        <f t="shared" si="20"/>
        <v>0</v>
      </c>
      <c r="AU113" s="29">
        <f t="shared" si="20"/>
        <v>0</v>
      </c>
      <c r="AV113" s="29">
        <f t="shared" si="20"/>
        <v>0</v>
      </c>
      <c r="AW113" s="29">
        <f t="shared" si="20"/>
        <v>0</v>
      </c>
      <c r="AX113" s="29">
        <f t="shared" si="20"/>
        <v>0</v>
      </c>
      <c r="AY113" s="29">
        <f t="shared" si="20"/>
        <v>0</v>
      </c>
      <c r="AZ113" s="29">
        <f t="shared" si="20"/>
        <v>0</v>
      </c>
      <c r="BA113" s="29">
        <f t="shared" si="20"/>
        <v>0</v>
      </c>
      <c r="BB113" s="29">
        <f t="shared" si="20"/>
        <v>0</v>
      </c>
      <c r="BC113" s="29">
        <f t="shared" si="20"/>
        <v>0</v>
      </c>
      <c r="BD113" s="29">
        <f t="shared" si="20"/>
        <v>0</v>
      </c>
      <c r="BE113" s="29">
        <f t="shared" si="20"/>
        <v>0</v>
      </c>
      <c r="BF113" s="29">
        <f t="shared" si="20"/>
        <v>0</v>
      </c>
      <c r="BG113" s="29">
        <f t="shared" si="20"/>
        <v>0</v>
      </c>
      <c r="BH113" s="29">
        <f t="shared" si="20"/>
        <v>0</v>
      </c>
      <c r="BI113" s="29">
        <f t="shared" si="20"/>
        <v>0</v>
      </c>
      <c r="BJ113" s="29">
        <f t="shared" si="20"/>
        <v>0</v>
      </c>
      <c r="BK113" s="29">
        <f t="shared" si="20"/>
        <v>0</v>
      </c>
      <c r="BL113" s="29">
        <f t="shared" si="20"/>
        <v>0</v>
      </c>
      <c r="BM113" s="29">
        <f t="shared" si="20"/>
        <v>0</v>
      </c>
      <c r="BN113" s="29">
        <f t="shared" si="20"/>
        <v>0</v>
      </c>
      <c r="BO113" s="29">
        <f t="shared" si="20"/>
        <v>0</v>
      </c>
      <c r="BP113" s="29">
        <f t="shared" si="20"/>
        <v>0</v>
      </c>
      <c r="BQ113" s="29">
        <f t="shared" si="20"/>
        <v>0</v>
      </c>
      <c r="BR113" s="29">
        <f>(BR108+BR109+BR110+BR111+BR112)/5</f>
        <v>0</v>
      </c>
      <c r="BS113" s="29">
        <f t="shared" ref="BS113" si="21">(BS108+BS109+BS110+BS111+BS112)/5</f>
        <v>0</v>
      </c>
      <c r="BT113" s="118"/>
      <c r="BU113" s="119"/>
      <c r="BV113" s="12"/>
      <c r="BW113" s="12"/>
      <c r="BX113" s="159"/>
      <c r="BY113" s="160"/>
      <c r="BZ113" s="160"/>
      <c r="CA113" s="160"/>
      <c r="CB113" s="160"/>
      <c r="CC113" s="161"/>
      <c r="CD113" s="13"/>
      <c r="CE113" s="13"/>
      <c r="CF113" s="13"/>
      <c r="CG113" s="13"/>
      <c r="CH113" s="14"/>
      <c r="CI113" s="14"/>
      <c r="CJ113"/>
    </row>
    <row r="114" spans="2:88" ht="15" customHeight="1" thickBot="1" x14ac:dyDescent="0.3">
      <c r="B114" s="128" t="s">
        <v>74</v>
      </c>
      <c r="C114" s="15" t="s">
        <v>93</v>
      </c>
      <c r="D114" s="16"/>
      <c r="E114" s="17"/>
      <c r="F114" s="17"/>
      <c r="G114" s="17"/>
      <c r="H114" s="17"/>
      <c r="I114" s="17"/>
      <c r="J114" s="17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9"/>
      <c r="AK114" s="19"/>
      <c r="AL114" s="19"/>
      <c r="AM114" s="19"/>
      <c r="AN114" s="19"/>
      <c r="AO114" s="19"/>
      <c r="AP114" s="19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21">
        <f>SUM(D114:BS114)/B86</f>
        <v>0</v>
      </c>
      <c r="BU114" s="149">
        <f>SUM(BT114+BT115+BT116+BT117+BT118+BT119)/6</f>
        <v>0</v>
      </c>
      <c r="BV114" s="12"/>
      <c r="BW114" s="12"/>
      <c r="BX114" s="111" t="s">
        <v>94</v>
      </c>
      <c r="BY114" s="112"/>
      <c r="BZ114" s="111" t="s">
        <v>95</v>
      </c>
      <c r="CA114" s="112"/>
      <c r="CB114" s="111" t="s">
        <v>96</v>
      </c>
      <c r="CC114" s="139"/>
      <c r="CD114" s="13"/>
      <c r="CE114" s="13"/>
      <c r="CF114" s="13"/>
      <c r="CG114" s="13"/>
      <c r="CH114" s="14"/>
      <c r="CI114" s="14"/>
      <c r="CJ114"/>
    </row>
    <row r="115" spans="2:88" ht="15.75" thickBot="1" x14ac:dyDescent="0.3">
      <c r="B115" s="129"/>
      <c r="C115" s="22" t="s">
        <v>97</v>
      </c>
      <c r="D115" s="31"/>
      <c r="E115" s="32"/>
      <c r="F115" s="32"/>
      <c r="G115" s="32"/>
      <c r="H115" s="32"/>
      <c r="I115" s="32"/>
      <c r="J115" s="32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21">
        <f>SUM(D115:BS115)/B86</f>
        <v>0</v>
      </c>
      <c r="BU115" s="150"/>
      <c r="BV115" s="12"/>
      <c r="BW115" s="12"/>
      <c r="BX115" s="113"/>
      <c r="BY115" s="114"/>
      <c r="BZ115" s="113"/>
      <c r="CA115" s="114"/>
      <c r="CB115" s="113"/>
      <c r="CC115" s="142"/>
      <c r="CD115" s="13"/>
      <c r="CE115" s="13"/>
      <c r="CF115" s="13"/>
      <c r="CG115" s="13"/>
      <c r="CH115" s="14"/>
      <c r="CI115" s="14"/>
      <c r="CJ115"/>
    </row>
    <row r="116" spans="2:88" ht="15.75" thickBot="1" x14ac:dyDescent="0.3">
      <c r="B116" s="129"/>
      <c r="C116" s="22" t="s">
        <v>98</v>
      </c>
      <c r="D116" s="31"/>
      <c r="E116" s="32"/>
      <c r="F116" s="32"/>
      <c r="G116" s="32"/>
      <c r="H116" s="32"/>
      <c r="I116" s="32"/>
      <c r="J116" s="32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21">
        <f>SUM(D116:BS116)/B86</f>
        <v>0</v>
      </c>
      <c r="BU116" s="150"/>
      <c r="BV116" s="12"/>
      <c r="BW116" s="12"/>
      <c r="BX116" s="152">
        <f>(BT89+BT100+BT102+BT106+BT152)/5</f>
        <v>0</v>
      </c>
      <c r="BY116" s="153"/>
      <c r="BZ116" s="152">
        <f>(BT94+BT112+BT125+BT126+BT134)/5</f>
        <v>0</v>
      </c>
      <c r="CA116" s="153"/>
      <c r="CB116" s="152">
        <f>(BT96+BT97+BT111+BT116+BT118+BT149)/6</f>
        <v>0</v>
      </c>
      <c r="CC116" s="153"/>
      <c r="CD116" s="13"/>
      <c r="CE116" s="13"/>
      <c r="CF116" s="13"/>
      <c r="CG116" s="13"/>
      <c r="CH116" s="14"/>
      <c r="CI116" s="14"/>
      <c r="CJ116"/>
    </row>
    <row r="117" spans="2:88" ht="15.75" thickBot="1" x14ac:dyDescent="0.3">
      <c r="B117" s="129"/>
      <c r="C117" s="22" t="s">
        <v>99</v>
      </c>
      <c r="D117" s="31"/>
      <c r="E117" s="32"/>
      <c r="F117" s="32"/>
      <c r="G117" s="32"/>
      <c r="H117" s="32"/>
      <c r="I117" s="32"/>
      <c r="J117" s="32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21">
        <f>SUM(D117:BS117)/B86</f>
        <v>0</v>
      </c>
      <c r="BU117" s="150"/>
      <c r="BV117" s="12"/>
      <c r="BW117" s="12"/>
      <c r="BX117" s="154"/>
      <c r="BY117" s="155"/>
      <c r="BZ117" s="154"/>
      <c r="CA117" s="155"/>
      <c r="CB117" s="154"/>
      <c r="CC117" s="155"/>
      <c r="CD117" s="13"/>
      <c r="CE117" s="13"/>
      <c r="CF117" s="13"/>
      <c r="CG117" s="13"/>
      <c r="CH117" s="14"/>
      <c r="CI117" s="14"/>
      <c r="CJ117"/>
    </row>
    <row r="118" spans="2:88" ht="15.75" thickBot="1" x14ac:dyDescent="0.3">
      <c r="B118" s="129"/>
      <c r="C118" s="22" t="s">
        <v>100</v>
      </c>
      <c r="D118" s="31"/>
      <c r="E118" s="32"/>
      <c r="F118" s="32"/>
      <c r="G118" s="32"/>
      <c r="H118" s="32"/>
      <c r="I118" s="32"/>
      <c r="J118" s="32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21">
        <f>SUM(D118:BS118)/B86</f>
        <v>0</v>
      </c>
      <c r="BU118" s="150"/>
      <c r="BV118" s="12"/>
      <c r="BW118" s="12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4"/>
      <c r="CI118" s="14"/>
      <c r="CJ118"/>
    </row>
    <row r="119" spans="2:88" ht="15" customHeight="1" thickBot="1" x14ac:dyDescent="0.3">
      <c r="B119" s="130"/>
      <c r="C119" s="23" t="s">
        <v>101</v>
      </c>
      <c r="D119" s="39"/>
      <c r="E119" s="40"/>
      <c r="F119" s="40"/>
      <c r="G119" s="40"/>
      <c r="H119" s="40"/>
      <c r="I119" s="40"/>
      <c r="J119" s="40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19"/>
      <c r="AK119" s="19"/>
      <c r="AL119" s="19"/>
      <c r="AM119" s="19"/>
      <c r="AN119" s="19"/>
      <c r="AO119" s="19"/>
      <c r="AP119" s="19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1">
        <f>SUM(D119:BS119)/B86</f>
        <v>0</v>
      </c>
      <c r="BU119" s="151"/>
      <c r="BV119" s="12"/>
      <c r="BW119" s="12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4"/>
      <c r="CI119" s="14"/>
      <c r="CJ119"/>
    </row>
    <row r="120" spans="2:88" ht="15" customHeight="1" thickBot="1" x14ac:dyDescent="0.3">
      <c r="B120" s="26"/>
      <c r="C120" s="41" t="s">
        <v>67</v>
      </c>
      <c r="D120" s="28">
        <f t="shared" ref="D120:BQ120" si="22">(D114+D115+D116+D117+D118+D119)/6</f>
        <v>0</v>
      </c>
      <c r="E120" s="29">
        <f t="shared" si="22"/>
        <v>0</v>
      </c>
      <c r="F120" s="29">
        <f t="shared" si="22"/>
        <v>0</v>
      </c>
      <c r="G120" s="29">
        <f t="shared" si="22"/>
        <v>0</v>
      </c>
      <c r="H120" s="29">
        <f t="shared" si="22"/>
        <v>0</v>
      </c>
      <c r="I120" s="29">
        <f t="shared" si="22"/>
        <v>0</v>
      </c>
      <c r="J120" s="29">
        <f t="shared" si="22"/>
        <v>0</v>
      </c>
      <c r="K120" s="29">
        <f t="shared" si="22"/>
        <v>0</v>
      </c>
      <c r="L120" s="29">
        <f t="shared" si="22"/>
        <v>0</v>
      </c>
      <c r="M120" s="29">
        <f t="shared" si="22"/>
        <v>0</v>
      </c>
      <c r="N120" s="29">
        <f t="shared" si="22"/>
        <v>0</v>
      </c>
      <c r="O120" s="29">
        <f t="shared" si="22"/>
        <v>0</v>
      </c>
      <c r="P120" s="29">
        <f t="shared" si="22"/>
        <v>0</v>
      </c>
      <c r="Q120" s="29">
        <f t="shared" si="22"/>
        <v>0</v>
      </c>
      <c r="R120" s="29">
        <f t="shared" si="22"/>
        <v>0</v>
      </c>
      <c r="S120" s="29">
        <f t="shared" si="22"/>
        <v>0</v>
      </c>
      <c r="T120" s="29">
        <f t="shared" si="22"/>
        <v>0</v>
      </c>
      <c r="U120" s="29">
        <f t="shared" si="22"/>
        <v>0</v>
      </c>
      <c r="V120" s="29">
        <f t="shared" si="22"/>
        <v>0</v>
      </c>
      <c r="W120" s="29">
        <f t="shared" si="22"/>
        <v>0</v>
      </c>
      <c r="X120" s="29">
        <f t="shared" si="22"/>
        <v>0</v>
      </c>
      <c r="Y120" s="29">
        <f t="shared" si="22"/>
        <v>0</v>
      </c>
      <c r="Z120" s="29">
        <f t="shared" si="22"/>
        <v>0</v>
      </c>
      <c r="AA120" s="29">
        <f t="shared" si="22"/>
        <v>0</v>
      </c>
      <c r="AB120" s="29">
        <f t="shared" si="22"/>
        <v>0</v>
      </c>
      <c r="AC120" s="29">
        <f t="shared" si="22"/>
        <v>0</v>
      </c>
      <c r="AD120" s="29">
        <f t="shared" si="22"/>
        <v>0</v>
      </c>
      <c r="AE120" s="29">
        <f t="shared" si="22"/>
        <v>0</v>
      </c>
      <c r="AF120" s="29">
        <f t="shared" si="22"/>
        <v>0</v>
      </c>
      <c r="AG120" s="29">
        <f t="shared" si="22"/>
        <v>0</v>
      </c>
      <c r="AH120" s="29">
        <f t="shared" si="22"/>
        <v>0</v>
      </c>
      <c r="AI120" s="29">
        <f t="shared" si="22"/>
        <v>0</v>
      </c>
      <c r="AJ120" s="29">
        <f t="shared" si="22"/>
        <v>0</v>
      </c>
      <c r="AK120" s="29">
        <f t="shared" si="22"/>
        <v>0</v>
      </c>
      <c r="AL120" s="29">
        <f t="shared" si="22"/>
        <v>0</v>
      </c>
      <c r="AM120" s="29">
        <f t="shared" si="22"/>
        <v>0</v>
      </c>
      <c r="AN120" s="29">
        <f t="shared" si="22"/>
        <v>0</v>
      </c>
      <c r="AO120" s="29">
        <f t="shared" si="22"/>
        <v>0</v>
      </c>
      <c r="AP120" s="29">
        <f t="shared" si="22"/>
        <v>0</v>
      </c>
      <c r="AQ120" s="29">
        <f t="shared" si="22"/>
        <v>0</v>
      </c>
      <c r="AR120" s="29">
        <f t="shared" si="22"/>
        <v>0</v>
      </c>
      <c r="AS120" s="29">
        <f t="shared" si="22"/>
        <v>0</v>
      </c>
      <c r="AT120" s="29">
        <f t="shared" si="22"/>
        <v>0</v>
      </c>
      <c r="AU120" s="29">
        <f t="shared" si="22"/>
        <v>0</v>
      </c>
      <c r="AV120" s="29">
        <f t="shared" si="22"/>
        <v>0</v>
      </c>
      <c r="AW120" s="29">
        <f t="shared" si="22"/>
        <v>0</v>
      </c>
      <c r="AX120" s="29">
        <f t="shared" si="22"/>
        <v>0</v>
      </c>
      <c r="AY120" s="29">
        <f t="shared" si="22"/>
        <v>0</v>
      </c>
      <c r="AZ120" s="29">
        <f t="shared" si="22"/>
        <v>0</v>
      </c>
      <c r="BA120" s="29">
        <f t="shared" si="22"/>
        <v>0</v>
      </c>
      <c r="BB120" s="29">
        <f t="shared" si="22"/>
        <v>0</v>
      </c>
      <c r="BC120" s="29">
        <f t="shared" si="22"/>
        <v>0</v>
      </c>
      <c r="BD120" s="29">
        <f t="shared" si="22"/>
        <v>0</v>
      </c>
      <c r="BE120" s="29">
        <f t="shared" si="22"/>
        <v>0</v>
      </c>
      <c r="BF120" s="29">
        <f t="shared" si="22"/>
        <v>0</v>
      </c>
      <c r="BG120" s="29">
        <f t="shared" si="22"/>
        <v>0</v>
      </c>
      <c r="BH120" s="29">
        <f t="shared" si="22"/>
        <v>0</v>
      </c>
      <c r="BI120" s="29">
        <f t="shared" si="22"/>
        <v>0</v>
      </c>
      <c r="BJ120" s="29">
        <f t="shared" si="22"/>
        <v>0</v>
      </c>
      <c r="BK120" s="29">
        <f t="shared" si="22"/>
        <v>0</v>
      </c>
      <c r="BL120" s="29">
        <f t="shared" si="22"/>
        <v>0</v>
      </c>
      <c r="BM120" s="29">
        <f t="shared" si="22"/>
        <v>0</v>
      </c>
      <c r="BN120" s="29">
        <f t="shared" si="22"/>
        <v>0</v>
      </c>
      <c r="BO120" s="29">
        <f t="shared" si="22"/>
        <v>0</v>
      </c>
      <c r="BP120" s="29">
        <f t="shared" si="22"/>
        <v>0</v>
      </c>
      <c r="BQ120" s="29">
        <f t="shared" si="22"/>
        <v>0</v>
      </c>
      <c r="BR120" s="29">
        <f>(BR114+BR115+BR116+BR117+BR118+BR119)/6</f>
        <v>0</v>
      </c>
      <c r="BS120" s="29">
        <f t="shared" ref="BS120" si="23">(BS114+BS115+BS116+BS117+BS118+BS119)/6</f>
        <v>0</v>
      </c>
      <c r="BT120" s="127"/>
      <c r="BU120" s="119"/>
      <c r="BV120" s="12"/>
      <c r="BW120" s="12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4"/>
      <c r="CI120" s="14"/>
      <c r="CJ120"/>
    </row>
    <row r="121" spans="2:88" ht="15" customHeight="1" thickBot="1" x14ac:dyDescent="0.3">
      <c r="B121" s="128" t="s">
        <v>75</v>
      </c>
      <c r="C121" s="15" t="s">
        <v>102</v>
      </c>
      <c r="D121" s="16"/>
      <c r="E121" s="17"/>
      <c r="F121" s="17"/>
      <c r="G121" s="17"/>
      <c r="H121" s="17"/>
      <c r="I121" s="17"/>
      <c r="J121" s="17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9"/>
      <c r="AK121" s="19"/>
      <c r="AL121" s="19"/>
      <c r="AM121" s="19"/>
      <c r="AN121" s="19"/>
      <c r="AO121" s="19"/>
      <c r="AP121" s="19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42">
        <f>SUM(D121:BS121)/B86</f>
        <v>0</v>
      </c>
      <c r="BU121" s="115">
        <f>SUM(BT121+BT122+BT123+BT124+BT126+BT125)/6</f>
        <v>0</v>
      </c>
      <c r="BV121" s="12"/>
      <c r="BW121" s="12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4"/>
      <c r="CI121" s="14"/>
      <c r="CJ121"/>
    </row>
    <row r="122" spans="2:88" ht="15.75" thickBot="1" x14ac:dyDescent="0.3">
      <c r="B122" s="129"/>
      <c r="C122" s="22" t="s">
        <v>103</v>
      </c>
      <c r="D122" s="31"/>
      <c r="E122" s="32"/>
      <c r="F122" s="32"/>
      <c r="G122" s="32"/>
      <c r="H122" s="32"/>
      <c r="I122" s="32"/>
      <c r="J122" s="32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42">
        <f>SUM(D122:BS122)/B86</f>
        <v>0</v>
      </c>
      <c r="BU122" s="116"/>
      <c r="BV122" s="12"/>
      <c r="BW122" s="12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4"/>
      <c r="CI122" s="14"/>
      <c r="CJ122"/>
    </row>
    <row r="123" spans="2:88" ht="15.75" thickBot="1" x14ac:dyDescent="0.3">
      <c r="B123" s="129"/>
      <c r="C123" s="22" t="s">
        <v>104</v>
      </c>
      <c r="D123" s="31"/>
      <c r="E123" s="32"/>
      <c r="F123" s="32"/>
      <c r="G123" s="32"/>
      <c r="H123" s="32"/>
      <c r="I123" s="32"/>
      <c r="J123" s="32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42">
        <f>SUM(D123:BS123)/B86</f>
        <v>0</v>
      </c>
      <c r="BU123" s="116"/>
      <c r="BV123" s="12"/>
      <c r="BW123" s="12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4"/>
      <c r="CI123" s="14"/>
      <c r="CJ123"/>
    </row>
    <row r="124" spans="2:88" ht="15.75" thickBot="1" x14ac:dyDescent="0.3">
      <c r="B124" s="129"/>
      <c r="C124" s="22" t="s">
        <v>105</v>
      </c>
      <c r="D124" s="31"/>
      <c r="E124" s="32"/>
      <c r="F124" s="32"/>
      <c r="G124" s="32"/>
      <c r="H124" s="32"/>
      <c r="I124" s="32"/>
      <c r="J124" s="32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42">
        <f>SUM(D124:BS124)/B86</f>
        <v>0</v>
      </c>
      <c r="BU124" s="116"/>
      <c r="BV124" s="12"/>
      <c r="BW124" s="12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4"/>
      <c r="CI124" s="14"/>
      <c r="CJ124"/>
    </row>
    <row r="125" spans="2:88" ht="15.75" thickBot="1" x14ac:dyDescent="0.3">
      <c r="B125" s="129"/>
      <c r="C125" s="22" t="s">
        <v>106</v>
      </c>
      <c r="D125" s="31"/>
      <c r="E125" s="32"/>
      <c r="F125" s="32"/>
      <c r="G125" s="32"/>
      <c r="H125" s="32"/>
      <c r="I125" s="32"/>
      <c r="J125" s="32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42">
        <f>SUM(D125:BS125)/B86</f>
        <v>0</v>
      </c>
      <c r="BU125" s="116"/>
      <c r="BV125" s="12"/>
      <c r="BW125" s="12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4"/>
      <c r="CI125" s="14"/>
      <c r="CJ125"/>
    </row>
    <row r="126" spans="2:88" ht="15" customHeight="1" thickBot="1" x14ac:dyDescent="0.3">
      <c r="B126" s="130"/>
      <c r="C126" s="23" t="s">
        <v>107</v>
      </c>
      <c r="D126" s="39"/>
      <c r="E126" s="40"/>
      <c r="F126" s="40"/>
      <c r="G126" s="40"/>
      <c r="H126" s="40"/>
      <c r="I126" s="40"/>
      <c r="J126" s="40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19"/>
      <c r="AK126" s="19"/>
      <c r="AL126" s="19"/>
      <c r="AM126" s="19"/>
      <c r="AN126" s="19"/>
      <c r="AO126" s="19"/>
      <c r="AP126" s="19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42">
        <f>SUM(D126:BS126)/B86</f>
        <v>0</v>
      </c>
      <c r="BU126" s="117"/>
      <c r="BV126" s="12"/>
      <c r="BW126" s="12"/>
      <c r="BX126" s="111" t="s">
        <v>178</v>
      </c>
      <c r="BY126" s="139"/>
      <c r="BZ126" s="111" t="s">
        <v>179</v>
      </c>
      <c r="CA126" s="139"/>
      <c r="CB126" s="111" t="s">
        <v>180</v>
      </c>
      <c r="CC126" s="139"/>
      <c r="CD126" s="13"/>
      <c r="CE126" s="13"/>
      <c r="CF126" s="13"/>
      <c r="CG126" s="13"/>
      <c r="CH126" s="14"/>
      <c r="CI126" s="14"/>
      <c r="CJ126"/>
    </row>
    <row r="127" spans="2:88" ht="15" customHeight="1" thickBot="1" x14ac:dyDescent="0.3">
      <c r="B127" s="26"/>
      <c r="C127" s="41" t="s">
        <v>67</v>
      </c>
      <c r="D127" s="28">
        <f t="shared" ref="D127:BS127" si="24">(D121+D122+D123+D124+D125+D126)/6</f>
        <v>0</v>
      </c>
      <c r="E127" s="29">
        <f t="shared" si="24"/>
        <v>0</v>
      </c>
      <c r="F127" s="29">
        <f t="shared" si="24"/>
        <v>0</v>
      </c>
      <c r="G127" s="29">
        <f t="shared" si="24"/>
        <v>0</v>
      </c>
      <c r="H127" s="29">
        <f t="shared" si="24"/>
        <v>0</v>
      </c>
      <c r="I127" s="29">
        <f t="shared" si="24"/>
        <v>0</v>
      </c>
      <c r="J127" s="29">
        <f t="shared" si="24"/>
        <v>0</v>
      </c>
      <c r="K127" s="29">
        <f t="shared" si="24"/>
        <v>0</v>
      </c>
      <c r="L127" s="29">
        <f t="shared" si="24"/>
        <v>0</v>
      </c>
      <c r="M127" s="29">
        <f t="shared" si="24"/>
        <v>0</v>
      </c>
      <c r="N127" s="29">
        <f t="shared" si="24"/>
        <v>0</v>
      </c>
      <c r="O127" s="29">
        <f t="shared" si="24"/>
        <v>0</v>
      </c>
      <c r="P127" s="29">
        <f t="shared" si="24"/>
        <v>0</v>
      </c>
      <c r="Q127" s="29">
        <f t="shared" si="24"/>
        <v>0</v>
      </c>
      <c r="R127" s="29">
        <f t="shared" si="24"/>
        <v>0</v>
      </c>
      <c r="S127" s="29">
        <f t="shared" si="24"/>
        <v>0</v>
      </c>
      <c r="T127" s="29">
        <f t="shared" si="24"/>
        <v>0</v>
      </c>
      <c r="U127" s="29">
        <f t="shared" si="24"/>
        <v>0</v>
      </c>
      <c r="V127" s="29">
        <f t="shared" si="24"/>
        <v>0</v>
      </c>
      <c r="W127" s="29">
        <f t="shared" si="24"/>
        <v>0</v>
      </c>
      <c r="X127" s="29">
        <f t="shared" si="24"/>
        <v>0</v>
      </c>
      <c r="Y127" s="29">
        <f t="shared" si="24"/>
        <v>0</v>
      </c>
      <c r="Z127" s="29">
        <f t="shared" si="24"/>
        <v>0</v>
      </c>
      <c r="AA127" s="29">
        <f t="shared" si="24"/>
        <v>0</v>
      </c>
      <c r="AB127" s="29">
        <f t="shared" si="24"/>
        <v>0</v>
      </c>
      <c r="AC127" s="29">
        <f t="shared" si="24"/>
        <v>0</v>
      </c>
      <c r="AD127" s="29">
        <f t="shared" si="24"/>
        <v>0</v>
      </c>
      <c r="AE127" s="29">
        <f t="shared" si="24"/>
        <v>0</v>
      </c>
      <c r="AF127" s="29">
        <f t="shared" si="24"/>
        <v>0</v>
      </c>
      <c r="AG127" s="29">
        <f t="shared" si="24"/>
        <v>0</v>
      </c>
      <c r="AH127" s="29">
        <f t="shared" si="24"/>
        <v>0</v>
      </c>
      <c r="AI127" s="29">
        <f t="shared" si="24"/>
        <v>0</v>
      </c>
      <c r="AJ127" s="29">
        <f t="shared" si="24"/>
        <v>0</v>
      </c>
      <c r="AK127" s="29">
        <f t="shared" si="24"/>
        <v>0</v>
      </c>
      <c r="AL127" s="29">
        <f t="shared" si="24"/>
        <v>0</v>
      </c>
      <c r="AM127" s="29">
        <f t="shared" si="24"/>
        <v>0</v>
      </c>
      <c r="AN127" s="29">
        <f t="shared" si="24"/>
        <v>0</v>
      </c>
      <c r="AO127" s="29">
        <f t="shared" si="24"/>
        <v>0</v>
      </c>
      <c r="AP127" s="29">
        <f t="shared" si="24"/>
        <v>0</v>
      </c>
      <c r="AQ127" s="29">
        <f t="shared" si="24"/>
        <v>0</v>
      </c>
      <c r="AR127" s="29">
        <f t="shared" si="24"/>
        <v>0</v>
      </c>
      <c r="AS127" s="29">
        <f t="shared" si="24"/>
        <v>0</v>
      </c>
      <c r="AT127" s="29">
        <f t="shared" si="24"/>
        <v>0</v>
      </c>
      <c r="AU127" s="29">
        <f t="shared" si="24"/>
        <v>0</v>
      </c>
      <c r="AV127" s="29">
        <f t="shared" si="24"/>
        <v>0</v>
      </c>
      <c r="AW127" s="29">
        <f t="shared" si="24"/>
        <v>0</v>
      </c>
      <c r="AX127" s="29">
        <f t="shared" si="24"/>
        <v>0</v>
      </c>
      <c r="AY127" s="29">
        <f t="shared" si="24"/>
        <v>0</v>
      </c>
      <c r="AZ127" s="29">
        <f t="shared" si="24"/>
        <v>0</v>
      </c>
      <c r="BA127" s="29">
        <f t="shared" si="24"/>
        <v>0</v>
      </c>
      <c r="BB127" s="29">
        <f t="shared" si="24"/>
        <v>0</v>
      </c>
      <c r="BC127" s="29">
        <f t="shared" si="24"/>
        <v>0</v>
      </c>
      <c r="BD127" s="29">
        <f t="shared" si="24"/>
        <v>0</v>
      </c>
      <c r="BE127" s="29">
        <f t="shared" si="24"/>
        <v>0</v>
      </c>
      <c r="BF127" s="29">
        <f t="shared" si="24"/>
        <v>0</v>
      </c>
      <c r="BG127" s="29">
        <f t="shared" si="24"/>
        <v>0</v>
      </c>
      <c r="BH127" s="29">
        <f t="shared" si="24"/>
        <v>0</v>
      </c>
      <c r="BI127" s="29">
        <f t="shared" si="24"/>
        <v>0</v>
      </c>
      <c r="BJ127" s="29">
        <f t="shared" si="24"/>
        <v>0</v>
      </c>
      <c r="BK127" s="29">
        <f t="shared" si="24"/>
        <v>0</v>
      </c>
      <c r="BL127" s="29">
        <f t="shared" si="24"/>
        <v>0</v>
      </c>
      <c r="BM127" s="29">
        <f t="shared" si="24"/>
        <v>0</v>
      </c>
      <c r="BN127" s="29">
        <f t="shared" si="24"/>
        <v>0</v>
      </c>
      <c r="BO127" s="29">
        <f t="shared" si="24"/>
        <v>0</v>
      </c>
      <c r="BP127" s="29">
        <f t="shared" si="24"/>
        <v>0</v>
      </c>
      <c r="BQ127" s="29">
        <f t="shared" si="24"/>
        <v>0</v>
      </c>
      <c r="BR127" s="29">
        <f t="shared" si="24"/>
        <v>0</v>
      </c>
      <c r="BS127" s="29">
        <f t="shared" si="24"/>
        <v>0</v>
      </c>
      <c r="BT127" s="127"/>
      <c r="BU127" s="119"/>
      <c r="BV127" s="12"/>
      <c r="BW127" s="12"/>
      <c r="BX127" s="140"/>
      <c r="BY127" s="141"/>
      <c r="BZ127" s="140"/>
      <c r="CA127" s="141"/>
      <c r="CB127" s="140"/>
      <c r="CC127" s="141"/>
      <c r="CD127" s="13"/>
      <c r="CE127" s="13"/>
      <c r="CF127" s="13"/>
      <c r="CG127" s="13"/>
      <c r="CH127" s="14"/>
      <c r="CI127" s="14"/>
      <c r="CJ127"/>
    </row>
    <row r="128" spans="2:88" ht="15" customHeight="1" thickBot="1" x14ac:dyDescent="0.3">
      <c r="B128" s="128" t="s">
        <v>108</v>
      </c>
      <c r="C128" s="15" t="s">
        <v>109</v>
      </c>
      <c r="D128" s="16"/>
      <c r="E128" s="17"/>
      <c r="F128" s="17"/>
      <c r="G128" s="17"/>
      <c r="H128" s="17"/>
      <c r="I128" s="17"/>
      <c r="J128" s="17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9"/>
      <c r="AK128" s="19"/>
      <c r="AL128" s="19"/>
      <c r="AM128" s="19"/>
      <c r="AN128" s="19"/>
      <c r="AO128" s="19"/>
      <c r="AP128" s="19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21">
        <f>SUM(D128:BS128)/B86</f>
        <v>0</v>
      </c>
      <c r="BU128" s="115">
        <f>SUM(BT128:BT134)/7</f>
        <v>0</v>
      </c>
      <c r="BV128" s="12"/>
      <c r="BW128" s="12"/>
      <c r="BX128" s="140"/>
      <c r="BY128" s="141"/>
      <c r="BZ128" s="140"/>
      <c r="CA128" s="141"/>
      <c r="CB128" s="140"/>
      <c r="CC128" s="141"/>
      <c r="CD128" s="13"/>
      <c r="CE128" s="13"/>
      <c r="CF128" s="13"/>
      <c r="CG128" s="13"/>
      <c r="CH128" s="14"/>
      <c r="CI128" s="14"/>
      <c r="CJ128"/>
    </row>
    <row r="129" spans="2:88" ht="15.75" thickBot="1" x14ac:dyDescent="0.3">
      <c r="B129" s="129"/>
      <c r="C129" s="22" t="s">
        <v>110</v>
      </c>
      <c r="D129" s="31"/>
      <c r="E129" s="32"/>
      <c r="F129" s="32"/>
      <c r="G129" s="32"/>
      <c r="H129" s="32"/>
      <c r="I129" s="32"/>
      <c r="J129" s="32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21">
        <f>SUM(D129:BS129)/B86</f>
        <v>0</v>
      </c>
      <c r="BU129" s="116"/>
      <c r="BV129" s="12"/>
      <c r="BW129" s="12"/>
      <c r="BX129" s="140"/>
      <c r="BY129" s="141"/>
      <c r="BZ129" s="140"/>
      <c r="CA129" s="141"/>
      <c r="CB129" s="140"/>
      <c r="CC129" s="141"/>
      <c r="CD129" s="13"/>
      <c r="CE129" s="13"/>
      <c r="CF129" s="13"/>
      <c r="CG129" s="13"/>
      <c r="CH129" s="14"/>
      <c r="CI129" s="14"/>
      <c r="CJ129"/>
    </row>
    <row r="130" spans="2:88" ht="15.75" thickBot="1" x14ac:dyDescent="0.3">
      <c r="B130" s="129"/>
      <c r="C130" s="22" t="s">
        <v>111</v>
      </c>
      <c r="D130" s="31"/>
      <c r="E130" s="32"/>
      <c r="F130" s="32"/>
      <c r="G130" s="32"/>
      <c r="H130" s="32"/>
      <c r="I130" s="32"/>
      <c r="J130" s="32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21">
        <f>SUM(D130:BS130)/B86</f>
        <v>0</v>
      </c>
      <c r="BU130" s="116"/>
      <c r="BV130" s="12"/>
      <c r="BW130" s="12"/>
      <c r="BX130" s="113"/>
      <c r="BY130" s="142"/>
      <c r="BZ130" s="113"/>
      <c r="CA130" s="142"/>
      <c r="CB130" s="113"/>
      <c r="CC130" s="142"/>
      <c r="CD130" s="13"/>
      <c r="CE130" s="13"/>
      <c r="CF130" s="13"/>
      <c r="CG130" s="13"/>
      <c r="CH130" s="14"/>
      <c r="CI130" s="14"/>
      <c r="CJ130"/>
    </row>
    <row r="131" spans="2:88" ht="15.75" thickBot="1" x14ac:dyDescent="0.3">
      <c r="B131" s="129"/>
      <c r="C131" s="22" t="s">
        <v>112</v>
      </c>
      <c r="D131" s="31"/>
      <c r="E131" s="32"/>
      <c r="F131" s="32"/>
      <c r="G131" s="32"/>
      <c r="H131" s="32"/>
      <c r="I131" s="32"/>
      <c r="J131" s="32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21">
        <f>SUM(D131:BS131)/B86</f>
        <v>0</v>
      </c>
      <c r="BU131" s="116"/>
      <c r="BV131" s="12"/>
      <c r="BW131" s="12"/>
      <c r="BX131" s="143">
        <f>(BX103+CA103+CF103)/3</f>
        <v>0</v>
      </c>
      <c r="BY131" s="144"/>
      <c r="BZ131" s="143">
        <f>(BZ103+CC103+CB103+CE103+CD103)/5</f>
        <v>0</v>
      </c>
      <c r="CA131" s="144"/>
      <c r="CB131" s="143">
        <f>(BY103+CG103)/2</f>
        <v>0</v>
      </c>
      <c r="CC131" s="144"/>
      <c r="CD131" s="13"/>
      <c r="CE131" s="13"/>
      <c r="CF131" s="13"/>
      <c r="CG131" s="13"/>
      <c r="CH131" s="14"/>
      <c r="CI131" s="14"/>
      <c r="CJ131"/>
    </row>
    <row r="132" spans="2:88" ht="15.75" thickBot="1" x14ac:dyDescent="0.3">
      <c r="B132" s="129"/>
      <c r="C132" s="22" t="s">
        <v>113</v>
      </c>
      <c r="D132" s="31"/>
      <c r="E132" s="32"/>
      <c r="F132" s="32"/>
      <c r="G132" s="32"/>
      <c r="H132" s="32"/>
      <c r="I132" s="32"/>
      <c r="J132" s="32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21">
        <f>SUM(D132:BS132)/B86</f>
        <v>0</v>
      </c>
      <c r="BU132" s="116"/>
      <c r="BV132" s="12"/>
      <c r="BW132" s="12"/>
      <c r="BX132" s="145"/>
      <c r="BY132" s="146"/>
      <c r="BZ132" s="145"/>
      <c r="CA132" s="146"/>
      <c r="CB132" s="145"/>
      <c r="CC132" s="146"/>
      <c r="CD132" s="13"/>
      <c r="CE132" s="13"/>
      <c r="CF132" s="13"/>
      <c r="CG132" s="13"/>
      <c r="CH132" s="14"/>
      <c r="CI132" s="14"/>
      <c r="CJ132"/>
    </row>
    <row r="133" spans="2:88" ht="15.75" thickBot="1" x14ac:dyDescent="0.3">
      <c r="B133" s="129"/>
      <c r="C133" s="22" t="s">
        <v>114</v>
      </c>
      <c r="D133" s="39"/>
      <c r="E133" s="40"/>
      <c r="F133" s="40"/>
      <c r="G133" s="40"/>
      <c r="H133" s="40"/>
      <c r="I133" s="40"/>
      <c r="J133" s="40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19"/>
      <c r="BT133" s="21">
        <f>SUM(D133:BS133)/B86</f>
        <v>0</v>
      </c>
      <c r="BU133" s="116"/>
      <c r="BV133" s="12"/>
      <c r="BW133" s="12"/>
      <c r="BX133" s="145"/>
      <c r="BY133" s="146"/>
      <c r="BZ133" s="145"/>
      <c r="CA133" s="146"/>
      <c r="CB133" s="145"/>
      <c r="CC133" s="146"/>
      <c r="CD133" s="13"/>
      <c r="CE133" s="13"/>
      <c r="CF133" s="13"/>
      <c r="CG133" s="13"/>
      <c r="CH133" s="14"/>
      <c r="CI133" s="14"/>
      <c r="CJ133"/>
    </row>
    <row r="134" spans="2:88" ht="15" customHeight="1" thickBot="1" x14ac:dyDescent="0.3">
      <c r="B134" s="130"/>
      <c r="C134" s="23" t="s">
        <v>115</v>
      </c>
      <c r="D134" s="32"/>
      <c r="E134" s="32"/>
      <c r="F134" s="32"/>
      <c r="G134" s="32"/>
      <c r="H134" s="32"/>
      <c r="I134" s="32"/>
      <c r="J134" s="32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1">
        <f>SUM(D134:BS134)/B86</f>
        <v>0</v>
      </c>
      <c r="BU134" s="117"/>
      <c r="BV134" s="12"/>
      <c r="BW134" s="12"/>
      <c r="BX134" s="147"/>
      <c r="BY134" s="148"/>
      <c r="BZ134" s="147"/>
      <c r="CA134" s="148"/>
      <c r="CB134" s="147"/>
      <c r="CC134" s="148"/>
      <c r="CD134" s="13"/>
      <c r="CE134" s="13"/>
      <c r="CF134" s="13"/>
      <c r="CG134" s="13"/>
      <c r="CH134" s="14"/>
      <c r="CI134" s="14"/>
      <c r="CJ134"/>
    </row>
    <row r="135" spans="2:88" ht="15" customHeight="1" thickBot="1" x14ac:dyDescent="0.3">
      <c r="B135" s="26"/>
      <c r="C135" s="41" t="s">
        <v>67</v>
      </c>
      <c r="D135" s="28">
        <f t="shared" ref="D135:BQ135" si="25">(D128+D129+D130+D131+D132+D133+D134)/7</f>
        <v>0</v>
      </c>
      <c r="E135" s="29">
        <f t="shared" si="25"/>
        <v>0</v>
      </c>
      <c r="F135" s="29">
        <f t="shared" si="25"/>
        <v>0</v>
      </c>
      <c r="G135" s="29">
        <f t="shared" si="25"/>
        <v>0</v>
      </c>
      <c r="H135" s="29">
        <f t="shared" si="25"/>
        <v>0</v>
      </c>
      <c r="I135" s="29">
        <f t="shared" si="25"/>
        <v>0</v>
      </c>
      <c r="J135" s="29">
        <f t="shared" si="25"/>
        <v>0</v>
      </c>
      <c r="K135" s="29">
        <f t="shared" si="25"/>
        <v>0</v>
      </c>
      <c r="L135" s="29">
        <f t="shared" si="25"/>
        <v>0</v>
      </c>
      <c r="M135" s="29">
        <f t="shared" si="25"/>
        <v>0</v>
      </c>
      <c r="N135" s="29">
        <f t="shared" si="25"/>
        <v>0</v>
      </c>
      <c r="O135" s="29">
        <f t="shared" si="25"/>
        <v>0</v>
      </c>
      <c r="P135" s="29">
        <f t="shared" si="25"/>
        <v>0</v>
      </c>
      <c r="Q135" s="29">
        <f t="shared" si="25"/>
        <v>0</v>
      </c>
      <c r="R135" s="29">
        <f t="shared" si="25"/>
        <v>0</v>
      </c>
      <c r="S135" s="29">
        <f t="shared" si="25"/>
        <v>0</v>
      </c>
      <c r="T135" s="29">
        <f t="shared" si="25"/>
        <v>0</v>
      </c>
      <c r="U135" s="29">
        <f t="shared" si="25"/>
        <v>0</v>
      </c>
      <c r="V135" s="29">
        <f t="shared" si="25"/>
        <v>0</v>
      </c>
      <c r="W135" s="29">
        <f t="shared" si="25"/>
        <v>0</v>
      </c>
      <c r="X135" s="29">
        <f t="shared" si="25"/>
        <v>0</v>
      </c>
      <c r="Y135" s="29">
        <f t="shared" si="25"/>
        <v>0</v>
      </c>
      <c r="Z135" s="29">
        <f t="shared" si="25"/>
        <v>0</v>
      </c>
      <c r="AA135" s="29">
        <f t="shared" si="25"/>
        <v>0</v>
      </c>
      <c r="AB135" s="29">
        <f t="shared" si="25"/>
        <v>0</v>
      </c>
      <c r="AC135" s="29">
        <f t="shared" si="25"/>
        <v>0</v>
      </c>
      <c r="AD135" s="29">
        <f t="shared" si="25"/>
        <v>0</v>
      </c>
      <c r="AE135" s="29">
        <f t="shared" si="25"/>
        <v>0</v>
      </c>
      <c r="AF135" s="29">
        <f t="shared" si="25"/>
        <v>0</v>
      </c>
      <c r="AG135" s="29">
        <f t="shared" si="25"/>
        <v>0</v>
      </c>
      <c r="AH135" s="29">
        <f t="shared" si="25"/>
        <v>0</v>
      </c>
      <c r="AI135" s="29">
        <f t="shared" si="25"/>
        <v>0</v>
      </c>
      <c r="AJ135" s="29">
        <f t="shared" si="25"/>
        <v>0</v>
      </c>
      <c r="AK135" s="29">
        <f t="shared" si="25"/>
        <v>0</v>
      </c>
      <c r="AL135" s="29">
        <f t="shared" si="25"/>
        <v>0</v>
      </c>
      <c r="AM135" s="29">
        <f t="shared" si="25"/>
        <v>0</v>
      </c>
      <c r="AN135" s="29">
        <f t="shared" si="25"/>
        <v>0</v>
      </c>
      <c r="AO135" s="29">
        <f t="shared" si="25"/>
        <v>0</v>
      </c>
      <c r="AP135" s="29">
        <f t="shared" si="25"/>
        <v>0</v>
      </c>
      <c r="AQ135" s="29">
        <f t="shared" si="25"/>
        <v>0</v>
      </c>
      <c r="AR135" s="29">
        <f t="shared" si="25"/>
        <v>0</v>
      </c>
      <c r="AS135" s="29">
        <f t="shared" si="25"/>
        <v>0</v>
      </c>
      <c r="AT135" s="29">
        <f t="shared" si="25"/>
        <v>0</v>
      </c>
      <c r="AU135" s="29">
        <f t="shared" si="25"/>
        <v>0</v>
      </c>
      <c r="AV135" s="29">
        <f t="shared" si="25"/>
        <v>0</v>
      </c>
      <c r="AW135" s="29">
        <f t="shared" si="25"/>
        <v>0</v>
      </c>
      <c r="AX135" s="29">
        <f t="shared" si="25"/>
        <v>0</v>
      </c>
      <c r="AY135" s="29">
        <f t="shared" si="25"/>
        <v>0</v>
      </c>
      <c r="AZ135" s="29">
        <f t="shared" si="25"/>
        <v>0</v>
      </c>
      <c r="BA135" s="29">
        <f t="shared" si="25"/>
        <v>0</v>
      </c>
      <c r="BB135" s="29">
        <f t="shared" si="25"/>
        <v>0</v>
      </c>
      <c r="BC135" s="29">
        <f t="shared" si="25"/>
        <v>0</v>
      </c>
      <c r="BD135" s="29">
        <f t="shared" si="25"/>
        <v>0</v>
      </c>
      <c r="BE135" s="29">
        <f t="shared" si="25"/>
        <v>0</v>
      </c>
      <c r="BF135" s="29">
        <f t="shared" si="25"/>
        <v>0</v>
      </c>
      <c r="BG135" s="29">
        <f t="shared" si="25"/>
        <v>0</v>
      </c>
      <c r="BH135" s="29">
        <f t="shared" si="25"/>
        <v>0</v>
      </c>
      <c r="BI135" s="29">
        <f t="shared" si="25"/>
        <v>0</v>
      </c>
      <c r="BJ135" s="29">
        <f t="shared" si="25"/>
        <v>0</v>
      </c>
      <c r="BK135" s="29">
        <f t="shared" si="25"/>
        <v>0</v>
      </c>
      <c r="BL135" s="29">
        <f t="shared" si="25"/>
        <v>0</v>
      </c>
      <c r="BM135" s="29">
        <f t="shared" si="25"/>
        <v>0</v>
      </c>
      <c r="BN135" s="29">
        <f t="shared" si="25"/>
        <v>0</v>
      </c>
      <c r="BO135" s="29">
        <f t="shared" si="25"/>
        <v>0</v>
      </c>
      <c r="BP135" s="29">
        <f t="shared" si="25"/>
        <v>0</v>
      </c>
      <c r="BQ135" s="29">
        <f t="shared" si="25"/>
        <v>0</v>
      </c>
      <c r="BR135" s="29">
        <f>(BR128+BR129+BR130+BR131+BR132+BR133+BR134)/7</f>
        <v>0</v>
      </c>
      <c r="BS135" s="29">
        <f t="shared" ref="BS135" si="26">(BS128+BS129+BS130+BS131+BS132+BS133+BS134)/7</f>
        <v>0</v>
      </c>
      <c r="BT135" s="127"/>
      <c r="BU135" s="119"/>
      <c r="BV135" s="12"/>
      <c r="BW135" s="12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4"/>
      <c r="CI135" s="14"/>
      <c r="CJ135"/>
    </row>
    <row r="136" spans="2:88" ht="15" customHeight="1" thickBot="1" x14ac:dyDescent="0.3">
      <c r="B136" s="128" t="s">
        <v>77</v>
      </c>
      <c r="C136" s="15" t="s">
        <v>116</v>
      </c>
      <c r="D136" s="16"/>
      <c r="E136" s="17"/>
      <c r="F136" s="17"/>
      <c r="G136" s="17"/>
      <c r="H136" s="17"/>
      <c r="I136" s="17"/>
      <c r="J136" s="17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9"/>
      <c r="AK136" s="19"/>
      <c r="AL136" s="19"/>
      <c r="AM136" s="19"/>
      <c r="AN136" s="19"/>
      <c r="AO136" s="19"/>
      <c r="AP136" s="19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21">
        <f>SUM(D136:BS136)/B86</f>
        <v>0</v>
      </c>
      <c r="BU136" s="115">
        <f>SUM(BT136:BT140)/5</f>
        <v>0</v>
      </c>
      <c r="BV136" s="12"/>
      <c r="BW136" s="12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4"/>
      <c r="CI136" s="14"/>
      <c r="CJ136"/>
    </row>
    <row r="137" spans="2:88" ht="15.75" thickBot="1" x14ac:dyDescent="0.3">
      <c r="B137" s="129"/>
      <c r="C137" s="22" t="s">
        <v>117</v>
      </c>
      <c r="D137" s="31"/>
      <c r="E137" s="32"/>
      <c r="F137" s="32"/>
      <c r="G137" s="32"/>
      <c r="H137" s="32"/>
      <c r="I137" s="32"/>
      <c r="J137" s="32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9"/>
      <c r="BR137" s="19"/>
      <c r="BS137" s="19"/>
      <c r="BT137" s="21">
        <f>SUM(D137:BS137)/B86</f>
        <v>0</v>
      </c>
      <c r="BU137" s="116"/>
      <c r="BV137" s="12"/>
      <c r="BW137" s="12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4"/>
      <c r="CI137" s="14"/>
      <c r="CJ137"/>
    </row>
    <row r="138" spans="2:88" ht="15.75" thickBot="1" x14ac:dyDescent="0.3">
      <c r="B138" s="129"/>
      <c r="C138" s="22" t="s">
        <v>118</v>
      </c>
      <c r="D138" s="31"/>
      <c r="E138" s="32"/>
      <c r="F138" s="32"/>
      <c r="G138" s="32"/>
      <c r="H138" s="32"/>
      <c r="I138" s="32"/>
      <c r="J138" s="32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21">
        <f>SUM(D138:BS138)/B86</f>
        <v>0</v>
      </c>
      <c r="BU138" s="116"/>
      <c r="BV138" s="12"/>
      <c r="BW138" s="12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4"/>
      <c r="CI138" s="14"/>
      <c r="CJ138"/>
    </row>
    <row r="139" spans="2:88" ht="15.75" thickBot="1" x14ac:dyDescent="0.3">
      <c r="B139" s="129"/>
      <c r="C139" s="22" t="s">
        <v>119</v>
      </c>
      <c r="D139" s="31"/>
      <c r="E139" s="32"/>
      <c r="F139" s="32"/>
      <c r="G139" s="32"/>
      <c r="H139" s="32"/>
      <c r="I139" s="32"/>
      <c r="J139" s="32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21">
        <f>SUM(D139:BS139)/B86</f>
        <v>0</v>
      </c>
      <c r="BU139" s="116"/>
      <c r="BV139" s="12"/>
      <c r="BW139" s="12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4"/>
      <c r="CI139" s="14"/>
      <c r="CJ139"/>
    </row>
    <row r="140" spans="2:88" ht="15.75" thickBot="1" x14ac:dyDescent="0.3">
      <c r="B140" s="130"/>
      <c r="C140" s="23" t="s">
        <v>120</v>
      </c>
      <c r="D140" s="31"/>
      <c r="E140" s="32"/>
      <c r="F140" s="32"/>
      <c r="G140" s="32"/>
      <c r="H140" s="32"/>
      <c r="I140" s="32"/>
      <c r="J140" s="32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1">
        <f>SUM(D140:BS140)/B86</f>
        <v>0</v>
      </c>
      <c r="BU140" s="117"/>
      <c r="BV140" s="12"/>
      <c r="BW140" s="12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4"/>
      <c r="CI140" s="14"/>
      <c r="CJ140"/>
    </row>
    <row r="141" spans="2:88" ht="15.75" thickBot="1" x14ac:dyDescent="0.3">
      <c r="B141" s="26"/>
      <c r="C141" s="41" t="s">
        <v>67</v>
      </c>
      <c r="D141" s="28">
        <f t="shared" ref="D141:BQ141" si="27">(D136+D137+D138+D139+D140)/5</f>
        <v>0</v>
      </c>
      <c r="E141" s="29">
        <f t="shared" si="27"/>
        <v>0</v>
      </c>
      <c r="F141" s="29">
        <f t="shared" si="27"/>
        <v>0</v>
      </c>
      <c r="G141" s="29">
        <f t="shared" si="27"/>
        <v>0</v>
      </c>
      <c r="H141" s="29">
        <f t="shared" si="27"/>
        <v>0</v>
      </c>
      <c r="I141" s="29">
        <f t="shared" si="27"/>
        <v>0</v>
      </c>
      <c r="J141" s="29">
        <f t="shared" si="27"/>
        <v>0</v>
      </c>
      <c r="K141" s="29">
        <f t="shared" si="27"/>
        <v>0</v>
      </c>
      <c r="L141" s="29">
        <f t="shared" si="27"/>
        <v>0</v>
      </c>
      <c r="M141" s="29">
        <f t="shared" si="27"/>
        <v>0</v>
      </c>
      <c r="N141" s="29">
        <f t="shared" si="27"/>
        <v>0</v>
      </c>
      <c r="O141" s="29">
        <f t="shared" si="27"/>
        <v>0</v>
      </c>
      <c r="P141" s="29">
        <f t="shared" si="27"/>
        <v>0</v>
      </c>
      <c r="Q141" s="29">
        <f t="shared" si="27"/>
        <v>0</v>
      </c>
      <c r="R141" s="29">
        <f t="shared" si="27"/>
        <v>0</v>
      </c>
      <c r="S141" s="29">
        <f t="shared" si="27"/>
        <v>0</v>
      </c>
      <c r="T141" s="29">
        <f t="shared" si="27"/>
        <v>0</v>
      </c>
      <c r="U141" s="29">
        <f t="shared" si="27"/>
        <v>0</v>
      </c>
      <c r="V141" s="29">
        <f t="shared" si="27"/>
        <v>0</v>
      </c>
      <c r="W141" s="29">
        <f t="shared" si="27"/>
        <v>0</v>
      </c>
      <c r="X141" s="29">
        <f t="shared" si="27"/>
        <v>0</v>
      </c>
      <c r="Y141" s="29">
        <f t="shared" si="27"/>
        <v>0</v>
      </c>
      <c r="Z141" s="29">
        <f t="shared" si="27"/>
        <v>0</v>
      </c>
      <c r="AA141" s="29">
        <f t="shared" si="27"/>
        <v>0</v>
      </c>
      <c r="AB141" s="29">
        <f t="shared" si="27"/>
        <v>0</v>
      </c>
      <c r="AC141" s="29">
        <f t="shared" si="27"/>
        <v>0</v>
      </c>
      <c r="AD141" s="29">
        <f t="shared" si="27"/>
        <v>0</v>
      </c>
      <c r="AE141" s="29">
        <f t="shared" si="27"/>
        <v>0</v>
      </c>
      <c r="AF141" s="29">
        <f t="shared" si="27"/>
        <v>0</v>
      </c>
      <c r="AG141" s="29">
        <f t="shared" si="27"/>
        <v>0</v>
      </c>
      <c r="AH141" s="29">
        <f t="shared" si="27"/>
        <v>0</v>
      </c>
      <c r="AI141" s="29">
        <f t="shared" si="27"/>
        <v>0</v>
      </c>
      <c r="AJ141" s="29">
        <f t="shared" si="27"/>
        <v>0</v>
      </c>
      <c r="AK141" s="29">
        <f t="shared" si="27"/>
        <v>0</v>
      </c>
      <c r="AL141" s="29">
        <f t="shared" si="27"/>
        <v>0</v>
      </c>
      <c r="AM141" s="29">
        <f t="shared" si="27"/>
        <v>0</v>
      </c>
      <c r="AN141" s="29">
        <f t="shared" si="27"/>
        <v>0</v>
      </c>
      <c r="AO141" s="29">
        <f t="shared" si="27"/>
        <v>0</v>
      </c>
      <c r="AP141" s="29">
        <f t="shared" si="27"/>
        <v>0</v>
      </c>
      <c r="AQ141" s="29">
        <f t="shared" si="27"/>
        <v>0</v>
      </c>
      <c r="AR141" s="29">
        <f t="shared" si="27"/>
        <v>0</v>
      </c>
      <c r="AS141" s="29">
        <f t="shared" si="27"/>
        <v>0</v>
      </c>
      <c r="AT141" s="29">
        <f t="shared" si="27"/>
        <v>0</v>
      </c>
      <c r="AU141" s="29">
        <f t="shared" si="27"/>
        <v>0</v>
      </c>
      <c r="AV141" s="29">
        <f t="shared" si="27"/>
        <v>0</v>
      </c>
      <c r="AW141" s="29">
        <f t="shared" si="27"/>
        <v>0</v>
      </c>
      <c r="AX141" s="29">
        <f t="shared" si="27"/>
        <v>0</v>
      </c>
      <c r="AY141" s="29">
        <f t="shared" si="27"/>
        <v>0</v>
      </c>
      <c r="AZ141" s="29">
        <f t="shared" si="27"/>
        <v>0</v>
      </c>
      <c r="BA141" s="29">
        <f t="shared" si="27"/>
        <v>0</v>
      </c>
      <c r="BB141" s="29">
        <f t="shared" si="27"/>
        <v>0</v>
      </c>
      <c r="BC141" s="29">
        <f t="shared" si="27"/>
        <v>0</v>
      </c>
      <c r="BD141" s="29">
        <f t="shared" si="27"/>
        <v>0</v>
      </c>
      <c r="BE141" s="29">
        <f t="shared" si="27"/>
        <v>0</v>
      </c>
      <c r="BF141" s="29">
        <f t="shared" si="27"/>
        <v>0</v>
      </c>
      <c r="BG141" s="29">
        <f t="shared" si="27"/>
        <v>0</v>
      </c>
      <c r="BH141" s="29">
        <f t="shared" si="27"/>
        <v>0</v>
      </c>
      <c r="BI141" s="29">
        <f t="shared" si="27"/>
        <v>0</v>
      </c>
      <c r="BJ141" s="29">
        <f t="shared" si="27"/>
        <v>0</v>
      </c>
      <c r="BK141" s="29">
        <f t="shared" si="27"/>
        <v>0</v>
      </c>
      <c r="BL141" s="29">
        <f t="shared" si="27"/>
        <v>0</v>
      </c>
      <c r="BM141" s="29">
        <f t="shared" si="27"/>
        <v>0</v>
      </c>
      <c r="BN141" s="29">
        <f t="shared" si="27"/>
        <v>0</v>
      </c>
      <c r="BO141" s="29">
        <f t="shared" si="27"/>
        <v>0</v>
      </c>
      <c r="BP141" s="29">
        <f t="shared" si="27"/>
        <v>0</v>
      </c>
      <c r="BQ141" s="29">
        <f t="shared" si="27"/>
        <v>0</v>
      </c>
      <c r="BR141" s="29">
        <f>(BR136+BR137+BR138+BR139+BR140)/5</f>
        <v>0</v>
      </c>
      <c r="BS141" s="29">
        <f t="shared" ref="BS141" si="28">(BS136+BS137+BS138+BS139+BS140)/5</f>
        <v>0</v>
      </c>
      <c r="BT141" s="127"/>
      <c r="BU141" s="119"/>
      <c r="BV141" s="12"/>
      <c r="BW141" s="12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4"/>
      <c r="CI141" s="14"/>
      <c r="CJ141"/>
    </row>
    <row r="142" spans="2:88" ht="15.75" thickBot="1" x14ac:dyDescent="0.3">
      <c r="B142" s="124" t="s">
        <v>121</v>
      </c>
      <c r="C142" s="15" t="s">
        <v>122</v>
      </c>
      <c r="D142" s="16"/>
      <c r="E142" s="17"/>
      <c r="F142" s="17"/>
      <c r="G142" s="17"/>
      <c r="H142" s="17"/>
      <c r="I142" s="17"/>
      <c r="J142" s="17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9"/>
      <c r="AK142" s="19"/>
      <c r="AL142" s="19"/>
      <c r="AM142" s="19"/>
      <c r="AN142" s="19"/>
      <c r="AO142" s="19"/>
      <c r="AP142" s="19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21">
        <f>SUM(D142:BS142)/B86</f>
        <v>0</v>
      </c>
      <c r="BU142" s="115">
        <f>SUM(BT142:BT147)/6</f>
        <v>0</v>
      </c>
      <c r="BV142" s="12"/>
      <c r="BW142" s="12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4"/>
      <c r="CI142" s="14"/>
      <c r="CJ142"/>
    </row>
    <row r="143" spans="2:88" ht="15.75" thickBot="1" x14ac:dyDescent="0.3">
      <c r="B143" s="125"/>
      <c r="C143" s="22" t="s">
        <v>123</v>
      </c>
      <c r="D143" s="31"/>
      <c r="E143" s="32"/>
      <c r="F143" s="32"/>
      <c r="G143" s="32"/>
      <c r="H143" s="32"/>
      <c r="I143" s="32"/>
      <c r="J143" s="32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21">
        <f>SUM(D143:BS143)/B86</f>
        <v>0</v>
      </c>
      <c r="BU143" s="116"/>
      <c r="BV143" s="12"/>
      <c r="BW143" s="12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4"/>
      <c r="CI143" s="14"/>
      <c r="CJ143"/>
    </row>
    <row r="144" spans="2:88" ht="15.75" thickBot="1" x14ac:dyDescent="0.3">
      <c r="B144" s="125"/>
      <c r="C144" s="22" t="s">
        <v>124</v>
      </c>
      <c r="D144" s="31"/>
      <c r="E144" s="32"/>
      <c r="F144" s="32"/>
      <c r="G144" s="32"/>
      <c r="H144" s="32"/>
      <c r="I144" s="32"/>
      <c r="J144" s="32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21">
        <f>SUM(D144:BS144)/B86</f>
        <v>0</v>
      </c>
      <c r="BU144" s="116"/>
      <c r="BV144" s="12"/>
      <c r="BW144" s="12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4"/>
      <c r="CI144" s="14"/>
      <c r="CJ144"/>
    </row>
    <row r="145" spans="1:88" ht="15.75" thickBot="1" x14ac:dyDescent="0.3">
      <c r="B145" s="125"/>
      <c r="C145" s="22" t="s">
        <v>125</v>
      </c>
      <c r="D145" s="31"/>
      <c r="E145" s="32"/>
      <c r="F145" s="32"/>
      <c r="G145" s="32"/>
      <c r="H145" s="32"/>
      <c r="I145" s="32"/>
      <c r="J145" s="32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20"/>
      <c r="BS145" s="19"/>
      <c r="BT145" s="21">
        <f>SUM(D145:BS145)/B86</f>
        <v>0</v>
      </c>
      <c r="BU145" s="116"/>
      <c r="BV145" s="12"/>
      <c r="BW145" s="44"/>
      <c r="BX145" s="45"/>
      <c r="BY145" s="45"/>
      <c r="BZ145" s="45"/>
      <c r="CA145" s="45"/>
      <c r="CB145" s="45"/>
      <c r="CC145" s="45"/>
      <c r="CD145" s="45"/>
      <c r="CE145" s="45"/>
      <c r="CF145" s="45"/>
      <c r="CG145" s="45"/>
      <c r="CH145" s="46"/>
      <c r="CI145" s="14"/>
      <c r="CJ145"/>
    </row>
    <row r="146" spans="1:88" ht="15.75" thickBot="1" x14ac:dyDescent="0.3">
      <c r="B146" s="125"/>
      <c r="C146" s="22" t="s">
        <v>126</v>
      </c>
      <c r="D146" s="31"/>
      <c r="E146" s="32"/>
      <c r="F146" s="32"/>
      <c r="G146" s="32"/>
      <c r="H146" s="32"/>
      <c r="I146" s="32"/>
      <c r="J146" s="32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21">
        <f>SUM(D146:BS146)/B86</f>
        <v>0</v>
      </c>
      <c r="BU146" s="116"/>
      <c r="BV146" s="12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4"/>
      <c r="CJ146"/>
    </row>
    <row r="147" spans="1:88" ht="15" customHeight="1" thickBot="1" x14ac:dyDescent="0.3">
      <c r="B147" s="126"/>
      <c r="C147" s="23" t="s">
        <v>127</v>
      </c>
      <c r="D147" s="39"/>
      <c r="E147" s="40"/>
      <c r="F147" s="40"/>
      <c r="G147" s="40"/>
      <c r="H147" s="40"/>
      <c r="I147" s="40"/>
      <c r="J147" s="40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19"/>
      <c r="AK147" s="19"/>
      <c r="AL147" s="19"/>
      <c r="AM147" s="19"/>
      <c r="AN147" s="19"/>
      <c r="AO147" s="19"/>
      <c r="AP147" s="19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1">
        <f>SUM(D147:BS147)/B86</f>
        <v>0</v>
      </c>
      <c r="BU147" s="117"/>
      <c r="BV147" s="12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4"/>
      <c r="CJ147"/>
    </row>
    <row r="148" spans="1:88" ht="15" customHeight="1" thickBot="1" x14ac:dyDescent="0.3">
      <c r="B148" s="47"/>
      <c r="C148" s="41" t="s">
        <v>67</v>
      </c>
      <c r="D148" s="28">
        <f t="shared" ref="D148:BP148" si="29">(D142+D143+D144+D145+D147+D146)/6</f>
        <v>0</v>
      </c>
      <c r="E148" s="29">
        <f t="shared" si="29"/>
        <v>0</v>
      </c>
      <c r="F148" s="29">
        <f t="shared" si="29"/>
        <v>0</v>
      </c>
      <c r="G148" s="29">
        <f t="shared" si="29"/>
        <v>0</v>
      </c>
      <c r="H148" s="29">
        <f t="shared" si="29"/>
        <v>0</v>
      </c>
      <c r="I148" s="29">
        <f t="shared" si="29"/>
        <v>0</v>
      </c>
      <c r="J148" s="29">
        <f t="shared" si="29"/>
        <v>0</v>
      </c>
      <c r="K148" s="29">
        <f t="shared" si="29"/>
        <v>0</v>
      </c>
      <c r="L148" s="29">
        <f t="shared" si="29"/>
        <v>0</v>
      </c>
      <c r="M148" s="29">
        <f t="shared" si="29"/>
        <v>0</v>
      </c>
      <c r="N148" s="29">
        <f t="shared" si="29"/>
        <v>0</v>
      </c>
      <c r="O148" s="29">
        <f t="shared" si="29"/>
        <v>0</v>
      </c>
      <c r="P148" s="29">
        <f t="shared" si="29"/>
        <v>0</v>
      </c>
      <c r="Q148" s="29">
        <f t="shared" si="29"/>
        <v>0</v>
      </c>
      <c r="R148" s="29">
        <f t="shared" si="29"/>
        <v>0</v>
      </c>
      <c r="S148" s="29">
        <f t="shared" si="29"/>
        <v>0</v>
      </c>
      <c r="T148" s="29">
        <f t="shared" si="29"/>
        <v>0</v>
      </c>
      <c r="U148" s="29">
        <f t="shared" si="29"/>
        <v>0</v>
      </c>
      <c r="V148" s="29">
        <f t="shared" si="29"/>
        <v>0</v>
      </c>
      <c r="W148" s="29">
        <f t="shared" si="29"/>
        <v>0</v>
      </c>
      <c r="X148" s="29">
        <f t="shared" si="29"/>
        <v>0</v>
      </c>
      <c r="Y148" s="29">
        <f t="shared" si="29"/>
        <v>0</v>
      </c>
      <c r="Z148" s="29">
        <f t="shared" si="29"/>
        <v>0</v>
      </c>
      <c r="AA148" s="29">
        <f t="shared" si="29"/>
        <v>0</v>
      </c>
      <c r="AB148" s="29">
        <f t="shared" si="29"/>
        <v>0</v>
      </c>
      <c r="AC148" s="29">
        <f t="shared" si="29"/>
        <v>0</v>
      </c>
      <c r="AD148" s="29">
        <f t="shared" si="29"/>
        <v>0</v>
      </c>
      <c r="AE148" s="29">
        <f t="shared" si="29"/>
        <v>0</v>
      </c>
      <c r="AF148" s="29">
        <f t="shared" si="29"/>
        <v>0</v>
      </c>
      <c r="AG148" s="29">
        <f t="shared" si="29"/>
        <v>0</v>
      </c>
      <c r="AH148" s="29">
        <f t="shared" si="29"/>
        <v>0</v>
      </c>
      <c r="AI148" s="29">
        <f t="shared" si="29"/>
        <v>0</v>
      </c>
      <c r="AJ148" s="29">
        <f t="shared" si="29"/>
        <v>0</v>
      </c>
      <c r="AK148" s="29">
        <f t="shared" si="29"/>
        <v>0</v>
      </c>
      <c r="AL148" s="29">
        <f t="shared" si="29"/>
        <v>0</v>
      </c>
      <c r="AM148" s="29">
        <f t="shared" si="29"/>
        <v>0</v>
      </c>
      <c r="AN148" s="29">
        <f t="shared" si="29"/>
        <v>0</v>
      </c>
      <c r="AO148" s="29">
        <f t="shared" si="29"/>
        <v>0</v>
      </c>
      <c r="AP148" s="29">
        <f t="shared" si="29"/>
        <v>0</v>
      </c>
      <c r="AQ148" s="29">
        <f t="shared" si="29"/>
        <v>0</v>
      </c>
      <c r="AR148" s="29">
        <f t="shared" si="29"/>
        <v>0</v>
      </c>
      <c r="AS148" s="29">
        <f t="shared" si="29"/>
        <v>0</v>
      </c>
      <c r="AT148" s="29">
        <f t="shared" si="29"/>
        <v>0</v>
      </c>
      <c r="AU148" s="29">
        <f t="shared" si="29"/>
        <v>0</v>
      </c>
      <c r="AV148" s="29">
        <f t="shared" si="29"/>
        <v>0</v>
      </c>
      <c r="AW148" s="29">
        <f t="shared" si="29"/>
        <v>0</v>
      </c>
      <c r="AX148" s="29">
        <f t="shared" si="29"/>
        <v>0</v>
      </c>
      <c r="AY148" s="29">
        <f t="shared" si="29"/>
        <v>0</v>
      </c>
      <c r="AZ148" s="29">
        <f t="shared" si="29"/>
        <v>0</v>
      </c>
      <c r="BA148" s="29">
        <f t="shared" si="29"/>
        <v>0</v>
      </c>
      <c r="BB148" s="29">
        <f t="shared" si="29"/>
        <v>0</v>
      </c>
      <c r="BC148" s="29">
        <f t="shared" si="29"/>
        <v>0</v>
      </c>
      <c r="BD148" s="29">
        <f t="shared" si="29"/>
        <v>0</v>
      </c>
      <c r="BE148" s="29">
        <f t="shared" si="29"/>
        <v>0</v>
      </c>
      <c r="BF148" s="29">
        <f t="shared" si="29"/>
        <v>0</v>
      </c>
      <c r="BG148" s="29">
        <f t="shared" si="29"/>
        <v>0</v>
      </c>
      <c r="BH148" s="29">
        <f t="shared" si="29"/>
        <v>0</v>
      </c>
      <c r="BI148" s="29">
        <f t="shared" si="29"/>
        <v>0</v>
      </c>
      <c r="BJ148" s="29">
        <f t="shared" si="29"/>
        <v>0</v>
      </c>
      <c r="BK148" s="29">
        <f t="shared" si="29"/>
        <v>0</v>
      </c>
      <c r="BL148" s="29">
        <f t="shared" si="29"/>
        <v>0</v>
      </c>
      <c r="BM148" s="29">
        <f t="shared" si="29"/>
        <v>0</v>
      </c>
      <c r="BN148" s="29">
        <f t="shared" si="29"/>
        <v>0</v>
      </c>
      <c r="BO148" s="29">
        <f t="shared" si="29"/>
        <v>0</v>
      </c>
      <c r="BP148" s="29">
        <f t="shared" si="29"/>
        <v>0</v>
      </c>
      <c r="BQ148" s="29">
        <f>(BQ142+BQ143+BQ144+BQ145+BQ147+BQ146)/6</f>
        <v>0</v>
      </c>
      <c r="BR148" s="29">
        <f>(BR142+BR143+BR144+BR145+BR147+BR146)/6</f>
        <v>0</v>
      </c>
      <c r="BS148" s="29">
        <f t="shared" ref="BS148" si="30">(BS142+BS143+BS144+BS145+BS147+BS146)/6</f>
        <v>0</v>
      </c>
      <c r="BT148" s="127"/>
      <c r="BU148" s="119"/>
      <c r="BV148" s="12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4"/>
      <c r="CJ148"/>
    </row>
    <row r="149" spans="1:88" ht="15" customHeight="1" thickBot="1" x14ac:dyDescent="0.3">
      <c r="B149" s="128" t="s">
        <v>79</v>
      </c>
      <c r="C149" s="15" t="s">
        <v>128</v>
      </c>
      <c r="D149" s="16"/>
      <c r="E149" s="17"/>
      <c r="F149" s="17"/>
      <c r="G149" s="17"/>
      <c r="H149" s="17"/>
      <c r="I149" s="17"/>
      <c r="J149" s="17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9"/>
      <c r="AK149" s="19"/>
      <c r="AL149" s="19"/>
      <c r="AM149" s="19"/>
      <c r="AN149" s="19"/>
      <c r="AO149" s="19"/>
      <c r="AP149" s="19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21">
        <f>SUM(D149:BS149)/B86</f>
        <v>0</v>
      </c>
      <c r="BU149" s="115">
        <f>SUM(BT149:BT154)/6</f>
        <v>0</v>
      </c>
      <c r="BV149" s="12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4"/>
      <c r="CJ149"/>
    </row>
    <row r="150" spans="1:88" ht="15.75" thickBot="1" x14ac:dyDescent="0.3">
      <c r="B150" s="129"/>
      <c r="C150" s="22" t="s">
        <v>129</v>
      </c>
      <c r="D150" s="31"/>
      <c r="E150" s="32"/>
      <c r="F150" s="32"/>
      <c r="G150" s="32"/>
      <c r="H150" s="32"/>
      <c r="I150" s="32"/>
      <c r="J150" s="32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21">
        <f>SUM(D150:BS150)/B86</f>
        <v>0</v>
      </c>
      <c r="BU150" s="116"/>
      <c r="BV150" s="12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4"/>
      <c r="CJ150"/>
    </row>
    <row r="151" spans="1:88" ht="15.75" thickBot="1" x14ac:dyDescent="0.3">
      <c r="B151" s="129"/>
      <c r="C151" s="22" t="s">
        <v>130</v>
      </c>
      <c r="D151" s="31"/>
      <c r="E151" s="32"/>
      <c r="F151" s="32"/>
      <c r="G151" s="32"/>
      <c r="H151" s="32"/>
      <c r="I151" s="32"/>
      <c r="J151" s="32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21">
        <f>SUM(D151:BS151)/B86</f>
        <v>0</v>
      </c>
      <c r="BU151" s="116"/>
      <c r="BV151" s="12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4"/>
      <c r="CJ151"/>
    </row>
    <row r="152" spans="1:88" ht="15.75" thickBot="1" x14ac:dyDescent="0.3">
      <c r="B152" s="129"/>
      <c r="C152" s="22" t="s">
        <v>131</v>
      </c>
      <c r="D152" s="31"/>
      <c r="E152" s="32"/>
      <c r="F152" s="32"/>
      <c r="G152" s="32"/>
      <c r="H152" s="32"/>
      <c r="I152" s="32"/>
      <c r="J152" s="32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21">
        <f>SUM(D152:BS152)/B86</f>
        <v>0</v>
      </c>
      <c r="BU152" s="116"/>
      <c r="BV152" s="12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4"/>
      <c r="CJ152"/>
    </row>
    <row r="153" spans="1:88" ht="15.75" thickBot="1" x14ac:dyDescent="0.3">
      <c r="B153" s="129"/>
      <c r="C153" s="23" t="s">
        <v>132</v>
      </c>
      <c r="D153" s="31"/>
      <c r="E153" s="32"/>
      <c r="F153" s="32"/>
      <c r="G153" s="32"/>
      <c r="H153" s="32"/>
      <c r="I153" s="32"/>
      <c r="J153" s="32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19"/>
      <c r="BS153" s="24"/>
      <c r="BT153" s="21">
        <f>SUM(D153:BS153)/B9</f>
        <v>0</v>
      </c>
      <c r="BU153" s="131"/>
      <c r="BV153" s="12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4"/>
      <c r="CJ153"/>
    </row>
    <row r="154" spans="1:88" ht="15.75" thickBot="1" x14ac:dyDescent="0.3">
      <c r="B154" s="130"/>
      <c r="C154" s="23" t="s">
        <v>133</v>
      </c>
      <c r="D154" s="31"/>
      <c r="E154" s="32"/>
      <c r="F154" s="32"/>
      <c r="G154" s="32"/>
      <c r="H154" s="32"/>
      <c r="I154" s="32"/>
      <c r="J154" s="32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19"/>
      <c r="BS154" s="24"/>
      <c r="BT154" s="21">
        <f>SUM(D154:BS154)/B86</f>
        <v>0</v>
      </c>
      <c r="BU154" s="117"/>
      <c r="BV154" s="12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4"/>
      <c r="CJ154"/>
    </row>
    <row r="155" spans="1:88" ht="15.75" thickBot="1" x14ac:dyDescent="0.3">
      <c r="B155" s="132" t="s">
        <v>67</v>
      </c>
      <c r="C155" s="133"/>
      <c r="D155" s="29">
        <f t="shared" ref="D155:BM155" si="31">(D149+D150+D151+D152+D153+D154)/6</f>
        <v>0</v>
      </c>
      <c r="E155" s="29">
        <f t="shared" si="31"/>
        <v>0</v>
      </c>
      <c r="F155" s="29">
        <f t="shared" si="31"/>
        <v>0</v>
      </c>
      <c r="G155" s="29">
        <f t="shared" si="31"/>
        <v>0</v>
      </c>
      <c r="H155" s="29">
        <f t="shared" si="31"/>
        <v>0</v>
      </c>
      <c r="I155" s="29">
        <f t="shared" si="31"/>
        <v>0</v>
      </c>
      <c r="J155" s="29">
        <f t="shared" si="31"/>
        <v>0</v>
      </c>
      <c r="K155" s="29">
        <f t="shared" si="31"/>
        <v>0</v>
      </c>
      <c r="L155" s="29">
        <f t="shared" si="31"/>
        <v>0</v>
      </c>
      <c r="M155" s="29">
        <f t="shared" si="31"/>
        <v>0</v>
      </c>
      <c r="N155" s="29">
        <f t="shared" si="31"/>
        <v>0</v>
      </c>
      <c r="O155" s="29">
        <f t="shared" si="31"/>
        <v>0</v>
      </c>
      <c r="P155" s="29">
        <f t="shared" si="31"/>
        <v>0</v>
      </c>
      <c r="Q155" s="29">
        <f t="shared" si="31"/>
        <v>0</v>
      </c>
      <c r="R155" s="29">
        <f t="shared" si="31"/>
        <v>0</v>
      </c>
      <c r="S155" s="29">
        <f t="shared" si="31"/>
        <v>0</v>
      </c>
      <c r="T155" s="29">
        <f t="shared" si="31"/>
        <v>0</v>
      </c>
      <c r="U155" s="29">
        <f t="shared" si="31"/>
        <v>0</v>
      </c>
      <c r="V155" s="29">
        <f t="shared" si="31"/>
        <v>0</v>
      </c>
      <c r="W155" s="29">
        <f t="shared" si="31"/>
        <v>0</v>
      </c>
      <c r="X155" s="29">
        <f t="shared" si="31"/>
        <v>0</v>
      </c>
      <c r="Y155" s="29">
        <f t="shared" si="31"/>
        <v>0</v>
      </c>
      <c r="Z155" s="29">
        <f t="shared" si="31"/>
        <v>0</v>
      </c>
      <c r="AA155" s="29">
        <f t="shared" si="31"/>
        <v>0</v>
      </c>
      <c r="AB155" s="29">
        <f t="shared" si="31"/>
        <v>0</v>
      </c>
      <c r="AC155" s="29">
        <f t="shared" si="31"/>
        <v>0</v>
      </c>
      <c r="AD155" s="29">
        <f t="shared" si="31"/>
        <v>0</v>
      </c>
      <c r="AE155" s="29">
        <f t="shared" si="31"/>
        <v>0</v>
      </c>
      <c r="AF155" s="29">
        <f t="shared" si="31"/>
        <v>0</v>
      </c>
      <c r="AG155" s="29">
        <f t="shared" si="31"/>
        <v>0</v>
      </c>
      <c r="AH155" s="29">
        <f t="shared" si="31"/>
        <v>0</v>
      </c>
      <c r="AI155" s="29">
        <f t="shared" si="31"/>
        <v>0</v>
      </c>
      <c r="AJ155" s="29">
        <f t="shared" si="31"/>
        <v>0</v>
      </c>
      <c r="AK155" s="29">
        <f t="shared" si="31"/>
        <v>0</v>
      </c>
      <c r="AL155" s="29">
        <f t="shared" si="31"/>
        <v>0</v>
      </c>
      <c r="AM155" s="29">
        <f t="shared" si="31"/>
        <v>0</v>
      </c>
      <c r="AN155" s="29">
        <f t="shared" si="31"/>
        <v>0</v>
      </c>
      <c r="AO155" s="29">
        <f t="shared" si="31"/>
        <v>0</v>
      </c>
      <c r="AP155" s="29">
        <f t="shared" si="31"/>
        <v>0</v>
      </c>
      <c r="AQ155" s="29">
        <f t="shared" si="31"/>
        <v>0</v>
      </c>
      <c r="AR155" s="29">
        <f t="shared" si="31"/>
        <v>0</v>
      </c>
      <c r="AS155" s="29">
        <f t="shared" si="31"/>
        <v>0</v>
      </c>
      <c r="AT155" s="29">
        <f t="shared" si="31"/>
        <v>0</v>
      </c>
      <c r="AU155" s="29">
        <f t="shared" si="31"/>
        <v>0</v>
      </c>
      <c r="AV155" s="29">
        <f t="shared" si="31"/>
        <v>0</v>
      </c>
      <c r="AW155" s="29">
        <f t="shared" si="31"/>
        <v>0</v>
      </c>
      <c r="AX155" s="29">
        <f t="shared" si="31"/>
        <v>0</v>
      </c>
      <c r="AY155" s="29">
        <f t="shared" si="31"/>
        <v>0</v>
      </c>
      <c r="AZ155" s="29">
        <f t="shared" si="31"/>
        <v>0</v>
      </c>
      <c r="BA155" s="29">
        <f t="shared" si="31"/>
        <v>0</v>
      </c>
      <c r="BB155" s="29">
        <f t="shared" si="31"/>
        <v>0</v>
      </c>
      <c r="BC155" s="29">
        <f t="shared" si="31"/>
        <v>0</v>
      </c>
      <c r="BD155" s="29">
        <f t="shared" si="31"/>
        <v>0</v>
      </c>
      <c r="BE155" s="29">
        <f t="shared" si="31"/>
        <v>0</v>
      </c>
      <c r="BF155" s="29">
        <f t="shared" si="31"/>
        <v>0</v>
      </c>
      <c r="BG155" s="29">
        <f>(BG149+BG150+BG151+BG152+BG153+BG154)/6</f>
        <v>0</v>
      </c>
      <c r="BH155" s="29">
        <f t="shared" si="31"/>
        <v>0</v>
      </c>
      <c r="BI155" s="29">
        <f t="shared" si="31"/>
        <v>0</v>
      </c>
      <c r="BJ155" s="29">
        <f>(BJ149+BJ150+BJ151+BJ152+BJ153+BJ154)/6</f>
        <v>0</v>
      </c>
      <c r="BK155" s="29">
        <f t="shared" si="31"/>
        <v>0</v>
      </c>
      <c r="BL155" s="29">
        <f t="shared" si="31"/>
        <v>0</v>
      </c>
      <c r="BM155" s="29">
        <f t="shared" si="31"/>
        <v>0</v>
      </c>
      <c r="BN155" s="29">
        <f t="shared" ref="BN155:BQ155" si="32">(BN149+BN150+BN151+BN152+BN153+BN154)/6</f>
        <v>0</v>
      </c>
      <c r="BO155" s="29">
        <f t="shared" si="32"/>
        <v>0</v>
      </c>
      <c r="BP155" s="29">
        <f t="shared" si="32"/>
        <v>0</v>
      </c>
      <c r="BQ155" s="29">
        <f t="shared" si="32"/>
        <v>0</v>
      </c>
      <c r="BR155" s="29">
        <f>(BR149+BR150+BR151+BR152+BR153+BR154)/6</f>
        <v>0</v>
      </c>
      <c r="BS155" s="29">
        <f>(BS149+BS150+BS151+BS152+BS153+BS154)/6</f>
        <v>0</v>
      </c>
      <c r="BT155" s="134"/>
      <c r="BU155" s="135"/>
      <c r="BV155" s="12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4"/>
      <c r="CJ155"/>
    </row>
    <row r="156" spans="1:88" ht="15.75" thickBot="1" x14ac:dyDescent="0.3">
      <c r="B156" s="120" t="s">
        <v>134</v>
      </c>
      <c r="C156" s="121"/>
      <c r="D156" s="48">
        <f t="shared" ref="D156:AC156" si="33">(+D155+D148+D141+D135+D127+D120+D113+D107+D101+D95)/10</f>
        <v>0</v>
      </c>
      <c r="E156" s="49">
        <f t="shared" si="33"/>
        <v>0</v>
      </c>
      <c r="F156" s="49">
        <f t="shared" si="33"/>
        <v>0</v>
      </c>
      <c r="G156" s="49">
        <f t="shared" si="33"/>
        <v>0</v>
      </c>
      <c r="H156" s="49">
        <f t="shared" si="33"/>
        <v>0</v>
      </c>
      <c r="I156" s="49">
        <f t="shared" si="33"/>
        <v>0</v>
      </c>
      <c r="J156" s="49">
        <f t="shared" si="33"/>
        <v>0</v>
      </c>
      <c r="K156" s="49">
        <f t="shared" si="33"/>
        <v>0</v>
      </c>
      <c r="L156" s="49">
        <f t="shared" si="33"/>
        <v>0</v>
      </c>
      <c r="M156" s="49">
        <f t="shared" si="33"/>
        <v>0</v>
      </c>
      <c r="N156" s="49">
        <f t="shared" si="33"/>
        <v>0</v>
      </c>
      <c r="O156" s="49">
        <f t="shared" si="33"/>
        <v>0</v>
      </c>
      <c r="P156" s="49">
        <f t="shared" si="33"/>
        <v>0</v>
      </c>
      <c r="Q156" s="49">
        <f t="shared" si="33"/>
        <v>0</v>
      </c>
      <c r="R156" s="49">
        <f t="shared" si="33"/>
        <v>0</v>
      </c>
      <c r="S156" s="49">
        <f t="shared" si="33"/>
        <v>0</v>
      </c>
      <c r="T156" s="49">
        <f t="shared" si="33"/>
        <v>0</v>
      </c>
      <c r="U156" s="49">
        <f t="shared" si="33"/>
        <v>0</v>
      </c>
      <c r="V156" s="49">
        <f t="shared" si="33"/>
        <v>0</v>
      </c>
      <c r="W156" s="49">
        <f t="shared" si="33"/>
        <v>0</v>
      </c>
      <c r="X156" s="49">
        <f t="shared" si="33"/>
        <v>0</v>
      </c>
      <c r="Y156" s="49">
        <f t="shared" si="33"/>
        <v>0</v>
      </c>
      <c r="Z156" s="49">
        <f t="shared" si="33"/>
        <v>0</v>
      </c>
      <c r="AA156" s="49">
        <f t="shared" si="33"/>
        <v>0</v>
      </c>
      <c r="AB156" s="49">
        <f t="shared" si="33"/>
        <v>0</v>
      </c>
      <c r="AC156" s="49">
        <f t="shared" si="33"/>
        <v>0</v>
      </c>
      <c r="AD156" s="49">
        <f>(+AD155+AD148+AD141+AD135+AD127+AD120+AD113+AD107+AD101+AD95)/10</f>
        <v>0</v>
      </c>
      <c r="AE156" s="49">
        <f t="shared" ref="AE156:BS156" si="34">(+AE155+AE148+AE141+AE135+AE127+AE120+AE113+AE107+AE101+AE95)/10</f>
        <v>0</v>
      </c>
      <c r="AF156" s="49">
        <f t="shared" si="34"/>
        <v>0</v>
      </c>
      <c r="AG156" s="49">
        <f t="shared" si="34"/>
        <v>0</v>
      </c>
      <c r="AH156" s="49">
        <f t="shared" si="34"/>
        <v>0</v>
      </c>
      <c r="AI156" s="49">
        <f t="shared" si="34"/>
        <v>0</v>
      </c>
      <c r="AJ156" s="49">
        <f t="shared" si="34"/>
        <v>0</v>
      </c>
      <c r="AK156" s="49">
        <f t="shared" si="34"/>
        <v>0</v>
      </c>
      <c r="AL156" s="49">
        <f t="shared" si="34"/>
        <v>0</v>
      </c>
      <c r="AM156" s="49">
        <f t="shared" si="34"/>
        <v>0</v>
      </c>
      <c r="AN156" s="49">
        <f t="shared" si="34"/>
        <v>0</v>
      </c>
      <c r="AO156" s="49">
        <f t="shared" si="34"/>
        <v>0</v>
      </c>
      <c r="AP156" s="49">
        <f t="shared" si="34"/>
        <v>0</v>
      </c>
      <c r="AQ156" s="49">
        <f t="shared" si="34"/>
        <v>0</v>
      </c>
      <c r="AR156" s="49">
        <f t="shared" si="34"/>
        <v>0</v>
      </c>
      <c r="AS156" s="49">
        <f t="shared" si="34"/>
        <v>0</v>
      </c>
      <c r="AT156" s="49">
        <f t="shared" si="34"/>
        <v>0</v>
      </c>
      <c r="AU156" s="49">
        <f t="shared" si="34"/>
        <v>0</v>
      </c>
      <c r="AV156" s="49">
        <f t="shared" si="34"/>
        <v>0</v>
      </c>
      <c r="AW156" s="49">
        <f t="shared" si="34"/>
        <v>0</v>
      </c>
      <c r="AX156" s="49">
        <f t="shared" si="34"/>
        <v>0</v>
      </c>
      <c r="AY156" s="49">
        <f t="shared" si="34"/>
        <v>0</v>
      </c>
      <c r="AZ156" s="49">
        <f t="shared" si="34"/>
        <v>0</v>
      </c>
      <c r="BA156" s="49">
        <f t="shared" si="34"/>
        <v>0</v>
      </c>
      <c r="BB156" s="49">
        <f t="shared" si="34"/>
        <v>0</v>
      </c>
      <c r="BC156" s="49">
        <f t="shared" si="34"/>
        <v>0</v>
      </c>
      <c r="BD156" s="49">
        <f t="shared" si="34"/>
        <v>0</v>
      </c>
      <c r="BE156" s="49">
        <f t="shared" si="34"/>
        <v>0</v>
      </c>
      <c r="BF156" s="49">
        <f t="shared" si="34"/>
        <v>0</v>
      </c>
      <c r="BG156" s="49">
        <f t="shared" si="34"/>
        <v>0</v>
      </c>
      <c r="BH156" s="49">
        <f t="shared" si="34"/>
        <v>0</v>
      </c>
      <c r="BI156" s="49">
        <f t="shared" si="34"/>
        <v>0</v>
      </c>
      <c r="BJ156" s="49">
        <f t="shared" si="34"/>
        <v>0</v>
      </c>
      <c r="BK156" s="49">
        <f>(+BK155+BK148+BK141+BK135+BK127+BK120+BK113+BK107+BK101+BK95)/10</f>
        <v>0</v>
      </c>
      <c r="BL156" s="49">
        <f t="shared" si="34"/>
        <v>0</v>
      </c>
      <c r="BM156" s="49">
        <f t="shared" si="34"/>
        <v>0</v>
      </c>
      <c r="BN156" s="49">
        <f t="shared" si="34"/>
        <v>0</v>
      </c>
      <c r="BO156" s="49">
        <f t="shared" si="34"/>
        <v>0</v>
      </c>
      <c r="BP156" s="49">
        <f t="shared" si="34"/>
        <v>0</v>
      </c>
      <c r="BQ156" s="49">
        <f t="shared" si="34"/>
        <v>0</v>
      </c>
      <c r="BR156" s="49">
        <f>(+BR155+BR148+BR141+BR135+BR127+BR120+BR113+BR107+BR101+BR95)/10</f>
        <v>0</v>
      </c>
      <c r="BS156" s="49">
        <f t="shared" si="34"/>
        <v>0</v>
      </c>
      <c r="BT156" s="122">
        <f>(BU149+BU142+BU136+BU128+BU121+BU114+BU108+BU102+BU96+BU89)/10</f>
        <v>0</v>
      </c>
      <c r="BU156" s="123"/>
      <c r="BV156" s="44"/>
      <c r="BW156" s="45"/>
      <c r="BX156" s="45"/>
      <c r="BY156" s="45"/>
      <c r="BZ156" s="45"/>
      <c r="CA156" s="45"/>
      <c r="CB156" s="45"/>
      <c r="CC156" s="45"/>
      <c r="CD156" s="45"/>
      <c r="CE156" s="45"/>
      <c r="CF156" s="45"/>
      <c r="CG156" s="45"/>
      <c r="CH156" s="45"/>
      <c r="CI156" s="46"/>
      <c r="CJ156"/>
    </row>
    <row r="159" spans="1:88" ht="15.7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/>
    </row>
    <row r="160" spans="1:88" x14ac:dyDescent="0.25">
      <c r="B160" s="136" t="s">
        <v>2</v>
      </c>
      <c r="C160" s="178" t="str">
        <f>("Control 1 "&amp;C3&amp;"- I")</f>
        <v>Control 1 2016- I</v>
      </c>
      <c r="D160" s="179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79"/>
      <c r="P160" s="179"/>
      <c r="Q160" s="179"/>
      <c r="R160" s="179"/>
      <c r="S160" s="179"/>
      <c r="T160" s="179"/>
      <c r="U160" s="179"/>
      <c r="V160" s="179"/>
      <c r="W160" s="179"/>
      <c r="X160" s="179"/>
      <c r="Y160" s="179"/>
      <c r="Z160" s="179"/>
      <c r="AA160" s="179"/>
      <c r="AB160" s="179"/>
      <c r="AC160" s="179"/>
      <c r="AD160" s="179"/>
      <c r="AE160" s="179"/>
      <c r="AF160" s="179"/>
      <c r="AG160" s="179"/>
      <c r="AH160" s="179"/>
      <c r="AI160" s="179"/>
      <c r="AJ160" s="179"/>
      <c r="AK160" s="179"/>
      <c r="AL160" s="179"/>
      <c r="AM160" s="179"/>
      <c r="AN160" s="179"/>
      <c r="AO160" s="179"/>
      <c r="AP160" s="179"/>
      <c r="AQ160" s="179"/>
      <c r="AR160" s="179"/>
      <c r="AS160" s="179"/>
      <c r="AT160" s="179"/>
      <c r="AU160" s="179"/>
      <c r="AV160" s="179"/>
      <c r="AW160" s="179"/>
      <c r="AX160" s="179"/>
      <c r="AY160" s="179"/>
      <c r="AZ160" s="179"/>
      <c r="BA160" s="179"/>
      <c r="BB160" s="179"/>
      <c r="BC160" s="179"/>
      <c r="BD160" s="179"/>
      <c r="BE160" s="179"/>
      <c r="BF160" s="179"/>
      <c r="BG160" s="179"/>
      <c r="BH160" s="179"/>
      <c r="BI160" s="179"/>
      <c r="BJ160" s="179"/>
      <c r="BK160" s="179"/>
      <c r="BL160" s="179"/>
      <c r="BM160" s="179"/>
      <c r="BN160" s="179"/>
      <c r="BO160" s="179"/>
      <c r="BP160" s="179"/>
      <c r="BQ160" s="179"/>
      <c r="BR160" s="179"/>
      <c r="BS160" s="179"/>
      <c r="BT160" s="179"/>
      <c r="BU160" s="179"/>
      <c r="BV160" s="179"/>
      <c r="BW160" s="179"/>
      <c r="BX160" s="179"/>
      <c r="BY160" s="179"/>
      <c r="BZ160" s="179"/>
      <c r="CA160" s="179"/>
      <c r="CB160" s="179"/>
      <c r="CC160" s="179"/>
      <c r="CD160" s="179"/>
      <c r="CE160" s="179"/>
      <c r="CF160" s="179"/>
      <c r="CG160" s="179"/>
      <c r="CH160" s="179"/>
      <c r="CI160" s="180"/>
      <c r="CJ160"/>
    </row>
    <row r="161" spans="2:88" x14ac:dyDescent="0.25">
      <c r="B161" s="137"/>
      <c r="C161" s="181"/>
      <c r="D161" s="182"/>
      <c r="E161" s="182"/>
      <c r="F161" s="182"/>
      <c r="G161" s="182"/>
      <c r="H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2"/>
      <c r="AH161" s="182"/>
      <c r="AI161" s="182"/>
      <c r="AJ161" s="182"/>
      <c r="AK161" s="182"/>
      <c r="AL161" s="182"/>
      <c r="AM161" s="182"/>
      <c r="AN161" s="182"/>
      <c r="AO161" s="182"/>
      <c r="AP161" s="182"/>
      <c r="AQ161" s="182"/>
      <c r="AR161" s="182"/>
      <c r="AS161" s="182"/>
      <c r="AT161" s="182"/>
      <c r="AU161" s="182"/>
      <c r="AV161" s="182"/>
      <c r="AW161" s="182"/>
      <c r="AX161" s="182"/>
      <c r="AY161" s="182"/>
      <c r="AZ161" s="182"/>
      <c r="BA161" s="182"/>
      <c r="BB161" s="182"/>
      <c r="BC161" s="182"/>
      <c r="BD161" s="182"/>
      <c r="BE161" s="182"/>
      <c r="BF161" s="182"/>
      <c r="BG161" s="182"/>
      <c r="BH161" s="182"/>
      <c r="BI161" s="182"/>
      <c r="BJ161" s="182"/>
      <c r="BK161" s="182"/>
      <c r="BL161" s="182"/>
      <c r="BM161" s="182"/>
      <c r="BN161" s="182"/>
      <c r="BO161" s="182"/>
      <c r="BP161" s="182"/>
      <c r="BQ161" s="182"/>
      <c r="BR161" s="182"/>
      <c r="BS161" s="182"/>
      <c r="BT161" s="182"/>
      <c r="BU161" s="182"/>
      <c r="BV161" s="182"/>
      <c r="BW161" s="182"/>
      <c r="BX161" s="182"/>
      <c r="BY161" s="182"/>
      <c r="BZ161" s="182"/>
      <c r="CA161" s="182"/>
      <c r="CB161" s="182"/>
      <c r="CC161" s="182"/>
      <c r="CD161" s="182"/>
      <c r="CE161" s="182"/>
      <c r="CF161" s="182"/>
      <c r="CG161" s="182"/>
      <c r="CH161" s="182"/>
      <c r="CI161" s="183"/>
      <c r="CJ161"/>
    </row>
    <row r="162" spans="2:88" ht="15.75" thickBot="1" x14ac:dyDescent="0.3">
      <c r="B162" s="138"/>
      <c r="C162" s="184"/>
      <c r="D162" s="185"/>
      <c r="E162" s="185"/>
      <c r="F162" s="185"/>
      <c r="G162" s="185"/>
      <c r="H162" s="185"/>
      <c r="I162" s="185"/>
      <c r="J162" s="185"/>
      <c r="K162" s="185"/>
      <c r="L162" s="185"/>
      <c r="M162" s="185"/>
      <c r="N162" s="185"/>
      <c r="O162" s="185"/>
      <c r="P162" s="185"/>
      <c r="Q162" s="185"/>
      <c r="R162" s="185"/>
      <c r="S162" s="185"/>
      <c r="T162" s="185"/>
      <c r="U162" s="185"/>
      <c r="V162" s="185"/>
      <c r="W162" s="185"/>
      <c r="X162" s="185"/>
      <c r="Y162" s="185"/>
      <c r="Z162" s="185"/>
      <c r="AA162" s="185"/>
      <c r="AB162" s="185"/>
      <c r="AC162" s="185"/>
      <c r="AD162" s="185"/>
      <c r="AE162" s="185"/>
      <c r="AF162" s="185"/>
      <c r="AG162" s="185"/>
      <c r="AH162" s="185"/>
      <c r="AI162" s="185"/>
      <c r="AJ162" s="185"/>
      <c r="AK162" s="185"/>
      <c r="AL162" s="185"/>
      <c r="AM162" s="185"/>
      <c r="AN162" s="185"/>
      <c r="AO162" s="185"/>
      <c r="AP162" s="185"/>
      <c r="AQ162" s="185"/>
      <c r="AR162" s="185"/>
      <c r="AS162" s="185"/>
      <c r="AT162" s="185"/>
      <c r="AU162" s="185"/>
      <c r="AV162" s="185"/>
      <c r="AW162" s="185"/>
      <c r="AX162" s="185"/>
      <c r="AY162" s="185"/>
      <c r="AZ162" s="185"/>
      <c r="BA162" s="185"/>
      <c r="BB162" s="185"/>
      <c r="BC162" s="185"/>
      <c r="BD162" s="185"/>
      <c r="BE162" s="185"/>
      <c r="BF162" s="185"/>
      <c r="BG162" s="185"/>
      <c r="BH162" s="185"/>
      <c r="BI162" s="185"/>
      <c r="BJ162" s="185"/>
      <c r="BK162" s="185"/>
      <c r="BL162" s="185"/>
      <c r="BM162" s="185"/>
      <c r="BN162" s="185"/>
      <c r="BO162" s="185"/>
      <c r="BP162" s="185"/>
      <c r="BQ162" s="185"/>
      <c r="BR162" s="185"/>
      <c r="BS162" s="185"/>
      <c r="BT162" s="185"/>
      <c r="BU162" s="185"/>
      <c r="BV162" s="185"/>
      <c r="BW162" s="185"/>
      <c r="BX162" s="185"/>
      <c r="BY162" s="185"/>
      <c r="BZ162" s="185"/>
      <c r="CA162" s="185"/>
      <c r="CB162" s="185"/>
      <c r="CC162" s="185"/>
      <c r="CD162" s="185"/>
      <c r="CE162" s="185"/>
      <c r="CF162" s="185"/>
      <c r="CG162" s="185"/>
      <c r="CH162" s="185"/>
      <c r="CI162" s="186"/>
      <c r="CJ162"/>
    </row>
    <row r="163" spans="2:88" ht="21.75" customHeight="1" thickBot="1" x14ac:dyDescent="0.3">
      <c r="B163" s="5">
        <v>1</v>
      </c>
      <c r="C163" s="6">
        <f>C86</f>
        <v>0</v>
      </c>
      <c r="D163" s="7">
        <v>1</v>
      </c>
      <c r="E163" s="8">
        <v>2</v>
      </c>
      <c r="F163" s="8">
        <v>3</v>
      </c>
      <c r="G163" s="8">
        <v>6</v>
      </c>
      <c r="H163" s="8">
        <v>7</v>
      </c>
      <c r="I163" s="8">
        <v>8</v>
      </c>
      <c r="J163" s="8">
        <v>9</v>
      </c>
      <c r="K163" s="8">
        <v>10</v>
      </c>
      <c r="L163" s="8">
        <v>11</v>
      </c>
      <c r="M163" s="8">
        <v>12</v>
      </c>
      <c r="N163" s="8">
        <v>13</v>
      </c>
      <c r="O163" s="8">
        <v>14</v>
      </c>
      <c r="P163" s="8">
        <v>15</v>
      </c>
      <c r="Q163" s="8">
        <v>16</v>
      </c>
      <c r="R163" s="8">
        <v>17</v>
      </c>
      <c r="S163" s="8">
        <v>18</v>
      </c>
      <c r="T163" s="8">
        <v>19</v>
      </c>
      <c r="U163" s="8">
        <v>20</v>
      </c>
      <c r="V163" s="8">
        <v>21</v>
      </c>
      <c r="W163" s="8">
        <v>22</v>
      </c>
      <c r="X163" s="8">
        <v>23</v>
      </c>
      <c r="Y163" s="8">
        <v>24</v>
      </c>
      <c r="Z163" s="8">
        <v>25</v>
      </c>
      <c r="AA163" s="8">
        <v>26</v>
      </c>
      <c r="AB163" s="8">
        <v>27</v>
      </c>
      <c r="AC163" s="8">
        <v>28</v>
      </c>
      <c r="AD163" s="8">
        <v>29</v>
      </c>
      <c r="AE163" s="8">
        <v>30</v>
      </c>
      <c r="AF163" s="8">
        <v>31</v>
      </c>
      <c r="AG163" s="8">
        <v>32</v>
      </c>
      <c r="AH163" s="8">
        <v>33</v>
      </c>
      <c r="AI163" s="8">
        <v>34</v>
      </c>
      <c r="AJ163" s="8">
        <v>35</v>
      </c>
      <c r="AK163" s="8">
        <v>36</v>
      </c>
      <c r="AL163" s="8">
        <v>37</v>
      </c>
      <c r="AM163" s="8">
        <v>38</v>
      </c>
      <c r="AN163" s="8">
        <v>39</v>
      </c>
      <c r="AO163" s="8">
        <v>40</v>
      </c>
      <c r="AP163" s="8">
        <v>41</v>
      </c>
      <c r="AQ163" s="8">
        <v>42</v>
      </c>
      <c r="AR163" s="8">
        <v>43</v>
      </c>
      <c r="AS163" s="8">
        <v>44</v>
      </c>
      <c r="AT163" s="8">
        <v>45</v>
      </c>
      <c r="AU163" s="8">
        <v>46</v>
      </c>
      <c r="AV163" s="8">
        <v>47</v>
      </c>
      <c r="AW163" s="8">
        <v>48</v>
      </c>
      <c r="AX163" s="8">
        <v>49</v>
      </c>
      <c r="AY163" s="8">
        <v>50</v>
      </c>
      <c r="AZ163" s="8">
        <v>51</v>
      </c>
      <c r="BA163" s="8">
        <v>52</v>
      </c>
      <c r="BB163" s="8">
        <v>53</v>
      </c>
      <c r="BC163" s="8">
        <v>54</v>
      </c>
      <c r="BD163" s="8">
        <v>55</v>
      </c>
      <c r="BE163" s="8">
        <v>56</v>
      </c>
      <c r="BF163" s="8">
        <v>57</v>
      </c>
      <c r="BG163" s="8">
        <v>58</v>
      </c>
      <c r="BH163" s="8">
        <v>59</v>
      </c>
      <c r="BI163" s="8">
        <v>60</v>
      </c>
      <c r="BJ163" s="8">
        <v>61</v>
      </c>
      <c r="BK163" s="8">
        <v>62</v>
      </c>
      <c r="BL163" s="8">
        <v>63</v>
      </c>
      <c r="BM163" s="8">
        <v>64</v>
      </c>
      <c r="BN163" s="8">
        <v>65</v>
      </c>
      <c r="BO163" s="8">
        <v>66</v>
      </c>
      <c r="BP163" s="8">
        <v>67</v>
      </c>
      <c r="BQ163" s="8">
        <v>68</v>
      </c>
      <c r="BR163" s="8">
        <v>69</v>
      </c>
      <c r="BS163" s="8">
        <v>70</v>
      </c>
      <c r="BT163" s="174" t="s">
        <v>4</v>
      </c>
      <c r="BU163" s="137" t="s">
        <v>5</v>
      </c>
      <c r="BV163" s="9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1"/>
      <c r="CJ163"/>
    </row>
    <row r="164" spans="2:88" ht="15" customHeight="1" thickBot="1" x14ac:dyDescent="0.3">
      <c r="B164" s="187" t="s">
        <v>13</v>
      </c>
      <c r="C164" s="189" t="s">
        <v>14</v>
      </c>
      <c r="D164" s="106" t="s">
        <v>135</v>
      </c>
      <c r="E164" s="176" t="s">
        <v>136</v>
      </c>
      <c r="F164" s="106" t="s">
        <v>137</v>
      </c>
      <c r="G164" s="106" t="s">
        <v>140</v>
      </c>
      <c r="H164" s="106" t="s">
        <v>141</v>
      </c>
      <c r="I164" s="106" t="s">
        <v>142</v>
      </c>
      <c r="J164" s="106" t="s">
        <v>143</v>
      </c>
      <c r="K164" s="106" t="s">
        <v>144</v>
      </c>
      <c r="L164" s="106" t="s">
        <v>145</v>
      </c>
      <c r="M164" s="106" t="s">
        <v>146</v>
      </c>
      <c r="N164" s="106" t="s">
        <v>147</v>
      </c>
      <c r="O164" s="176" t="s">
        <v>148</v>
      </c>
      <c r="P164" s="106" t="s">
        <v>149</v>
      </c>
      <c r="Q164" s="106" t="s">
        <v>150</v>
      </c>
      <c r="R164" s="106" t="s">
        <v>151</v>
      </c>
      <c r="S164" s="106" t="s">
        <v>152</v>
      </c>
      <c r="T164" s="106" t="s">
        <v>153</v>
      </c>
      <c r="U164" s="106" t="s">
        <v>154</v>
      </c>
      <c r="V164" s="106" t="s">
        <v>155</v>
      </c>
      <c r="W164" s="106" t="s">
        <v>156</v>
      </c>
      <c r="X164" s="106" t="s">
        <v>157</v>
      </c>
      <c r="Y164" s="106" t="s">
        <v>158</v>
      </c>
      <c r="Z164" s="106" t="s">
        <v>159</v>
      </c>
      <c r="AA164" s="176" t="s">
        <v>160</v>
      </c>
      <c r="AB164" s="106" t="s">
        <v>161</v>
      </c>
      <c r="AC164" s="106" t="s">
        <v>162</v>
      </c>
      <c r="AD164" s="106" t="s">
        <v>163</v>
      </c>
      <c r="AE164" s="106" t="s">
        <v>164</v>
      </c>
      <c r="AF164" s="106" t="s">
        <v>165</v>
      </c>
      <c r="AG164" s="106" t="s">
        <v>166</v>
      </c>
      <c r="AH164" s="106" t="s">
        <v>167</v>
      </c>
      <c r="AI164" s="106" t="s">
        <v>168</v>
      </c>
      <c r="AJ164" s="106" t="s">
        <v>169</v>
      </c>
      <c r="AK164" s="106" t="s">
        <v>170</v>
      </c>
      <c r="AL164" s="106" t="s">
        <v>171</v>
      </c>
      <c r="AM164" s="176" t="s">
        <v>172</v>
      </c>
      <c r="AN164" s="106" t="s">
        <v>173</v>
      </c>
      <c r="AO164" s="106" t="s">
        <v>174</v>
      </c>
      <c r="AP164" s="106" t="s">
        <v>175</v>
      </c>
      <c r="AQ164" s="106" t="s">
        <v>176</v>
      </c>
      <c r="AR164" s="106" t="s">
        <v>177</v>
      </c>
      <c r="AS164" s="106" t="s">
        <v>28</v>
      </c>
      <c r="AT164" s="106" t="s">
        <v>29</v>
      </c>
      <c r="AU164" s="106" t="s">
        <v>30</v>
      </c>
      <c r="AV164" s="106" t="s">
        <v>31</v>
      </c>
      <c r="AW164" s="106" t="s">
        <v>32</v>
      </c>
      <c r="AX164" s="106" t="s">
        <v>33</v>
      </c>
      <c r="AY164" s="106" t="s">
        <v>34</v>
      </c>
      <c r="AZ164" s="106" t="s">
        <v>35</v>
      </c>
      <c r="BA164" s="106" t="s">
        <v>36</v>
      </c>
      <c r="BB164" s="106" t="s">
        <v>37</v>
      </c>
      <c r="BC164" s="106" t="s">
        <v>38</v>
      </c>
      <c r="BD164" s="106" t="s">
        <v>39</v>
      </c>
      <c r="BE164" s="106" t="s">
        <v>40</v>
      </c>
      <c r="BF164" s="106" t="s">
        <v>41</v>
      </c>
      <c r="BG164" s="106" t="s">
        <v>42</v>
      </c>
      <c r="BH164" s="106" t="s">
        <v>43</v>
      </c>
      <c r="BI164" s="106" t="s">
        <v>44</v>
      </c>
      <c r="BJ164" s="106" t="s">
        <v>45</v>
      </c>
      <c r="BK164" s="106" t="s">
        <v>46</v>
      </c>
      <c r="BL164" s="106" t="s">
        <v>47</v>
      </c>
      <c r="BM164" s="106" t="s">
        <v>48</v>
      </c>
      <c r="BN164" s="106" t="s">
        <v>49</v>
      </c>
      <c r="BO164" s="106" t="s">
        <v>50</v>
      </c>
      <c r="BP164" s="106" t="s">
        <v>51</v>
      </c>
      <c r="BQ164" s="106" t="s">
        <v>52</v>
      </c>
      <c r="BR164" s="106" t="s">
        <v>53</v>
      </c>
      <c r="BS164" s="106" t="s">
        <v>54</v>
      </c>
      <c r="BT164" s="174"/>
      <c r="BU164" s="137"/>
      <c r="BV164" s="12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4"/>
      <c r="CJ164"/>
    </row>
    <row r="165" spans="2:88" ht="15.75" thickBot="1" x14ac:dyDescent="0.3">
      <c r="B165" s="188"/>
      <c r="C165" s="190"/>
      <c r="D165" s="107"/>
      <c r="E165" s="177"/>
      <c r="F165" s="107"/>
      <c r="G165" s="107"/>
      <c r="H165" s="107"/>
      <c r="I165" s="107"/>
      <c r="J165" s="107"/>
      <c r="K165" s="107"/>
      <c r="L165" s="107"/>
      <c r="M165" s="107"/>
      <c r="N165" s="107"/>
      <c r="O165" s="17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7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77"/>
      <c r="AN165" s="107"/>
      <c r="AO165" s="107"/>
      <c r="AP165" s="107"/>
      <c r="AQ165" s="107"/>
      <c r="AR165" s="107"/>
      <c r="AS165" s="107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07"/>
      <c r="BD165" s="107"/>
      <c r="BE165" s="107"/>
      <c r="BF165" s="107"/>
      <c r="BG165" s="107"/>
      <c r="BH165" s="107"/>
      <c r="BI165" s="107"/>
      <c r="BJ165" s="107"/>
      <c r="BK165" s="107"/>
      <c r="BL165" s="107"/>
      <c r="BM165" s="107"/>
      <c r="BN165" s="107"/>
      <c r="BO165" s="107"/>
      <c r="BP165" s="107"/>
      <c r="BQ165" s="107"/>
      <c r="BR165" s="107"/>
      <c r="BS165" s="107"/>
      <c r="BT165" s="174"/>
      <c r="BU165" s="137"/>
      <c r="BV165" s="12"/>
      <c r="BW165" s="162" t="s">
        <v>55</v>
      </c>
      <c r="BX165" s="163"/>
      <c r="BY165" s="163"/>
      <c r="BZ165" s="163"/>
      <c r="CA165" s="163"/>
      <c r="CB165" s="163"/>
      <c r="CC165" s="163"/>
      <c r="CD165" s="163"/>
      <c r="CE165" s="163"/>
      <c r="CF165" s="163"/>
      <c r="CG165" s="163"/>
      <c r="CH165" s="164"/>
      <c r="CI165" s="14"/>
      <c r="CJ165"/>
    </row>
    <row r="166" spans="2:88" ht="15.75" customHeight="1" thickBot="1" x14ac:dyDescent="0.3">
      <c r="B166" s="128" t="s">
        <v>56</v>
      </c>
      <c r="C166" s="15" t="s">
        <v>57</v>
      </c>
      <c r="D166" s="16"/>
      <c r="E166" s="17"/>
      <c r="F166" s="17"/>
      <c r="G166" s="17"/>
      <c r="H166" s="17"/>
      <c r="I166" s="17"/>
      <c r="J166" s="17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9"/>
      <c r="AK166" s="19"/>
      <c r="AL166" s="19"/>
      <c r="AM166" s="19"/>
      <c r="AN166" s="19"/>
      <c r="AO166" s="19"/>
      <c r="AP166" s="19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20"/>
      <c r="BS166" s="18"/>
      <c r="BT166" s="21">
        <f>SUM(D166:BS166)/B163</f>
        <v>0</v>
      </c>
      <c r="BU166" s="115">
        <f>SUM(BT166+BT167+BT168+BT169+BT170+BT171)/6</f>
        <v>0</v>
      </c>
      <c r="BV166" s="12"/>
      <c r="BW166" s="165"/>
      <c r="BX166" s="166"/>
      <c r="BY166" s="166"/>
      <c r="BZ166" s="166"/>
      <c r="CA166" s="166"/>
      <c r="CB166" s="166"/>
      <c r="CC166" s="166"/>
      <c r="CD166" s="166"/>
      <c r="CE166" s="166"/>
      <c r="CF166" s="166"/>
      <c r="CG166" s="166"/>
      <c r="CH166" s="167"/>
      <c r="CI166" s="14"/>
      <c r="CJ166"/>
    </row>
    <row r="167" spans="2:88" ht="15.75" thickBot="1" x14ac:dyDescent="0.3">
      <c r="B167" s="129"/>
      <c r="C167" s="22" t="s">
        <v>58</v>
      </c>
      <c r="D167" s="31"/>
      <c r="E167" s="32"/>
      <c r="F167" s="32"/>
      <c r="G167" s="32"/>
      <c r="H167" s="32"/>
      <c r="I167" s="32"/>
      <c r="J167" s="32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21">
        <f>SUM(D167:BS167)/B163</f>
        <v>0</v>
      </c>
      <c r="BU167" s="116"/>
      <c r="BV167" s="12"/>
      <c r="BW167" s="165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7"/>
      <c r="CI167" s="14"/>
      <c r="CJ167"/>
    </row>
    <row r="168" spans="2:88" ht="15.75" thickBot="1" x14ac:dyDescent="0.3">
      <c r="B168" s="129"/>
      <c r="C168" s="22" t="s">
        <v>59</v>
      </c>
      <c r="D168" s="31"/>
      <c r="E168" s="32"/>
      <c r="F168" s="32"/>
      <c r="G168" s="32"/>
      <c r="H168" s="32"/>
      <c r="I168" s="32"/>
      <c r="J168" s="32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21">
        <f>SUM(D168:BS168)/B163</f>
        <v>0</v>
      </c>
      <c r="BU168" s="116"/>
      <c r="BV168" s="12"/>
      <c r="BW168" s="168"/>
      <c r="BX168" s="169"/>
      <c r="BY168" s="169"/>
      <c r="BZ168" s="169"/>
      <c r="CA168" s="169"/>
      <c r="CB168" s="169"/>
      <c r="CC168" s="169"/>
      <c r="CD168" s="169"/>
      <c r="CE168" s="169"/>
      <c r="CF168" s="169"/>
      <c r="CG168" s="169"/>
      <c r="CH168" s="170"/>
      <c r="CI168" s="14"/>
      <c r="CJ168"/>
    </row>
    <row r="169" spans="2:88" ht="15.75" thickBot="1" x14ac:dyDescent="0.3">
      <c r="B169" s="129"/>
      <c r="C169" s="22" t="s">
        <v>61</v>
      </c>
      <c r="D169" s="31"/>
      <c r="E169" s="32"/>
      <c r="F169" s="32"/>
      <c r="G169" s="32"/>
      <c r="H169" s="32"/>
      <c r="I169" s="32"/>
      <c r="J169" s="32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21">
        <f>SUM(D169:BS169)/B163</f>
        <v>0</v>
      </c>
      <c r="BU169" s="116"/>
      <c r="BV169" s="12"/>
      <c r="BW169" s="9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1"/>
      <c r="CI169" s="14"/>
      <c r="CJ169"/>
    </row>
    <row r="170" spans="2:88" ht="15.75" thickBot="1" x14ac:dyDescent="0.3">
      <c r="B170" s="129"/>
      <c r="C170" s="22" t="s">
        <v>63</v>
      </c>
      <c r="D170" s="31"/>
      <c r="E170" s="32"/>
      <c r="F170" s="32"/>
      <c r="G170" s="32"/>
      <c r="H170" s="32"/>
      <c r="I170" s="32"/>
      <c r="J170" s="32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21">
        <f>SUM(D170:BS170)/B163</f>
        <v>0</v>
      </c>
      <c r="BU170" s="116"/>
      <c r="BV170" s="12"/>
      <c r="BW170" s="12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4"/>
      <c r="CI170" s="14"/>
      <c r="CJ170"/>
    </row>
    <row r="171" spans="2:88" ht="15.75" thickBot="1" x14ac:dyDescent="0.3">
      <c r="B171" s="130"/>
      <c r="C171" s="23" t="s">
        <v>65</v>
      </c>
      <c r="D171" s="39"/>
      <c r="E171" s="40"/>
      <c r="F171" s="40"/>
      <c r="G171" s="40"/>
      <c r="H171" s="40"/>
      <c r="I171" s="40"/>
      <c r="J171" s="40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19"/>
      <c r="AK171" s="19"/>
      <c r="AL171" s="19"/>
      <c r="AM171" s="19"/>
      <c r="AN171" s="19"/>
      <c r="AO171" s="19"/>
      <c r="AP171" s="19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1">
        <f>SUM(D171:BS171)/B163</f>
        <v>0</v>
      </c>
      <c r="BU171" s="117"/>
      <c r="BV171" s="12"/>
      <c r="BW171" s="25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4"/>
      <c r="CI171" s="14"/>
      <c r="CJ171"/>
    </row>
    <row r="172" spans="2:88" ht="15.75" thickBot="1" x14ac:dyDescent="0.3">
      <c r="B172" s="26"/>
      <c r="C172" s="27" t="s">
        <v>67</v>
      </c>
      <c r="D172" s="28">
        <f>(D166+D167+D168+D169+D170+D171)/6</f>
        <v>0</v>
      </c>
      <c r="E172" s="29">
        <f t="shared" ref="E172:AH172" si="35">(E166+E167+E168+E169+E170+E171)/6</f>
        <v>0</v>
      </c>
      <c r="F172" s="29">
        <f t="shared" si="35"/>
        <v>0</v>
      </c>
      <c r="G172" s="29">
        <f t="shared" si="35"/>
        <v>0</v>
      </c>
      <c r="H172" s="29">
        <f t="shared" si="35"/>
        <v>0</v>
      </c>
      <c r="I172" s="29">
        <f t="shared" si="35"/>
        <v>0</v>
      </c>
      <c r="J172" s="29">
        <f t="shared" si="35"/>
        <v>0</v>
      </c>
      <c r="K172" s="29">
        <f t="shared" si="35"/>
        <v>0</v>
      </c>
      <c r="L172" s="29">
        <f t="shared" si="35"/>
        <v>0</v>
      </c>
      <c r="M172" s="29">
        <f t="shared" si="35"/>
        <v>0</v>
      </c>
      <c r="N172" s="29">
        <f t="shared" si="35"/>
        <v>0</v>
      </c>
      <c r="O172" s="29">
        <f t="shared" si="35"/>
        <v>0</v>
      </c>
      <c r="P172" s="29">
        <f t="shared" si="35"/>
        <v>0</v>
      </c>
      <c r="Q172" s="29">
        <f t="shared" si="35"/>
        <v>0</v>
      </c>
      <c r="R172" s="29">
        <f t="shared" si="35"/>
        <v>0</v>
      </c>
      <c r="S172" s="29">
        <f t="shared" si="35"/>
        <v>0</v>
      </c>
      <c r="T172" s="29">
        <f t="shared" si="35"/>
        <v>0</v>
      </c>
      <c r="U172" s="29">
        <f t="shared" si="35"/>
        <v>0</v>
      </c>
      <c r="V172" s="29">
        <f t="shared" si="35"/>
        <v>0</v>
      </c>
      <c r="W172" s="29">
        <f t="shared" si="35"/>
        <v>0</v>
      </c>
      <c r="X172" s="29">
        <f t="shared" si="35"/>
        <v>0</v>
      </c>
      <c r="Y172" s="29">
        <f t="shared" si="35"/>
        <v>0</v>
      </c>
      <c r="Z172" s="29">
        <f t="shared" si="35"/>
        <v>0</v>
      </c>
      <c r="AA172" s="29">
        <f t="shared" si="35"/>
        <v>0</v>
      </c>
      <c r="AB172" s="29">
        <f t="shared" si="35"/>
        <v>0</v>
      </c>
      <c r="AC172" s="29">
        <f t="shared" si="35"/>
        <v>0</v>
      </c>
      <c r="AD172" s="29">
        <f t="shared" si="35"/>
        <v>0</v>
      </c>
      <c r="AE172" s="29">
        <f t="shared" si="35"/>
        <v>0</v>
      </c>
      <c r="AF172" s="29">
        <f t="shared" si="35"/>
        <v>0</v>
      </c>
      <c r="AG172" s="29">
        <f t="shared" si="35"/>
        <v>0</v>
      </c>
      <c r="AH172" s="29">
        <f t="shared" si="35"/>
        <v>0</v>
      </c>
      <c r="AI172" s="29">
        <f>(AI166+AI167+AI168+AI169+AI170+AI171)/6</f>
        <v>0</v>
      </c>
      <c r="AJ172" s="29">
        <f t="shared" ref="AJ172:BQ172" si="36">(AJ166+AJ167+AJ168+AJ169+AJ170+AJ171)/6</f>
        <v>0</v>
      </c>
      <c r="AK172" s="29">
        <f t="shared" si="36"/>
        <v>0</v>
      </c>
      <c r="AL172" s="29">
        <f t="shared" si="36"/>
        <v>0</v>
      </c>
      <c r="AM172" s="29">
        <f t="shared" si="36"/>
        <v>0</v>
      </c>
      <c r="AN172" s="29">
        <f t="shared" si="36"/>
        <v>0</v>
      </c>
      <c r="AO172" s="29">
        <f t="shared" si="36"/>
        <v>0</v>
      </c>
      <c r="AP172" s="29">
        <f t="shared" si="36"/>
        <v>0</v>
      </c>
      <c r="AQ172" s="29">
        <f t="shared" si="36"/>
        <v>0</v>
      </c>
      <c r="AR172" s="29">
        <f t="shared" si="36"/>
        <v>0</v>
      </c>
      <c r="AS172" s="29">
        <f t="shared" si="36"/>
        <v>0</v>
      </c>
      <c r="AT172" s="29">
        <f t="shared" si="36"/>
        <v>0</v>
      </c>
      <c r="AU172" s="29">
        <f t="shared" si="36"/>
        <v>0</v>
      </c>
      <c r="AV172" s="29">
        <f t="shared" si="36"/>
        <v>0</v>
      </c>
      <c r="AW172" s="29">
        <f t="shared" si="36"/>
        <v>0</v>
      </c>
      <c r="AX172" s="29">
        <f t="shared" si="36"/>
        <v>0</v>
      </c>
      <c r="AY172" s="29">
        <f t="shared" si="36"/>
        <v>0</v>
      </c>
      <c r="AZ172" s="29">
        <f t="shared" si="36"/>
        <v>0</v>
      </c>
      <c r="BA172" s="29">
        <f t="shared" si="36"/>
        <v>0</v>
      </c>
      <c r="BB172" s="29">
        <f t="shared" si="36"/>
        <v>0</v>
      </c>
      <c r="BC172" s="29">
        <f t="shared" si="36"/>
        <v>0</v>
      </c>
      <c r="BD172" s="29">
        <f t="shared" si="36"/>
        <v>0</v>
      </c>
      <c r="BE172" s="29">
        <f t="shared" si="36"/>
        <v>0</v>
      </c>
      <c r="BF172" s="29">
        <f t="shared" si="36"/>
        <v>0</v>
      </c>
      <c r="BG172" s="29">
        <f t="shared" si="36"/>
        <v>0</v>
      </c>
      <c r="BH172" s="29">
        <f t="shared" si="36"/>
        <v>0</v>
      </c>
      <c r="BI172" s="29">
        <f t="shared" si="36"/>
        <v>0</v>
      </c>
      <c r="BJ172" s="29">
        <f t="shared" si="36"/>
        <v>0</v>
      </c>
      <c r="BK172" s="29">
        <f t="shared" si="36"/>
        <v>0</v>
      </c>
      <c r="BL172" s="29">
        <f t="shared" si="36"/>
        <v>0</v>
      </c>
      <c r="BM172" s="29">
        <f t="shared" si="36"/>
        <v>0</v>
      </c>
      <c r="BN172" s="29">
        <f t="shared" si="36"/>
        <v>0</v>
      </c>
      <c r="BO172" s="29">
        <f t="shared" si="36"/>
        <v>0</v>
      </c>
      <c r="BP172" s="29">
        <f t="shared" si="36"/>
        <v>0</v>
      </c>
      <c r="BQ172" s="29">
        <f t="shared" si="36"/>
        <v>0</v>
      </c>
      <c r="BR172" s="29">
        <f>(BR166+BR167+BR168+BR169+BR170+BR171)/6</f>
        <v>0</v>
      </c>
      <c r="BS172" s="29">
        <f t="shared" ref="BS172" si="37">(BS166+BS167+BS168+BS169+BS170+BS171)/6</f>
        <v>0</v>
      </c>
      <c r="BT172" s="118"/>
      <c r="BU172" s="119"/>
      <c r="BV172" s="12"/>
      <c r="BW172" s="12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4"/>
      <c r="CI172" s="14"/>
      <c r="CJ172"/>
    </row>
    <row r="173" spans="2:88" ht="15.75" customHeight="1" thickBot="1" x14ac:dyDescent="0.3">
      <c r="B173" s="128" t="s">
        <v>68</v>
      </c>
      <c r="C173" s="15" t="s">
        <v>69</v>
      </c>
      <c r="D173" s="16"/>
      <c r="E173" s="17"/>
      <c r="F173" s="17"/>
      <c r="G173" s="17"/>
      <c r="H173" s="17"/>
      <c r="I173" s="17"/>
      <c r="J173" s="17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9"/>
      <c r="AK173" s="19"/>
      <c r="AL173" s="19"/>
      <c r="AM173" s="19"/>
      <c r="AN173" s="19"/>
      <c r="AO173" s="19"/>
      <c r="AP173" s="19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21">
        <f>SUM(D173:BS173)/B163</f>
        <v>0</v>
      </c>
      <c r="BU173" s="115">
        <f>SUM(BT173+BT174+BT175+BT176+BT177)/5</f>
        <v>0</v>
      </c>
      <c r="BV173" s="12"/>
      <c r="BW173" s="30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4"/>
      <c r="CI173" s="14"/>
      <c r="CJ173"/>
    </row>
    <row r="174" spans="2:88" ht="15.75" thickBot="1" x14ac:dyDescent="0.3">
      <c r="B174" s="129"/>
      <c r="C174" s="22" t="s">
        <v>70</v>
      </c>
      <c r="D174" s="31"/>
      <c r="E174" s="32"/>
      <c r="F174" s="32"/>
      <c r="G174" s="32"/>
      <c r="H174" s="32"/>
      <c r="I174" s="32"/>
      <c r="J174" s="32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21">
        <f>SUM(D174:BS174)/B163</f>
        <v>0</v>
      </c>
      <c r="BU174" s="116"/>
      <c r="BV174" s="12"/>
      <c r="BW174" s="12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4"/>
      <c r="CI174" s="14"/>
      <c r="CJ174"/>
    </row>
    <row r="175" spans="2:88" ht="15.75" thickBot="1" x14ac:dyDescent="0.3">
      <c r="B175" s="129"/>
      <c r="C175" s="22" t="s">
        <v>71</v>
      </c>
      <c r="D175" s="31"/>
      <c r="E175" s="32"/>
      <c r="F175" s="32"/>
      <c r="G175" s="32"/>
      <c r="H175" s="32"/>
      <c r="I175" s="32"/>
      <c r="J175" s="32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21">
        <f>SUM(D175:BS175)/B163</f>
        <v>0</v>
      </c>
      <c r="BU175" s="116"/>
      <c r="BV175" s="12"/>
      <c r="BW175" s="12"/>
      <c r="BX175" s="136" t="str">
        <f>B166</f>
        <v>Relaciones interpersonales</v>
      </c>
      <c r="BY175" s="136" t="s">
        <v>68</v>
      </c>
      <c r="BZ175" s="173" t="s">
        <v>72</v>
      </c>
      <c r="CA175" s="136" t="s">
        <v>73</v>
      </c>
      <c r="CB175" s="136" t="s">
        <v>74</v>
      </c>
      <c r="CC175" s="136" t="s">
        <v>75</v>
      </c>
      <c r="CD175" s="136" t="s">
        <v>76</v>
      </c>
      <c r="CE175" s="136" t="s">
        <v>77</v>
      </c>
      <c r="CF175" s="136" t="s">
        <v>78</v>
      </c>
      <c r="CG175" s="136" t="s">
        <v>79</v>
      </c>
      <c r="CH175" s="14"/>
      <c r="CI175" s="14"/>
      <c r="CJ175"/>
    </row>
    <row r="176" spans="2:88" ht="15.75" thickBot="1" x14ac:dyDescent="0.3">
      <c r="B176" s="129"/>
      <c r="C176" s="22" t="s">
        <v>80</v>
      </c>
      <c r="D176" s="31"/>
      <c r="E176" s="32"/>
      <c r="F176" s="32"/>
      <c r="G176" s="32"/>
      <c r="H176" s="32"/>
      <c r="I176" s="32"/>
      <c r="J176" s="32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21">
        <f>SUM(D176:BS176)/B163</f>
        <v>0</v>
      </c>
      <c r="BU176" s="116"/>
      <c r="BV176" s="12"/>
      <c r="BW176" s="12"/>
      <c r="BX176" s="171"/>
      <c r="BY176" s="137"/>
      <c r="BZ176" s="174"/>
      <c r="CA176" s="137"/>
      <c r="CB176" s="137"/>
      <c r="CC176" s="137"/>
      <c r="CD176" s="137"/>
      <c r="CE176" s="137"/>
      <c r="CF176" s="137"/>
      <c r="CG176" s="137"/>
      <c r="CH176" s="14"/>
      <c r="CI176" s="14"/>
      <c r="CJ176"/>
    </row>
    <row r="177" spans="2:88" ht="15.75" thickBot="1" x14ac:dyDescent="0.3">
      <c r="B177" s="130"/>
      <c r="C177" s="23" t="s">
        <v>81</v>
      </c>
      <c r="D177" s="31"/>
      <c r="E177" s="32"/>
      <c r="F177" s="32"/>
      <c r="G177" s="32"/>
      <c r="H177" s="32"/>
      <c r="I177" s="32"/>
      <c r="J177" s="32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1">
        <f>SUM(D177:BS177)/B163</f>
        <v>0</v>
      </c>
      <c r="BU177" s="117"/>
      <c r="BV177" s="12"/>
      <c r="BW177" s="12"/>
      <c r="BX177" s="171"/>
      <c r="BY177" s="137"/>
      <c r="BZ177" s="174"/>
      <c r="CA177" s="137"/>
      <c r="CB177" s="137"/>
      <c r="CC177" s="137"/>
      <c r="CD177" s="137"/>
      <c r="CE177" s="137"/>
      <c r="CF177" s="137"/>
      <c r="CG177" s="137"/>
      <c r="CH177" s="14"/>
      <c r="CI177" s="14"/>
      <c r="CJ177"/>
    </row>
    <row r="178" spans="2:88" ht="15.75" thickBot="1" x14ac:dyDescent="0.3">
      <c r="B178" s="26"/>
      <c r="C178" s="27" t="s">
        <v>67</v>
      </c>
      <c r="D178" s="28">
        <f t="shared" ref="D178:R178" si="38">(D173+D174+D175+D176+D177)/5</f>
        <v>0</v>
      </c>
      <c r="E178" s="29">
        <f t="shared" si="38"/>
        <v>0</v>
      </c>
      <c r="F178" s="29">
        <f t="shared" si="38"/>
        <v>0</v>
      </c>
      <c r="G178" s="29">
        <f t="shared" si="38"/>
        <v>0</v>
      </c>
      <c r="H178" s="29">
        <f t="shared" si="38"/>
        <v>0</v>
      </c>
      <c r="I178" s="29">
        <f t="shared" si="38"/>
        <v>0</v>
      </c>
      <c r="J178" s="29">
        <f t="shared" si="38"/>
        <v>0</v>
      </c>
      <c r="K178" s="29">
        <f t="shared" si="38"/>
        <v>0</v>
      </c>
      <c r="L178" s="29">
        <f t="shared" si="38"/>
        <v>0</v>
      </c>
      <c r="M178" s="29">
        <f t="shared" si="38"/>
        <v>0</v>
      </c>
      <c r="N178" s="29">
        <f t="shared" si="38"/>
        <v>0</v>
      </c>
      <c r="O178" s="29">
        <f t="shared" si="38"/>
        <v>0</v>
      </c>
      <c r="P178" s="29">
        <f t="shared" si="38"/>
        <v>0</v>
      </c>
      <c r="Q178" s="29">
        <f t="shared" si="38"/>
        <v>0</v>
      </c>
      <c r="R178" s="29">
        <f t="shared" si="38"/>
        <v>0</v>
      </c>
      <c r="S178" s="29">
        <f>(S173+S174+S175+S176+S177)/5</f>
        <v>0</v>
      </c>
      <c r="T178" s="29">
        <f t="shared" ref="T178:BQ178" si="39">(T173+T174+T175+T176+T177)/5</f>
        <v>0</v>
      </c>
      <c r="U178" s="29">
        <f t="shared" si="39"/>
        <v>0</v>
      </c>
      <c r="V178" s="29">
        <f t="shared" si="39"/>
        <v>0</v>
      </c>
      <c r="W178" s="29">
        <f t="shared" si="39"/>
        <v>0</v>
      </c>
      <c r="X178" s="29">
        <f t="shared" si="39"/>
        <v>0</v>
      </c>
      <c r="Y178" s="29">
        <f t="shared" si="39"/>
        <v>0</v>
      </c>
      <c r="Z178" s="29">
        <f t="shared" si="39"/>
        <v>0</v>
      </c>
      <c r="AA178" s="29">
        <f t="shared" si="39"/>
        <v>0</v>
      </c>
      <c r="AB178" s="29">
        <f t="shared" si="39"/>
        <v>0</v>
      </c>
      <c r="AC178" s="29">
        <f t="shared" si="39"/>
        <v>0</v>
      </c>
      <c r="AD178" s="29">
        <f t="shared" si="39"/>
        <v>0</v>
      </c>
      <c r="AE178" s="29">
        <f t="shared" si="39"/>
        <v>0</v>
      </c>
      <c r="AF178" s="29">
        <f t="shared" si="39"/>
        <v>0</v>
      </c>
      <c r="AG178" s="29">
        <f t="shared" si="39"/>
        <v>0</v>
      </c>
      <c r="AH178" s="29">
        <f t="shared" si="39"/>
        <v>0</v>
      </c>
      <c r="AI178" s="29">
        <f t="shared" si="39"/>
        <v>0</v>
      </c>
      <c r="AJ178" s="29">
        <f t="shared" si="39"/>
        <v>0</v>
      </c>
      <c r="AK178" s="29">
        <f t="shared" si="39"/>
        <v>0</v>
      </c>
      <c r="AL178" s="29">
        <f t="shared" si="39"/>
        <v>0</v>
      </c>
      <c r="AM178" s="29">
        <f t="shared" si="39"/>
        <v>0</v>
      </c>
      <c r="AN178" s="29">
        <f t="shared" si="39"/>
        <v>0</v>
      </c>
      <c r="AO178" s="29">
        <f t="shared" si="39"/>
        <v>0</v>
      </c>
      <c r="AP178" s="29">
        <f t="shared" si="39"/>
        <v>0</v>
      </c>
      <c r="AQ178" s="29">
        <f t="shared" si="39"/>
        <v>0</v>
      </c>
      <c r="AR178" s="29">
        <f t="shared" si="39"/>
        <v>0</v>
      </c>
      <c r="AS178" s="29">
        <f t="shared" si="39"/>
        <v>0</v>
      </c>
      <c r="AT178" s="29">
        <f t="shared" si="39"/>
        <v>0</v>
      </c>
      <c r="AU178" s="29">
        <f t="shared" si="39"/>
        <v>0</v>
      </c>
      <c r="AV178" s="29">
        <f t="shared" si="39"/>
        <v>0</v>
      </c>
      <c r="AW178" s="29">
        <f t="shared" si="39"/>
        <v>0</v>
      </c>
      <c r="AX178" s="29">
        <f t="shared" si="39"/>
        <v>0</v>
      </c>
      <c r="AY178" s="29">
        <f t="shared" si="39"/>
        <v>0</v>
      </c>
      <c r="AZ178" s="29">
        <f t="shared" si="39"/>
        <v>0</v>
      </c>
      <c r="BA178" s="29">
        <f t="shared" si="39"/>
        <v>0</v>
      </c>
      <c r="BB178" s="29">
        <f t="shared" si="39"/>
        <v>0</v>
      </c>
      <c r="BC178" s="29">
        <f t="shared" si="39"/>
        <v>0</v>
      </c>
      <c r="BD178" s="29">
        <f t="shared" si="39"/>
        <v>0</v>
      </c>
      <c r="BE178" s="29">
        <f t="shared" si="39"/>
        <v>0</v>
      </c>
      <c r="BF178" s="29">
        <f t="shared" si="39"/>
        <v>0</v>
      </c>
      <c r="BG178" s="29">
        <f t="shared" si="39"/>
        <v>0</v>
      </c>
      <c r="BH178" s="29">
        <f t="shared" si="39"/>
        <v>0</v>
      </c>
      <c r="BI178" s="29">
        <f t="shared" si="39"/>
        <v>0</v>
      </c>
      <c r="BJ178" s="29">
        <f t="shared" si="39"/>
        <v>0</v>
      </c>
      <c r="BK178" s="29">
        <f t="shared" si="39"/>
        <v>0</v>
      </c>
      <c r="BL178" s="29">
        <f t="shared" si="39"/>
        <v>0</v>
      </c>
      <c r="BM178" s="29">
        <f t="shared" si="39"/>
        <v>0</v>
      </c>
      <c r="BN178" s="29">
        <f t="shared" si="39"/>
        <v>0</v>
      </c>
      <c r="BO178" s="29">
        <f t="shared" si="39"/>
        <v>0</v>
      </c>
      <c r="BP178" s="29">
        <f t="shared" si="39"/>
        <v>0</v>
      </c>
      <c r="BQ178" s="29">
        <f t="shared" si="39"/>
        <v>0</v>
      </c>
      <c r="BR178" s="29">
        <f>(BR173+BR174+BR175+BR176+BR177)/5</f>
        <v>0</v>
      </c>
      <c r="BS178" s="29">
        <f t="shared" ref="BS178" si="40">(BS173+BS174+BS175+BS176+BS177)/5</f>
        <v>0</v>
      </c>
      <c r="BT178" s="118"/>
      <c r="BU178" s="119"/>
      <c r="BV178" s="12"/>
      <c r="BW178" s="12"/>
      <c r="BX178" s="171"/>
      <c r="BY178" s="137"/>
      <c r="BZ178" s="174"/>
      <c r="CA178" s="137"/>
      <c r="CB178" s="137"/>
      <c r="CC178" s="137"/>
      <c r="CD178" s="137"/>
      <c r="CE178" s="137"/>
      <c r="CF178" s="137"/>
      <c r="CG178" s="137"/>
      <c r="CH178" s="14"/>
      <c r="CI178" s="14"/>
      <c r="CJ178"/>
    </row>
    <row r="179" spans="2:88" ht="15.75" thickBot="1" x14ac:dyDescent="0.3">
      <c r="B179" s="108" t="s">
        <v>72</v>
      </c>
      <c r="C179" s="15" t="s">
        <v>82</v>
      </c>
      <c r="D179" s="16"/>
      <c r="E179" s="17"/>
      <c r="F179" s="17"/>
      <c r="G179" s="17"/>
      <c r="H179" s="17"/>
      <c r="I179" s="17"/>
      <c r="J179" s="17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9"/>
      <c r="AK179" s="19"/>
      <c r="AL179" s="19"/>
      <c r="AM179" s="19"/>
      <c r="AN179" s="19"/>
      <c r="AO179" s="19"/>
      <c r="AP179" s="19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21">
        <f>SUM(D179:BS179)/B163</f>
        <v>0</v>
      </c>
      <c r="BU179" s="115">
        <f>SUM(BT179+BT180+BT181+BT182+BT183)/5</f>
        <v>0</v>
      </c>
      <c r="BV179" s="12"/>
      <c r="BW179" s="12"/>
      <c r="BX179" s="172"/>
      <c r="BY179" s="138"/>
      <c r="BZ179" s="175"/>
      <c r="CA179" s="138"/>
      <c r="CB179" s="138"/>
      <c r="CC179" s="138"/>
      <c r="CD179" s="138"/>
      <c r="CE179" s="138"/>
      <c r="CF179" s="138"/>
      <c r="CG179" s="138"/>
      <c r="CH179" s="14"/>
      <c r="CI179" s="14"/>
      <c r="CJ179"/>
    </row>
    <row r="180" spans="2:88" ht="15.75" thickBot="1" x14ac:dyDescent="0.3">
      <c r="B180" s="109"/>
      <c r="C180" s="22" t="s">
        <v>83</v>
      </c>
      <c r="D180" s="31"/>
      <c r="E180" s="32"/>
      <c r="F180" s="32"/>
      <c r="G180" s="32"/>
      <c r="H180" s="32"/>
      <c r="I180" s="32"/>
      <c r="J180" s="32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21">
        <f>SUM(D180:BS180)/B163</f>
        <v>0</v>
      </c>
      <c r="BU180" s="116"/>
      <c r="BV180" s="12"/>
      <c r="BW180" s="12"/>
      <c r="BX180" s="33">
        <f>BU166</f>
        <v>0</v>
      </c>
      <c r="BY180" s="33">
        <f>BU173</f>
        <v>0</v>
      </c>
      <c r="BZ180" s="33">
        <f>BU179</f>
        <v>0</v>
      </c>
      <c r="CA180" s="33">
        <f>BU185</f>
        <v>0</v>
      </c>
      <c r="CB180" s="34">
        <f>BU191</f>
        <v>0</v>
      </c>
      <c r="CC180" s="35">
        <f>BU198</f>
        <v>0</v>
      </c>
      <c r="CD180" s="33">
        <f>BU205</f>
        <v>0</v>
      </c>
      <c r="CE180" s="33">
        <f>BU213</f>
        <v>0</v>
      </c>
      <c r="CF180" s="33">
        <f>BU219</f>
        <v>0</v>
      </c>
      <c r="CG180" s="36">
        <f>BU226</f>
        <v>0</v>
      </c>
      <c r="CH180" s="14"/>
      <c r="CI180" s="14"/>
      <c r="CJ180"/>
    </row>
    <row r="181" spans="2:88" ht="15.75" thickBot="1" x14ac:dyDescent="0.3">
      <c r="B181" s="109"/>
      <c r="C181" s="22" t="s">
        <v>84</v>
      </c>
      <c r="D181" s="31"/>
      <c r="E181" s="32"/>
      <c r="F181" s="32"/>
      <c r="G181" s="32"/>
      <c r="H181" s="32"/>
      <c r="I181" s="32"/>
      <c r="J181" s="32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21">
        <f>SUM(D181:BS181)/B163</f>
        <v>0</v>
      </c>
      <c r="BU181" s="116"/>
      <c r="BV181" s="12"/>
      <c r="BW181" s="12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4"/>
      <c r="CI181" s="14"/>
      <c r="CJ181"/>
    </row>
    <row r="182" spans="2:88" ht="15.75" thickBot="1" x14ac:dyDescent="0.3">
      <c r="B182" s="109"/>
      <c r="C182" s="22" t="s">
        <v>85</v>
      </c>
      <c r="D182" s="31"/>
      <c r="E182" s="32"/>
      <c r="F182" s="32"/>
      <c r="G182" s="32"/>
      <c r="H182" s="32"/>
      <c r="I182" s="32"/>
      <c r="J182" s="32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21">
        <f>SUM(D182:BS182)/B163</f>
        <v>0</v>
      </c>
      <c r="BU182" s="116"/>
      <c r="BV182" s="12"/>
      <c r="BW182" s="12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4"/>
      <c r="CI182" s="14"/>
      <c r="CJ182"/>
    </row>
    <row r="183" spans="2:88" ht="15.75" thickBot="1" x14ac:dyDescent="0.3">
      <c r="B183" s="110"/>
      <c r="C183" s="23" t="s">
        <v>86</v>
      </c>
      <c r="D183" s="31"/>
      <c r="E183" s="32"/>
      <c r="F183" s="32"/>
      <c r="G183" s="32"/>
      <c r="H183" s="32"/>
      <c r="I183" s="32"/>
      <c r="J183" s="32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18"/>
      <c r="BS183" s="24"/>
      <c r="BT183" s="21">
        <f>SUM(D183:BS183)/B163</f>
        <v>0</v>
      </c>
      <c r="BU183" s="117"/>
      <c r="BV183" s="12"/>
      <c r="BW183" s="12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4"/>
      <c r="CI183" s="14"/>
      <c r="CJ183"/>
    </row>
    <row r="184" spans="2:88" ht="15.75" thickBot="1" x14ac:dyDescent="0.3">
      <c r="B184" s="37"/>
      <c r="C184" s="27" t="s">
        <v>67</v>
      </c>
      <c r="D184" s="28">
        <f t="shared" ref="D184:BQ184" si="41">(D179+D180+D181+D182+D183)/5</f>
        <v>0</v>
      </c>
      <c r="E184" s="29">
        <f t="shared" si="41"/>
        <v>0</v>
      </c>
      <c r="F184" s="29">
        <f t="shared" si="41"/>
        <v>0</v>
      </c>
      <c r="G184" s="29">
        <f t="shared" si="41"/>
        <v>0</v>
      </c>
      <c r="H184" s="29">
        <f t="shared" si="41"/>
        <v>0</v>
      </c>
      <c r="I184" s="29">
        <f t="shared" si="41"/>
        <v>0</v>
      </c>
      <c r="J184" s="29">
        <f t="shared" si="41"/>
        <v>0</v>
      </c>
      <c r="K184" s="29">
        <f t="shared" si="41"/>
        <v>0</v>
      </c>
      <c r="L184" s="29">
        <f t="shared" si="41"/>
        <v>0</v>
      </c>
      <c r="M184" s="29">
        <f t="shared" si="41"/>
        <v>0</v>
      </c>
      <c r="N184" s="29">
        <f t="shared" si="41"/>
        <v>0</v>
      </c>
      <c r="O184" s="29">
        <f t="shared" si="41"/>
        <v>0</v>
      </c>
      <c r="P184" s="29">
        <f t="shared" si="41"/>
        <v>0</v>
      </c>
      <c r="Q184" s="29">
        <f t="shared" si="41"/>
        <v>0</v>
      </c>
      <c r="R184" s="29">
        <f t="shared" si="41"/>
        <v>0</v>
      </c>
      <c r="S184" s="29">
        <f t="shared" si="41"/>
        <v>0</v>
      </c>
      <c r="T184" s="29">
        <f t="shared" si="41"/>
        <v>0</v>
      </c>
      <c r="U184" s="29">
        <f t="shared" si="41"/>
        <v>0</v>
      </c>
      <c r="V184" s="29">
        <f t="shared" si="41"/>
        <v>0</v>
      </c>
      <c r="W184" s="29">
        <f t="shared" si="41"/>
        <v>0</v>
      </c>
      <c r="X184" s="29">
        <f t="shared" si="41"/>
        <v>0</v>
      </c>
      <c r="Y184" s="29">
        <f t="shared" si="41"/>
        <v>0</v>
      </c>
      <c r="Z184" s="29">
        <f t="shared" si="41"/>
        <v>0</v>
      </c>
      <c r="AA184" s="29">
        <f t="shared" si="41"/>
        <v>0</v>
      </c>
      <c r="AB184" s="29">
        <f t="shared" si="41"/>
        <v>0</v>
      </c>
      <c r="AC184" s="29">
        <f t="shared" si="41"/>
        <v>0</v>
      </c>
      <c r="AD184" s="29">
        <f t="shared" si="41"/>
        <v>0</v>
      </c>
      <c r="AE184" s="29">
        <f t="shared" si="41"/>
        <v>0</v>
      </c>
      <c r="AF184" s="29">
        <f t="shared" si="41"/>
        <v>0</v>
      </c>
      <c r="AG184" s="29">
        <f t="shared" si="41"/>
        <v>0</v>
      </c>
      <c r="AH184" s="29">
        <f t="shared" si="41"/>
        <v>0</v>
      </c>
      <c r="AI184" s="29">
        <f t="shared" si="41"/>
        <v>0</v>
      </c>
      <c r="AJ184" s="29">
        <f t="shared" si="41"/>
        <v>0</v>
      </c>
      <c r="AK184" s="29">
        <f t="shared" si="41"/>
        <v>0</v>
      </c>
      <c r="AL184" s="29">
        <f t="shared" si="41"/>
        <v>0</v>
      </c>
      <c r="AM184" s="29">
        <f t="shared" si="41"/>
        <v>0</v>
      </c>
      <c r="AN184" s="29">
        <f t="shared" si="41"/>
        <v>0</v>
      </c>
      <c r="AO184" s="29">
        <f t="shared" si="41"/>
        <v>0</v>
      </c>
      <c r="AP184" s="29">
        <f t="shared" si="41"/>
        <v>0</v>
      </c>
      <c r="AQ184" s="29">
        <f t="shared" si="41"/>
        <v>0</v>
      </c>
      <c r="AR184" s="29">
        <f t="shared" si="41"/>
        <v>0</v>
      </c>
      <c r="AS184" s="29">
        <f t="shared" si="41"/>
        <v>0</v>
      </c>
      <c r="AT184" s="29">
        <f t="shared" si="41"/>
        <v>0</v>
      </c>
      <c r="AU184" s="29">
        <f t="shared" si="41"/>
        <v>0</v>
      </c>
      <c r="AV184" s="29">
        <f t="shared" si="41"/>
        <v>0</v>
      </c>
      <c r="AW184" s="29">
        <f t="shared" si="41"/>
        <v>0</v>
      </c>
      <c r="AX184" s="29">
        <f t="shared" si="41"/>
        <v>0</v>
      </c>
      <c r="AY184" s="29">
        <f t="shared" si="41"/>
        <v>0</v>
      </c>
      <c r="AZ184" s="29">
        <f t="shared" si="41"/>
        <v>0</v>
      </c>
      <c r="BA184" s="29">
        <f t="shared" si="41"/>
        <v>0</v>
      </c>
      <c r="BB184" s="29">
        <f t="shared" si="41"/>
        <v>0</v>
      </c>
      <c r="BC184" s="29">
        <f t="shared" si="41"/>
        <v>0</v>
      </c>
      <c r="BD184" s="29">
        <f t="shared" si="41"/>
        <v>0</v>
      </c>
      <c r="BE184" s="29">
        <f t="shared" si="41"/>
        <v>0</v>
      </c>
      <c r="BF184" s="29">
        <f t="shared" si="41"/>
        <v>0</v>
      </c>
      <c r="BG184" s="29">
        <f t="shared" si="41"/>
        <v>0</v>
      </c>
      <c r="BH184" s="29">
        <f t="shared" si="41"/>
        <v>0</v>
      </c>
      <c r="BI184" s="29">
        <f t="shared" si="41"/>
        <v>0</v>
      </c>
      <c r="BJ184" s="29">
        <f t="shared" si="41"/>
        <v>0</v>
      </c>
      <c r="BK184" s="29">
        <f t="shared" si="41"/>
        <v>0</v>
      </c>
      <c r="BL184" s="29">
        <f t="shared" si="41"/>
        <v>0</v>
      </c>
      <c r="BM184" s="29">
        <f t="shared" si="41"/>
        <v>0</v>
      </c>
      <c r="BN184" s="29">
        <f t="shared" si="41"/>
        <v>0</v>
      </c>
      <c r="BO184" s="29">
        <f t="shared" si="41"/>
        <v>0</v>
      </c>
      <c r="BP184" s="29">
        <f t="shared" si="41"/>
        <v>0</v>
      </c>
      <c r="BQ184" s="29">
        <f t="shared" si="41"/>
        <v>0</v>
      </c>
      <c r="BR184" s="29">
        <f>(BR179+BR180+BR181+BR182+BR183)/5</f>
        <v>0</v>
      </c>
      <c r="BS184" s="29">
        <f t="shared" ref="BS184" si="42">(BS179+BS180+BS181+BS182+BS183)/5</f>
        <v>0</v>
      </c>
      <c r="BT184" s="118"/>
      <c r="BU184" s="119"/>
      <c r="BV184" s="12"/>
      <c r="BW184" s="12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4"/>
      <c r="CI184" s="14"/>
      <c r="CJ184"/>
    </row>
    <row r="185" spans="2:88" ht="15" customHeight="1" x14ac:dyDescent="0.25">
      <c r="B185" s="128" t="s">
        <v>73</v>
      </c>
      <c r="C185" s="15" t="s">
        <v>87</v>
      </c>
      <c r="D185" s="16"/>
      <c r="E185" s="17"/>
      <c r="F185" s="17"/>
      <c r="G185" s="17"/>
      <c r="H185" s="17"/>
      <c r="I185" s="17"/>
      <c r="J185" s="17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9"/>
      <c r="AK185" s="19"/>
      <c r="AL185" s="19"/>
      <c r="AM185" s="19"/>
      <c r="AN185" s="19"/>
      <c r="AO185" s="19"/>
      <c r="AP185" s="19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21">
        <f>SUM(D185:BS185)/B163</f>
        <v>0</v>
      </c>
      <c r="BU185" s="115">
        <f>SUM(BT185+BT186+BT187+BT188+BT189)/5</f>
        <v>0</v>
      </c>
      <c r="BV185" s="12"/>
      <c r="BW185" s="12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4"/>
      <c r="CI185" s="14"/>
      <c r="CJ185"/>
    </row>
    <row r="186" spans="2:88" x14ac:dyDescent="0.25">
      <c r="B186" s="129"/>
      <c r="C186" s="22" t="s">
        <v>88</v>
      </c>
      <c r="D186" s="31"/>
      <c r="E186" s="32"/>
      <c r="F186" s="32"/>
      <c r="G186" s="32"/>
      <c r="H186" s="32"/>
      <c r="I186" s="32"/>
      <c r="J186" s="32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38">
        <f>SUM(D186:BS186)/B163</f>
        <v>0</v>
      </c>
      <c r="BU186" s="116"/>
      <c r="BV186" s="12"/>
      <c r="BW186" s="12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4"/>
      <c r="CI186" s="14"/>
      <c r="CJ186"/>
    </row>
    <row r="187" spans="2:88" x14ac:dyDescent="0.25">
      <c r="B187" s="129"/>
      <c r="C187" s="22" t="s">
        <v>89</v>
      </c>
      <c r="D187" s="31"/>
      <c r="E187" s="32"/>
      <c r="F187" s="32"/>
      <c r="G187" s="32"/>
      <c r="H187" s="32"/>
      <c r="I187" s="32"/>
      <c r="J187" s="32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38">
        <f>SUM(D187:BS187)/B163</f>
        <v>0</v>
      </c>
      <c r="BU187" s="116"/>
      <c r="BV187" s="12"/>
      <c r="BW187" s="12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4"/>
      <c r="CI187" s="14"/>
      <c r="CJ187"/>
    </row>
    <row r="188" spans="2:88" ht="15.75" thickBot="1" x14ac:dyDescent="0.3">
      <c r="B188" s="129"/>
      <c r="C188" s="22" t="s">
        <v>90</v>
      </c>
      <c r="D188" s="31"/>
      <c r="E188" s="32"/>
      <c r="F188" s="32"/>
      <c r="G188" s="32"/>
      <c r="H188" s="32"/>
      <c r="I188" s="32"/>
      <c r="J188" s="32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38">
        <f>SUM(D188:BS188)/B163</f>
        <v>0</v>
      </c>
      <c r="BU188" s="116"/>
      <c r="BV188" s="12"/>
      <c r="BW188" s="12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4"/>
      <c r="CI188" s="14"/>
      <c r="CJ188"/>
    </row>
    <row r="189" spans="2:88" ht="15.75" thickBot="1" x14ac:dyDescent="0.3">
      <c r="B189" s="130"/>
      <c r="C189" s="23" t="s">
        <v>91</v>
      </c>
      <c r="D189" s="31"/>
      <c r="E189" s="32"/>
      <c r="F189" s="32"/>
      <c r="G189" s="32"/>
      <c r="H189" s="32"/>
      <c r="I189" s="32"/>
      <c r="J189" s="32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38">
        <f>SUM(D189:BS189)/B163</f>
        <v>0</v>
      </c>
      <c r="BU189" s="117"/>
      <c r="BV189" s="12"/>
      <c r="BW189" s="12"/>
      <c r="BX189" s="156" t="s">
        <v>92</v>
      </c>
      <c r="BY189" s="157"/>
      <c r="BZ189" s="157"/>
      <c r="CA189" s="157"/>
      <c r="CB189" s="157"/>
      <c r="CC189" s="158"/>
      <c r="CD189" s="13"/>
      <c r="CE189" s="13"/>
      <c r="CF189" s="13"/>
      <c r="CG189" s="13"/>
      <c r="CH189" s="14"/>
      <c r="CI189" s="14"/>
      <c r="CJ189"/>
    </row>
    <row r="190" spans="2:88" ht="15.75" thickBot="1" x14ac:dyDescent="0.3">
      <c r="B190" s="26"/>
      <c r="C190" s="27" t="s">
        <v>67</v>
      </c>
      <c r="D190" s="28">
        <f t="shared" ref="D190:BQ190" si="43">(D185+D186+D187+D188+D189)/5</f>
        <v>0</v>
      </c>
      <c r="E190" s="29">
        <f t="shared" si="43"/>
        <v>0</v>
      </c>
      <c r="F190" s="29">
        <f t="shared" si="43"/>
        <v>0</v>
      </c>
      <c r="G190" s="29">
        <f t="shared" si="43"/>
        <v>0</v>
      </c>
      <c r="H190" s="29">
        <f t="shared" si="43"/>
        <v>0</v>
      </c>
      <c r="I190" s="29">
        <f t="shared" si="43"/>
        <v>0</v>
      </c>
      <c r="J190" s="29">
        <f t="shared" si="43"/>
        <v>0</v>
      </c>
      <c r="K190" s="29">
        <f t="shared" si="43"/>
        <v>0</v>
      </c>
      <c r="L190" s="29">
        <f t="shared" si="43"/>
        <v>0</v>
      </c>
      <c r="M190" s="29">
        <f t="shared" si="43"/>
        <v>0</v>
      </c>
      <c r="N190" s="29">
        <f t="shared" si="43"/>
        <v>0</v>
      </c>
      <c r="O190" s="29">
        <f t="shared" si="43"/>
        <v>0</v>
      </c>
      <c r="P190" s="29">
        <f t="shared" si="43"/>
        <v>0</v>
      </c>
      <c r="Q190" s="29">
        <f t="shared" si="43"/>
        <v>0</v>
      </c>
      <c r="R190" s="29">
        <f t="shared" si="43"/>
        <v>0</v>
      </c>
      <c r="S190" s="29">
        <f t="shared" si="43"/>
        <v>0</v>
      </c>
      <c r="T190" s="29">
        <f t="shared" si="43"/>
        <v>0</v>
      </c>
      <c r="U190" s="29">
        <f t="shared" si="43"/>
        <v>0</v>
      </c>
      <c r="V190" s="29">
        <f t="shared" si="43"/>
        <v>0</v>
      </c>
      <c r="W190" s="29">
        <f t="shared" si="43"/>
        <v>0</v>
      </c>
      <c r="X190" s="29">
        <f t="shared" si="43"/>
        <v>0</v>
      </c>
      <c r="Y190" s="29">
        <f t="shared" si="43"/>
        <v>0</v>
      </c>
      <c r="Z190" s="29">
        <f t="shared" si="43"/>
        <v>0</v>
      </c>
      <c r="AA190" s="29">
        <f t="shared" si="43"/>
        <v>0</v>
      </c>
      <c r="AB190" s="29">
        <f t="shared" si="43"/>
        <v>0</v>
      </c>
      <c r="AC190" s="29">
        <f t="shared" si="43"/>
        <v>0</v>
      </c>
      <c r="AD190" s="29">
        <f t="shared" si="43"/>
        <v>0</v>
      </c>
      <c r="AE190" s="29">
        <f t="shared" si="43"/>
        <v>0</v>
      </c>
      <c r="AF190" s="29">
        <f t="shared" si="43"/>
        <v>0</v>
      </c>
      <c r="AG190" s="29">
        <f t="shared" si="43"/>
        <v>0</v>
      </c>
      <c r="AH190" s="29">
        <f t="shared" si="43"/>
        <v>0</v>
      </c>
      <c r="AI190" s="29">
        <f t="shared" si="43"/>
        <v>0</v>
      </c>
      <c r="AJ190" s="29">
        <f t="shared" si="43"/>
        <v>0</v>
      </c>
      <c r="AK190" s="29">
        <f t="shared" si="43"/>
        <v>0</v>
      </c>
      <c r="AL190" s="29">
        <f t="shared" si="43"/>
        <v>0</v>
      </c>
      <c r="AM190" s="29">
        <f t="shared" si="43"/>
        <v>0</v>
      </c>
      <c r="AN190" s="29">
        <f t="shared" si="43"/>
        <v>0</v>
      </c>
      <c r="AO190" s="29">
        <f t="shared" si="43"/>
        <v>0</v>
      </c>
      <c r="AP190" s="29">
        <f t="shared" si="43"/>
        <v>0</v>
      </c>
      <c r="AQ190" s="29">
        <f t="shared" si="43"/>
        <v>0</v>
      </c>
      <c r="AR190" s="29">
        <f t="shared" si="43"/>
        <v>0</v>
      </c>
      <c r="AS190" s="29">
        <f t="shared" si="43"/>
        <v>0</v>
      </c>
      <c r="AT190" s="29">
        <f t="shared" si="43"/>
        <v>0</v>
      </c>
      <c r="AU190" s="29">
        <f t="shared" si="43"/>
        <v>0</v>
      </c>
      <c r="AV190" s="29">
        <f t="shared" si="43"/>
        <v>0</v>
      </c>
      <c r="AW190" s="29">
        <f t="shared" si="43"/>
        <v>0</v>
      </c>
      <c r="AX190" s="29">
        <f t="shared" si="43"/>
        <v>0</v>
      </c>
      <c r="AY190" s="29">
        <f t="shared" si="43"/>
        <v>0</v>
      </c>
      <c r="AZ190" s="29">
        <f t="shared" si="43"/>
        <v>0</v>
      </c>
      <c r="BA190" s="29">
        <f t="shared" si="43"/>
        <v>0</v>
      </c>
      <c r="BB190" s="29">
        <f t="shared" si="43"/>
        <v>0</v>
      </c>
      <c r="BC190" s="29">
        <f t="shared" si="43"/>
        <v>0</v>
      </c>
      <c r="BD190" s="29">
        <f t="shared" si="43"/>
        <v>0</v>
      </c>
      <c r="BE190" s="29">
        <f t="shared" si="43"/>
        <v>0</v>
      </c>
      <c r="BF190" s="29">
        <f t="shared" si="43"/>
        <v>0</v>
      </c>
      <c r="BG190" s="29">
        <f t="shared" si="43"/>
        <v>0</v>
      </c>
      <c r="BH190" s="29">
        <f t="shared" si="43"/>
        <v>0</v>
      </c>
      <c r="BI190" s="29">
        <f t="shared" si="43"/>
        <v>0</v>
      </c>
      <c r="BJ190" s="29">
        <f t="shared" si="43"/>
        <v>0</v>
      </c>
      <c r="BK190" s="29">
        <f t="shared" si="43"/>
        <v>0</v>
      </c>
      <c r="BL190" s="29">
        <f t="shared" si="43"/>
        <v>0</v>
      </c>
      <c r="BM190" s="29">
        <f t="shared" si="43"/>
        <v>0</v>
      </c>
      <c r="BN190" s="29">
        <f t="shared" si="43"/>
        <v>0</v>
      </c>
      <c r="BO190" s="29">
        <f t="shared" si="43"/>
        <v>0</v>
      </c>
      <c r="BP190" s="29">
        <f t="shared" si="43"/>
        <v>0</v>
      </c>
      <c r="BQ190" s="29">
        <f t="shared" si="43"/>
        <v>0</v>
      </c>
      <c r="BR190" s="29">
        <f>(BR185+BR186+BR187+BR188+BR189)/5</f>
        <v>0</v>
      </c>
      <c r="BS190" s="29">
        <f t="shared" ref="BS190" si="44">(BS185+BS186+BS187+BS188+BS189)/5</f>
        <v>0</v>
      </c>
      <c r="BT190" s="118"/>
      <c r="BU190" s="119"/>
      <c r="BV190" s="12"/>
      <c r="BW190" s="12"/>
      <c r="BX190" s="159"/>
      <c r="BY190" s="160"/>
      <c r="BZ190" s="160"/>
      <c r="CA190" s="160"/>
      <c r="CB190" s="160"/>
      <c r="CC190" s="161"/>
      <c r="CD190" s="13"/>
      <c r="CE190" s="13"/>
      <c r="CF190" s="13"/>
      <c r="CG190" s="13"/>
      <c r="CH190" s="14"/>
      <c r="CI190" s="14"/>
      <c r="CJ190"/>
    </row>
    <row r="191" spans="2:88" ht="15.75" customHeight="1" thickBot="1" x14ac:dyDescent="0.3">
      <c r="B191" s="128" t="s">
        <v>74</v>
      </c>
      <c r="C191" s="15" t="s">
        <v>93</v>
      </c>
      <c r="D191" s="16"/>
      <c r="E191" s="17"/>
      <c r="F191" s="17"/>
      <c r="G191" s="17"/>
      <c r="H191" s="17"/>
      <c r="I191" s="17"/>
      <c r="J191" s="17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9"/>
      <c r="AK191" s="19"/>
      <c r="AL191" s="19"/>
      <c r="AM191" s="19"/>
      <c r="AN191" s="19"/>
      <c r="AO191" s="19"/>
      <c r="AP191" s="19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21">
        <f>SUM(D191:BS191)/B163</f>
        <v>0</v>
      </c>
      <c r="BU191" s="149">
        <f>SUM(BT191+BT192+BT193+BT194+BT195+BT196)/6</f>
        <v>0</v>
      </c>
      <c r="BV191" s="12"/>
      <c r="BW191" s="12"/>
      <c r="BX191" s="111" t="s">
        <v>94</v>
      </c>
      <c r="BY191" s="112"/>
      <c r="BZ191" s="111" t="s">
        <v>95</v>
      </c>
      <c r="CA191" s="112"/>
      <c r="CB191" s="111" t="s">
        <v>96</v>
      </c>
      <c r="CC191" s="139"/>
      <c r="CD191" s="13"/>
      <c r="CE191" s="13"/>
      <c r="CF191" s="13"/>
      <c r="CG191" s="13"/>
      <c r="CH191" s="14"/>
      <c r="CI191" s="14"/>
      <c r="CJ191"/>
    </row>
    <row r="192" spans="2:88" ht="15.75" thickBot="1" x14ac:dyDescent="0.3">
      <c r="B192" s="129"/>
      <c r="C192" s="22" t="s">
        <v>97</v>
      </c>
      <c r="D192" s="31"/>
      <c r="E192" s="32"/>
      <c r="F192" s="32"/>
      <c r="G192" s="32"/>
      <c r="H192" s="32"/>
      <c r="I192" s="32"/>
      <c r="J192" s="32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21">
        <f>SUM(D192:BS192)/B163</f>
        <v>0</v>
      </c>
      <c r="BU192" s="150"/>
      <c r="BV192" s="12"/>
      <c r="BW192" s="12"/>
      <c r="BX192" s="113"/>
      <c r="BY192" s="114"/>
      <c r="BZ192" s="113"/>
      <c r="CA192" s="114"/>
      <c r="CB192" s="113"/>
      <c r="CC192" s="142"/>
      <c r="CD192" s="13"/>
      <c r="CE192" s="13"/>
      <c r="CF192" s="13"/>
      <c r="CG192" s="13"/>
      <c r="CH192" s="14"/>
      <c r="CI192" s="14"/>
      <c r="CJ192"/>
    </row>
    <row r="193" spans="2:88" ht="15.75" thickBot="1" x14ac:dyDescent="0.3">
      <c r="B193" s="129"/>
      <c r="C193" s="22" t="s">
        <v>98</v>
      </c>
      <c r="D193" s="31"/>
      <c r="E193" s="32"/>
      <c r="F193" s="32"/>
      <c r="G193" s="32"/>
      <c r="H193" s="32"/>
      <c r="I193" s="32"/>
      <c r="J193" s="32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21">
        <f>SUM(D193:BS193)/B163</f>
        <v>0</v>
      </c>
      <c r="BU193" s="150"/>
      <c r="BV193" s="12"/>
      <c r="BW193" s="12"/>
      <c r="BX193" s="152">
        <f>(BT166+BT177+BT179+BT183+BT229)/5</f>
        <v>0</v>
      </c>
      <c r="BY193" s="153"/>
      <c r="BZ193" s="152">
        <f>(BT171+BT189+BT202+BT203+BT211)/5</f>
        <v>0</v>
      </c>
      <c r="CA193" s="153"/>
      <c r="CB193" s="152">
        <f>(BT173+BT174+BT188+BT193+BT195+BT226)/6</f>
        <v>0</v>
      </c>
      <c r="CC193" s="153"/>
      <c r="CD193" s="13"/>
      <c r="CE193" s="13"/>
      <c r="CF193" s="13"/>
      <c r="CG193" s="13"/>
      <c r="CH193" s="14"/>
      <c r="CI193" s="14"/>
      <c r="CJ193"/>
    </row>
    <row r="194" spans="2:88" ht="15.75" thickBot="1" x14ac:dyDescent="0.3">
      <c r="B194" s="129"/>
      <c r="C194" s="22" t="s">
        <v>99</v>
      </c>
      <c r="D194" s="31"/>
      <c r="E194" s="32"/>
      <c r="F194" s="32"/>
      <c r="G194" s="32"/>
      <c r="H194" s="32"/>
      <c r="I194" s="32"/>
      <c r="J194" s="32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19"/>
      <c r="BT194" s="21">
        <f>SUM(D194:BS194)/B163</f>
        <v>0</v>
      </c>
      <c r="BU194" s="150"/>
      <c r="BV194" s="12"/>
      <c r="BW194" s="12"/>
      <c r="BX194" s="154"/>
      <c r="BY194" s="155"/>
      <c r="BZ194" s="154"/>
      <c r="CA194" s="155"/>
      <c r="CB194" s="154"/>
      <c r="CC194" s="155"/>
      <c r="CD194" s="13"/>
      <c r="CE194" s="13"/>
      <c r="CF194" s="13"/>
      <c r="CG194" s="13"/>
      <c r="CH194" s="14"/>
      <c r="CI194" s="14"/>
      <c r="CJ194"/>
    </row>
    <row r="195" spans="2:88" ht="15.75" thickBot="1" x14ac:dyDescent="0.3">
      <c r="B195" s="129"/>
      <c r="C195" s="22" t="s">
        <v>100</v>
      </c>
      <c r="D195" s="31"/>
      <c r="E195" s="32"/>
      <c r="F195" s="32"/>
      <c r="G195" s="32"/>
      <c r="H195" s="32"/>
      <c r="I195" s="32"/>
      <c r="J195" s="32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21">
        <f>SUM(D195:BS195)/B163</f>
        <v>0</v>
      </c>
      <c r="BU195" s="150"/>
      <c r="BV195" s="12"/>
      <c r="BW195" s="12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4"/>
      <c r="CI195" s="14"/>
      <c r="CJ195"/>
    </row>
    <row r="196" spans="2:88" ht="15.75" thickBot="1" x14ac:dyDescent="0.3">
      <c r="B196" s="130"/>
      <c r="C196" s="23" t="s">
        <v>101</v>
      </c>
      <c r="D196" s="39"/>
      <c r="E196" s="40"/>
      <c r="F196" s="40"/>
      <c r="G196" s="40"/>
      <c r="H196" s="40"/>
      <c r="I196" s="40"/>
      <c r="J196" s="40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19"/>
      <c r="AK196" s="19"/>
      <c r="AL196" s="19"/>
      <c r="AM196" s="19"/>
      <c r="AN196" s="19"/>
      <c r="AO196" s="19"/>
      <c r="AP196" s="19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1">
        <f>SUM(D196:BS196)/B163</f>
        <v>0</v>
      </c>
      <c r="BU196" s="151"/>
      <c r="BV196" s="12"/>
      <c r="BW196" s="12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4"/>
      <c r="CI196" s="14"/>
      <c r="CJ196"/>
    </row>
    <row r="197" spans="2:88" ht="15.75" thickBot="1" x14ac:dyDescent="0.3">
      <c r="B197" s="26"/>
      <c r="C197" s="41" t="s">
        <v>67</v>
      </c>
      <c r="D197" s="28">
        <f t="shared" ref="D197:BQ197" si="45">(D191+D192+D193+D194+D195+D196)/6</f>
        <v>0</v>
      </c>
      <c r="E197" s="29">
        <f t="shared" si="45"/>
        <v>0</v>
      </c>
      <c r="F197" s="29">
        <f t="shared" si="45"/>
        <v>0</v>
      </c>
      <c r="G197" s="29">
        <f t="shared" si="45"/>
        <v>0</v>
      </c>
      <c r="H197" s="29">
        <f t="shared" si="45"/>
        <v>0</v>
      </c>
      <c r="I197" s="29">
        <f t="shared" si="45"/>
        <v>0</v>
      </c>
      <c r="J197" s="29">
        <f t="shared" si="45"/>
        <v>0</v>
      </c>
      <c r="K197" s="29">
        <f t="shared" si="45"/>
        <v>0</v>
      </c>
      <c r="L197" s="29">
        <f t="shared" si="45"/>
        <v>0</v>
      </c>
      <c r="M197" s="29">
        <f t="shared" si="45"/>
        <v>0</v>
      </c>
      <c r="N197" s="29">
        <f t="shared" si="45"/>
        <v>0</v>
      </c>
      <c r="O197" s="29">
        <f t="shared" si="45"/>
        <v>0</v>
      </c>
      <c r="P197" s="29">
        <f t="shared" si="45"/>
        <v>0</v>
      </c>
      <c r="Q197" s="29">
        <f t="shared" si="45"/>
        <v>0</v>
      </c>
      <c r="R197" s="29">
        <f t="shared" si="45"/>
        <v>0</v>
      </c>
      <c r="S197" s="29">
        <f t="shared" si="45"/>
        <v>0</v>
      </c>
      <c r="T197" s="29">
        <f t="shared" si="45"/>
        <v>0</v>
      </c>
      <c r="U197" s="29">
        <f t="shared" si="45"/>
        <v>0</v>
      </c>
      <c r="V197" s="29">
        <f t="shared" si="45"/>
        <v>0</v>
      </c>
      <c r="W197" s="29">
        <f t="shared" si="45"/>
        <v>0</v>
      </c>
      <c r="X197" s="29">
        <f t="shared" si="45"/>
        <v>0</v>
      </c>
      <c r="Y197" s="29">
        <f t="shared" si="45"/>
        <v>0</v>
      </c>
      <c r="Z197" s="29">
        <f t="shared" si="45"/>
        <v>0</v>
      </c>
      <c r="AA197" s="29">
        <f t="shared" si="45"/>
        <v>0</v>
      </c>
      <c r="AB197" s="29">
        <f t="shared" si="45"/>
        <v>0</v>
      </c>
      <c r="AC197" s="29">
        <f t="shared" si="45"/>
        <v>0</v>
      </c>
      <c r="AD197" s="29">
        <f t="shared" si="45"/>
        <v>0</v>
      </c>
      <c r="AE197" s="29">
        <f t="shared" si="45"/>
        <v>0</v>
      </c>
      <c r="AF197" s="29">
        <f t="shared" si="45"/>
        <v>0</v>
      </c>
      <c r="AG197" s="29">
        <f t="shared" si="45"/>
        <v>0</v>
      </c>
      <c r="AH197" s="29">
        <f t="shared" si="45"/>
        <v>0</v>
      </c>
      <c r="AI197" s="29">
        <f t="shared" si="45"/>
        <v>0</v>
      </c>
      <c r="AJ197" s="29">
        <f t="shared" si="45"/>
        <v>0</v>
      </c>
      <c r="AK197" s="29">
        <f t="shared" si="45"/>
        <v>0</v>
      </c>
      <c r="AL197" s="29">
        <f t="shared" si="45"/>
        <v>0</v>
      </c>
      <c r="AM197" s="29">
        <f t="shared" si="45"/>
        <v>0</v>
      </c>
      <c r="AN197" s="29">
        <f t="shared" si="45"/>
        <v>0</v>
      </c>
      <c r="AO197" s="29">
        <f t="shared" si="45"/>
        <v>0</v>
      </c>
      <c r="AP197" s="29">
        <f t="shared" si="45"/>
        <v>0</v>
      </c>
      <c r="AQ197" s="29">
        <f t="shared" si="45"/>
        <v>0</v>
      </c>
      <c r="AR197" s="29">
        <f t="shared" si="45"/>
        <v>0</v>
      </c>
      <c r="AS197" s="29">
        <f t="shared" si="45"/>
        <v>0</v>
      </c>
      <c r="AT197" s="29">
        <f t="shared" si="45"/>
        <v>0</v>
      </c>
      <c r="AU197" s="29">
        <f t="shared" si="45"/>
        <v>0</v>
      </c>
      <c r="AV197" s="29">
        <f t="shared" si="45"/>
        <v>0</v>
      </c>
      <c r="AW197" s="29">
        <f t="shared" si="45"/>
        <v>0</v>
      </c>
      <c r="AX197" s="29">
        <f t="shared" si="45"/>
        <v>0</v>
      </c>
      <c r="AY197" s="29">
        <f t="shared" si="45"/>
        <v>0</v>
      </c>
      <c r="AZ197" s="29">
        <f t="shared" si="45"/>
        <v>0</v>
      </c>
      <c r="BA197" s="29">
        <f t="shared" si="45"/>
        <v>0</v>
      </c>
      <c r="BB197" s="29">
        <f t="shared" si="45"/>
        <v>0</v>
      </c>
      <c r="BC197" s="29">
        <f t="shared" si="45"/>
        <v>0</v>
      </c>
      <c r="BD197" s="29">
        <f t="shared" si="45"/>
        <v>0</v>
      </c>
      <c r="BE197" s="29">
        <f t="shared" si="45"/>
        <v>0</v>
      </c>
      <c r="BF197" s="29">
        <f t="shared" si="45"/>
        <v>0</v>
      </c>
      <c r="BG197" s="29">
        <f t="shared" si="45"/>
        <v>0</v>
      </c>
      <c r="BH197" s="29">
        <f t="shared" si="45"/>
        <v>0</v>
      </c>
      <c r="BI197" s="29">
        <f t="shared" si="45"/>
        <v>0</v>
      </c>
      <c r="BJ197" s="29">
        <f t="shared" si="45"/>
        <v>0</v>
      </c>
      <c r="BK197" s="29">
        <f t="shared" si="45"/>
        <v>0</v>
      </c>
      <c r="BL197" s="29">
        <f t="shared" si="45"/>
        <v>0</v>
      </c>
      <c r="BM197" s="29">
        <f t="shared" si="45"/>
        <v>0</v>
      </c>
      <c r="BN197" s="29">
        <f t="shared" si="45"/>
        <v>0</v>
      </c>
      <c r="BO197" s="29">
        <f t="shared" si="45"/>
        <v>0</v>
      </c>
      <c r="BP197" s="29">
        <f t="shared" si="45"/>
        <v>0</v>
      </c>
      <c r="BQ197" s="29">
        <f t="shared" si="45"/>
        <v>0</v>
      </c>
      <c r="BR197" s="29">
        <f>(BR191+BR192+BR193+BR194+BR195+BR196)/6</f>
        <v>0</v>
      </c>
      <c r="BS197" s="29">
        <f t="shared" ref="BS197" si="46">(BS191+BS192+BS193+BS194+BS195+BS196)/6</f>
        <v>0</v>
      </c>
      <c r="BT197" s="127"/>
      <c r="BU197" s="119"/>
      <c r="BV197" s="12"/>
      <c r="BW197" s="12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4"/>
      <c r="CI197" s="14"/>
      <c r="CJ197"/>
    </row>
    <row r="198" spans="2:88" ht="15.75" customHeight="1" thickBot="1" x14ac:dyDescent="0.3">
      <c r="B198" s="128" t="s">
        <v>75</v>
      </c>
      <c r="C198" s="15" t="s">
        <v>102</v>
      </c>
      <c r="D198" s="16"/>
      <c r="E198" s="17"/>
      <c r="F198" s="17"/>
      <c r="G198" s="17"/>
      <c r="H198" s="17"/>
      <c r="I198" s="17"/>
      <c r="J198" s="17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9"/>
      <c r="AK198" s="19"/>
      <c r="AL198" s="19"/>
      <c r="AM198" s="19"/>
      <c r="AN198" s="19"/>
      <c r="AO198" s="19"/>
      <c r="AP198" s="19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42">
        <f>SUM(D198:BS198)/B163</f>
        <v>0</v>
      </c>
      <c r="BU198" s="115">
        <f>SUM(BT198+BT199+BT200+BT201+BT203+BT202)/6</f>
        <v>0</v>
      </c>
      <c r="BV198" s="12"/>
      <c r="BW198" s="12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4"/>
      <c r="CI198" s="14"/>
      <c r="CJ198"/>
    </row>
    <row r="199" spans="2:88" ht="15.75" thickBot="1" x14ac:dyDescent="0.3">
      <c r="B199" s="129"/>
      <c r="C199" s="22" t="s">
        <v>103</v>
      </c>
      <c r="D199" s="31"/>
      <c r="E199" s="32"/>
      <c r="F199" s="32"/>
      <c r="G199" s="32"/>
      <c r="H199" s="32"/>
      <c r="I199" s="32"/>
      <c r="J199" s="32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42">
        <f>SUM(D199:BS199)/B163</f>
        <v>0</v>
      </c>
      <c r="BU199" s="116"/>
      <c r="BV199" s="12"/>
      <c r="BW199" s="12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4"/>
      <c r="CI199" s="14"/>
      <c r="CJ199"/>
    </row>
    <row r="200" spans="2:88" ht="15.75" thickBot="1" x14ac:dyDescent="0.3">
      <c r="B200" s="129"/>
      <c r="C200" s="22" t="s">
        <v>104</v>
      </c>
      <c r="D200" s="31"/>
      <c r="E200" s="32"/>
      <c r="F200" s="32"/>
      <c r="G200" s="32"/>
      <c r="H200" s="32"/>
      <c r="I200" s="32"/>
      <c r="J200" s="32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42">
        <f>SUM(D200:BS200)/B163</f>
        <v>0</v>
      </c>
      <c r="BU200" s="116"/>
      <c r="BV200" s="12"/>
      <c r="BW200" s="12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4"/>
      <c r="CI200" s="14"/>
      <c r="CJ200"/>
    </row>
    <row r="201" spans="2:88" ht="15.75" thickBot="1" x14ac:dyDescent="0.3">
      <c r="B201" s="129"/>
      <c r="C201" s="22" t="s">
        <v>105</v>
      </c>
      <c r="D201" s="31"/>
      <c r="E201" s="32"/>
      <c r="F201" s="32"/>
      <c r="G201" s="32"/>
      <c r="H201" s="32"/>
      <c r="I201" s="32"/>
      <c r="J201" s="32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19"/>
      <c r="BS201" s="19"/>
      <c r="BT201" s="42">
        <f>SUM(D201:BS201)/B163</f>
        <v>0</v>
      </c>
      <c r="BU201" s="116"/>
      <c r="BV201" s="12"/>
      <c r="BW201" s="12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4"/>
      <c r="CI201" s="14"/>
      <c r="CJ201"/>
    </row>
    <row r="202" spans="2:88" ht="15.75" thickBot="1" x14ac:dyDescent="0.3">
      <c r="B202" s="129"/>
      <c r="C202" s="22" t="s">
        <v>106</v>
      </c>
      <c r="D202" s="31"/>
      <c r="E202" s="32"/>
      <c r="F202" s="32"/>
      <c r="G202" s="32"/>
      <c r="H202" s="32"/>
      <c r="I202" s="32"/>
      <c r="J202" s="32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  <c r="BP202" s="19"/>
      <c r="BQ202" s="19"/>
      <c r="BR202" s="19"/>
      <c r="BS202" s="19"/>
      <c r="BT202" s="42">
        <f>SUM(D202:BS202)/B163</f>
        <v>0</v>
      </c>
      <c r="BU202" s="116"/>
      <c r="BV202" s="12"/>
      <c r="BW202" s="12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4"/>
      <c r="CI202" s="14"/>
      <c r="CJ202"/>
    </row>
    <row r="203" spans="2:88" ht="15.75" thickBot="1" x14ac:dyDescent="0.3">
      <c r="B203" s="130"/>
      <c r="C203" s="23" t="s">
        <v>107</v>
      </c>
      <c r="D203" s="39"/>
      <c r="E203" s="40"/>
      <c r="F203" s="40"/>
      <c r="G203" s="40"/>
      <c r="H203" s="40"/>
      <c r="I203" s="40"/>
      <c r="J203" s="40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19"/>
      <c r="AK203" s="19"/>
      <c r="AL203" s="19"/>
      <c r="AM203" s="19"/>
      <c r="AN203" s="19"/>
      <c r="AO203" s="19"/>
      <c r="AP203" s="19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42">
        <f>SUM(D203:BS203)/B163</f>
        <v>0</v>
      </c>
      <c r="BU203" s="117"/>
      <c r="BV203" s="12"/>
      <c r="BW203" s="12"/>
      <c r="BX203" s="111" t="s">
        <v>178</v>
      </c>
      <c r="BY203" s="139"/>
      <c r="BZ203" s="111" t="s">
        <v>179</v>
      </c>
      <c r="CA203" s="139"/>
      <c r="CB203" s="111" t="s">
        <v>180</v>
      </c>
      <c r="CC203" s="139"/>
      <c r="CD203" s="13"/>
      <c r="CE203" s="13"/>
      <c r="CF203" s="13"/>
      <c r="CG203" s="13"/>
      <c r="CH203" s="14"/>
      <c r="CI203" s="14"/>
      <c r="CJ203"/>
    </row>
    <row r="204" spans="2:88" ht="15.75" thickBot="1" x14ac:dyDescent="0.3">
      <c r="B204" s="26"/>
      <c r="C204" s="41" t="s">
        <v>67</v>
      </c>
      <c r="D204" s="28">
        <f t="shared" ref="D204:BS204" si="47">(D198+D199+D200+D201+D202+D203)/6</f>
        <v>0</v>
      </c>
      <c r="E204" s="29">
        <f t="shared" si="47"/>
        <v>0</v>
      </c>
      <c r="F204" s="29">
        <f t="shared" si="47"/>
        <v>0</v>
      </c>
      <c r="G204" s="29">
        <f t="shared" si="47"/>
        <v>0</v>
      </c>
      <c r="H204" s="29">
        <f t="shared" si="47"/>
        <v>0</v>
      </c>
      <c r="I204" s="29">
        <f t="shared" si="47"/>
        <v>0</v>
      </c>
      <c r="J204" s="29">
        <f t="shared" si="47"/>
        <v>0</v>
      </c>
      <c r="K204" s="29">
        <f t="shared" si="47"/>
        <v>0</v>
      </c>
      <c r="L204" s="29">
        <f t="shared" si="47"/>
        <v>0</v>
      </c>
      <c r="M204" s="29">
        <f t="shared" si="47"/>
        <v>0</v>
      </c>
      <c r="N204" s="29">
        <f t="shared" si="47"/>
        <v>0</v>
      </c>
      <c r="O204" s="29">
        <f t="shared" si="47"/>
        <v>0</v>
      </c>
      <c r="P204" s="29">
        <f t="shared" si="47"/>
        <v>0</v>
      </c>
      <c r="Q204" s="29">
        <f t="shared" si="47"/>
        <v>0</v>
      </c>
      <c r="R204" s="29">
        <f t="shared" si="47"/>
        <v>0</v>
      </c>
      <c r="S204" s="29">
        <f t="shared" si="47"/>
        <v>0</v>
      </c>
      <c r="T204" s="29">
        <f t="shared" si="47"/>
        <v>0</v>
      </c>
      <c r="U204" s="29">
        <f t="shared" si="47"/>
        <v>0</v>
      </c>
      <c r="V204" s="29">
        <f t="shared" si="47"/>
        <v>0</v>
      </c>
      <c r="W204" s="29">
        <f t="shared" si="47"/>
        <v>0</v>
      </c>
      <c r="X204" s="29">
        <f t="shared" si="47"/>
        <v>0</v>
      </c>
      <c r="Y204" s="29">
        <f t="shared" si="47"/>
        <v>0</v>
      </c>
      <c r="Z204" s="29">
        <f t="shared" si="47"/>
        <v>0</v>
      </c>
      <c r="AA204" s="29">
        <f t="shared" si="47"/>
        <v>0</v>
      </c>
      <c r="AB204" s="29">
        <f t="shared" si="47"/>
        <v>0</v>
      </c>
      <c r="AC204" s="29">
        <f t="shared" si="47"/>
        <v>0</v>
      </c>
      <c r="AD204" s="29">
        <f t="shared" si="47"/>
        <v>0</v>
      </c>
      <c r="AE204" s="29">
        <f t="shared" si="47"/>
        <v>0</v>
      </c>
      <c r="AF204" s="29">
        <f t="shared" si="47"/>
        <v>0</v>
      </c>
      <c r="AG204" s="29">
        <f t="shared" si="47"/>
        <v>0</v>
      </c>
      <c r="AH204" s="29">
        <f t="shared" si="47"/>
        <v>0</v>
      </c>
      <c r="AI204" s="29">
        <f t="shared" si="47"/>
        <v>0</v>
      </c>
      <c r="AJ204" s="29">
        <f t="shared" si="47"/>
        <v>0</v>
      </c>
      <c r="AK204" s="29">
        <f t="shared" si="47"/>
        <v>0</v>
      </c>
      <c r="AL204" s="29">
        <f t="shared" si="47"/>
        <v>0</v>
      </c>
      <c r="AM204" s="29">
        <f t="shared" si="47"/>
        <v>0</v>
      </c>
      <c r="AN204" s="29">
        <f t="shared" si="47"/>
        <v>0</v>
      </c>
      <c r="AO204" s="29">
        <f t="shared" si="47"/>
        <v>0</v>
      </c>
      <c r="AP204" s="29">
        <f t="shared" si="47"/>
        <v>0</v>
      </c>
      <c r="AQ204" s="29">
        <f t="shared" si="47"/>
        <v>0</v>
      </c>
      <c r="AR204" s="29">
        <f t="shared" si="47"/>
        <v>0</v>
      </c>
      <c r="AS204" s="29">
        <f t="shared" si="47"/>
        <v>0</v>
      </c>
      <c r="AT204" s="29">
        <f t="shared" si="47"/>
        <v>0</v>
      </c>
      <c r="AU204" s="29">
        <f t="shared" si="47"/>
        <v>0</v>
      </c>
      <c r="AV204" s="29">
        <f t="shared" si="47"/>
        <v>0</v>
      </c>
      <c r="AW204" s="29">
        <f t="shared" si="47"/>
        <v>0</v>
      </c>
      <c r="AX204" s="29">
        <f t="shared" si="47"/>
        <v>0</v>
      </c>
      <c r="AY204" s="29">
        <f t="shared" si="47"/>
        <v>0</v>
      </c>
      <c r="AZ204" s="29">
        <f t="shared" si="47"/>
        <v>0</v>
      </c>
      <c r="BA204" s="29">
        <f t="shared" si="47"/>
        <v>0</v>
      </c>
      <c r="BB204" s="29">
        <f t="shared" si="47"/>
        <v>0</v>
      </c>
      <c r="BC204" s="29">
        <f t="shared" si="47"/>
        <v>0</v>
      </c>
      <c r="BD204" s="29">
        <f t="shared" si="47"/>
        <v>0</v>
      </c>
      <c r="BE204" s="29">
        <f t="shared" si="47"/>
        <v>0</v>
      </c>
      <c r="BF204" s="29">
        <f t="shared" si="47"/>
        <v>0</v>
      </c>
      <c r="BG204" s="29">
        <f t="shared" si="47"/>
        <v>0</v>
      </c>
      <c r="BH204" s="29">
        <f t="shared" si="47"/>
        <v>0</v>
      </c>
      <c r="BI204" s="29">
        <f t="shared" si="47"/>
        <v>0</v>
      </c>
      <c r="BJ204" s="29">
        <f t="shared" si="47"/>
        <v>0</v>
      </c>
      <c r="BK204" s="29">
        <f t="shared" si="47"/>
        <v>0</v>
      </c>
      <c r="BL204" s="29">
        <f t="shared" si="47"/>
        <v>0</v>
      </c>
      <c r="BM204" s="29">
        <f t="shared" si="47"/>
        <v>0</v>
      </c>
      <c r="BN204" s="29">
        <f t="shared" si="47"/>
        <v>0</v>
      </c>
      <c r="BO204" s="29">
        <f t="shared" si="47"/>
        <v>0</v>
      </c>
      <c r="BP204" s="29">
        <f t="shared" si="47"/>
        <v>0</v>
      </c>
      <c r="BQ204" s="29">
        <f t="shared" si="47"/>
        <v>0</v>
      </c>
      <c r="BR204" s="29">
        <f t="shared" si="47"/>
        <v>0</v>
      </c>
      <c r="BS204" s="29">
        <f t="shared" si="47"/>
        <v>0</v>
      </c>
      <c r="BT204" s="127"/>
      <c r="BU204" s="119"/>
      <c r="BV204" s="12"/>
      <c r="BW204" s="12"/>
      <c r="BX204" s="140"/>
      <c r="BY204" s="141"/>
      <c r="BZ204" s="140"/>
      <c r="CA204" s="141"/>
      <c r="CB204" s="140"/>
      <c r="CC204" s="141"/>
      <c r="CD204" s="13"/>
      <c r="CE204" s="13"/>
      <c r="CF204" s="13"/>
      <c r="CG204" s="13"/>
      <c r="CH204" s="14"/>
      <c r="CI204" s="14"/>
      <c r="CJ204"/>
    </row>
    <row r="205" spans="2:88" ht="15.75" customHeight="1" thickBot="1" x14ac:dyDescent="0.3">
      <c r="B205" s="128" t="s">
        <v>108</v>
      </c>
      <c r="C205" s="15" t="s">
        <v>109</v>
      </c>
      <c r="D205" s="16"/>
      <c r="E205" s="17"/>
      <c r="F205" s="17"/>
      <c r="G205" s="17"/>
      <c r="H205" s="17"/>
      <c r="I205" s="17"/>
      <c r="J205" s="17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9"/>
      <c r="AK205" s="19"/>
      <c r="AL205" s="19"/>
      <c r="AM205" s="19"/>
      <c r="AN205" s="19"/>
      <c r="AO205" s="19"/>
      <c r="AP205" s="19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21">
        <f>SUM(D205:BS205)/B163</f>
        <v>0</v>
      </c>
      <c r="BU205" s="115">
        <f>SUM(BT205:BT211)/7</f>
        <v>0</v>
      </c>
      <c r="BV205" s="12"/>
      <c r="BW205" s="12"/>
      <c r="BX205" s="140"/>
      <c r="BY205" s="141"/>
      <c r="BZ205" s="140"/>
      <c r="CA205" s="141"/>
      <c r="CB205" s="140"/>
      <c r="CC205" s="141"/>
      <c r="CD205" s="13"/>
      <c r="CE205" s="13"/>
      <c r="CF205" s="13"/>
      <c r="CG205" s="13"/>
      <c r="CH205" s="14"/>
      <c r="CI205" s="14"/>
      <c r="CJ205"/>
    </row>
    <row r="206" spans="2:88" ht="15.75" thickBot="1" x14ac:dyDescent="0.3">
      <c r="B206" s="129"/>
      <c r="C206" s="22" t="s">
        <v>110</v>
      </c>
      <c r="D206" s="31"/>
      <c r="E206" s="32"/>
      <c r="F206" s="32"/>
      <c r="G206" s="32"/>
      <c r="H206" s="32"/>
      <c r="I206" s="32"/>
      <c r="J206" s="32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  <c r="BP206" s="19"/>
      <c r="BQ206" s="19"/>
      <c r="BR206" s="19"/>
      <c r="BS206" s="19"/>
      <c r="BT206" s="21">
        <f>SUM(D206:BS206)/B163</f>
        <v>0</v>
      </c>
      <c r="BU206" s="116"/>
      <c r="BV206" s="12"/>
      <c r="BW206" s="12"/>
      <c r="BX206" s="140"/>
      <c r="BY206" s="141"/>
      <c r="BZ206" s="140"/>
      <c r="CA206" s="141"/>
      <c r="CB206" s="140"/>
      <c r="CC206" s="141"/>
      <c r="CD206" s="13"/>
      <c r="CE206" s="13"/>
      <c r="CF206" s="13"/>
      <c r="CG206" s="13"/>
      <c r="CH206" s="14"/>
      <c r="CI206" s="14"/>
      <c r="CJ206"/>
    </row>
    <row r="207" spans="2:88" ht="15.75" thickBot="1" x14ac:dyDescent="0.3">
      <c r="B207" s="129"/>
      <c r="C207" s="22" t="s">
        <v>111</v>
      </c>
      <c r="D207" s="31"/>
      <c r="E207" s="32"/>
      <c r="F207" s="32"/>
      <c r="G207" s="32"/>
      <c r="H207" s="32"/>
      <c r="I207" s="32"/>
      <c r="J207" s="32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19"/>
      <c r="BP207" s="19"/>
      <c r="BQ207" s="19"/>
      <c r="BR207" s="19"/>
      <c r="BS207" s="19"/>
      <c r="BT207" s="21">
        <f>SUM(D207:BS207)/B163</f>
        <v>0</v>
      </c>
      <c r="BU207" s="116"/>
      <c r="BV207" s="12"/>
      <c r="BW207" s="12"/>
      <c r="BX207" s="113"/>
      <c r="BY207" s="142"/>
      <c r="BZ207" s="113"/>
      <c r="CA207" s="142"/>
      <c r="CB207" s="113"/>
      <c r="CC207" s="142"/>
      <c r="CD207" s="13"/>
      <c r="CE207" s="13"/>
      <c r="CF207" s="13"/>
      <c r="CG207" s="13"/>
      <c r="CH207" s="14"/>
      <c r="CI207" s="14"/>
      <c r="CJ207"/>
    </row>
    <row r="208" spans="2:88" ht="15.75" thickBot="1" x14ac:dyDescent="0.3">
      <c r="B208" s="129"/>
      <c r="C208" s="22" t="s">
        <v>112</v>
      </c>
      <c r="D208" s="31"/>
      <c r="E208" s="32"/>
      <c r="F208" s="32"/>
      <c r="G208" s="32"/>
      <c r="H208" s="32"/>
      <c r="I208" s="32"/>
      <c r="J208" s="32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21">
        <f>SUM(D208:BS208)/B163</f>
        <v>0</v>
      </c>
      <c r="BU208" s="116"/>
      <c r="BV208" s="12"/>
      <c r="BW208" s="12"/>
      <c r="BX208" s="143">
        <f>(BX180+CA180+CF180)/3</f>
        <v>0</v>
      </c>
      <c r="BY208" s="144"/>
      <c r="BZ208" s="143">
        <f>(BZ180+CC180+CB180+CE180+CD180)/5</f>
        <v>0</v>
      </c>
      <c r="CA208" s="144"/>
      <c r="CB208" s="143">
        <f>(BY180+CG180)/2</f>
        <v>0</v>
      </c>
      <c r="CC208" s="144"/>
      <c r="CD208" s="13"/>
      <c r="CE208" s="13"/>
      <c r="CF208" s="13"/>
      <c r="CG208" s="13"/>
      <c r="CH208" s="14"/>
      <c r="CI208" s="14"/>
      <c r="CJ208"/>
    </row>
    <row r="209" spans="2:88" ht="15.75" thickBot="1" x14ac:dyDescent="0.3">
      <c r="B209" s="129"/>
      <c r="C209" s="22" t="s">
        <v>113</v>
      </c>
      <c r="D209" s="31"/>
      <c r="E209" s="32"/>
      <c r="F209" s="32"/>
      <c r="G209" s="32"/>
      <c r="H209" s="32"/>
      <c r="I209" s="32"/>
      <c r="J209" s="32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  <c r="BP209" s="19"/>
      <c r="BQ209" s="19"/>
      <c r="BR209" s="19"/>
      <c r="BS209" s="19"/>
      <c r="BT209" s="21">
        <f>SUM(D209:BS209)/B163</f>
        <v>0</v>
      </c>
      <c r="BU209" s="116"/>
      <c r="BV209" s="12"/>
      <c r="BW209" s="12"/>
      <c r="BX209" s="145"/>
      <c r="BY209" s="146"/>
      <c r="BZ209" s="145"/>
      <c r="CA209" s="146"/>
      <c r="CB209" s="145"/>
      <c r="CC209" s="146"/>
      <c r="CD209" s="13"/>
      <c r="CE209" s="13"/>
      <c r="CF209" s="13"/>
      <c r="CG209" s="13"/>
      <c r="CH209" s="14"/>
      <c r="CI209" s="14"/>
      <c r="CJ209"/>
    </row>
    <row r="210" spans="2:88" ht="15.75" thickBot="1" x14ac:dyDescent="0.3">
      <c r="B210" s="129"/>
      <c r="C210" s="22" t="s">
        <v>114</v>
      </c>
      <c r="D210" s="39"/>
      <c r="E210" s="40"/>
      <c r="F210" s="40"/>
      <c r="G210" s="40"/>
      <c r="H210" s="40"/>
      <c r="I210" s="40"/>
      <c r="J210" s="40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  <c r="BP210" s="19"/>
      <c r="BQ210" s="19"/>
      <c r="BR210" s="19"/>
      <c r="BS210" s="19"/>
      <c r="BT210" s="21">
        <f>SUM(D210:BS210)/B163</f>
        <v>0</v>
      </c>
      <c r="BU210" s="116"/>
      <c r="BV210" s="12"/>
      <c r="BW210" s="12"/>
      <c r="BX210" s="145"/>
      <c r="BY210" s="146"/>
      <c r="BZ210" s="145"/>
      <c r="CA210" s="146"/>
      <c r="CB210" s="145"/>
      <c r="CC210" s="146"/>
      <c r="CD210" s="13"/>
      <c r="CE210" s="13"/>
      <c r="CF210" s="13"/>
      <c r="CG210" s="13"/>
      <c r="CH210" s="14"/>
      <c r="CI210" s="14"/>
      <c r="CJ210"/>
    </row>
    <row r="211" spans="2:88" ht="15.75" thickBot="1" x14ac:dyDescent="0.3">
      <c r="B211" s="130"/>
      <c r="C211" s="23" t="s">
        <v>115</v>
      </c>
      <c r="D211" s="32"/>
      <c r="E211" s="32"/>
      <c r="F211" s="32"/>
      <c r="G211" s="32"/>
      <c r="H211" s="32"/>
      <c r="I211" s="32"/>
      <c r="J211" s="32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1">
        <f>SUM(D211:BS211)/B163</f>
        <v>0</v>
      </c>
      <c r="BU211" s="117"/>
      <c r="BV211" s="12"/>
      <c r="BW211" s="12"/>
      <c r="BX211" s="147"/>
      <c r="BY211" s="148"/>
      <c r="BZ211" s="147"/>
      <c r="CA211" s="148"/>
      <c r="CB211" s="147"/>
      <c r="CC211" s="148"/>
      <c r="CD211" s="13"/>
      <c r="CE211" s="13"/>
      <c r="CF211" s="13"/>
      <c r="CG211" s="13"/>
      <c r="CH211" s="14"/>
      <c r="CI211" s="14"/>
      <c r="CJ211"/>
    </row>
    <row r="212" spans="2:88" ht="15.75" thickBot="1" x14ac:dyDescent="0.3">
      <c r="B212" s="26"/>
      <c r="C212" s="41" t="s">
        <v>67</v>
      </c>
      <c r="D212" s="28">
        <f t="shared" ref="D212:BQ212" si="48">(D205+D206+D207+D208+D209+D210+D211)/7</f>
        <v>0</v>
      </c>
      <c r="E212" s="29">
        <f t="shared" si="48"/>
        <v>0</v>
      </c>
      <c r="F212" s="29">
        <f t="shared" si="48"/>
        <v>0</v>
      </c>
      <c r="G212" s="29">
        <f t="shared" si="48"/>
        <v>0</v>
      </c>
      <c r="H212" s="29">
        <f t="shared" si="48"/>
        <v>0</v>
      </c>
      <c r="I212" s="29">
        <f t="shared" si="48"/>
        <v>0</v>
      </c>
      <c r="J212" s="29">
        <f t="shared" si="48"/>
        <v>0</v>
      </c>
      <c r="K212" s="29">
        <f t="shared" si="48"/>
        <v>0</v>
      </c>
      <c r="L212" s="29">
        <f t="shared" si="48"/>
        <v>0</v>
      </c>
      <c r="M212" s="29">
        <f t="shared" si="48"/>
        <v>0</v>
      </c>
      <c r="N212" s="29">
        <f t="shared" si="48"/>
        <v>0</v>
      </c>
      <c r="O212" s="29">
        <f t="shared" si="48"/>
        <v>0</v>
      </c>
      <c r="P212" s="29">
        <f t="shared" si="48"/>
        <v>0</v>
      </c>
      <c r="Q212" s="29">
        <f t="shared" si="48"/>
        <v>0</v>
      </c>
      <c r="R212" s="29">
        <f t="shared" si="48"/>
        <v>0</v>
      </c>
      <c r="S212" s="29">
        <f t="shared" si="48"/>
        <v>0</v>
      </c>
      <c r="T212" s="29">
        <f t="shared" si="48"/>
        <v>0</v>
      </c>
      <c r="U212" s="29">
        <f t="shared" si="48"/>
        <v>0</v>
      </c>
      <c r="V212" s="29">
        <f t="shared" si="48"/>
        <v>0</v>
      </c>
      <c r="W212" s="29">
        <f t="shared" si="48"/>
        <v>0</v>
      </c>
      <c r="X212" s="29">
        <f t="shared" si="48"/>
        <v>0</v>
      </c>
      <c r="Y212" s="29">
        <f t="shared" si="48"/>
        <v>0</v>
      </c>
      <c r="Z212" s="29">
        <f t="shared" si="48"/>
        <v>0</v>
      </c>
      <c r="AA212" s="29">
        <f t="shared" si="48"/>
        <v>0</v>
      </c>
      <c r="AB212" s="29">
        <f t="shared" si="48"/>
        <v>0</v>
      </c>
      <c r="AC212" s="29">
        <f t="shared" si="48"/>
        <v>0</v>
      </c>
      <c r="AD212" s="29">
        <f t="shared" si="48"/>
        <v>0</v>
      </c>
      <c r="AE212" s="29">
        <f t="shared" si="48"/>
        <v>0</v>
      </c>
      <c r="AF212" s="29">
        <f t="shared" si="48"/>
        <v>0</v>
      </c>
      <c r="AG212" s="29">
        <f t="shared" si="48"/>
        <v>0</v>
      </c>
      <c r="AH212" s="29">
        <f t="shared" si="48"/>
        <v>0</v>
      </c>
      <c r="AI212" s="29">
        <f t="shared" si="48"/>
        <v>0</v>
      </c>
      <c r="AJ212" s="29">
        <f t="shared" si="48"/>
        <v>0</v>
      </c>
      <c r="AK212" s="29">
        <f t="shared" si="48"/>
        <v>0</v>
      </c>
      <c r="AL212" s="29">
        <f t="shared" si="48"/>
        <v>0</v>
      </c>
      <c r="AM212" s="29">
        <f t="shared" si="48"/>
        <v>0</v>
      </c>
      <c r="AN212" s="29">
        <f t="shared" si="48"/>
        <v>0</v>
      </c>
      <c r="AO212" s="29">
        <f t="shared" si="48"/>
        <v>0</v>
      </c>
      <c r="AP212" s="29">
        <f t="shared" si="48"/>
        <v>0</v>
      </c>
      <c r="AQ212" s="29">
        <f t="shared" si="48"/>
        <v>0</v>
      </c>
      <c r="AR212" s="29">
        <f t="shared" si="48"/>
        <v>0</v>
      </c>
      <c r="AS212" s="29">
        <f t="shared" si="48"/>
        <v>0</v>
      </c>
      <c r="AT212" s="29">
        <f t="shared" si="48"/>
        <v>0</v>
      </c>
      <c r="AU212" s="29">
        <f t="shared" si="48"/>
        <v>0</v>
      </c>
      <c r="AV212" s="29">
        <f t="shared" si="48"/>
        <v>0</v>
      </c>
      <c r="AW212" s="29">
        <f t="shared" si="48"/>
        <v>0</v>
      </c>
      <c r="AX212" s="29">
        <f t="shared" si="48"/>
        <v>0</v>
      </c>
      <c r="AY212" s="29">
        <f t="shared" si="48"/>
        <v>0</v>
      </c>
      <c r="AZ212" s="29">
        <f t="shared" si="48"/>
        <v>0</v>
      </c>
      <c r="BA212" s="29">
        <f t="shared" si="48"/>
        <v>0</v>
      </c>
      <c r="BB212" s="29">
        <f t="shared" si="48"/>
        <v>0</v>
      </c>
      <c r="BC212" s="29">
        <f t="shared" si="48"/>
        <v>0</v>
      </c>
      <c r="BD212" s="29">
        <f t="shared" si="48"/>
        <v>0</v>
      </c>
      <c r="BE212" s="29">
        <f t="shared" si="48"/>
        <v>0</v>
      </c>
      <c r="BF212" s="29">
        <f t="shared" si="48"/>
        <v>0</v>
      </c>
      <c r="BG212" s="29">
        <f t="shared" si="48"/>
        <v>0</v>
      </c>
      <c r="BH212" s="29">
        <f t="shared" si="48"/>
        <v>0</v>
      </c>
      <c r="BI212" s="29">
        <f t="shared" si="48"/>
        <v>0</v>
      </c>
      <c r="BJ212" s="29">
        <f t="shared" si="48"/>
        <v>0</v>
      </c>
      <c r="BK212" s="29">
        <f t="shared" si="48"/>
        <v>0</v>
      </c>
      <c r="BL212" s="29">
        <f t="shared" si="48"/>
        <v>0</v>
      </c>
      <c r="BM212" s="29">
        <f t="shared" si="48"/>
        <v>0</v>
      </c>
      <c r="BN212" s="29">
        <f t="shared" si="48"/>
        <v>0</v>
      </c>
      <c r="BO212" s="29">
        <f t="shared" si="48"/>
        <v>0</v>
      </c>
      <c r="BP212" s="29">
        <f t="shared" si="48"/>
        <v>0</v>
      </c>
      <c r="BQ212" s="29">
        <f t="shared" si="48"/>
        <v>0</v>
      </c>
      <c r="BR212" s="29">
        <f>(BR205+BR206+BR207+BR208+BR209+BR210+BR211)/7</f>
        <v>0</v>
      </c>
      <c r="BS212" s="29">
        <f t="shared" ref="BS212" si="49">(BS205+BS206+BS207+BS208+BS209+BS210+BS211)/7</f>
        <v>0</v>
      </c>
      <c r="BT212" s="127"/>
      <c r="BU212" s="119"/>
      <c r="BV212" s="12"/>
      <c r="BW212" s="12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4"/>
      <c r="CI212" s="14"/>
      <c r="CJ212"/>
    </row>
    <row r="213" spans="2:88" ht="15.75" customHeight="1" thickBot="1" x14ac:dyDescent="0.3">
      <c r="B213" s="128" t="s">
        <v>77</v>
      </c>
      <c r="C213" s="15" t="s">
        <v>116</v>
      </c>
      <c r="D213" s="16"/>
      <c r="E213" s="17"/>
      <c r="F213" s="17"/>
      <c r="G213" s="17"/>
      <c r="H213" s="17"/>
      <c r="I213" s="17"/>
      <c r="J213" s="17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9"/>
      <c r="AK213" s="19"/>
      <c r="AL213" s="19"/>
      <c r="AM213" s="19"/>
      <c r="AN213" s="19"/>
      <c r="AO213" s="19"/>
      <c r="AP213" s="19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21">
        <f>SUM(D213:BS213)/B163</f>
        <v>0</v>
      </c>
      <c r="BU213" s="115">
        <f>SUM(BT213:BT217)/5</f>
        <v>0</v>
      </c>
      <c r="BV213" s="12"/>
      <c r="BW213" s="12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4"/>
      <c r="CI213" s="14"/>
      <c r="CJ213"/>
    </row>
    <row r="214" spans="2:88" ht="15.75" thickBot="1" x14ac:dyDescent="0.3">
      <c r="B214" s="129"/>
      <c r="C214" s="22" t="s">
        <v>117</v>
      </c>
      <c r="D214" s="31"/>
      <c r="E214" s="32"/>
      <c r="F214" s="32"/>
      <c r="G214" s="32"/>
      <c r="H214" s="32"/>
      <c r="I214" s="32"/>
      <c r="J214" s="32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21">
        <f>SUM(D214:BS214)/B163</f>
        <v>0</v>
      </c>
      <c r="BU214" s="116"/>
      <c r="BV214" s="12"/>
      <c r="BW214" s="12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4"/>
      <c r="CI214" s="14"/>
      <c r="CJ214"/>
    </row>
    <row r="215" spans="2:88" ht="15.75" thickBot="1" x14ac:dyDescent="0.3">
      <c r="B215" s="129"/>
      <c r="C215" s="22" t="s">
        <v>118</v>
      </c>
      <c r="D215" s="31"/>
      <c r="E215" s="32"/>
      <c r="F215" s="32"/>
      <c r="G215" s="32"/>
      <c r="H215" s="32"/>
      <c r="I215" s="32"/>
      <c r="J215" s="32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21">
        <f>SUM(D215:BS215)/B163</f>
        <v>0</v>
      </c>
      <c r="BU215" s="116"/>
      <c r="BV215" s="12"/>
      <c r="BW215" s="12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4"/>
      <c r="CI215" s="14"/>
      <c r="CJ215"/>
    </row>
    <row r="216" spans="2:88" ht="15.75" thickBot="1" x14ac:dyDescent="0.3">
      <c r="B216" s="129"/>
      <c r="C216" s="22" t="s">
        <v>119</v>
      </c>
      <c r="D216" s="31"/>
      <c r="E216" s="32"/>
      <c r="F216" s="32"/>
      <c r="G216" s="32"/>
      <c r="H216" s="32"/>
      <c r="I216" s="32"/>
      <c r="J216" s="32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21">
        <f>SUM(D216:BS216)/B163</f>
        <v>0</v>
      </c>
      <c r="BU216" s="116"/>
      <c r="BV216" s="12"/>
      <c r="BW216" s="12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4"/>
      <c r="CI216" s="14"/>
      <c r="CJ216"/>
    </row>
    <row r="217" spans="2:88" ht="15.75" thickBot="1" x14ac:dyDescent="0.3">
      <c r="B217" s="130"/>
      <c r="C217" s="23" t="s">
        <v>120</v>
      </c>
      <c r="D217" s="31"/>
      <c r="E217" s="32"/>
      <c r="F217" s="32"/>
      <c r="G217" s="32"/>
      <c r="H217" s="32"/>
      <c r="I217" s="32"/>
      <c r="J217" s="32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1">
        <f>SUM(D217:BS217)/B163</f>
        <v>0</v>
      </c>
      <c r="BU217" s="117"/>
      <c r="BV217" s="12"/>
      <c r="BW217" s="12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4"/>
      <c r="CI217" s="14"/>
      <c r="CJ217"/>
    </row>
    <row r="218" spans="2:88" ht="15.75" thickBot="1" x14ac:dyDescent="0.3">
      <c r="B218" s="26"/>
      <c r="C218" s="41" t="s">
        <v>67</v>
      </c>
      <c r="D218" s="28">
        <f t="shared" ref="D218:BQ218" si="50">(D213+D214+D215+D216+D217)/5</f>
        <v>0</v>
      </c>
      <c r="E218" s="29">
        <f t="shared" si="50"/>
        <v>0</v>
      </c>
      <c r="F218" s="29">
        <f t="shared" si="50"/>
        <v>0</v>
      </c>
      <c r="G218" s="29">
        <f t="shared" si="50"/>
        <v>0</v>
      </c>
      <c r="H218" s="29">
        <f t="shared" si="50"/>
        <v>0</v>
      </c>
      <c r="I218" s="29">
        <f t="shared" si="50"/>
        <v>0</v>
      </c>
      <c r="J218" s="29">
        <f t="shared" si="50"/>
        <v>0</v>
      </c>
      <c r="K218" s="29">
        <f t="shared" si="50"/>
        <v>0</v>
      </c>
      <c r="L218" s="29">
        <f t="shared" si="50"/>
        <v>0</v>
      </c>
      <c r="M218" s="29">
        <f t="shared" si="50"/>
        <v>0</v>
      </c>
      <c r="N218" s="29">
        <f t="shared" si="50"/>
        <v>0</v>
      </c>
      <c r="O218" s="29">
        <f t="shared" si="50"/>
        <v>0</v>
      </c>
      <c r="P218" s="29">
        <f t="shared" si="50"/>
        <v>0</v>
      </c>
      <c r="Q218" s="29">
        <f t="shared" si="50"/>
        <v>0</v>
      </c>
      <c r="R218" s="29">
        <f t="shared" si="50"/>
        <v>0</v>
      </c>
      <c r="S218" s="29">
        <f t="shared" si="50"/>
        <v>0</v>
      </c>
      <c r="T218" s="29">
        <f t="shared" si="50"/>
        <v>0</v>
      </c>
      <c r="U218" s="29">
        <f t="shared" si="50"/>
        <v>0</v>
      </c>
      <c r="V218" s="29">
        <f t="shared" si="50"/>
        <v>0</v>
      </c>
      <c r="W218" s="29">
        <f t="shared" si="50"/>
        <v>0</v>
      </c>
      <c r="X218" s="29">
        <f t="shared" si="50"/>
        <v>0</v>
      </c>
      <c r="Y218" s="29">
        <f t="shared" si="50"/>
        <v>0</v>
      </c>
      <c r="Z218" s="29">
        <f t="shared" si="50"/>
        <v>0</v>
      </c>
      <c r="AA218" s="29">
        <f t="shared" si="50"/>
        <v>0</v>
      </c>
      <c r="AB218" s="29">
        <f t="shared" si="50"/>
        <v>0</v>
      </c>
      <c r="AC218" s="29">
        <f t="shared" si="50"/>
        <v>0</v>
      </c>
      <c r="AD218" s="29">
        <f t="shared" si="50"/>
        <v>0</v>
      </c>
      <c r="AE218" s="29">
        <f t="shared" si="50"/>
        <v>0</v>
      </c>
      <c r="AF218" s="29">
        <f t="shared" si="50"/>
        <v>0</v>
      </c>
      <c r="AG218" s="29">
        <f t="shared" si="50"/>
        <v>0</v>
      </c>
      <c r="AH218" s="29">
        <f t="shared" si="50"/>
        <v>0</v>
      </c>
      <c r="AI218" s="29">
        <f t="shared" si="50"/>
        <v>0</v>
      </c>
      <c r="AJ218" s="29">
        <f t="shared" si="50"/>
        <v>0</v>
      </c>
      <c r="AK218" s="29">
        <f t="shared" si="50"/>
        <v>0</v>
      </c>
      <c r="AL218" s="29">
        <f t="shared" si="50"/>
        <v>0</v>
      </c>
      <c r="AM218" s="29">
        <f t="shared" si="50"/>
        <v>0</v>
      </c>
      <c r="AN218" s="29">
        <f t="shared" si="50"/>
        <v>0</v>
      </c>
      <c r="AO218" s="29">
        <f t="shared" si="50"/>
        <v>0</v>
      </c>
      <c r="AP218" s="29">
        <f t="shared" si="50"/>
        <v>0</v>
      </c>
      <c r="AQ218" s="29">
        <f t="shared" si="50"/>
        <v>0</v>
      </c>
      <c r="AR218" s="29">
        <f t="shared" si="50"/>
        <v>0</v>
      </c>
      <c r="AS218" s="29">
        <f t="shared" si="50"/>
        <v>0</v>
      </c>
      <c r="AT218" s="29">
        <f t="shared" si="50"/>
        <v>0</v>
      </c>
      <c r="AU218" s="29">
        <f t="shared" si="50"/>
        <v>0</v>
      </c>
      <c r="AV218" s="29">
        <f t="shared" si="50"/>
        <v>0</v>
      </c>
      <c r="AW218" s="29">
        <f t="shared" si="50"/>
        <v>0</v>
      </c>
      <c r="AX218" s="29">
        <f t="shared" si="50"/>
        <v>0</v>
      </c>
      <c r="AY218" s="29">
        <f t="shared" si="50"/>
        <v>0</v>
      </c>
      <c r="AZ218" s="29">
        <f t="shared" si="50"/>
        <v>0</v>
      </c>
      <c r="BA218" s="29">
        <f t="shared" si="50"/>
        <v>0</v>
      </c>
      <c r="BB218" s="29">
        <f t="shared" si="50"/>
        <v>0</v>
      </c>
      <c r="BC218" s="29">
        <f t="shared" si="50"/>
        <v>0</v>
      </c>
      <c r="BD218" s="29">
        <f t="shared" si="50"/>
        <v>0</v>
      </c>
      <c r="BE218" s="29">
        <f t="shared" si="50"/>
        <v>0</v>
      </c>
      <c r="BF218" s="29">
        <f t="shared" si="50"/>
        <v>0</v>
      </c>
      <c r="BG218" s="29">
        <f t="shared" si="50"/>
        <v>0</v>
      </c>
      <c r="BH218" s="29">
        <f t="shared" si="50"/>
        <v>0</v>
      </c>
      <c r="BI218" s="29">
        <f t="shared" si="50"/>
        <v>0</v>
      </c>
      <c r="BJ218" s="29">
        <f t="shared" si="50"/>
        <v>0</v>
      </c>
      <c r="BK218" s="29">
        <f t="shared" si="50"/>
        <v>0</v>
      </c>
      <c r="BL218" s="29">
        <f t="shared" si="50"/>
        <v>0</v>
      </c>
      <c r="BM218" s="29">
        <f t="shared" si="50"/>
        <v>0</v>
      </c>
      <c r="BN218" s="29">
        <f t="shared" si="50"/>
        <v>0</v>
      </c>
      <c r="BO218" s="29">
        <f t="shared" si="50"/>
        <v>0</v>
      </c>
      <c r="BP218" s="29">
        <f t="shared" si="50"/>
        <v>0</v>
      </c>
      <c r="BQ218" s="29">
        <f t="shared" si="50"/>
        <v>0</v>
      </c>
      <c r="BR218" s="29">
        <f>(BR213+BR214+BR215+BR216+BR217)/5</f>
        <v>0</v>
      </c>
      <c r="BS218" s="29">
        <f t="shared" ref="BS218" si="51">(BS213+BS214+BS215+BS216+BS217)/5</f>
        <v>0</v>
      </c>
      <c r="BT218" s="127"/>
      <c r="BU218" s="119"/>
      <c r="BV218" s="12"/>
      <c r="BW218" s="12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4"/>
      <c r="CI218" s="14"/>
      <c r="CJ218"/>
    </row>
    <row r="219" spans="2:88" ht="15.75" thickBot="1" x14ac:dyDescent="0.3">
      <c r="B219" s="124" t="s">
        <v>121</v>
      </c>
      <c r="C219" s="15" t="s">
        <v>122</v>
      </c>
      <c r="D219" s="16"/>
      <c r="E219" s="17"/>
      <c r="F219" s="17"/>
      <c r="G219" s="17"/>
      <c r="H219" s="17"/>
      <c r="I219" s="17"/>
      <c r="J219" s="17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9"/>
      <c r="AK219" s="19"/>
      <c r="AL219" s="19"/>
      <c r="AM219" s="19"/>
      <c r="AN219" s="19"/>
      <c r="AO219" s="19"/>
      <c r="AP219" s="19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21">
        <f>SUM(D219:BS219)/B163</f>
        <v>0</v>
      </c>
      <c r="BU219" s="115">
        <f>SUM(BT219:BT224)/6</f>
        <v>0</v>
      </c>
      <c r="BV219" s="12"/>
      <c r="BW219" s="12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4"/>
      <c r="CI219" s="14"/>
      <c r="CJ219"/>
    </row>
    <row r="220" spans="2:88" ht="15.75" thickBot="1" x14ac:dyDescent="0.3">
      <c r="B220" s="125"/>
      <c r="C220" s="22" t="s">
        <v>123</v>
      </c>
      <c r="D220" s="31"/>
      <c r="E220" s="32"/>
      <c r="F220" s="32"/>
      <c r="G220" s="32"/>
      <c r="H220" s="32"/>
      <c r="I220" s="32"/>
      <c r="J220" s="32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21">
        <f>SUM(D220:BS220)/B163</f>
        <v>0</v>
      </c>
      <c r="BU220" s="116"/>
      <c r="BV220" s="12"/>
      <c r="BW220" s="12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4"/>
      <c r="CI220" s="14"/>
      <c r="CJ220"/>
    </row>
    <row r="221" spans="2:88" ht="15.75" thickBot="1" x14ac:dyDescent="0.3">
      <c r="B221" s="125"/>
      <c r="C221" s="22" t="s">
        <v>124</v>
      </c>
      <c r="D221" s="31"/>
      <c r="E221" s="32"/>
      <c r="F221" s="32"/>
      <c r="G221" s="32"/>
      <c r="H221" s="32"/>
      <c r="I221" s="32"/>
      <c r="J221" s="32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21">
        <f>SUM(D221:BS221)/B163</f>
        <v>0</v>
      </c>
      <c r="BU221" s="116"/>
      <c r="BV221" s="12"/>
      <c r="BW221" s="12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4"/>
      <c r="CI221" s="14"/>
      <c r="CJ221"/>
    </row>
    <row r="222" spans="2:88" ht="15.75" thickBot="1" x14ac:dyDescent="0.3">
      <c r="B222" s="125"/>
      <c r="C222" s="22" t="s">
        <v>125</v>
      </c>
      <c r="D222" s="31"/>
      <c r="E222" s="32"/>
      <c r="F222" s="32"/>
      <c r="G222" s="32"/>
      <c r="H222" s="32"/>
      <c r="I222" s="32"/>
      <c r="J222" s="32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20"/>
      <c r="BS222" s="19"/>
      <c r="BT222" s="21">
        <f>SUM(D222:BS222)/B163</f>
        <v>0</v>
      </c>
      <c r="BU222" s="116"/>
      <c r="BV222" s="12"/>
      <c r="BW222" s="44"/>
      <c r="BX222" s="45"/>
      <c r="BY222" s="45"/>
      <c r="BZ222" s="45"/>
      <c r="CA222" s="45"/>
      <c r="CB222" s="45"/>
      <c r="CC222" s="45"/>
      <c r="CD222" s="45"/>
      <c r="CE222" s="45"/>
      <c r="CF222" s="45"/>
      <c r="CG222" s="45"/>
      <c r="CH222" s="46"/>
      <c r="CI222" s="14"/>
      <c r="CJ222"/>
    </row>
    <row r="223" spans="2:88" ht="15.75" thickBot="1" x14ac:dyDescent="0.3">
      <c r="B223" s="125"/>
      <c r="C223" s="22" t="s">
        <v>126</v>
      </c>
      <c r="D223" s="31"/>
      <c r="E223" s="32"/>
      <c r="F223" s="32"/>
      <c r="G223" s="32"/>
      <c r="H223" s="32"/>
      <c r="I223" s="32"/>
      <c r="J223" s="32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21">
        <f>SUM(D223:BS223)/B163</f>
        <v>0</v>
      </c>
      <c r="BU223" s="116"/>
      <c r="BV223" s="12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4"/>
      <c r="CJ223"/>
    </row>
    <row r="224" spans="2:88" ht="15.75" thickBot="1" x14ac:dyDescent="0.3">
      <c r="B224" s="126"/>
      <c r="C224" s="23" t="s">
        <v>127</v>
      </c>
      <c r="D224" s="39"/>
      <c r="E224" s="40"/>
      <c r="F224" s="40"/>
      <c r="G224" s="40"/>
      <c r="H224" s="40"/>
      <c r="I224" s="40"/>
      <c r="J224" s="40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19"/>
      <c r="AK224" s="19"/>
      <c r="AL224" s="19"/>
      <c r="AM224" s="19"/>
      <c r="AN224" s="19"/>
      <c r="AO224" s="19"/>
      <c r="AP224" s="19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1">
        <f>SUM(D224:BS224)/B163</f>
        <v>0</v>
      </c>
      <c r="BU224" s="117"/>
      <c r="BV224" s="12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4"/>
      <c r="CJ224"/>
    </row>
    <row r="225" spans="2:88" ht="15.75" thickBot="1" x14ac:dyDescent="0.3">
      <c r="B225" s="47"/>
      <c r="C225" s="41" t="s">
        <v>67</v>
      </c>
      <c r="D225" s="28">
        <f t="shared" ref="D225:BP225" si="52">(D219+D220+D221+D222+D224+D223)/6</f>
        <v>0</v>
      </c>
      <c r="E225" s="29">
        <f t="shared" si="52"/>
        <v>0</v>
      </c>
      <c r="F225" s="29">
        <f t="shared" si="52"/>
        <v>0</v>
      </c>
      <c r="G225" s="29">
        <f t="shared" si="52"/>
        <v>0</v>
      </c>
      <c r="H225" s="29">
        <f t="shared" si="52"/>
        <v>0</v>
      </c>
      <c r="I225" s="29">
        <f t="shared" si="52"/>
        <v>0</v>
      </c>
      <c r="J225" s="29">
        <f t="shared" si="52"/>
        <v>0</v>
      </c>
      <c r="K225" s="29">
        <f t="shared" si="52"/>
        <v>0</v>
      </c>
      <c r="L225" s="29">
        <f t="shared" si="52"/>
        <v>0</v>
      </c>
      <c r="M225" s="29">
        <f t="shared" si="52"/>
        <v>0</v>
      </c>
      <c r="N225" s="29">
        <f t="shared" si="52"/>
        <v>0</v>
      </c>
      <c r="O225" s="29">
        <f t="shared" si="52"/>
        <v>0</v>
      </c>
      <c r="P225" s="29">
        <f t="shared" si="52"/>
        <v>0</v>
      </c>
      <c r="Q225" s="29">
        <f t="shared" si="52"/>
        <v>0</v>
      </c>
      <c r="R225" s="29">
        <f t="shared" si="52"/>
        <v>0</v>
      </c>
      <c r="S225" s="29">
        <f t="shared" si="52"/>
        <v>0</v>
      </c>
      <c r="T225" s="29">
        <f t="shared" si="52"/>
        <v>0</v>
      </c>
      <c r="U225" s="29">
        <f t="shared" si="52"/>
        <v>0</v>
      </c>
      <c r="V225" s="29">
        <f t="shared" si="52"/>
        <v>0</v>
      </c>
      <c r="W225" s="29">
        <f t="shared" si="52"/>
        <v>0</v>
      </c>
      <c r="X225" s="29">
        <f t="shared" si="52"/>
        <v>0</v>
      </c>
      <c r="Y225" s="29">
        <f t="shared" si="52"/>
        <v>0</v>
      </c>
      <c r="Z225" s="29">
        <f t="shared" si="52"/>
        <v>0</v>
      </c>
      <c r="AA225" s="29">
        <f t="shared" si="52"/>
        <v>0</v>
      </c>
      <c r="AB225" s="29">
        <f t="shared" si="52"/>
        <v>0</v>
      </c>
      <c r="AC225" s="29">
        <f t="shared" si="52"/>
        <v>0</v>
      </c>
      <c r="AD225" s="29">
        <f t="shared" si="52"/>
        <v>0</v>
      </c>
      <c r="AE225" s="29">
        <f t="shared" si="52"/>
        <v>0</v>
      </c>
      <c r="AF225" s="29">
        <f t="shared" si="52"/>
        <v>0</v>
      </c>
      <c r="AG225" s="29">
        <f t="shared" si="52"/>
        <v>0</v>
      </c>
      <c r="AH225" s="29">
        <f t="shared" si="52"/>
        <v>0</v>
      </c>
      <c r="AI225" s="29">
        <f t="shared" si="52"/>
        <v>0</v>
      </c>
      <c r="AJ225" s="29">
        <f t="shared" si="52"/>
        <v>0</v>
      </c>
      <c r="AK225" s="29">
        <f t="shared" si="52"/>
        <v>0</v>
      </c>
      <c r="AL225" s="29">
        <f t="shared" si="52"/>
        <v>0</v>
      </c>
      <c r="AM225" s="29">
        <f t="shared" si="52"/>
        <v>0</v>
      </c>
      <c r="AN225" s="29">
        <f t="shared" si="52"/>
        <v>0</v>
      </c>
      <c r="AO225" s="29">
        <f t="shared" si="52"/>
        <v>0</v>
      </c>
      <c r="AP225" s="29">
        <f t="shared" si="52"/>
        <v>0</v>
      </c>
      <c r="AQ225" s="29">
        <f t="shared" si="52"/>
        <v>0</v>
      </c>
      <c r="AR225" s="29">
        <f t="shared" si="52"/>
        <v>0</v>
      </c>
      <c r="AS225" s="29">
        <f t="shared" si="52"/>
        <v>0</v>
      </c>
      <c r="AT225" s="29">
        <f t="shared" si="52"/>
        <v>0</v>
      </c>
      <c r="AU225" s="29">
        <f t="shared" si="52"/>
        <v>0</v>
      </c>
      <c r="AV225" s="29">
        <f t="shared" si="52"/>
        <v>0</v>
      </c>
      <c r="AW225" s="29">
        <f t="shared" si="52"/>
        <v>0</v>
      </c>
      <c r="AX225" s="29">
        <f t="shared" si="52"/>
        <v>0</v>
      </c>
      <c r="AY225" s="29">
        <f t="shared" si="52"/>
        <v>0</v>
      </c>
      <c r="AZ225" s="29">
        <f t="shared" si="52"/>
        <v>0</v>
      </c>
      <c r="BA225" s="29">
        <f t="shared" si="52"/>
        <v>0</v>
      </c>
      <c r="BB225" s="29">
        <f t="shared" si="52"/>
        <v>0</v>
      </c>
      <c r="BC225" s="29">
        <f t="shared" si="52"/>
        <v>0</v>
      </c>
      <c r="BD225" s="29">
        <f t="shared" si="52"/>
        <v>0</v>
      </c>
      <c r="BE225" s="29">
        <f t="shared" si="52"/>
        <v>0</v>
      </c>
      <c r="BF225" s="29">
        <f t="shared" si="52"/>
        <v>0</v>
      </c>
      <c r="BG225" s="29">
        <f t="shared" si="52"/>
        <v>0</v>
      </c>
      <c r="BH225" s="29">
        <f t="shared" si="52"/>
        <v>0</v>
      </c>
      <c r="BI225" s="29">
        <f t="shared" si="52"/>
        <v>0</v>
      </c>
      <c r="BJ225" s="29">
        <f t="shared" si="52"/>
        <v>0</v>
      </c>
      <c r="BK225" s="29">
        <f t="shared" si="52"/>
        <v>0</v>
      </c>
      <c r="BL225" s="29">
        <f t="shared" si="52"/>
        <v>0</v>
      </c>
      <c r="BM225" s="29">
        <f t="shared" si="52"/>
        <v>0</v>
      </c>
      <c r="BN225" s="29">
        <f t="shared" si="52"/>
        <v>0</v>
      </c>
      <c r="BO225" s="29">
        <f t="shared" si="52"/>
        <v>0</v>
      </c>
      <c r="BP225" s="29">
        <f t="shared" si="52"/>
        <v>0</v>
      </c>
      <c r="BQ225" s="29">
        <f>(BQ219+BQ220+BQ221+BQ222+BQ224+BQ223)/6</f>
        <v>0</v>
      </c>
      <c r="BR225" s="29">
        <f>(BR219+BR220+BR221+BR222+BR224+BR223)/6</f>
        <v>0</v>
      </c>
      <c r="BS225" s="29">
        <f t="shared" ref="BS225" si="53">(BS219+BS220+BS221+BS222+BS224+BS223)/6</f>
        <v>0</v>
      </c>
      <c r="BT225" s="127"/>
      <c r="BU225" s="119"/>
      <c r="BV225" s="12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4"/>
      <c r="CJ225"/>
    </row>
    <row r="226" spans="2:88" ht="15.75" customHeight="1" thickBot="1" x14ac:dyDescent="0.3">
      <c r="B226" s="128" t="s">
        <v>79</v>
      </c>
      <c r="C226" s="15" t="s">
        <v>128</v>
      </c>
      <c r="D226" s="16"/>
      <c r="E226" s="17"/>
      <c r="F226" s="17"/>
      <c r="G226" s="17"/>
      <c r="H226" s="17"/>
      <c r="I226" s="17"/>
      <c r="J226" s="17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9"/>
      <c r="AK226" s="19"/>
      <c r="AL226" s="19"/>
      <c r="AM226" s="19"/>
      <c r="AN226" s="19"/>
      <c r="AO226" s="19"/>
      <c r="AP226" s="19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21">
        <f>SUM(D226:BS226)/B163</f>
        <v>0</v>
      </c>
      <c r="BU226" s="115">
        <f>SUM(BT226:BT231)/6</f>
        <v>0</v>
      </c>
      <c r="BV226" s="12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4"/>
      <c r="CJ226"/>
    </row>
    <row r="227" spans="2:88" ht="15.75" thickBot="1" x14ac:dyDescent="0.3">
      <c r="B227" s="129"/>
      <c r="C227" s="22" t="s">
        <v>129</v>
      </c>
      <c r="D227" s="31"/>
      <c r="E227" s="32"/>
      <c r="F227" s="32"/>
      <c r="G227" s="32"/>
      <c r="H227" s="32"/>
      <c r="I227" s="32"/>
      <c r="J227" s="32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21">
        <f>SUM(D227:BS227)/B163</f>
        <v>0</v>
      </c>
      <c r="BU227" s="116"/>
      <c r="BV227" s="12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4"/>
      <c r="CJ227"/>
    </row>
    <row r="228" spans="2:88" ht="15.75" thickBot="1" x14ac:dyDescent="0.3">
      <c r="B228" s="129"/>
      <c r="C228" s="22" t="s">
        <v>130</v>
      </c>
      <c r="D228" s="31"/>
      <c r="E228" s="32"/>
      <c r="F228" s="32"/>
      <c r="G228" s="32"/>
      <c r="H228" s="32"/>
      <c r="I228" s="32"/>
      <c r="J228" s="32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21">
        <f>SUM(D228:BS228)/B163</f>
        <v>0</v>
      </c>
      <c r="BU228" s="116"/>
      <c r="BV228" s="12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4"/>
      <c r="CJ228"/>
    </row>
    <row r="229" spans="2:88" ht="15.75" thickBot="1" x14ac:dyDescent="0.3">
      <c r="B229" s="129"/>
      <c r="C229" s="22" t="s">
        <v>131</v>
      </c>
      <c r="D229" s="31"/>
      <c r="E229" s="32"/>
      <c r="F229" s="32"/>
      <c r="G229" s="32"/>
      <c r="H229" s="32"/>
      <c r="I229" s="32"/>
      <c r="J229" s="32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21">
        <f>SUM(D229:BS229)/B163</f>
        <v>0</v>
      </c>
      <c r="BU229" s="116"/>
      <c r="BV229" s="12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4"/>
      <c r="CJ229"/>
    </row>
    <row r="230" spans="2:88" ht="15.75" thickBot="1" x14ac:dyDescent="0.3">
      <c r="B230" s="129"/>
      <c r="C230" s="23" t="s">
        <v>132</v>
      </c>
      <c r="D230" s="31"/>
      <c r="E230" s="32"/>
      <c r="F230" s="32"/>
      <c r="G230" s="32"/>
      <c r="H230" s="32"/>
      <c r="I230" s="32"/>
      <c r="J230" s="32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19"/>
      <c r="BS230" s="24"/>
      <c r="BT230" s="21">
        <f>SUM(D230:BS230)/B9</f>
        <v>0</v>
      </c>
      <c r="BU230" s="131"/>
      <c r="BV230" s="12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4"/>
      <c r="CJ230"/>
    </row>
    <row r="231" spans="2:88" ht="15.75" thickBot="1" x14ac:dyDescent="0.3">
      <c r="B231" s="130"/>
      <c r="C231" s="23" t="s">
        <v>133</v>
      </c>
      <c r="D231" s="31"/>
      <c r="E231" s="32"/>
      <c r="F231" s="32"/>
      <c r="G231" s="32"/>
      <c r="H231" s="32"/>
      <c r="I231" s="32"/>
      <c r="J231" s="32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19"/>
      <c r="BS231" s="24"/>
      <c r="BT231" s="21">
        <f>SUM(D231:BS231)/B163</f>
        <v>0</v>
      </c>
      <c r="BU231" s="117"/>
      <c r="BV231" s="12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4"/>
      <c r="CJ231"/>
    </row>
    <row r="232" spans="2:88" ht="15.75" thickBot="1" x14ac:dyDescent="0.3">
      <c r="B232" s="132" t="s">
        <v>67</v>
      </c>
      <c r="C232" s="133"/>
      <c r="D232" s="29">
        <f>(D226+D227+D228+D229+D230+D231)/6</f>
        <v>0</v>
      </c>
      <c r="E232" s="29">
        <f t="shared" ref="E232:BN232" si="54">(E226+E227+E228+E229+E230+E231)/6</f>
        <v>0</v>
      </c>
      <c r="F232" s="29">
        <f t="shared" si="54"/>
        <v>0</v>
      </c>
      <c r="G232" s="29">
        <f t="shared" si="54"/>
        <v>0</v>
      </c>
      <c r="H232" s="29">
        <f t="shared" si="54"/>
        <v>0</v>
      </c>
      <c r="I232" s="29">
        <f t="shared" si="54"/>
        <v>0</v>
      </c>
      <c r="J232" s="29">
        <f t="shared" si="54"/>
        <v>0</v>
      </c>
      <c r="K232" s="29">
        <f t="shared" si="54"/>
        <v>0</v>
      </c>
      <c r="L232" s="29">
        <f t="shared" si="54"/>
        <v>0</v>
      </c>
      <c r="M232" s="29">
        <f t="shared" si="54"/>
        <v>0</v>
      </c>
      <c r="N232" s="29">
        <f t="shared" si="54"/>
        <v>0</v>
      </c>
      <c r="O232" s="29">
        <f t="shared" si="54"/>
        <v>0</v>
      </c>
      <c r="P232" s="29">
        <f t="shared" si="54"/>
        <v>0</v>
      </c>
      <c r="Q232" s="29">
        <f t="shared" si="54"/>
        <v>0</v>
      </c>
      <c r="R232" s="29">
        <f t="shared" si="54"/>
        <v>0</v>
      </c>
      <c r="S232" s="29">
        <f t="shared" si="54"/>
        <v>0</v>
      </c>
      <c r="T232" s="29">
        <f t="shared" si="54"/>
        <v>0</v>
      </c>
      <c r="U232" s="29">
        <f t="shared" si="54"/>
        <v>0</v>
      </c>
      <c r="V232" s="29">
        <f t="shared" si="54"/>
        <v>0</v>
      </c>
      <c r="W232" s="29">
        <f t="shared" si="54"/>
        <v>0</v>
      </c>
      <c r="X232" s="29">
        <f t="shared" si="54"/>
        <v>0</v>
      </c>
      <c r="Y232" s="29">
        <f t="shared" si="54"/>
        <v>0</v>
      </c>
      <c r="Z232" s="29">
        <f t="shared" si="54"/>
        <v>0</v>
      </c>
      <c r="AA232" s="29">
        <f t="shared" si="54"/>
        <v>0</v>
      </c>
      <c r="AB232" s="29">
        <f t="shared" si="54"/>
        <v>0</v>
      </c>
      <c r="AC232" s="29">
        <f t="shared" si="54"/>
        <v>0</v>
      </c>
      <c r="AD232" s="29">
        <f t="shared" si="54"/>
        <v>0</v>
      </c>
      <c r="AE232" s="29">
        <f t="shared" si="54"/>
        <v>0</v>
      </c>
      <c r="AF232" s="29">
        <f t="shared" si="54"/>
        <v>0</v>
      </c>
      <c r="AG232" s="29">
        <f t="shared" si="54"/>
        <v>0</v>
      </c>
      <c r="AH232" s="29">
        <f t="shared" si="54"/>
        <v>0</v>
      </c>
      <c r="AI232" s="29">
        <f t="shared" si="54"/>
        <v>0</v>
      </c>
      <c r="AJ232" s="29">
        <f t="shared" si="54"/>
        <v>0</v>
      </c>
      <c r="AK232" s="29">
        <f t="shared" si="54"/>
        <v>0</v>
      </c>
      <c r="AL232" s="29">
        <f t="shared" si="54"/>
        <v>0</v>
      </c>
      <c r="AM232" s="29">
        <f t="shared" si="54"/>
        <v>0</v>
      </c>
      <c r="AN232" s="29">
        <f t="shared" si="54"/>
        <v>0</v>
      </c>
      <c r="AO232" s="29">
        <f t="shared" si="54"/>
        <v>0</v>
      </c>
      <c r="AP232" s="29">
        <f t="shared" si="54"/>
        <v>0</v>
      </c>
      <c r="AQ232" s="29">
        <f t="shared" si="54"/>
        <v>0</v>
      </c>
      <c r="AR232" s="29">
        <f t="shared" si="54"/>
        <v>0</v>
      </c>
      <c r="AS232" s="29">
        <f t="shared" si="54"/>
        <v>0</v>
      </c>
      <c r="AT232" s="29">
        <f t="shared" si="54"/>
        <v>0</v>
      </c>
      <c r="AU232" s="29">
        <f t="shared" si="54"/>
        <v>0</v>
      </c>
      <c r="AV232" s="29">
        <f t="shared" si="54"/>
        <v>0</v>
      </c>
      <c r="AW232" s="29">
        <f t="shared" si="54"/>
        <v>0</v>
      </c>
      <c r="AX232" s="29">
        <f t="shared" si="54"/>
        <v>0</v>
      </c>
      <c r="AY232" s="29">
        <f t="shared" si="54"/>
        <v>0</v>
      </c>
      <c r="AZ232" s="29">
        <f t="shared" si="54"/>
        <v>0</v>
      </c>
      <c r="BA232" s="29">
        <f t="shared" si="54"/>
        <v>0</v>
      </c>
      <c r="BB232" s="29">
        <f t="shared" si="54"/>
        <v>0</v>
      </c>
      <c r="BC232" s="29">
        <f t="shared" si="54"/>
        <v>0</v>
      </c>
      <c r="BD232" s="29">
        <f t="shared" si="54"/>
        <v>0</v>
      </c>
      <c r="BE232" s="29">
        <f t="shared" si="54"/>
        <v>0</v>
      </c>
      <c r="BF232" s="29">
        <f t="shared" si="54"/>
        <v>0</v>
      </c>
      <c r="BG232" s="29">
        <f t="shared" si="54"/>
        <v>0</v>
      </c>
      <c r="BH232" s="29">
        <f t="shared" si="54"/>
        <v>0</v>
      </c>
      <c r="BI232" s="29">
        <f t="shared" si="54"/>
        <v>0</v>
      </c>
      <c r="BJ232" s="29">
        <f t="shared" si="54"/>
        <v>0</v>
      </c>
      <c r="BK232" s="29">
        <f t="shared" si="54"/>
        <v>0</v>
      </c>
      <c r="BL232" s="29">
        <f t="shared" si="54"/>
        <v>0</v>
      </c>
      <c r="BM232" s="29">
        <f t="shared" si="54"/>
        <v>0</v>
      </c>
      <c r="BN232" s="29">
        <f t="shared" si="54"/>
        <v>0</v>
      </c>
      <c r="BO232" s="29">
        <f>(BO226+BO227+BO228+BO229+BO230+BO231)/6</f>
        <v>0</v>
      </c>
      <c r="BP232" s="29">
        <f>(BP226+BP227+BP228+BP229+BP230+BP231)/6</f>
        <v>0</v>
      </c>
      <c r="BQ232" s="29">
        <f t="shared" ref="BQ232:BR232" si="55">(BQ226+BQ227+BQ228+BQ229+BQ230+BQ231)/6</f>
        <v>0</v>
      </c>
      <c r="BR232" s="29">
        <f t="shared" si="55"/>
        <v>0</v>
      </c>
      <c r="BS232" s="29">
        <f>(BS226+BS227+BS228+BS229+BS230+BS231)/6</f>
        <v>0</v>
      </c>
      <c r="BT232" s="134"/>
      <c r="BU232" s="135"/>
      <c r="BV232" s="12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4"/>
      <c r="CJ232"/>
    </row>
    <row r="233" spans="2:88" ht="15.75" thickBot="1" x14ac:dyDescent="0.3">
      <c r="B233" s="120" t="s">
        <v>134</v>
      </c>
      <c r="C233" s="121"/>
      <c r="D233" s="48">
        <f t="shared" ref="D233:AC233" si="56">(+D232+D225+D218+D212+D204+D197+D190+D184+D178+D172)/10</f>
        <v>0</v>
      </c>
      <c r="E233" s="49">
        <f t="shared" si="56"/>
        <v>0</v>
      </c>
      <c r="F233" s="49">
        <f t="shared" si="56"/>
        <v>0</v>
      </c>
      <c r="G233" s="49">
        <f t="shared" si="56"/>
        <v>0</v>
      </c>
      <c r="H233" s="49">
        <f t="shared" si="56"/>
        <v>0</v>
      </c>
      <c r="I233" s="49">
        <f t="shared" si="56"/>
        <v>0</v>
      </c>
      <c r="J233" s="49">
        <f t="shared" si="56"/>
        <v>0</v>
      </c>
      <c r="K233" s="49">
        <f t="shared" si="56"/>
        <v>0</v>
      </c>
      <c r="L233" s="49">
        <f t="shared" si="56"/>
        <v>0</v>
      </c>
      <c r="M233" s="49">
        <f t="shared" si="56"/>
        <v>0</v>
      </c>
      <c r="N233" s="49">
        <f t="shared" si="56"/>
        <v>0</v>
      </c>
      <c r="O233" s="49">
        <f t="shared" si="56"/>
        <v>0</v>
      </c>
      <c r="P233" s="49">
        <f t="shared" si="56"/>
        <v>0</v>
      </c>
      <c r="Q233" s="49">
        <f t="shared" si="56"/>
        <v>0</v>
      </c>
      <c r="R233" s="49">
        <f t="shared" si="56"/>
        <v>0</v>
      </c>
      <c r="S233" s="49">
        <f t="shared" si="56"/>
        <v>0</v>
      </c>
      <c r="T233" s="49">
        <f t="shared" si="56"/>
        <v>0</v>
      </c>
      <c r="U233" s="49">
        <f t="shared" si="56"/>
        <v>0</v>
      </c>
      <c r="V233" s="49">
        <f t="shared" si="56"/>
        <v>0</v>
      </c>
      <c r="W233" s="49">
        <f t="shared" si="56"/>
        <v>0</v>
      </c>
      <c r="X233" s="49">
        <f t="shared" si="56"/>
        <v>0</v>
      </c>
      <c r="Y233" s="49">
        <f t="shared" si="56"/>
        <v>0</v>
      </c>
      <c r="Z233" s="49">
        <f t="shared" si="56"/>
        <v>0</v>
      </c>
      <c r="AA233" s="49">
        <f t="shared" si="56"/>
        <v>0</v>
      </c>
      <c r="AB233" s="49">
        <f t="shared" si="56"/>
        <v>0</v>
      </c>
      <c r="AC233" s="49">
        <f t="shared" si="56"/>
        <v>0</v>
      </c>
      <c r="AD233" s="49">
        <f>(+AD232+AD225+AD218+AD212+AD204+AD197+AD190+AD184+AD178+AD172)/10</f>
        <v>0</v>
      </c>
      <c r="AE233" s="49">
        <f t="shared" ref="AE233:BS233" si="57">(+AE232+AE225+AE218+AE212+AE204+AE197+AE190+AE184+AE178+AE172)/10</f>
        <v>0</v>
      </c>
      <c r="AF233" s="49">
        <f t="shared" si="57"/>
        <v>0</v>
      </c>
      <c r="AG233" s="49">
        <f t="shared" si="57"/>
        <v>0</v>
      </c>
      <c r="AH233" s="49">
        <f t="shared" si="57"/>
        <v>0</v>
      </c>
      <c r="AI233" s="49">
        <f t="shared" si="57"/>
        <v>0</v>
      </c>
      <c r="AJ233" s="49">
        <f t="shared" si="57"/>
        <v>0</v>
      </c>
      <c r="AK233" s="49">
        <f t="shared" si="57"/>
        <v>0</v>
      </c>
      <c r="AL233" s="49">
        <f t="shared" si="57"/>
        <v>0</v>
      </c>
      <c r="AM233" s="49">
        <f t="shared" si="57"/>
        <v>0</v>
      </c>
      <c r="AN233" s="49">
        <f t="shared" si="57"/>
        <v>0</v>
      </c>
      <c r="AO233" s="49">
        <f t="shared" si="57"/>
        <v>0</v>
      </c>
      <c r="AP233" s="49">
        <f t="shared" si="57"/>
        <v>0</v>
      </c>
      <c r="AQ233" s="49">
        <f t="shared" si="57"/>
        <v>0</v>
      </c>
      <c r="AR233" s="49">
        <f t="shared" si="57"/>
        <v>0</v>
      </c>
      <c r="AS233" s="49">
        <f t="shared" si="57"/>
        <v>0</v>
      </c>
      <c r="AT233" s="49">
        <f t="shared" si="57"/>
        <v>0</v>
      </c>
      <c r="AU233" s="49">
        <f t="shared" si="57"/>
        <v>0</v>
      </c>
      <c r="AV233" s="49">
        <f t="shared" si="57"/>
        <v>0</v>
      </c>
      <c r="AW233" s="49">
        <f t="shared" si="57"/>
        <v>0</v>
      </c>
      <c r="AX233" s="49">
        <f t="shared" si="57"/>
        <v>0</v>
      </c>
      <c r="AY233" s="49">
        <f t="shared" si="57"/>
        <v>0</v>
      </c>
      <c r="AZ233" s="49">
        <f t="shared" si="57"/>
        <v>0</v>
      </c>
      <c r="BA233" s="49">
        <f t="shared" si="57"/>
        <v>0</v>
      </c>
      <c r="BB233" s="49">
        <f t="shared" si="57"/>
        <v>0</v>
      </c>
      <c r="BC233" s="49">
        <f t="shared" si="57"/>
        <v>0</v>
      </c>
      <c r="BD233" s="49">
        <f t="shared" si="57"/>
        <v>0</v>
      </c>
      <c r="BE233" s="49">
        <f t="shared" si="57"/>
        <v>0</v>
      </c>
      <c r="BF233" s="49">
        <f t="shared" si="57"/>
        <v>0</v>
      </c>
      <c r="BG233" s="49">
        <f t="shared" si="57"/>
        <v>0</v>
      </c>
      <c r="BH233" s="49">
        <f t="shared" si="57"/>
        <v>0</v>
      </c>
      <c r="BI233" s="49">
        <f t="shared" si="57"/>
        <v>0</v>
      </c>
      <c r="BJ233" s="49">
        <f t="shared" si="57"/>
        <v>0</v>
      </c>
      <c r="BK233" s="49">
        <f t="shared" si="57"/>
        <v>0</v>
      </c>
      <c r="BL233" s="49">
        <f t="shared" si="57"/>
        <v>0</v>
      </c>
      <c r="BM233" s="49">
        <f t="shared" si="57"/>
        <v>0</v>
      </c>
      <c r="BN233" s="49">
        <f t="shared" si="57"/>
        <v>0</v>
      </c>
      <c r="BO233" s="49">
        <f t="shared" si="57"/>
        <v>0</v>
      </c>
      <c r="BP233" s="49">
        <f t="shared" si="57"/>
        <v>0</v>
      </c>
      <c r="BQ233" s="49">
        <f t="shared" si="57"/>
        <v>0</v>
      </c>
      <c r="BR233" s="49">
        <f t="shared" si="57"/>
        <v>0</v>
      </c>
      <c r="BS233" s="49">
        <f t="shared" si="57"/>
        <v>0</v>
      </c>
      <c r="BT233" s="122">
        <f>(BU226+BU219+BU213+BU205+BU198+BU191+BU185+BU179+BU173+BU166)/10</f>
        <v>0</v>
      </c>
      <c r="BU233" s="123"/>
      <c r="BV233" s="44"/>
      <c r="BW233" s="45"/>
      <c r="BX233" s="45"/>
      <c r="BY233" s="45"/>
      <c r="BZ233" s="45"/>
      <c r="CA233" s="45"/>
      <c r="CB233" s="45"/>
      <c r="CC233" s="45"/>
      <c r="CD233" s="45"/>
      <c r="CE233" s="45"/>
      <c r="CF233" s="45"/>
      <c r="CG233" s="45"/>
      <c r="CH233" s="45"/>
      <c r="CI233" s="46"/>
      <c r="CJ233"/>
    </row>
    <row r="234" spans="2:88" x14ac:dyDescent="0.25">
      <c r="BT234" s="51"/>
      <c r="BU234" s="51"/>
      <c r="CJ234"/>
    </row>
    <row r="236" spans="2:88" ht="15.75" thickBot="1" x14ac:dyDescent="0.3">
      <c r="CJ236"/>
    </row>
    <row r="237" spans="2:88" ht="15" customHeight="1" x14ac:dyDescent="0.25">
      <c r="B237" s="136" t="s">
        <v>2</v>
      </c>
      <c r="C237" s="178" t="str">
        <f>("Control 2 "&amp;C3&amp;"- II")</f>
        <v>Control 2 2016- II</v>
      </c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79"/>
      <c r="BB237" s="179"/>
      <c r="BC237" s="179"/>
      <c r="BD237" s="179"/>
      <c r="BE237" s="179"/>
      <c r="BF237" s="179"/>
      <c r="BG237" s="179"/>
      <c r="BH237" s="179"/>
      <c r="BI237" s="179"/>
      <c r="BJ237" s="179"/>
      <c r="BK237" s="179"/>
      <c r="BL237" s="179"/>
      <c r="BM237" s="179"/>
      <c r="BN237" s="179"/>
      <c r="BO237" s="179"/>
      <c r="BP237" s="179"/>
      <c r="BQ237" s="179"/>
      <c r="BR237" s="179"/>
      <c r="BS237" s="179"/>
      <c r="BT237" s="179"/>
      <c r="BU237" s="179"/>
      <c r="BV237" s="179"/>
      <c r="BW237" s="179"/>
      <c r="BX237" s="179"/>
      <c r="BY237" s="179"/>
      <c r="BZ237" s="179"/>
      <c r="CA237" s="179"/>
      <c r="CB237" s="179"/>
      <c r="CC237" s="179"/>
      <c r="CD237" s="179"/>
      <c r="CE237" s="179"/>
      <c r="CF237" s="179"/>
      <c r="CG237" s="179"/>
      <c r="CH237" s="179"/>
      <c r="CI237" s="180"/>
      <c r="CJ237"/>
    </row>
    <row r="238" spans="2:88" ht="15" customHeight="1" x14ac:dyDescent="0.25">
      <c r="B238" s="137"/>
      <c r="C238" s="181"/>
      <c r="D238" s="182"/>
      <c r="E238" s="182"/>
      <c r="F238" s="182"/>
      <c r="G238" s="182"/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  <c r="Z238" s="182"/>
      <c r="AA238" s="182"/>
      <c r="AB238" s="182"/>
      <c r="AC238" s="182"/>
      <c r="AD238" s="182"/>
      <c r="AE238" s="182"/>
      <c r="AF238" s="182"/>
      <c r="AG238" s="182"/>
      <c r="AH238" s="182"/>
      <c r="AI238" s="182"/>
      <c r="AJ238" s="182"/>
      <c r="AK238" s="182"/>
      <c r="AL238" s="182"/>
      <c r="AM238" s="182"/>
      <c r="AN238" s="182"/>
      <c r="AO238" s="182"/>
      <c r="AP238" s="182"/>
      <c r="AQ238" s="182"/>
      <c r="AR238" s="182"/>
      <c r="AS238" s="182"/>
      <c r="AT238" s="182"/>
      <c r="AU238" s="182"/>
      <c r="AV238" s="182"/>
      <c r="AW238" s="182"/>
      <c r="AX238" s="182"/>
      <c r="AY238" s="182"/>
      <c r="AZ238" s="182"/>
      <c r="BA238" s="182"/>
      <c r="BB238" s="182"/>
      <c r="BC238" s="182"/>
      <c r="BD238" s="182"/>
      <c r="BE238" s="182"/>
      <c r="BF238" s="182"/>
      <c r="BG238" s="182"/>
      <c r="BH238" s="182"/>
      <c r="BI238" s="182"/>
      <c r="BJ238" s="182"/>
      <c r="BK238" s="182"/>
      <c r="BL238" s="182"/>
      <c r="BM238" s="182"/>
      <c r="BN238" s="182"/>
      <c r="BO238" s="182"/>
      <c r="BP238" s="182"/>
      <c r="BQ238" s="182"/>
      <c r="BR238" s="182"/>
      <c r="BS238" s="182"/>
      <c r="BT238" s="182"/>
      <c r="BU238" s="182"/>
      <c r="BV238" s="182"/>
      <c r="BW238" s="182"/>
      <c r="BX238" s="182"/>
      <c r="BY238" s="182"/>
      <c r="BZ238" s="182"/>
      <c r="CA238" s="182"/>
      <c r="CB238" s="182"/>
      <c r="CC238" s="182"/>
      <c r="CD238" s="182"/>
      <c r="CE238" s="182"/>
      <c r="CF238" s="182"/>
      <c r="CG238" s="182"/>
      <c r="CH238" s="182"/>
      <c r="CI238" s="183"/>
      <c r="CJ238"/>
    </row>
    <row r="239" spans="2:88" ht="15.75" customHeight="1" thickBot="1" x14ac:dyDescent="0.3">
      <c r="B239" s="138"/>
      <c r="C239" s="184"/>
      <c r="D239" s="185"/>
      <c r="E239" s="185"/>
      <c r="F239" s="185"/>
      <c r="G239" s="185"/>
      <c r="H239" s="185"/>
      <c r="I239" s="185"/>
      <c r="J239" s="185"/>
      <c r="K239" s="185"/>
      <c r="L239" s="185"/>
      <c r="M239" s="185"/>
      <c r="N239" s="185"/>
      <c r="O239" s="185"/>
      <c r="P239" s="185"/>
      <c r="Q239" s="185"/>
      <c r="R239" s="185"/>
      <c r="S239" s="185"/>
      <c r="T239" s="185"/>
      <c r="U239" s="185"/>
      <c r="V239" s="185"/>
      <c r="W239" s="185"/>
      <c r="X239" s="185"/>
      <c r="Y239" s="185"/>
      <c r="Z239" s="185"/>
      <c r="AA239" s="185"/>
      <c r="AB239" s="185"/>
      <c r="AC239" s="185"/>
      <c r="AD239" s="185"/>
      <c r="AE239" s="185"/>
      <c r="AF239" s="185"/>
      <c r="AG239" s="185"/>
      <c r="AH239" s="185"/>
      <c r="AI239" s="185"/>
      <c r="AJ239" s="185"/>
      <c r="AK239" s="185"/>
      <c r="AL239" s="185"/>
      <c r="AM239" s="185"/>
      <c r="AN239" s="185"/>
      <c r="AO239" s="185"/>
      <c r="AP239" s="185"/>
      <c r="AQ239" s="185"/>
      <c r="AR239" s="185"/>
      <c r="AS239" s="185"/>
      <c r="AT239" s="185"/>
      <c r="AU239" s="185"/>
      <c r="AV239" s="185"/>
      <c r="AW239" s="185"/>
      <c r="AX239" s="185"/>
      <c r="AY239" s="185"/>
      <c r="AZ239" s="185"/>
      <c r="BA239" s="185"/>
      <c r="BB239" s="185"/>
      <c r="BC239" s="185"/>
      <c r="BD239" s="185"/>
      <c r="BE239" s="185"/>
      <c r="BF239" s="185"/>
      <c r="BG239" s="185"/>
      <c r="BH239" s="185"/>
      <c r="BI239" s="185"/>
      <c r="BJ239" s="185"/>
      <c r="BK239" s="185"/>
      <c r="BL239" s="185"/>
      <c r="BM239" s="185"/>
      <c r="BN239" s="185"/>
      <c r="BO239" s="185"/>
      <c r="BP239" s="185"/>
      <c r="BQ239" s="185"/>
      <c r="BR239" s="185"/>
      <c r="BS239" s="185"/>
      <c r="BT239" s="185"/>
      <c r="BU239" s="185"/>
      <c r="BV239" s="185"/>
      <c r="BW239" s="185"/>
      <c r="BX239" s="185"/>
      <c r="BY239" s="185"/>
      <c r="BZ239" s="185"/>
      <c r="CA239" s="185"/>
      <c r="CB239" s="185"/>
      <c r="CC239" s="185"/>
      <c r="CD239" s="185"/>
      <c r="CE239" s="185"/>
      <c r="CF239" s="185"/>
      <c r="CG239" s="185"/>
      <c r="CH239" s="185"/>
      <c r="CI239" s="186"/>
      <c r="CJ239"/>
    </row>
    <row r="240" spans="2:88" ht="21.75" customHeight="1" thickBot="1" x14ac:dyDescent="0.3">
      <c r="B240" s="5">
        <v>1</v>
      </c>
      <c r="C240" s="6">
        <f>C163</f>
        <v>0</v>
      </c>
      <c r="D240" s="7">
        <v>1</v>
      </c>
      <c r="E240" s="8">
        <v>2</v>
      </c>
      <c r="F240" s="8">
        <v>3</v>
      </c>
      <c r="G240" s="8">
        <v>6</v>
      </c>
      <c r="H240" s="8">
        <v>7</v>
      </c>
      <c r="I240" s="8">
        <v>8</v>
      </c>
      <c r="J240" s="8">
        <v>9</v>
      </c>
      <c r="K240" s="8">
        <v>10</v>
      </c>
      <c r="L240" s="8">
        <v>11</v>
      </c>
      <c r="M240" s="8">
        <v>12</v>
      </c>
      <c r="N240" s="8">
        <v>13</v>
      </c>
      <c r="O240" s="8">
        <v>14</v>
      </c>
      <c r="P240" s="8">
        <v>15</v>
      </c>
      <c r="Q240" s="8">
        <v>16</v>
      </c>
      <c r="R240" s="8">
        <v>17</v>
      </c>
      <c r="S240" s="8">
        <v>18</v>
      </c>
      <c r="T240" s="8">
        <v>19</v>
      </c>
      <c r="U240" s="8">
        <v>20</v>
      </c>
      <c r="V240" s="8">
        <v>21</v>
      </c>
      <c r="W240" s="8">
        <v>22</v>
      </c>
      <c r="X240" s="8">
        <v>23</v>
      </c>
      <c r="Y240" s="8">
        <v>24</v>
      </c>
      <c r="Z240" s="8">
        <v>25</v>
      </c>
      <c r="AA240" s="8">
        <v>26</v>
      </c>
      <c r="AB240" s="8">
        <v>27</v>
      </c>
      <c r="AC240" s="8">
        <v>28</v>
      </c>
      <c r="AD240" s="8">
        <v>29</v>
      </c>
      <c r="AE240" s="8">
        <v>30</v>
      </c>
      <c r="AF240" s="8">
        <v>31</v>
      </c>
      <c r="AG240" s="8">
        <v>32</v>
      </c>
      <c r="AH240" s="8">
        <v>33</v>
      </c>
      <c r="AI240" s="8">
        <v>34</v>
      </c>
      <c r="AJ240" s="8">
        <v>35</v>
      </c>
      <c r="AK240" s="8">
        <v>36</v>
      </c>
      <c r="AL240" s="8">
        <v>37</v>
      </c>
      <c r="AM240" s="8">
        <v>38</v>
      </c>
      <c r="AN240" s="8">
        <v>39</v>
      </c>
      <c r="AO240" s="8">
        <v>40</v>
      </c>
      <c r="AP240" s="8">
        <v>41</v>
      </c>
      <c r="AQ240" s="8">
        <v>42</v>
      </c>
      <c r="AR240" s="8">
        <v>43</v>
      </c>
      <c r="AS240" s="8">
        <v>44</v>
      </c>
      <c r="AT240" s="8">
        <v>45</v>
      </c>
      <c r="AU240" s="8">
        <v>46</v>
      </c>
      <c r="AV240" s="8">
        <v>47</v>
      </c>
      <c r="AW240" s="8">
        <v>48</v>
      </c>
      <c r="AX240" s="8">
        <v>49</v>
      </c>
      <c r="AY240" s="8">
        <v>50</v>
      </c>
      <c r="AZ240" s="8">
        <v>51</v>
      </c>
      <c r="BA240" s="8">
        <v>52</v>
      </c>
      <c r="BB240" s="8">
        <v>53</v>
      </c>
      <c r="BC240" s="8">
        <v>54</v>
      </c>
      <c r="BD240" s="8">
        <v>55</v>
      </c>
      <c r="BE240" s="8">
        <v>56</v>
      </c>
      <c r="BF240" s="8">
        <v>57</v>
      </c>
      <c r="BG240" s="8">
        <v>58</v>
      </c>
      <c r="BH240" s="8">
        <v>59</v>
      </c>
      <c r="BI240" s="8">
        <v>60</v>
      </c>
      <c r="BJ240" s="8">
        <v>61</v>
      </c>
      <c r="BK240" s="8">
        <v>62</v>
      </c>
      <c r="BL240" s="8">
        <v>63</v>
      </c>
      <c r="BM240" s="8">
        <v>64</v>
      </c>
      <c r="BN240" s="8">
        <v>65</v>
      </c>
      <c r="BO240" s="8">
        <v>66</v>
      </c>
      <c r="BP240" s="8">
        <v>67</v>
      </c>
      <c r="BQ240" s="8">
        <v>68</v>
      </c>
      <c r="BR240" s="8">
        <v>69</v>
      </c>
      <c r="BS240" s="8">
        <v>70</v>
      </c>
      <c r="BT240" s="174" t="s">
        <v>4</v>
      </c>
      <c r="BU240" s="137" t="s">
        <v>5</v>
      </c>
      <c r="BV240" s="9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1"/>
      <c r="CJ240"/>
    </row>
    <row r="241" spans="2:88" ht="15" customHeight="1" thickBot="1" x14ac:dyDescent="0.3">
      <c r="B241" s="187" t="s">
        <v>13</v>
      </c>
      <c r="C241" s="189" t="s">
        <v>14</v>
      </c>
      <c r="D241" s="106" t="s">
        <v>135</v>
      </c>
      <c r="E241" s="176" t="s">
        <v>136</v>
      </c>
      <c r="F241" s="106" t="s">
        <v>137</v>
      </c>
      <c r="G241" s="106" t="s">
        <v>140</v>
      </c>
      <c r="H241" s="106" t="s">
        <v>141</v>
      </c>
      <c r="I241" s="106" t="s">
        <v>142</v>
      </c>
      <c r="J241" s="106" t="s">
        <v>143</v>
      </c>
      <c r="K241" s="106" t="s">
        <v>144</v>
      </c>
      <c r="L241" s="106" t="s">
        <v>145</v>
      </c>
      <c r="M241" s="106" t="s">
        <v>146</v>
      </c>
      <c r="N241" s="106" t="s">
        <v>147</v>
      </c>
      <c r="O241" s="176" t="s">
        <v>148</v>
      </c>
      <c r="P241" s="106" t="s">
        <v>149</v>
      </c>
      <c r="Q241" s="106" t="s">
        <v>150</v>
      </c>
      <c r="R241" s="106" t="s">
        <v>151</v>
      </c>
      <c r="S241" s="106" t="s">
        <v>152</v>
      </c>
      <c r="T241" s="106" t="s">
        <v>153</v>
      </c>
      <c r="U241" s="106" t="s">
        <v>154</v>
      </c>
      <c r="V241" s="106" t="s">
        <v>155</v>
      </c>
      <c r="W241" s="106" t="s">
        <v>156</v>
      </c>
      <c r="X241" s="106" t="s">
        <v>157</v>
      </c>
      <c r="Y241" s="106" t="s">
        <v>158</v>
      </c>
      <c r="Z241" s="106" t="s">
        <v>159</v>
      </c>
      <c r="AA241" s="176" t="s">
        <v>160</v>
      </c>
      <c r="AB241" s="106" t="s">
        <v>161</v>
      </c>
      <c r="AC241" s="106" t="s">
        <v>162</v>
      </c>
      <c r="AD241" s="106" t="s">
        <v>163</v>
      </c>
      <c r="AE241" s="106" t="s">
        <v>164</v>
      </c>
      <c r="AF241" s="106" t="s">
        <v>165</v>
      </c>
      <c r="AG241" s="106" t="s">
        <v>166</v>
      </c>
      <c r="AH241" s="106" t="s">
        <v>167</v>
      </c>
      <c r="AI241" s="106" t="s">
        <v>168</v>
      </c>
      <c r="AJ241" s="106" t="s">
        <v>169</v>
      </c>
      <c r="AK241" s="106" t="s">
        <v>170</v>
      </c>
      <c r="AL241" s="106" t="s">
        <v>171</v>
      </c>
      <c r="AM241" s="176" t="s">
        <v>172</v>
      </c>
      <c r="AN241" s="106" t="s">
        <v>173</v>
      </c>
      <c r="AO241" s="106" t="s">
        <v>174</v>
      </c>
      <c r="AP241" s="106" t="s">
        <v>175</v>
      </c>
      <c r="AQ241" s="106" t="s">
        <v>176</v>
      </c>
      <c r="AR241" s="106" t="s">
        <v>177</v>
      </c>
      <c r="AS241" s="106" t="s">
        <v>28</v>
      </c>
      <c r="AT241" s="106" t="s">
        <v>29</v>
      </c>
      <c r="AU241" s="106" t="s">
        <v>30</v>
      </c>
      <c r="AV241" s="106" t="s">
        <v>31</v>
      </c>
      <c r="AW241" s="106" t="s">
        <v>32</v>
      </c>
      <c r="AX241" s="106" t="s">
        <v>33</v>
      </c>
      <c r="AY241" s="106" t="s">
        <v>34</v>
      </c>
      <c r="AZ241" s="106" t="s">
        <v>35</v>
      </c>
      <c r="BA241" s="106" t="s">
        <v>36</v>
      </c>
      <c r="BB241" s="106" t="s">
        <v>37</v>
      </c>
      <c r="BC241" s="106" t="s">
        <v>38</v>
      </c>
      <c r="BD241" s="106" t="s">
        <v>39</v>
      </c>
      <c r="BE241" s="106" t="s">
        <v>40</v>
      </c>
      <c r="BF241" s="106" t="s">
        <v>41</v>
      </c>
      <c r="BG241" s="106" t="s">
        <v>42</v>
      </c>
      <c r="BH241" s="106" t="s">
        <v>43</v>
      </c>
      <c r="BI241" s="106" t="s">
        <v>44</v>
      </c>
      <c r="BJ241" s="106" t="s">
        <v>45</v>
      </c>
      <c r="BK241" s="106" t="s">
        <v>46</v>
      </c>
      <c r="BL241" s="106" t="s">
        <v>47</v>
      </c>
      <c r="BM241" s="106" t="s">
        <v>48</v>
      </c>
      <c r="BN241" s="106" t="s">
        <v>49</v>
      </c>
      <c r="BO241" s="106" t="s">
        <v>50</v>
      </c>
      <c r="BP241" s="106" t="s">
        <v>51</v>
      </c>
      <c r="BQ241" s="106" t="s">
        <v>52</v>
      </c>
      <c r="BR241" s="106" t="s">
        <v>53</v>
      </c>
      <c r="BS241" s="106" t="s">
        <v>54</v>
      </c>
      <c r="BT241" s="174"/>
      <c r="BU241" s="137"/>
      <c r="BV241" s="12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4"/>
      <c r="CJ241"/>
    </row>
    <row r="242" spans="2:88" ht="15.75" thickBot="1" x14ac:dyDescent="0.3">
      <c r="B242" s="188"/>
      <c r="C242" s="190"/>
      <c r="D242" s="107"/>
      <c r="E242" s="177"/>
      <c r="F242" s="107"/>
      <c r="G242" s="107"/>
      <c r="H242" s="107"/>
      <c r="I242" s="107"/>
      <c r="J242" s="107"/>
      <c r="K242" s="107"/>
      <c r="L242" s="107"/>
      <c r="M242" s="107"/>
      <c r="N242" s="107"/>
      <c r="O242" s="17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7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77"/>
      <c r="AN242" s="107"/>
      <c r="AO242" s="107"/>
      <c r="AP242" s="107"/>
      <c r="AQ242" s="107"/>
      <c r="AR242" s="107"/>
      <c r="AS242" s="107"/>
      <c r="AT242" s="107"/>
      <c r="AU242" s="107"/>
      <c r="AV242" s="107"/>
      <c r="AW242" s="107"/>
      <c r="AX242" s="107"/>
      <c r="AY242" s="107"/>
      <c r="AZ242" s="107"/>
      <c r="BA242" s="107"/>
      <c r="BB242" s="107"/>
      <c r="BC242" s="107"/>
      <c r="BD242" s="107"/>
      <c r="BE242" s="107"/>
      <c r="BF242" s="107"/>
      <c r="BG242" s="107"/>
      <c r="BH242" s="107"/>
      <c r="BI242" s="107"/>
      <c r="BJ242" s="107"/>
      <c r="BK242" s="107"/>
      <c r="BL242" s="107"/>
      <c r="BM242" s="107"/>
      <c r="BN242" s="107"/>
      <c r="BO242" s="107"/>
      <c r="BP242" s="107"/>
      <c r="BQ242" s="107"/>
      <c r="BR242" s="107"/>
      <c r="BS242" s="107"/>
      <c r="BT242" s="174"/>
      <c r="BU242" s="137"/>
      <c r="BV242" s="12"/>
      <c r="BW242" s="162" t="s">
        <v>55</v>
      </c>
      <c r="BX242" s="163"/>
      <c r="BY242" s="163"/>
      <c r="BZ242" s="163"/>
      <c r="CA242" s="163"/>
      <c r="CB242" s="163"/>
      <c r="CC242" s="163"/>
      <c r="CD242" s="163"/>
      <c r="CE242" s="163"/>
      <c r="CF242" s="163"/>
      <c r="CG242" s="163"/>
      <c r="CH242" s="164"/>
      <c r="CI242" s="14"/>
      <c r="CJ242"/>
    </row>
    <row r="243" spans="2:88" ht="15.75" customHeight="1" thickBot="1" x14ac:dyDescent="0.3">
      <c r="B243" s="128" t="s">
        <v>56</v>
      </c>
      <c r="C243" s="15" t="s">
        <v>57</v>
      </c>
      <c r="D243" s="16"/>
      <c r="E243" s="17"/>
      <c r="F243" s="17"/>
      <c r="G243" s="17"/>
      <c r="H243" s="17"/>
      <c r="I243" s="17"/>
      <c r="J243" s="17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9"/>
      <c r="AK243" s="19"/>
      <c r="AL243" s="19"/>
      <c r="AM243" s="19"/>
      <c r="AN243" s="19"/>
      <c r="AO243" s="19"/>
      <c r="AP243" s="19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20"/>
      <c r="BS243" s="18"/>
      <c r="BT243" s="21">
        <f>SUM(D243:BS243)/B240</f>
        <v>0</v>
      </c>
      <c r="BU243" s="115">
        <f>SUM(BT243+BT244+BT245+BT246+BT247+BT248)/6</f>
        <v>0</v>
      </c>
      <c r="BV243" s="12"/>
      <c r="BW243" s="165"/>
      <c r="BX243" s="166"/>
      <c r="BY243" s="166"/>
      <c r="BZ243" s="166"/>
      <c r="CA243" s="166"/>
      <c r="CB243" s="166"/>
      <c r="CC243" s="166"/>
      <c r="CD243" s="166"/>
      <c r="CE243" s="166"/>
      <c r="CF243" s="166"/>
      <c r="CG243" s="166"/>
      <c r="CH243" s="167"/>
      <c r="CI243" s="14"/>
      <c r="CJ243"/>
    </row>
    <row r="244" spans="2:88" ht="15.75" thickBot="1" x14ac:dyDescent="0.3">
      <c r="B244" s="129"/>
      <c r="C244" s="22" t="s">
        <v>58</v>
      </c>
      <c r="D244" s="31"/>
      <c r="E244" s="32"/>
      <c r="F244" s="32"/>
      <c r="G244" s="32"/>
      <c r="H244" s="32"/>
      <c r="I244" s="32"/>
      <c r="J244" s="32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19"/>
      <c r="BL244" s="19"/>
      <c r="BM244" s="19"/>
      <c r="BN244" s="19"/>
      <c r="BO244" s="19"/>
      <c r="BP244" s="19"/>
      <c r="BQ244" s="19"/>
      <c r="BR244" s="19"/>
      <c r="BS244" s="19"/>
      <c r="BT244" s="21">
        <f>SUM(D244:BS244)/B240</f>
        <v>0</v>
      </c>
      <c r="BU244" s="116"/>
      <c r="BV244" s="12"/>
      <c r="BW244" s="165"/>
      <c r="BX244" s="166"/>
      <c r="BY244" s="166"/>
      <c r="BZ244" s="166"/>
      <c r="CA244" s="166"/>
      <c r="CB244" s="166"/>
      <c r="CC244" s="166"/>
      <c r="CD244" s="166"/>
      <c r="CE244" s="166"/>
      <c r="CF244" s="166"/>
      <c r="CG244" s="166"/>
      <c r="CH244" s="167"/>
      <c r="CI244" s="14"/>
      <c r="CJ244"/>
    </row>
    <row r="245" spans="2:88" ht="15.75" thickBot="1" x14ac:dyDescent="0.3">
      <c r="B245" s="129"/>
      <c r="C245" s="22" t="s">
        <v>59</v>
      </c>
      <c r="D245" s="31"/>
      <c r="E245" s="32"/>
      <c r="F245" s="32"/>
      <c r="G245" s="32"/>
      <c r="H245" s="32"/>
      <c r="I245" s="32"/>
      <c r="J245" s="32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19"/>
      <c r="BL245" s="19"/>
      <c r="BM245" s="19"/>
      <c r="BN245" s="19"/>
      <c r="BO245" s="19"/>
      <c r="BP245" s="19"/>
      <c r="BQ245" s="19"/>
      <c r="BR245" s="19"/>
      <c r="BS245" s="19"/>
      <c r="BT245" s="21">
        <f>SUM(D245:BS245)/B240</f>
        <v>0</v>
      </c>
      <c r="BU245" s="116"/>
      <c r="BV245" s="12"/>
      <c r="BW245" s="168"/>
      <c r="BX245" s="169"/>
      <c r="BY245" s="169"/>
      <c r="BZ245" s="169"/>
      <c r="CA245" s="169"/>
      <c r="CB245" s="169"/>
      <c r="CC245" s="169"/>
      <c r="CD245" s="169"/>
      <c r="CE245" s="169"/>
      <c r="CF245" s="169"/>
      <c r="CG245" s="169"/>
      <c r="CH245" s="170"/>
      <c r="CI245" s="14"/>
      <c r="CJ245"/>
    </row>
    <row r="246" spans="2:88" ht="15.75" thickBot="1" x14ac:dyDescent="0.3">
      <c r="B246" s="129"/>
      <c r="C246" s="22" t="s">
        <v>61</v>
      </c>
      <c r="D246" s="31"/>
      <c r="E246" s="32"/>
      <c r="F246" s="32"/>
      <c r="G246" s="32"/>
      <c r="H246" s="32"/>
      <c r="I246" s="32"/>
      <c r="J246" s="32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19"/>
      <c r="BO246" s="19"/>
      <c r="BP246" s="19"/>
      <c r="BQ246" s="19"/>
      <c r="BR246" s="19"/>
      <c r="BS246" s="19"/>
      <c r="BT246" s="21">
        <f>SUM(D246:BS246)/B240</f>
        <v>0</v>
      </c>
      <c r="BU246" s="116"/>
      <c r="BV246" s="12"/>
      <c r="BW246" s="9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1"/>
      <c r="CI246" s="14"/>
      <c r="CJ246"/>
    </row>
    <row r="247" spans="2:88" ht="15.75" thickBot="1" x14ac:dyDescent="0.3">
      <c r="B247" s="129"/>
      <c r="C247" s="22" t="s">
        <v>63</v>
      </c>
      <c r="D247" s="31"/>
      <c r="E247" s="32"/>
      <c r="F247" s="32"/>
      <c r="G247" s="32"/>
      <c r="H247" s="32"/>
      <c r="I247" s="32"/>
      <c r="J247" s="32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19"/>
      <c r="BL247" s="19"/>
      <c r="BM247" s="19"/>
      <c r="BN247" s="19"/>
      <c r="BO247" s="19"/>
      <c r="BP247" s="19"/>
      <c r="BQ247" s="19"/>
      <c r="BR247" s="19"/>
      <c r="BS247" s="19"/>
      <c r="BT247" s="21">
        <f>SUM(D247:BS247)/B240</f>
        <v>0</v>
      </c>
      <c r="BU247" s="116"/>
      <c r="BV247" s="12"/>
      <c r="BW247" s="12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4"/>
      <c r="CI247" s="14"/>
      <c r="CJ247"/>
    </row>
    <row r="248" spans="2:88" ht="15.75" thickBot="1" x14ac:dyDescent="0.3">
      <c r="B248" s="130"/>
      <c r="C248" s="23" t="s">
        <v>65</v>
      </c>
      <c r="D248" s="39"/>
      <c r="E248" s="40"/>
      <c r="F248" s="40"/>
      <c r="G248" s="40"/>
      <c r="H248" s="40"/>
      <c r="I248" s="40"/>
      <c r="J248" s="40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19"/>
      <c r="AK248" s="19"/>
      <c r="AL248" s="19"/>
      <c r="AM248" s="19"/>
      <c r="AN248" s="19"/>
      <c r="AO248" s="19"/>
      <c r="AP248" s="19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1">
        <f>SUM(D248:BS248)/B240</f>
        <v>0</v>
      </c>
      <c r="BU248" s="117"/>
      <c r="BV248" s="12"/>
      <c r="BW248" s="25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4"/>
      <c r="CI248" s="14"/>
      <c r="CJ248"/>
    </row>
    <row r="249" spans="2:88" ht="15.75" thickBot="1" x14ac:dyDescent="0.3">
      <c r="B249" s="26"/>
      <c r="C249" s="27" t="s">
        <v>67</v>
      </c>
      <c r="D249" s="28">
        <f>(D243+D244+D245+D246+D247+D248)/6</f>
        <v>0</v>
      </c>
      <c r="E249" s="29">
        <f t="shared" ref="E249:AH249" si="58">(E243+E244+E245+E246+E247+E248)/6</f>
        <v>0</v>
      </c>
      <c r="F249" s="29">
        <f t="shared" si="58"/>
        <v>0</v>
      </c>
      <c r="G249" s="29">
        <f t="shared" si="58"/>
        <v>0</v>
      </c>
      <c r="H249" s="29">
        <f t="shared" si="58"/>
        <v>0</v>
      </c>
      <c r="I249" s="29">
        <f t="shared" si="58"/>
        <v>0</v>
      </c>
      <c r="J249" s="29">
        <f t="shared" si="58"/>
        <v>0</v>
      </c>
      <c r="K249" s="29">
        <f t="shared" si="58"/>
        <v>0</v>
      </c>
      <c r="L249" s="29">
        <f t="shared" si="58"/>
        <v>0</v>
      </c>
      <c r="M249" s="29">
        <f t="shared" si="58"/>
        <v>0</v>
      </c>
      <c r="N249" s="29">
        <f t="shared" si="58"/>
        <v>0</v>
      </c>
      <c r="O249" s="29">
        <f t="shared" si="58"/>
        <v>0</v>
      </c>
      <c r="P249" s="29">
        <f t="shared" si="58"/>
        <v>0</v>
      </c>
      <c r="Q249" s="29">
        <f t="shared" si="58"/>
        <v>0</v>
      </c>
      <c r="R249" s="29">
        <f t="shared" si="58"/>
        <v>0</v>
      </c>
      <c r="S249" s="29">
        <f t="shared" si="58"/>
        <v>0</v>
      </c>
      <c r="T249" s="29">
        <f t="shared" si="58"/>
        <v>0</v>
      </c>
      <c r="U249" s="29">
        <f t="shared" si="58"/>
        <v>0</v>
      </c>
      <c r="V249" s="29">
        <f t="shared" si="58"/>
        <v>0</v>
      </c>
      <c r="W249" s="29">
        <f t="shared" si="58"/>
        <v>0</v>
      </c>
      <c r="X249" s="29">
        <f t="shared" si="58"/>
        <v>0</v>
      </c>
      <c r="Y249" s="29">
        <f t="shared" si="58"/>
        <v>0</v>
      </c>
      <c r="Z249" s="29">
        <f t="shared" si="58"/>
        <v>0</v>
      </c>
      <c r="AA249" s="29">
        <f t="shared" si="58"/>
        <v>0</v>
      </c>
      <c r="AB249" s="29">
        <f t="shared" si="58"/>
        <v>0</v>
      </c>
      <c r="AC249" s="29">
        <f t="shared" si="58"/>
        <v>0</v>
      </c>
      <c r="AD249" s="29">
        <f t="shared" si="58"/>
        <v>0</v>
      </c>
      <c r="AE249" s="29">
        <f t="shared" si="58"/>
        <v>0</v>
      </c>
      <c r="AF249" s="29">
        <f t="shared" si="58"/>
        <v>0</v>
      </c>
      <c r="AG249" s="29">
        <f t="shared" si="58"/>
        <v>0</v>
      </c>
      <c r="AH249" s="29">
        <f t="shared" si="58"/>
        <v>0</v>
      </c>
      <c r="AI249" s="29">
        <f>(AI243+AI244+AI245+AI246+AI247+AI248)/6</f>
        <v>0</v>
      </c>
      <c r="AJ249" s="29">
        <f t="shared" ref="AJ249:BQ249" si="59">(AJ243+AJ244+AJ245+AJ246+AJ247+AJ248)/6</f>
        <v>0</v>
      </c>
      <c r="AK249" s="29">
        <f t="shared" si="59"/>
        <v>0</v>
      </c>
      <c r="AL249" s="29">
        <f t="shared" si="59"/>
        <v>0</v>
      </c>
      <c r="AM249" s="29">
        <f t="shared" si="59"/>
        <v>0</v>
      </c>
      <c r="AN249" s="29">
        <f t="shared" si="59"/>
        <v>0</v>
      </c>
      <c r="AO249" s="29">
        <f t="shared" si="59"/>
        <v>0</v>
      </c>
      <c r="AP249" s="29">
        <f t="shared" si="59"/>
        <v>0</v>
      </c>
      <c r="AQ249" s="29">
        <f t="shared" si="59"/>
        <v>0</v>
      </c>
      <c r="AR249" s="29">
        <f t="shared" si="59"/>
        <v>0</v>
      </c>
      <c r="AS249" s="29">
        <f t="shared" si="59"/>
        <v>0</v>
      </c>
      <c r="AT249" s="29">
        <f t="shared" si="59"/>
        <v>0</v>
      </c>
      <c r="AU249" s="29">
        <f t="shared" si="59"/>
        <v>0</v>
      </c>
      <c r="AV249" s="29">
        <f t="shared" si="59"/>
        <v>0</v>
      </c>
      <c r="AW249" s="29">
        <f t="shared" si="59"/>
        <v>0</v>
      </c>
      <c r="AX249" s="29">
        <f t="shared" si="59"/>
        <v>0</v>
      </c>
      <c r="AY249" s="29">
        <f t="shared" si="59"/>
        <v>0</v>
      </c>
      <c r="AZ249" s="29">
        <f t="shared" si="59"/>
        <v>0</v>
      </c>
      <c r="BA249" s="29">
        <f t="shared" si="59"/>
        <v>0</v>
      </c>
      <c r="BB249" s="29">
        <f t="shared" si="59"/>
        <v>0</v>
      </c>
      <c r="BC249" s="29">
        <f t="shared" si="59"/>
        <v>0</v>
      </c>
      <c r="BD249" s="29">
        <f t="shared" si="59"/>
        <v>0</v>
      </c>
      <c r="BE249" s="29">
        <f t="shared" si="59"/>
        <v>0</v>
      </c>
      <c r="BF249" s="29">
        <f t="shared" si="59"/>
        <v>0</v>
      </c>
      <c r="BG249" s="29">
        <f t="shared" si="59"/>
        <v>0</v>
      </c>
      <c r="BH249" s="29">
        <f t="shared" si="59"/>
        <v>0</v>
      </c>
      <c r="BI249" s="29">
        <f t="shared" si="59"/>
        <v>0</v>
      </c>
      <c r="BJ249" s="29">
        <f t="shared" si="59"/>
        <v>0</v>
      </c>
      <c r="BK249" s="29">
        <f t="shared" si="59"/>
        <v>0</v>
      </c>
      <c r="BL249" s="29">
        <f t="shared" si="59"/>
        <v>0</v>
      </c>
      <c r="BM249" s="29">
        <f t="shared" si="59"/>
        <v>0</v>
      </c>
      <c r="BN249" s="29">
        <f t="shared" si="59"/>
        <v>0</v>
      </c>
      <c r="BO249" s="29">
        <f t="shared" si="59"/>
        <v>0</v>
      </c>
      <c r="BP249" s="29">
        <f t="shared" si="59"/>
        <v>0</v>
      </c>
      <c r="BQ249" s="29">
        <f t="shared" si="59"/>
        <v>0</v>
      </c>
      <c r="BR249" s="29">
        <f>(BR243+BR244+BR245+BR246+BR247+BR248)/6</f>
        <v>0</v>
      </c>
      <c r="BS249" s="29">
        <f t="shared" ref="BS249" si="60">(BS243+BS244+BS245+BS246+BS247+BS248)/6</f>
        <v>0</v>
      </c>
      <c r="BT249" s="118"/>
      <c r="BU249" s="119"/>
      <c r="BV249" s="12"/>
      <c r="BW249" s="12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4"/>
      <c r="CI249" s="14"/>
      <c r="CJ249"/>
    </row>
    <row r="250" spans="2:88" ht="15.75" customHeight="1" thickBot="1" x14ac:dyDescent="0.3">
      <c r="B250" s="128" t="s">
        <v>68</v>
      </c>
      <c r="C250" s="15" t="s">
        <v>69</v>
      </c>
      <c r="D250" s="16"/>
      <c r="E250" s="17"/>
      <c r="F250" s="17"/>
      <c r="G250" s="17"/>
      <c r="H250" s="17"/>
      <c r="I250" s="17"/>
      <c r="J250" s="17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9"/>
      <c r="AK250" s="19"/>
      <c r="AL250" s="19"/>
      <c r="AM250" s="19"/>
      <c r="AN250" s="19"/>
      <c r="AO250" s="19"/>
      <c r="AP250" s="19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21">
        <f>SUM(D250:BS250)/B240</f>
        <v>0</v>
      </c>
      <c r="BU250" s="115">
        <f>SUM(BT250+BT251+BT252+BT253+BT254)/5</f>
        <v>0</v>
      </c>
      <c r="BV250" s="12"/>
      <c r="BW250" s="30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4"/>
      <c r="CI250" s="14"/>
      <c r="CJ250"/>
    </row>
    <row r="251" spans="2:88" ht="15.75" thickBot="1" x14ac:dyDescent="0.3">
      <c r="B251" s="129"/>
      <c r="C251" s="22" t="s">
        <v>70</v>
      </c>
      <c r="D251" s="31"/>
      <c r="E251" s="32"/>
      <c r="F251" s="32"/>
      <c r="G251" s="32"/>
      <c r="H251" s="32"/>
      <c r="I251" s="32"/>
      <c r="J251" s="32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19"/>
      <c r="BL251" s="19"/>
      <c r="BM251" s="19"/>
      <c r="BN251" s="19"/>
      <c r="BO251" s="19"/>
      <c r="BP251" s="19"/>
      <c r="BQ251" s="19"/>
      <c r="BR251" s="19"/>
      <c r="BS251" s="19"/>
      <c r="BT251" s="21">
        <f>SUM(D251:BS251)/B240</f>
        <v>0</v>
      </c>
      <c r="BU251" s="116"/>
      <c r="BV251" s="12"/>
      <c r="BW251" s="12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4"/>
      <c r="CI251" s="14"/>
      <c r="CJ251"/>
    </row>
    <row r="252" spans="2:88" ht="15.75" thickBot="1" x14ac:dyDescent="0.3">
      <c r="B252" s="129"/>
      <c r="C252" s="22" t="s">
        <v>71</v>
      </c>
      <c r="D252" s="31"/>
      <c r="E252" s="32"/>
      <c r="F252" s="32"/>
      <c r="G252" s="32"/>
      <c r="H252" s="32"/>
      <c r="I252" s="32"/>
      <c r="J252" s="32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19"/>
      <c r="BL252" s="19"/>
      <c r="BM252" s="19"/>
      <c r="BN252" s="19"/>
      <c r="BO252" s="19"/>
      <c r="BP252" s="19"/>
      <c r="BQ252" s="19"/>
      <c r="BR252" s="19"/>
      <c r="BS252" s="19"/>
      <c r="BT252" s="21">
        <f>SUM(D252:BS252)/B240</f>
        <v>0</v>
      </c>
      <c r="BU252" s="116"/>
      <c r="BV252" s="12"/>
      <c r="BW252" s="12"/>
      <c r="BX252" s="136" t="str">
        <f>B243</f>
        <v>Relaciones interpersonales</v>
      </c>
      <c r="BY252" s="136" t="s">
        <v>68</v>
      </c>
      <c r="BZ252" s="173" t="s">
        <v>72</v>
      </c>
      <c r="CA252" s="136" t="s">
        <v>73</v>
      </c>
      <c r="CB252" s="136" t="s">
        <v>74</v>
      </c>
      <c r="CC252" s="136" t="s">
        <v>75</v>
      </c>
      <c r="CD252" s="136" t="s">
        <v>76</v>
      </c>
      <c r="CE252" s="136" t="s">
        <v>77</v>
      </c>
      <c r="CF252" s="136" t="s">
        <v>78</v>
      </c>
      <c r="CG252" s="136" t="s">
        <v>79</v>
      </c>
      <c r="CH252" s="14"/>
      <c r="CI252" s="14"/>
      <c r="CJ252"/>
    </row>
    <row r="253" spans="2:88" ht="15.75" thickBot="1" x14ac:dyDescent="0.3">
      <c r="B253" s="129"/>
      <c r="C253" s="22" t="s">
        <v>80</v>
      </c>
      <c r="D253" s="31"/>
      <c r="E253" s="32"/>
      <c r="F253" s="32"/>
      <c r="G253" s="32"/>
      <c r="H253" s="32"/>
      <c r="I253" s="32"/>
      <c r="J253" s="32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19"/>
      <c r="BL253" s="19"/>
      <c r="BM253" s="19"/>
      <c r="BN253" s="19"/>
      <c r="BO253" s="19"/>
      <c r="BP253" s="19"/>
      <c r="BQ253" s="19"/>
      <c r="BR253" s="19"/>
      <c r="BS253" s="19"/>
      <c r="BT253" s="21">
        <f>SUM(D253:BS253)/B240</f>
        <v>0</v>
      </c>
      <c r="BU253" s="116"/>
      <c r="BV253" s="12"/>
      <c r="BW253" s="12"/>
      <c r="BX253" s="171"/>
      <c r="BY253" s="137"/>
      <c r="BZ253" s="174"/>
      <c r="CA253" s="137"/>
      <c r="CB253" s="137"/>
      <c r="CC253" s="137"/>
      <c r="CD253" s="137"/>
      <c r="CE253" s="137"/>
      <c r="CF253" s="137"/>
      <c r="CG253" s="137"/>
      <c r="CH253" s="14"/>
      <c r="CI253" s="14"/>
      <c r="CJ253"/>
    </row>
    <row r="254" spans="2:88" ht="15.75" thickBot="1" x14ac:dyDescent="0.3">
      <c r="B254" s="130"/>
      <c r="C254" s="23" t="s">
        <v>81</v>
      </c>
      <c r="D254" s="31"/>
      <c r="E254" s="32"/>
      <c r="F254" s="32"/>
      <c r="G254" s="32"/>
      <c r="H254" s="32"/>
      <c r="I254" s="32"/>
      <c r="J254" s="32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1">
        <f>SUM(D254:BS254)/B240</f>
        <v>0</v>
      </c>
      <c r="BU254" s="117"/>
      <c r="BV254" s="12"/>
      <c r="BW254" s="12"/>
      <c r="BX254" s="171"/>
      <c r="BY254" s="137"/>
      <c r="BZ254" s="174"/>
      <c r="CA254" s="137"/>
      <c r="CB254" s="137"/>
      <c r="CC254" s="137"/>
      <c r="CD254" s="137"/>
      <c r="CE254" s="137"/>
      <c r="CF254" s="137"/>
      <c r="CG254" s="137"/>
      <c r="CH254" s="14"/>
      <c r="CI254" s="14"/>
      <c r="CJ254"/>
    </row>
    <row r="255" spans="2:88" ht="15.75" thickBot="1" x14ac:dyDescent="0.3">
      <c r="B255" s="26"/>
      <c r="C255" s="27" t="s">
        <v>67</v>
      </c>
      <c r="D255" s="28">
        <f t="shared" ref="D255:R255" si="61">(D250+D251+D252+D253+D254)/5</f>
        <v>0</v>
      </c>
      <c r="E255" s="29">
        <f t="shared" si="61"/>
        <v>0</v>
      </c>
      <c r="F255" s="29">
        <f t="shared" si="61"/>
        <v>0</v>
      </c>
      <c r="G255" s="29">
        <f t="shared" si="61"/>
        <v>0</v>
      </c>
      <c r="H255" s="29">
        <f t="shared" si="61"/>
        <v>0</v>
      </c>
      <c r="I255" s="29">
        <f t="shared" si="61"/>
        <v>0</v>
      </c>
      <c r="J255" s="29">
        <f t="shared" si="61"/>
        <v>0</v>
      </c>
      <c r="K255" s="29">
        <f t="shared" si="61"/>
        <v>0</v>
      </c>
      <c r="L255" s="29">
        <f t="shared" si="61"/>
        <v>0</v>
      </c>
      <c r="M255" s="29">
        <f t="shared" si="61"/>
        <v>0</v>
      </c>
      <c r="N255" s="29">
        <f t="shared" si="61"/>
        <v>0</v>
      </c>
      <c r="O255" s="29">
        <f t="shared" si="61"/>
        <v>0</v>
      </c>
      <c r="P255" s="29">
        <f t="shared" si="61"/>
        <v>0</v>
      </c>
      <c r="Q255" s="29">
        <f t="shared" si="61"/>
        <v>0</v>
      </c>
      <c r="R255" s="29">
        <f t="shared" si="61"/>
        <v>0</v>
      </c>
      <c r="S255" s="29">
        <f>(S250+S251+S252+S253+S254)/5</f>
        <v>0</v>
      </c>
      <c r="T255" s="29">
        <f t="shared" ref="T255:BQ255" si="62">(T250+T251+T252+T253+T254)/5</f>
        <v>0</v>
      </c>
      <c r="U255" s="29">
        <f t="shared" si="62"/>
        <v>0</v>
      </c>
      <c r="V255" s="29">
        <f t="shared" si="62"/>
        <v>0</v>
      </c>
      <c r="W255" s="29">
        <f t="shared" si="62"/>
        <v>0</v>
      </c>
      <c r="X255" s="29">
        <f t="shared" si="62"/>
        <v>0</v>
      </c>
      <c r="Y255" s="29">
        <f t="shared" si="62"/>
        <v>0</v>
      </c>
      <c r="Z255" s="29">
        <f t="shared" si="62"/>
        <v>0</v>
      </c>
      <c r="AA255" s="29">
        <f t="shared" si="62"/>
        <v>0</v>
      </c>
      <c r="AB255" s="29">
        <f t="shared" si="62"/>
        <v>0</v>
      </c>
      <c r="AC255" s="29">
        <f t="shared" si="62"/>
        <v>0</v>
      </c>
      <c r="AD255" s="29">
        <f t="shared" si="62"/>
        <v>0</v>
      </c>
      <c r="AE255" s="29">
        <f t="shared" si="62"/>
        <v>0</v>
      </c>
      <c r="AF255" s="29">
        <f t="shared" si="62"/>
        <v>0</v>
      </c>
      <c r="AG255" s="29">
        <f t="shared" si="62"/>
        <v>0</v>
      </c>
      <c r="AH255" s="29">
        <f t="shared" si="62"/>
        <v>0</v>
      </c>
      <c r="AI255" s="29">
        <f t="shared" si="62"/>
        <v>0</v>
      </c>
      <c r="AJ255" s="29">
        <f t="shared" si="62"/>
        <v>0</v>
      </c>
      <c r="AK255" s="29">
        <f t="shared" si="62"/>
        <v>0</v>
      </c>
      <c r="AL255" s="29">
        <f t="shared" si="62"/>
        <v>0</v>
      </c>
      <c r="AM255" s="29">
        <f t="shared" si="62"/>
        <v>0</v>
      </c>
      <c r="AN255" s="29">
        <f t="shared" si="62"/>
        <v>0</v>
      </c>
      <c r="AO255" s="29">
        <f t="shared" si="62"/>
        <v>0</v>
      </c>
      <c r="AP255" s="29">
        <f t="shared" si="62"/>
        <v>0</v>
      </c>
      <c r="AQ255" s="29">
        <f t="shared" si="62"/>
        <v>0</v>
      </c>
      <c r="AR255" s="29">
        <f t="shared" si="62"/>
        <v>0</v>
      </c>
      <c r="AS255" s="29">
        <f t="shared" si="62"/>
        <v>0</v>
      </c>
      <c r="AT255" s="29">
        <f t="shared" si="62"/>
        <v>0</v>
      </c>
      <c r="AU255" s="29">
        <f t="shared" si="62"/>
        <v>0</v>
      </c>
      <c r="AV255" s="29">
        <f t="shared" si="62"/>
        <v>0</v>
      </c>
      <c r="AW255" s="29">
        <f t="shared" si="62"/>
        <v>0</v>
      </c>
      <c r="AX255" s="29">
        <f t="shared" si="62"/>
        <v>0</v>
      </c>
      <c r="AY255" s="29">
        <f t="shared" si="62"/>
        <v>0</v>
      </c>
      <c r="AZ255" s="29">
        <f t="shared" si="62"/>
        <v>0</v>
      </c>
      <c r="BA255" s="29">
        <f t="shared" si="62"/>
        <v>0</v>
      </c>
      <c r="BB255" s="29">
        <f t="shared" si="62"/>
        <v>0</v>
      </c>
      <c r="BC255" s="29">
        <f t="shared" si="62"/>
        <v>0</v>
      </c>
      <c r="BD255" s="29">
        <f t="shared" si="62"/>
        <v>0</v>
      </c>
      <c r="BE255" s="29">
        <f t="shared" si="62"/>
        <v>0</v>
      </c>
      <c r="BF255" s="29">
        <f t="shared" si="62"/>
        <v>0</v>
      </c>
      <c r="BG255" s="29">
        <f t="shared" si="62"/>
        <v>0</v>
      </c>
      <c r="BH255" s="29">
        <f t="shared" si="62"/>
        <v>0</v>
      </c>
      <c r="BI255" s="29">
        <f t="shared" si="62"/>
        <v>0</v>
      </c>
      <c r="BJ255" s="29">
        <f t="shared" si="62"/>
        <v>0</v>
      </c>
      <c r="BK255" s="29">
        <f t="shared" si="62"/>
        <v>0</v>
      </c>
      <c r="BL255" s="29">
        <f t="shared" si="62"/>
        <v>0</v>
      </c>
      <c r="BM255" s="29">
        <f t="shared" si="62"/>
        <v>0</v>
      </c>
      <c r="BN255" s="29">
        <f t="shared" si="62"/>
        <v>0</v>
      </c>
      <c r="BO255" s="29">
        <f t="shared" si="62"/>
        <v>0</v>
      </c>
      <c r="BP255" s="29">
        <f t="shared" si="62"/>
        <v>0</v>
      </c>
      <c r="BQ255" s="29">
        <f t="shared" si="62"/>
        <v>0</v>
      </c>
      <c r="BR255" s="29">
        <f>(BR250+BR251+BR252+BR253+BR254)/5</f>
        <v>0</v>
      </c>
      <c r="BS255" s="29">
        <f t="shared" ref="BS255" si="63">(BS250+BS251+BS252+BS253+BS254)/5</f>
        <v>0</v>
      </c>
      <c r="BT255" s="118"/>
      <c r="BU255" s="119"/>
      <c r="BV255" s="12"/>
      <c r="BW255" s="12"/>
      <c r="BX255" s="171"/>
      <c r="BY255" s="137"/>
      <c r="BZ255" s="174"/>
      <c r="CA255" s="137"/>
      <c r="CB255" s="137"/>
      <c r="CC255" s="137"/>
      <c r="CD255" s="137"/>
      <c r="CE255" s="137"/>
      <c r="CF255" s="137"/>
      <c r="CG255" s="137"/>
      <c r="CH255" s="14"/>
      <c r="CI255" s="14"/>
      <c r="CJ255"/>
    </row>
    <row r="256" spans="2:88" ht="15.75" thickBot="1" x14ac:dyDescent="0.3">
      <c r="B256" s="108" t="s">
        <v>72</v>
      </c>
      <c r="C256" s="15" t="s">
        <v>82</v>
      </c>
      <c r="D256" s="16"/>
      <c r="E256" s="17"/>
      <c r="F256" s="17"/>
      <c r="G256" s="17"/>
      <c r="H256" s="17"/>
      <c r="I256" s="17"/>
      <c r="J256" s="17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9"/>
      <c r="AK256" s="19"/>
      <c r="AL256" s="19"/>
      <c r="AM256" s="19"/>
      <c r="AN256" s="19"/>
      <c r="AO256" s="19"/>
      <c r="AP256" s="19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21">
        <f>SUM(D256:BS256)/B240</f>
        <v>0</v>
      </c>
      <c r="BU256" s="115">
        <f>SUM(BT256+BT257+BT258+BT259+BT260)/5</f>
        <v>0</v>
      </c>
      <c r="BV256" s="12"/>
      <c r="BW256" s="12"/>
      <c r="BX256" s="172"/>
      <c r="BY256" s="138"/>
      <c r="BZ256" s="175"/>
      <c r="CA256" s="138"/>
      <c r="CB256" s="138"/>
      <c r="CC256" s="138"/>
      <c r="CD256" s="138"/>
      <c r="CE256" s="138"/>
      <c r="CF256" s="138"/>
      <c r="CG256" s="138"/>
      <c r="CH256" s="14"/>
      <c r="CI256" s="14"/>
      <c r="CJ256"/>
    </row>
    <row r="257" spans="2:88" ht="15.75" thickBot="1" x14ac:dyDescent="0.3">
      <c r="B257" s="109"/>
      <c r="C257" s="22" t="s">
        <v>83</v>
      </c>
      <c r="D257" s="31"/>
      <c r="E257" s="32"/>
      <c r="F257" s="32"/>
      <c r="G257" s="32"/>
      <c r="H257" s="32"/>
      <c r="I257" s="32"/>
      <c r="J257" s="32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19"/>
      <c r="BO257" s="19"/>
      <c r="BP257" s="19"/>
      <c r="BQ257" s="19"/>
      <c r="BR257" s="19"/>
      <c r="BS257" s="19"/>
      <c r="BT257" s="21">
        <f>SUM(D257:BS257)/B240</f>
        <v>0</v>
      </c>
      <c r="BU257" s="116"/>
      <c r="BV257" s="12"/>
      <c r="BW257" s="12"/>
      <c r="BX257" s="33">
        <f>BU243</f>
        <v>0</v>
      </c>
      <c r="BY257" s="33">
        <f>BU250</f>
        <v>0</v>
      </c>
      <c r="BZ257" s="33">
        <f>BU256</f>
        <v>0</v>
      </c>
      <c r="CA257" s="33">
        <f>BU262</f>
        <v>0</v>
      </c>
      <c r="CB257" s="34">
        <f>BU268</f>
        <v>0</v>
      </c>
      <c r="CC257" s="35">
        <f>BU275</f>
        <v>0</v>
      </c>
      <c r="CD257" s="33">
        <f>BU282</f>
        <v>0</v>
      </c>
      <c r="CE257" s="33">
        <f>BU290</f>
        <v>0</v>
      </c>
      <c r="CF257" s="33">
        <f>BU296</f>
        <v>0</v>
      </c>
      <c r="CG257" s="36">
        <f>BU303</f>
        <v>0</v>
      </c>
      <c r="CH257" s="14"/>
      <c r="CI257" s="14"/>
      <c r="CJ257"/>
    </row>
    <row r="258" spans="2:88" ht="15.75" thickBot="1" x14ac:dyDescent="0.3">
      <c r="B258" s="109"/>
      <c r="C258" s="22" t="s">
        <v>84</v>
      </c>
      <c r="D258" s="31"/>
      <c r="E258" s="32"/>
      <c r="F258" s="32"/>
      <c r="G258" s="32"/>
      <c r="H258" s="32"/>
      <c r="I258" s="32"/>
      <c r="J258" s="32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19"/>
      <c r="BO258" s="19"/>
      <c r="BP258" s="19"/>
      <c r="BQ258" s="19"/>
      <c r="BR258" s="19"/>
      <c r="BS258" s="19"/>
      <c r="BT258" s="21">
        <f>SUM(D258:BS258)/B240</f>
        <v>0</v>
      </c>
      <c r="BU258" s="116"/>
      <c r="BV258" s="12"/>
      <c r="BW258" s="12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4"/>
      <c r="CI258" s="14"/>
      <c r="CJ258"/>
    </row>
    <row r="259" spans="2:88" ht="15.75" thickBot="1" x14ac:dyDescent="0.3">
      <c r="B259" s="109"/>
      <c r="C259" s="22" t="s">
        <v>85</v>
      </c>
      <c r="D259" s="31"/>
      <c r="E259" s="32"/>
      <c r="F259" s="32"/>
      <c r="G259" s="32"/>
      <c r="H259" s="32"/>
      <c r="I259" s="32"/>
      <c r="J259" s="32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19"/>
      <c r="BO259" s="19"/>
      <c r="BP259" s="19"/>
      <c r="BQ259" s="19"/>
      <c r="BR259" s="19"/>
      <c r="BS259" s="19"/>
      <c r="BT259" s="21">
        <f>SUM(D259:BS259)/B240</f>
        <v>0</v>
      </c>
      <c r="BU259" s="116"/>
      <c r="BV259" s="12"/>
      <c r="BW259" s="12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4"/>
      <c r="CI259" s="14"/>
      <c r="CJ259"/>
    </row>
    <row r="260" spans="2:88" ht="15.75" thickBot="1" x14ac:dyDescent="0.3">
      <c r="B260" s="110"/>
      <c r="C260" s="23" t="s">
        <v>86</v>
      </c>
      <c r="D260" s="31"/>
      <c r="E260" s="32"/>
      <c r="F260" s="32"/>
      <c r="G260" s="32"/>
      <c r="H260" s="32"/>
      <c r="I260" s="32"/>
      <c r="J260" s="32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18"/>
      <c r="BS260" s="24"/>
      <c r="BT260" s="21">
        <f>SUM(D260:BS260)/B240</f>
        <v>0</v>
      </c>
      <c r="BU260" s="117"/>
      <c r="BV260" s="12"/>
      <c r="BW260" s="12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4"/>
      <c r="CI260" s="14"/>
      <c r="CJ260"/>
    </row>
    <row r="261" spans="2:88" ht="15.75" thickBot="1" x14ac:dyDescent="0.3">
      <c r="B261" s="37"/>
      <c r="C261" s="27" t="s">
        <v>67</v>
      </c>
      <c r="D261" s="28">
        <f t="shared" ref="D261:BQ261" si="64">(D256+D257+D258+D259+D260)/5</f>
        <v>0</v>
      </c>
      <c r="E261" s="29">
        <f t="shared" si="64"/>
        <v>0</v>
      </c>
      <c r="F261" s="29">
        <f t="shared" si="64"/>
        <v>0</v>
      </c>
      <c r="G261" s="29">
        <f t="shared" si="64"/>
        <v>0</v>
      </c>
      <c r="H261" s="29">
        <f t="shared" si="64"/>
        <v>0</v>
      </c>
      <c r="I261" s="29">
        <f t="shared" si="64"/>
        <v>0</v>
      </c>
      <c r="J261" s="29">
        <f t="shared" si="64"/>
        <v>0</v>
      </c>
      <c r="K261" s="29">
        <f t="shared" si="64"/>
        <v>0</v>
      </c>
      <c r="L261" s="29">
        <f t="shared" si="64"/>
        <v>0</v>
      </c>
      <c r="M261" s="29">
        <f t="shared" si="64"/>
        <v>0</v>
      </c>
      <c r="N261" s="29">
        <f t="shared" si="64"/>
        <v>0</v>
      </c>
      <c r="O261" s="29">
        <f t="shared" si="64"/>
        <v>0</v>
      </c>
      <c r="P261" s="29">
        <f t="shared" si="64"/>
        <v>0</v>
      </c>
      <c r="Q261" s="29">
        <f t="shared" si="64"/>
        <v>0</v>
      </c>
      <c r="R261" s="29">
        <f t="shared" si="64"/>
        <v>0</v>
      </c>
      <c r="S261" s="29">
        <f t="shared" si="64"/>
        <v>0</v>
      </c>
      <c r="T261" s="29">
        <f t="shared" si="64"/>
        <v>0</v>
      </c>
      <c r="U261" s="29">
        <f t="shared" si="64"/>
        <v>0</v>
      </c>
      <c r="V261" s="29">
        <f t="shared" si="64"/>
        <v>0</v>
      </c>
      <c r="W261" s="29">
        <f t="shared" si="64"/>
        <v>0</v>
      </c>
      <c r="X261" s="29">
        <f t="shared" si="64"/>
        <v>0</v>
      </c>
      <c r="Y261" s="29">
        <f t="shared" si="64"/>
        <v>0</v>
      </c>
      <c r="Z261" s="29">
        <f t="shared" si="64"/>
        <v>0</v>
      </c>
      <c r="AA261" s="29">
        <f t="shared" si="64"/>
        <v>0</v>
      </c>
      <c r="AB261" s="29">
        <f t="shared" si="64"/>
        <v>0</v>
      </c>
      <c r="AC261" s="29">
        <f t="shared" si="64"/>
        <v>0</v>
      </c>
      <c r="AD261" s="29">
        <f t="shared" si="64"/>
        <v>0</v>
      </c>
      <c r="AE261" s="29">
        <f t="shared" si="64"/>
        <v>0</v>
      </c>
      <c r="AF261" s="29">
        <f t="shared" si="64"/>
        <v>0</v>
      </c>
      <c r="AG261" s="29">
        <f t="shared" si="64"/>
        <v>0</v>
      </c>
      <c r="AH261" s="29">
        <f t="shared" si="64"/>
        <v>0</v>
      </c>
      <c r="AI261" s="29">
        <f t="shared" si="64"/>
        <v>0</v>
      </c>
      <c r="AJ261" s="29">
        <f t="shared" si="64"/>
        <v>0</v>
      </c>
      <c r="AK261" s="29">
        <f t="shared" si="64"/>
        <v>0</v>
      </c>
      <c r="AL261" s="29">
        <f t="shared" si="64"/>
        <v>0</v>
      </c>
      <c r="AM261" s="29">
        <f t="shared" si="64"/>
        <v>0</v>
      </c>
      <c r="AN261" s="29">
        <f t="shared" si="64"/>
        <v>0</v>
      </c>
      <c r="AO261" s="29">
        <f t="shared" si="64"/>
        <v>0</v>
      </c>
      <c r="AP261" s="29">
        <f t="shared" si="64"/>
        <v>0</v>
      </c>
      <c r="AQ261" s="29">
        <f t="shared" si="64"/>
        <v>0</v>
      </c>
      <c r="AR261" s="29">
        <f t="shared" si="64"/>
        <v>0</v>
      </c>
      <c r="AS261" s="29">
        <f t="shared" si="64"/>
        <v>0</v>
      </c>
      <c r="AT261" s="29">
        <f t="shared" si="64"/>
        <v>0</v>
      </c>
      <c r="AU261" s="29">
        <f t="shared" si="64"/>
        <v>0</v>
      </c>
      <c r="AV261" s="29">
        <f t="shared" si="64"/>
        <v>0</v>
      </c>
      <c r="AW261" s="29">
        <f t="shared" si="64"/>
        <v>0</v>
      </c>
      <c r="AX261" s="29">
        <f t="shared" si="64"/>
        <v>0</v>
      </c>
      <c r="AY261" s="29">
        <f t="shared" si="64"/>
        <v>0</v>
      </c>
      <c r="AZ261" s="29">
        <f t="shared" si="64"/>
        <v>0</v>
      </c>
      <c r="BA261" s="29">
        <f t="shared" si="64"/>
        <v>0</v>
      </c>
      <c r="BB261" s="29">
        <f t="shared" si="64"/>
        <v>0</v>
      </c>
      <c r="BC261" s="29">
        <f t="shared" si="64"/>
        <v>0</v>
      </c>
      <c r="BD261" s="29">
        <f t="shared" si="64"/>
        <v>0</v>
      </c>
      <c r="BE261" s="29">
        <f t="shared" si="64"/>
        <v>0</v>
      </c>
      <c r="BF261" s="29">
        <f t="shared" si="64"/>
        <v>0</v>
      </c>
      <c r="BG261" s="29">
        <f t="shared" si="64"/>
        <v>0</v>
      </c>
      <c r="BH261" s="29">
        <f t="shared" si="64"/>
        <v>0</v>
      </c>
      <c r="BI261" s="29">
        <f t="shared" si="64"/>
        <v>0</v>
      </c>
      <c r="BJ261" s="29">
        <f t="shared" si="64"/>
        <v>0</v>
      </c>
      <c r="BK261" s="29">
        <f t="shared" si="64"/>
        <v>0</v>
      </c>
      <c r="BL261" s="29">
        <f t="shared" si="64"/>
        <v>0</v>
      </c>
      <c r="BM261" s="29">
        <f t="shared" si="64"/>
        <v>0</v>
      </c>
      <c r="BN261" s="29">
        <f t="shared" si="64"/>
        <v>0</v>
      </c>
      <c r="BO261" s="29">
        <f t="shared" si="64"/>
        <v>0</v>
      </c>
      <c r="BP261" s="29">
        <f t="shared" si="64"/>
        <v>0</v>
      </c>
      <c r="BQ261" s="29">
        <f t="shared" si="64"/>
        <v>0</v>
      </c>
      <c r="BR261" s="29">
        <f>(BR256+BR257+BR258+BR259+BR260)/5</f>
        <v>0</v>
      </c>
      <c r="BS261" s="29">
        <f t="shared" ref="BS261" si="65">(BS256+BS257+BS258+BS259+BS260)/5</f>
        <v>0</v>
      </c>
      <c r="BT261" s="118"/>
      <c r="BU261" s="119"/>
      <c r="BV261" s="12"/>
      <c r="BW261" s="12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4"/>
      <c r="CI261" s="14"/>
      <c r="CJ261"/>
    </row>
    <row r="262" spans="2:88" ht="15" customHeight="1" x14ac:dyDescent="0.25">
      <c r="B262" s="128" t="s">
        <v>73</v>
      </c>
      <c r="C262" s="15" t="s">
        <v>87</v>
      </c>
      <c r="D262" s="16"/>
      <c r="E262" s="17"/>
      <c r="F262" s="17"/>
      <c r="G262" s="17"/>
      <c r="H262" s="17"/>
      <c r="I262" s="17"/>
      <c r="J262" s="17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9"/>
      <c r="AK262" s="19"/>
      <c r="AL262" s="19"/>
      <c r="AM262" s="19"/>
      <c r="AN262" s="19"/>
      <c r="AO262" s="19"/>
      <c r="AP262" s="19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21">
        <f>SUM(D262:BS262)/B240</f>
        <v>0</v>
      </c>
      <c r="BU262" s="115">
        <f>SUM(BT262+BT263+BT264+BT265+BT266)/5</f>
        <v>0</v>
      </c>
      <c r="BV262" s="12"/>
      <c r="BW262" s="12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4"/>
      <c r="CI262" s="14"/>
      <c r="CJ262"/>
    </row>
    <row r="263" spans="2:88" x14ac:dyDescent="0.25">
      <c r="B263" s="129"/>
      <c r="C263" s="22" t="s">
        <v>88</v>
      </c>
      <c r="D263" s="31"/>
      <c r="E263" s="32"/>
      <c r="F263" s="32"/>
      <c r="G263" s="32"/>
      <c r="H263" s="32"/>
      <c r="I263" s="32"/>
      <c r="J263" s="32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19"/>
      <c r="BO263" s="19"/>
      <c r="BP263" s="19"/>
      <c r="BQ263" s="19"/>
      <c r="BR263" s="19"/>
      <c r="BS263" s="19"/>
      <c r="BT263" s="38">
        <f>SUM(D263:BS263)/B240</f>
        <v>0</v>
      </c>
      <c r="BU263" s="116"/>
      <c r="BV263" s="12"/>
      <c r="BW263" s="12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4"/>
      <c r="CI263" s="14"/>
      <c r="CJ263"/>
    </row>
    <row r="264" spans="2:88" x14ac:dyDescent="0.25">
      <c r="B264" s="129"/>
      <c r="C264" s="22" t="s">
        <v>89</v>
      </c>
      <c r="D264" s="31"/>
      <c r="E264" s="32"/>
      <c r="F264" s="32"/>
      <c r="G264" s="32"/>
      <c r="H264" s="32"/>
      <c r="I264" s="32"/>
      <c r="J264" s="32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19"/>
      <c r="BL264" s="19"/>
      <c r="BM264" s="19"/>
      <c r="BN264" s="19"/>
      <c r="BO264" s="19"/>
      <c r="BP264" s="19"/>
      <c r="BQ264" s="19"/>
      <c r="BR264" s="19"/>
      <c r="BS264" s="19"/>
      <c r="BT264" s="38">
        <f>SUM(D264:BS264)/B240</f>
        <v>0</v>
      </c>
      <c r="BU264" s="116"/>
      <c r="BV264" s="12"/>
      <c r="BW264" s="12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4"/>
      <c r="CI264" s="14"/>
      <c r="CJ264"/>
    </row>
    <row r="265" spans="2:88" ht="15.75" thickBot="1" x14ac:dyDescent="0.3">
      <c r="B265" s="129"/>
      <c r="C265" s="22" t="s">
        <v>90</v>
      </c>
      <c r="D265" s="31"/>
      <c r="E265" s="32"/>
      <c r="F265" s="32"/>
      <c r="G265" s="32"/>
      <c r="H265" s="32"/>
      <c r="I265" s="32"/>
      <c r="J265" s="32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19"/>
      <c r="BP265" s="19"/>
      <c r="BQ265" s="19"/>
      <c r="BR265" s="19"/>
      <c r="BS265" s="19"/>
      <c r="BT265" s="38">
        <f>SUM(D265:BS265)/B240</f>
        <v>0</v>
      </c>
      <c r="BU265" s="116"/>
      <c r="BV265" s="12"/>
      <c r="BW265" s="12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4"/>
      <c r="CI265" s="14"/>
      <c r="CJ265"/>
    </row>
    <row r="266" spans="2:88" ht="15.75" thickBot="1" x14ac:dyDescent="0.3">
      <c r="B266" s="130"/>
      <c r="C266" s="23" t="s">
        <v>91</v>
      </c>
      <c r="D266" s="31"/>
      <c r="E266" s="32"/>
      <c r="F266" s="32"/>
      <c r="G266" s="32"/>
      <c r="H266" s="32"/>
      <c r="I266" s="32"/>
      <c r="J266" s="32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38">
        <f>SUM(D266:BS266)/B240</f>
        <v>0</v>
      </c>
      <c r="BU266" s="117"/>
      <c r="BV266" s="12"/>
      <c r="BW266" s="12"/>
      <c r="BX266" s="156" t="s">
        <v>92</v>
      </c>
      <c r="BY266" s="157"/>
      <c r="BZ266" s="157"/>
      <c r="CA266" s="157"/>
      <c r="CB266" s="157"/>
      <c r="CC266" s="158"/>
      <c r="CD266" s="13"/>
      <c r="CE266" s="13"/>
      <c r="CF266" s="13"/>
      <c r="CG266" s="13"/>
      <c r="CH266" s="14"/>
      <c r="CI266" s="14"/>
      <c r="CJ266"/>
    </row>
    <row r="267" spans="2:88" ht="15.75" thickBot="1" x14ac:dyDescent="0.3">
      <c r="B267" s="26"/>
      <c r="C267" s="27" t="s">
        <v>67</v>
      </c>
      <c r="D267" s="28">
        <f t="shared" ref="D267:BQ267" si="66">(D262+D263+D264+D265+D266)/5</f>
        <v>0</v>
      </c>
      <c r="E267" s="29">
        <f t="shared" si="66"/>
        <v>0</v>
      </c>
      <c r="F267" s="29">
        <f t="shared" si="66"/>
        <v>0</v>
      </c>
      <c r="G267" s="29">
        <f t="shared" si="66"/>
        <v>0</v>
      </c>
      <c r="H267" s="29">
        <f t="shared" si="66"/>
        <v>0</v>
      </c>
      <c r="I267" s="29">
        <f t="shared" si="66"/>
        <v>0</v>
      </c>
      <c r="J267" s="29">
        <f t="shared" si="66"/>
        <v>0</v>
      </c>
      <c r="K267" s="29">
        <f t="shared" si="66"/>
        <v>0</v>
      </c>
      <c r="L267" s="29">
        <f t="shared" si="66"/>
        <v>0</v>
      </c>
      <c r="M267" s="29">
        <f t="shared" si="66"/>
        <v>0</v>
      </c>
      <c r="N267" s="29">
        <f t="shared" si="66"/>
        <v>0</v>
      </c>
      <c r="O267" s="29">
        <f t="shared" si="66"/>
        <v>0</v>
      </c>
      <c r="P267" s="29">
        <f t="shared" si="66"/>
        <v>0</v>
      </c>
      <c r="Q267" s="29">
        <f t="shared" si="66"/>
        <v>0</v>
      </c>
      <c r="R267" s="29">
        <f t="shared" si="66"/>
        <v>0</v>
      </c>
      <c r="S267" s="29">
        <f t="shared" si="66"/>
        <v>0</v>
      </c>
      <c r="T267" s="29">
        <f t="shared" si="66"/>
        <v>0</v>
      </c>
      <c r="U267" s="29">
        <f t="shared" si="66"/>
        <v>0</v>
      </c>
      <c r="V267" s="29">
        <f t="shared" si="66"/>
        <v>0</v>
      </c>
      <c r="W267" s="29">
        <f t="shared" si="66"/>
        <v>0</v>
      </c>
      <c r="X267" s="29">
        <f t="shared" si="66"/>
        <v>0</v>
      </c>
      <c r="Y267" s="29">
        <f t="shared" si="66"/>
        <v>0</v>
      </c>
      <c r="Z267" s="29">
        <f t="shared" si="66"/>
        <v>0</v>
      </c>
      <c r="AA267" s="29">
        <f t="shared" si="66"/>
        <v>0</v>
      </c>
      <c r="AB267" s="29">
        <f t="shared" si="66"/>
        <v>0</v>
      </c>
      <c r="AC267" s="29">
        <f t="shared" si="66"/>
        <v>0</v>
      </c>
      <c r="AD267" s="29">
        <f t="shared" si="66"/>
        <v>0</v>
      </c>
      <c r="AE267" s="29">
        <f t="shared" si="66"/>
        <v>0</v>
      </c>
      <c r="AF267" s="29">
        <f t="shared" si="66"/>
        <v>0</v>
      </c>
      <c r="AG267" s="29">
        <f t="shared" si="66"/>
        <v>0</v>
      </c>
      <c r="AH267" s="29">
        <f t="shared" si="66"/>
        <v>0</v>
      </c>
      <c r="AI267" s="29">
        <f t="shared" si="66"/>
        <v>0</v>
      </c>
      <c r="AJ267" s="29">
        <f t="shared" si="66"/>
        <v>0</v>
      </c>
      <c r="AK267" s="29">
        <f t="shared" si="66"/>
        <v>0</v>
      </c>
      <c r="AL267" s="29">
        <f t="shared" si="66"/>
        <v>0</v>
      </c>
      <c r="AM267" s="29">
        <f t="shared" si="66"/>
        <v>0</v>
      </c>
      <c r="AN267" s="29">
        <f t="shared" si="66"/>
        <v>0</v>
      </c>
      <c r="AO267" s="29">
        <f t="shared" si="66"/>
        <v>0</v>
      </c>
      <c r="AP267" s="29">
        <f t="shared" si="66"/>
        <v>0</v>
      </c>
      <c r="AQ267" s="29">
        <f t="shared" si="66"/>
        <v>0</v>
      </c>
      <c r="AR267" s="29">
        <f t="shared" si="66"/>
        <v>0</v>
      </c>
      <c r="AS267" s="29">
        <f t="shared" si="66"/>
        <v>0</v>
      </c>
      <c r="AT267" s="29">
        <f t="shared" si="66"/>
        <v>0</v>
      </c>
      <c r="AU267" s="29">
        <f t="shared" si="66"/>
        <v>0</v>
      </c>
      <c r="AV267" s="29">
        <f t="shared" si="66"/>
        <v>0</v>
      </c>
      <c r="AW267" s="29">
        <f t="shared" si="66"/>
        <v>0</v>
      </c>
      <c r="AX267" s="29">
        <f t="shared" si="66"/>
        <v>0</v>
      </c>
      <c r="AY267" s="29">
        <f t="shared" si="66"/>
        <v>0</v>
      </c>
      <c r="AZ267" s="29">
        <f t="shared" si="66"/>
        <v>0</v>
      </c>
      <c r="BA267" s="29">
        <f t="shared" si="66"/>
        <v>0</v>
      </c>
      <c r="BB267" s="29">
        <f t="shared" si="66"/>
        <v>0</v>
      </c>
      <c r="BC267" s="29">
        <f t="shared" si="66"/>
        <v>0</v>
      </c>
      <c r="BD267" s="29">
        <f t="shared" si="66"/>
        <v>0</v>
      </c>
      <c r="BE267" s="29">
        <f t="shared" si="66"/>
        <v>0</v>
      </c>
      <c r="BF267" s="29">
        <f t="shared" si="66"/>
        <v>0</v>
      </c>
      <c r="BG267" s="29">
        <f t="shared" si="66"/>
        <v>0</v>
      </c>
      <c r="BH267" s="29">
        <f t="shared" si="66"/>
        <v>0</v>
      </c>
      <c r="BI267" s="29">
        <f t="shared" si="66"/>
        <v>0</v>
      </c>
      <c r="BJ267" s="29">
        <f t="shared" si="66"/>
        <v>0</v>
      </c>
      <c r="BK267" s="29">
        <f t="shared" si="66"/>
        <v>0</v>
      </c>
      <c r="BL267" s="29">
        <f t="shared" si="66"/>
        <v>0</v>
      </c>
      <c r="BM267" s="29">
        <f t="shared" si="66"/>
        <v>0</v>
      </c>
      <c r="BN267" s="29">
        <f t="shared" si="66"/>
        <v>0</v>
      </c>
      <c r="BO267" s="29">
        <f t="shared" si="66"/>
        <v>0</v>
      </c>
      <c r="BP267" s="29">
        <f t="shared" si="66"/>
        <v>0</v>
      </c>
      <c r="BQ267" s="29">
        <f t="shared" si="66"/>
        <v>0</v>
      </c>
      <c r="BR267" s="29">
        <f>(BR262+BR263+BR264+BR265+BR266)/5</f>
        <v>0</v>
      </c>
      <c r="BS267" s="29">
        <f t="shared" ref="BS267" si="67">(BS262+BS263+BS264+BS265+BS266)/5</f>
        <v>0</v>
      </c>
      <c r="BT267" s="118"/>
      <c r="BU267" s="119"/>
      <c r="BV267" s="12"/>
      <c r="BW267" s="12"/>
      <c r="BX267" s="159"/>
      <c r="BY267" s="160"/>
      <c r="BZ267" s="160"/>
      <c r="CA267" s="160"/>
      <c r="CB267" s="160"/>
      <c r="CC267" s="161"/>
      <c r="CD267" s="13"/>
      <c r="CE267" s="13"/>
      <c r="CF267" s="13"/>
      <c r="CG267" s="13"/>
      <c r="CH267" s="14"/>
      <c r="CI267" s="14"/>
      <c r="CJ267"/>
    </row>
    <row r="268" spans="2:88" ht="15.75" customHeight="1" thickBot="1" x14ac:dyDescent="0.3">
      <c r="B268" s="128" t="s">
        <v>74</v>
      </c>
      <c r="C268" s="15" t="s">
        <v>93</v>
      </c>
      <c r="D268" s="16"/>
      <c r="E268" s="17"/>
      <c r="F268" s="17"/>
      <c r="G268" s="17"/>
      <c r="H268" s="17"/>
      <c r="I268" s="17"/>
      <c r="J268" s="17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9"/>
      <c r="AK268" s="19"/>
      <c r="AL268" s="19"/>
      <c r="AM268" s="19"/>
      <c r="AN268" s="19"/>
      <c r="AO268" s="19"/>
      <c r="AP268" s="19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21">
        <f>SUM(D268:BS268)/B240</f>
        <v>0</v>
      </c>
      <c r="BU268" s="149">
        <f>SUM(BT268+BT269+BT270+BT271+BT272+BT273)/6</f>
        <v>0</v>
      </c>
      <c r="BV268" s="12"/>
      <c r="BW268" s="12"/>
      <c r="BX268" s="111" t="s">
        <v>94</v>
      </c>
      <c r="BY268" s="112"/>
      <c r="BZ268" s="111" t="s">
        <v>95</v>
      </c>
      <c r="CA268" s="112"/>
      <c r="CB268" s="111" t="s">
        <v>96</v>
      </c>
      <c r="CC268" s="139"/>
      <c r="CD268" s="13"/>
      <c r="CE268" s="13"/>
      <c r="CF268" s="13"/>
      <c r="CG268" s="13"/>
      <c r="CH268" s="14"/>
      <c r="CI268" s="14"/>
      <c r="CJ268"/>
    </row>
    <row r="269" spans="2:88" ht="15.75" thickBot="1" x14ac:dyDescent="0.3">
      <c r="B269" s="129"/>
      <c r="C269" s="22" t="s">
        <v>97</v>
      </c>
      <c r="D269" s="31"/>
      <c r="E269" s="32"/>
      <c r="F269" s="32"/>
      <c r="G269" s="32"/>
      <c r="H269" s="32"/>
      <c r="I269" s="32"/>
      <c r="J269" s="32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21">
        <f>SUM(D269:BS269)/B240</f>
        <v>0</v>
      </c>
      <c r="BU269" s="150"/>
      <c r="BV269" s="12"/>
      <c r="BW269" s="12"/>
      <c r="BX269" s="113"/>
      <c r="BY269" s="114"/>
      <c r="BZ269" s="113"/>
      <c r="CA269" s="114"/>
      <c r="CB269" s="113"/>
      <c r="CC269" s="142"/>
      <c r="CD269" s="13"/>
      <c r="CE269" s="13"/>
      <c r="CF269" s="13"/>
      <c r="CG269" s="13"/>
      <c r="CH269" s="14"/>
      <c r="CI269" s="14"/>
      <c r="CJ269"/>
    </row>
    <row r="270" spans="2:88" ht="15.75" thickBot="1" x14ac:dyDescent="0.3">
      <c r="B270" s="129"/>
      <c r="C270" s="22" t="s">
        <v>98</v>
      </c>
      <c r="D270" s="31"/>
      <c r="E270" s="32"/>
      <c r="F270" s="32"/>
      <c r="G270" s="32"/>
      <c r="H270" s="32"/>
      <c r="I270" s="32"/>
      <c r="J270" s="32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19"/>
      <c r="BO270" s="19"/>
      <c r="BP270" s="19"/>
      <c r="BQ270" s="19"/>
      <c r="BR270" s="19"/>
      <c r="BS270" s="19"/>
      <c r="BT270" s="21">
        <f>SUM(D270:BS270)/B240</f>
        <v>0</v>
      </c>
      <c r="BU270" s="150"/>
      <c r="BV270" s="12"/>
      <c r="BW270" s="12"/>
      <c r="BX270" s="152">
        <f>(BT243+BT254+BT256+BT260+BT306)/5</f>
        <v>0</v>
      </c>
      <c r="BY270" s="153"/>
      <c r="BZ270" s="152">
        <f>(BT248+BT266+BT279+BT280+BT288)/5</f>
        <v>0</v>
      </c>
      <c r="CA270" s="153"/>
      <c r="CB270" s="152">
        <f>(BT250+BT251+BT265+BT270+BT272+BT303)/6</f>
        <v>0</v>
      </c>
      <c r="CC270" s="153"/>
      <c r="CD270" s="13"/>
      <c r="CE270" s="13"/>
      <c r="CF270" s="13"/>
      <c r="CG270" s="13"/>
      <c r="CH270" s="14"/>
      <c r="CI270" s="14"/>
      <c r="CJ270"/>
    </row>
    <row r="271" spans="2:88" ht="15.75" thickBot="1" x14ac:dyDescent="0.3">
      <c r="B271" s="129"/>
      <c r="C271" s="22" t="s">
        <v>99</v>
      </c>
      <c r="D271" s="31"/>
      <c r="E271" s="32"/>
      <c r="F271" s="32"/>
      <c r="G271" s="32"/>
      <c r="H271" s="32"/>
      <c r="I271" s="32"/>
      <c r="J271" s="32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  <c r="BP271" s="19"/>
      <c r="BQ271" s="19"/>
      <c r="BR271" s="19"/>
      <c r="BS271" s="19"/>
      <c r="BT271" s="21">
        <f>SUM(D271:BS271)/B240</f>
        <v>0</v>
      </c>
      <c r="BU271" s="150"/>
      <c r="BV271" s="12"/>
      <c r="BW271" s="12"/>
      <c r="BX271" s="154"/>
      <c r="BY271" s="155"/>
      <c r="BZ271" s="154"/>
      <c r="CA271" s="155"/>
      <c r="CB271" s="154"/>
      <c r="CC271" s="155"/>
      <c r="CD271" s="13"/>
      <c r="CE271" s="13"/>
      <c r="CF271" s="13"/>
      <c r="CG271" s="13"/>
      <c r="CH271" s="14"/>
      <c r="CI271" s="14"/>
      <c r="CJ271"/>
    </row>
    <row r="272" spans="2:88" ht="15.75" thickBot="1" x14ac:dyDescent="0.3">
      <c r="B272" s="129"/>
      <c r="C272" s="22" t="s">
        <v>100</v>
      </c>
      <c r="D272" s="31"/>
      <c r="E272" s="32"/>
      <c r="F272" s="32"/>
      <c r="G272" s="32"/>
      <c r="H272" s="32"/>
      <c r="I272" s="32"/>
      <c r="J272" s="32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  <c r="BP272" s="19"/>
      <c r="BQ272" s="19"/>
      <c r="BR272" s="19"/>
      <c r="BS272" s="19"/>
      <c r="BT272" s="21">
        <f>SUM(D272:BS272)/B240</f>
        <v>0</v>
      </c>
      <c r="BU272" s="150"/>
      <c r="BV272" s="12"/>
      <c r="BW272" s="12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4"/>
      <c r="CI272" s="14"/>
      <c r="CJ272"/>
    </row>
    <row r="273" spans="2:88" ht="15.75" thickBot="1" x14ac:dyDescent="0.3">
      <c r="B273" s="130"/>
      <c r="C273" s="23" t="s">
        <v>101</v>
      </c>
      <c r="D273" s="39"/>
      <c r="E273" s="40"/>
      <c r="F273" s="40"/>
      <c r="G273" s="40"/>
      <c r="H273" s="40"/>
      <c r="I273" s="40"/>
      <c r="J273" s="40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19"/>
      <c r="AK273" s="19"/>
      <c r="AL273" s="19"/>
      <c r="AM273" s="19"/>
      <c r="AN273" s="19"/>
      <c r="AO273" s="19"/>
      <c r="AP273" s="19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1">
        <f>SUM(D273:BS273)/B240</f>
        <v>0</v>
      </c>
      <c r="BU273" s="151"/>
      <c r="BV273" s="12"/>
      <c r="BW273" s="12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4"/>
      <c r="CI273" s="14"/>
      <c r="CJ273"/>
    </row>
    <row r="274" spans="2:88" ht="15.75" thickBot="1" x14ac:dyDescent="0.3">
      <c r="B274" s="26"/>
      <c r="C274" s="41" t="s">
        <v>67</v>
      </c>
      <c r="D274" s="28">
        <f t="shared" ref="D274:BQ274" si="68">(D268+D269+D270+D271+D272+D273)/6</f>
        <v>0</v>
      </c>
      <c r="E274" s="29">
        <f t="shared" si="68"/>
        <v>0</v>
      </c>
      <c r="F274" s="29">
        <f t="shared" si="68"/>
        <v>0</v>
      </c>
      <c r="G274" s="29">
        <f t="shared" si="68"/>
        <v>0</v>
      </c>
      <c r="H274" s="29">
        <f t="shared" si="68"/>
        <v>0</v>
      </c>
      <c r="I274" s="29">
        <f t="shared" si="68"/>
        <v>0</v>
      </c>
      <c r="J274" s="29">
        <f t="shared" si="68"/>
        <v>0</v>
      </c>
      <c r="K274" s="29">
        <f t="shared" si="68"/>
        <v>0</v>
      </c>
      <c r="L274" s="29">
        <f t="shared" si="68"/>
        <v>0</v>
      </c>
      <c r="M274" s="29">
        <f t="shared" si="68"/>
        <v>0</v>
      </c>
      <c r="N274" s="29">
        <f t="shared" si="68"/>
        <v>0</v>
      </c>
      <c r="O274" s="29">
        <f t="shared" si="68"/>
        <v>0</v>
      </c>
      <c r="P274" s="29">
        <f t="shared" si="68"/>
        <v>0</v>
      </c>
      <c r="Q274" s="29">
        <f t="shared" si="68"/>
        <v>0</v>
      </c>
      <c r="R274" s="29">
        <f t="shared" si="68"/>
        <v>0</v>
      </c>
      <c r="S274" s="29">
        <f t="shared" si="68"/>
        <v>0</v>
      </c>
      <c r="T274" s="29">
        <f t="shared" si="68"/>
        <v>0</v>
      </c>
      <c r="U274" s="29">
        <f t="shared" si="68"/>
        <v>0</v>
      </c>
      <c r="V274" s="29">
        <f t="shared" si="68"/>
        <v>0</v>
      </c>
      <c r="W274" s="29">
        <f t="shared" si="68"/>
        <v>0</v>
      </c>
      <c r="X274" s="29">
        <f t="shared" si="68"/>
        <v>0</v>
      </c>
      <c r="Y274" s="29">
        <f t="shared" si="68"/>
        <v>0</v>
      </c>
      <c r="Z274" s="29">
        <f t="shared" si="68"/>
        <v>0</v>
      </c>
      <c r="AA274" s="29">
        <f t="shared" si="68"/>
        <v>0</v>
      </c>
      <c r="AB274" s="29">
        <f t="shared" si="68"/>
        <v>0</v>
      </c>
      <c r="AC274" s="29">
        <f t="shared" si="68"/>
        <v>0</v>
      </c>
      <c r="AD274" s="29">
        <f t="shared" si="68"/>
        <v>0</v>
      </c>
      <c r="AE274" s="29">
        <f t="shared" si="68"/>
        <v>0</v>
      </c>
      <c r="AF274" s="29">
        <f t="shared" si="68"/>
        <v>0</v>
      </c>
      <c r="AG274" s="29">
        <f t="shared" si="68"/>
        <v>0</v>
      </c>
      <c r="AH274" s="29">
        <f t="shared" si="68"/>
        <v>0</v>
      </c>
      <c r="AI274" s="29">
        <f t="shared" si="68"/>
        <v>0</v>
      </c>
      <c r="AJ274" s="29">
        <f t="shared" si="68"/>
        <v>0</v>
      </c>
      <c r="AK274" s="29">
        <f t="shared" si="68"/>
        <v>0</v>
      </c>
      <c r="AL274" s="29">
        <f t="shared" si="68"/>
        <v>0</v>
      </c>
      <c r="AM274" s="29">
        <f t="shared" si="68"/>
        <v>0</v>
      </c>
      <c r="AN274" s="29">
        <f t="shared" si="68"/>
        <v>0</v>
      </c>
      <c r="AO274" s="29">
        <f t="shared" si="68"/>
        <v>0</v>
      </c>
      <c r="AP274" s="29">
        <f t="shared" si="68"/>
        <v>0</v>
      </c>
      <c r="AQ274" s="29">
        <f t="shared" si="68"/>
        <v>0</v>
      </c>
      <c r="AR274" s="29">
        <f t="shared" si="68"/>
        <v>0</v>
      </c>
      <c r="AS274" s="29">
        <f t="shared" si="68"/>
        <v>0</v>
      </c>
      <c r="AT274" s="29">
        <f t="shared" si="68"/>
        <v>0</v>
      </c>
      <c r="AU274" s="29">
        <f t="shared" si="68"/>
        <v>0</v>
      </c>
      <c r="AV274" s="29">
        <f t="shared" si="68"/>
        <v>0</v>
      </c>
      <c r="AW274" s="29">
        <f t="shared" si="68"/>
        <v>0</v>
      </c>
      <c r="AX274" s="29">
        <f t="shared" si="68"/>
        <v>0</v>
      </c>
      <c r="AY274" s="29">
        <f t="shared" si="68"/>
        <v>0</v>
      </c>
      <c r="AZ274" s="29">
        <f t="shared" si="68"/>
        <v>0</v>
      </c>
      <c r="BA274" s="29">
        <f t="shared" si="68"/>
        <v>0</v>
      </c>
      <c r="BB274" s="29">
        <f t="shared" si="68"/>
        <v>0</v>
      </c>
      <c r="BC274" s="29">
        <f t="shared" si="68"/>
        <v>0</v>
      </c>
      <c r="BD274" s="29">
        <f t="shared" si="68"/>
        <v>0</v>
      </c>
      <c r="BE274" s="29">
        <f t="shared" si="68"/>
        <v>0</v>
      </c>
      <c r="BF274" s="29">
        <f t="shared" si="68"/>
        <v>0</v>
      </c>
      <c r="BG274" s="29">
        <f t="shared" si="68"/>
        <v>0</v>
      </c>
      <c r="BH274" s="29">
        <f t="shared" si="68"/>
        <v>0</v>
      </c>
      <c r="BI274" s="29">
        <f t="shared" si="68"/>
        <v>0</v>
      </c>
      <c r="BJ274" s="29">
        <f t="shared" si="68"/>
        <v>0</v>
      </c>
      <c r="BK274" s="29">
        <f t="shared" si="68"/>
        <v>0</v>
      </c>
      <c r="BL274" s="29">
        <f t="shared" si="68"/>
        <v>0</v>
      </c>
      <c r="BM274" s="29">
        <f t="shared" si="68"/>
        <v>0</v>
      </c>
      <c r="BN274" s="29">
        <f t="shared" si="68"/>
        <v>0</v>
      </c>
      <c r="BO274" s="29">
        <f t="shared" si="68"/>
        <v>0</v>
      </c>
      <c r="BP274" s="29">
        <f t="shared" si="68"/>
        <v>0</v>
      </c>
      <c r="BQ274" s="29">
        <f t="shared" si="68"/>
        <v>0</v>
      </c>
      <c r="BR274" s="29">
        <f>(BR268+BR269+BR270+BR271+BR272+BR273)/6</f>
        <v>0</v>
      </c>
      <c r="BS274" s="29">
        <f t="shared" ref="BS274" si="69">(BS268+BS269+BS270+BS271+BS272+BS273)/6</f>
        <v>0</v>
      </c>
      <c r="BT274" s="127"/>
      <c r="BU274" s="119"/>
      <c r="BV274" s="12"/>
      <c r="BW274" s="12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4"/>
      <c r="CI274" s="14"/>
      <c r="CJ274"/>
    </row>
    <row r="275" spans="2:88" ht="15.75" customHeight="1" thickBot="1" x14ac:dyDescent="0.3">
      <c r="B275" s="128" t="s">
        <v>75</v>
      </c>
      <c r="C275" s="15" t="s">
        <v>102</v>
      </c>
      <c r="D275" s="16"/>
      <c r="E275" s="17"/>
      <c r="F275" s="17"/>
      <c r="G275" s="17"/>
      <c r="H275" s="17"/>
      <c r="I275" s="17"/>
      <c r="J275" s="17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9"/>
      <c r="AK275" s="19"/>
      <c r="AL275" s="19"/>
      <c r="AM275" s="19"/>
      <c r="AN275" s="19"/>
      <c r="AO275" s="19"/>
      <c r="AP275" s="19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42">
        <f>SUM(D275:BS275)/B240</f>
        <v>0</v>
      </c>
      <c r="BU275" s="115">
        <f>SUM(BT275+BT276+BT277+BT278+BT280+BT279)/6</f>
        <v>0</v>
      </c>
      <c r="BV275" s="12"/>
      <c r="BW275" s="12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4"/>
      <c r="CI275" s="14"/>
      <c r="CJ275"/>
    </row>
    <row r="276" spans="2:88" ht="15.75" thickBot="1" x14ac:dyDescent="0.3">
      <c r="B276" s="129"/>
      <c r="C276" s="22" t="s">
        <v>103</v>
      </c>
      <c r="D276" s="31"/>
      <c r="E276" s="32"/>
      <c r="F276" s="32"/>
      <c r="G276" s="32"/>
      <c r="H276" s="32"/>
      <c r="I276" s="32"/>
      <c r="J276" s="32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  <c r="BP276" s="19"/>
      <c r="BQ276" s="19"/>
      <c r="BR276" s="19"/>
      <c r="BS276" s="19"/>
      <c r="BT276" s="42">
        <f>SUM(D276:BS276)/B240</f>
        <v>0</v>
      </c>
      <c r="BU276" s="116"/>
      <c r="BV276" s="12"/>
      <c r="BW276" s="12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4"/>
      <c r="CI276" s="14"/>
      <c r="CJ276"/>
    </row>
    <row r="277" spans="2:88" ht="15.75" thickBot="1" x14ac:dyDescent="0.3">
      <c r="B277" s="129"/>
      <c r="C277" s="22" t="s">
        <v>104</v>
      </c>
      <c r="D277" s="31"/>
      <c r="E277" s="32"/>
      <c r="F277" s="32"/>
      <c r="G277" s="32"/>
      <c r="H277" s="32"/>
      <c r="I277" s="32"/>
      <c r="J277" s="32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42">
        <f>SUM(D277:BS277)/B240</f>
        <v>0</v>
      </c>
      <c r="BU277" s="116"/>
      <c r="BV277" s="12"/>
      <c r="BW277" s="12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4"/>
      <c r="CI277" s="14"/>
      <c r="CJ277"/>
    </row>
    <row r="278" spans="2:88" ht="15.75" thickBot="1" x14ac:dyDescent="0.3">
      <c r="B278" s="129"/>
      <c r="C278" s="22" t="s">
        <v>105</v>
      </c>
      <c r="D278" s="31"/>
      <c r="E278" s="32"/>
      <c r="F278" s="32"/>
      <c r="G278" s="32"/>
      <c r="H278" s="32"/>
      <c r="I278" s="32"/>
      <c r="J278" s="32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42">
        <f>SUM(D278:BS278)/B240</f>
        <v>0</v>
      </c>
      <c r="BU278" s="116"/>
      <c r="BV278" s="12"/>
      <c r="BW278" s="12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4"/>
      <c r="CI278" s="14"/>
      <c r="CJ278"/>
    </row>
    <row r="279" spans="2:88" ht="15.75" thickBot="1" x14ac:dyDescent="0.3">
      <c r="B279" s="129"/>
      <c r="C279" s="22" t="s">
        <v>106</v>
      </c>
      <c r="D279" s="31"/>
      <c r="E279" s="32"/>
      <c r="F279" s="32"/>
      <c r="G279" s="32"/>
      <c r="H279" s="32"/>
      <c r="I279" s="32"/>
      <c r="J279" s="32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9"/>
      <c r="BR279" s="19"/>
      <c r="BS279" s="19"/>
      <c r="BT279" s="42">
        <f>SUM(D279:BS279)/B240</f>
        <v>0</v>
      </c>
      <c r="BU279" s="116"/>
      <c r="BV279" s="12"/>
      <c r="BW279" s="12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4"/>
      <c r="CI279" s="14"/>
      <c r="CJ279"/>
    </row>
    <row r="280" spans="2:88" ht="15.75" thickBot="1" x14ac:dyDescent="0.3">
      <c r="B280" s="130"/>
      <c r="C280" s="23" t="s">
        <v>107</v>
      </c>
      <c r="D280" s="39"/>
      <c r="E280" s="40"/>
      <c r="F280" s="40"/>
      <c r="G280" s="40"/>
      <c r="H280" s="40"/>
      <c r="I280" s="40"/>
      <c r="J280" s="40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19"/>
      <c r="AK280" s="19"/>
      <c r="AL280" s="19"/>
      <c r="AM280" s="19"/>
      <c r="AN280" s="19"/>
      <c r="AO280" s="19"/>
      <c r="AP280" s="19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42">
        <f>SUM(D280:BS280)/B240</f>
        <v>0</v>
      </c>
      <c r="BU280" s="117"/>
      <c r="BV280" s="12"/>
      <c r="BW280" s="12"/>
      <c r="BX280" s="111" t="s">
        <v>178</v>
      </c>
      <c r="BY280" s="139"/>
      <c r="BZ280" s="111" t="s">
        <v>179</v>
      </c>
      <c r="CA280" s="139"/>
      <c r="CB280" s="111" t="s">
        <v>180</v>
      </c>
      <c r="CC280" s="139"/>
      <c r="CD280" s="13"/>
      <c r="CE280" s="13"/>
      <c r="CF280" s="13"/>
      <c r="CG280" s="13"/>
      <c r="CH280" s="14"/>
      <c r="CI280" s="14"/>
      <c r="CJ280"/>
    </row>
    <row r="281" spans="2:88" ht="15.75" thickBot="1" x14ac:dyDescent="0.3">
      <c r="B281" s="26"/>
      <c r="C281" s="41" t="s">
        <v>67</v>
      </c>
      <c r="D281" s="28">
        <f t="shared" ref="D281:BS281" si="70">(D275+D276+D277+D278+D279+D280)/6</f>
        <v>0</v>
      </c>
      <c r="E281" s="29">
        <f t="shared" si="70"/>
        <v>0</v>
      </c>
      <c r="F281" s="29">
        <f t="shared" si="70"/>
        <v>0</v>
      </c>
      <c r="G281" s="29">
        <f t="shared" si="70"/>
        <v>0</v>
      </c>
      <c r="H281" s="29">
        <f t="shared" si="70"/>
        <v>0</v>
      </c>
      <c r="I281" s="29">
        <f t="shared" si="70"/>
        <v>0</v>
      </c>
      <c r="J281" s="29">
        <f t="shared" si="70"/>
        <v>0</v>
      </c>
      <c r="K281" s="29">
        <f t="shared" si="70"/>
        <v>0</v>
      </c>
      <c r="L281" s="29">
        <f t="shared" si="70"/>
        <v>0</v>
      </c>
      <c r="M281" s="29">
        <f t="shared" si="70"/>
        <v>0</v>
      </c>
      <c r="N281" s="29">
        <f t="shared" si="70"/>
        <v>0</v>
      </c>
      <c r="O281" s="29">
        <f t="shared" si="70"/>
        <v>0</v>
      </c>
      <c r="P281" s="29">
        <f t="shared" si="70"/>
        <v>0</v>
      </c>
      <c r="Q281" s="29">
        <f t="shared" si="70"/>
        <v>0</v>
      </c>
      <c r="R281" s="29">
        <f t="shared" si="70"/>
        <v>0</v>
      </c>
      <c r="S281" s="29">
        <f t="shared" si="70"/>
        <v>0</v>
      </c>
      <c r="T281" s="29">
        <f t="shared" si="70"/>
        <v>0</v>
      </c>
      <c r="U281" s="29">
        <f t="shared" si="70"/>
        <v>0</v>
      </c>
      <c r="V281" s="29">
        <f t="shared" si="70"/>
        <v>0</v>
      </c>
      <c r="W281" s="29">
        <f t="shared" si="70"/>
        <v>0</v>
      </c>
      <c r="X281" s="29">
        <f t="shared" si="70"/>
        <v>0</v>
      </c>
      <c r="Y281" s="29">
        <f t="shared" si="70"/>
        <v>0</v>
      </c>
      <c r="Z281" s="29">
        <f t="shared" si="70"/>
        <v>0</v>
      </c>
      <c r="AA281" s="29">
        <f t="shared" si="70"/>
        <v>0</v>
      </c>
      <c r="AB281" s="29">
        <f t="shared" si="70"/>
        <v>0</v>
      </c>
      <c r="AC281" s="29">
        <f t="shared" si="70"/>
        <v>0</v>
      </c>
      <c r="AD281" s="29">
        <f t="shared" si="70"/>
        <v>0</v>
      </c>
      <c r="AE281" s="29">
        <f t="shared" si="70"/>
        <v>0</v>
      </c>
      <c r="AF281" s="29">
        <f t="shared" si="70"/>
        <v>0</v>
      </c>
      <c r="AG281" s="29">
        <f t="shared" si="70"/>
        <v>0</v>
      </c>
      <c r="AH281" s="29">
        <f t="shared" si="70"/>
        <v>0</v>
      </c>
      <c r="AI281" s="29">
        <f t="shared" si="70"/>
        <v>0</v>
      </c>
      <c r="AJ281" s="29">
        <f t="shared" si="70"/>
        <v>0</v>
      </c>
      <c r="AK281" s="29">
        <f t="shared" si="70"/>
        <v>0</v>
      </c>
      <c r="AL281" s="29">
        <f t="shared" si="70"/>
        <v>0</v>
      </c>
      <c r="AM281" s="29">
        <f t="shared" si="70"/>
        <v>0</v>
      </c>
      <c r="AN281" s="29">
        <f t="shared" si="70"/>
        <v>0</v>
      </c>
      <c r="AO281" s="29">
        <f t="shared" si="70"/>
        <v>0</v>
      </c>
      <c r="AP281" s="29">
        <f t="shared" si="70"/>
        <v>0</v>
      </c>
      <c r="AQ281" s="29">
        <f t="shared" si="70"/>
        <v>0</v>
      </c>
      <c r="AR281" s="29">
        <f t="shared" si="70"/>
        <v>0</v>
      </c>
      <c r="AS281" s="29">
        <f t="shared" si="70"/>
        <v>0</v>
      </c>
      <c r="AT281" s="29">
        <f t="shared" si="70"/>
        <v>0</v>
      </c>
      <c r="AU281" s="29">
        <f t="shared" si="70"/>
        <v>0</v>
      </c>
      <c r="AV281" s="29">
        <f t="shared" si="70"/>
        <v>0</v>
      </c>
      <c r="AW281" s="29">
        <f t="shared" si="70"/>
        <v>0</v>
      </c>
      <c r="AX281" s="29">
        <f t="shared" si="70"/>
        <v>0</v>
      </c>
      <c r="AY281" s="29">
        <f t="shared" si="70"/>
        <v>0</v>
      </c>
      <c r="AZ281" s="29">
        <f t="shared" si="70"/>
        <v>0</v>
      </c>
      <c r="BA281" s="29">
        <f t="shared" si="70"/>
        <v>0</v>
      </c>
      <c r="BB281" s="29">
        <f t="shared" si="70"/>
        <v>0</v>
      </c>
      <c r="BC281" s="29">
        <f t="shared" si="70"/>
        <v>0</v>
      </c>
      <c r="BD281" s="29">
        <f t="shared" si="70"/>
        <v>0</v>
      </c>
      <c r="BE281" s="29">
        <f t="shared" si="70"/>
        <v>0</v>
      </c>
      <c r="BF281" s="29">
        <f t="shared" si="70"/>
        <v>0</v>
      </c>
      <c r="BG281" s="29">
        <f t="shared" si="70"/>
        <v>0</v>
      </c>
      <c r="BH281" s="29">
        <f t="shared" si="70"/>
        <v>0</v>
      </c>
      <c r="BI281" s="29">
        <f t="shared" si="70"/>
        <v>0</v>
      </c>
      <c r="BJ281" s="29">
        <f t="shared" si="70"/>
        <v>0</v>
      </c>
      <c r="BK281" s="29">
        <f t="shared" si="70"/>
        <v>0</v>
      </c>
      <c r="BL281" s="29">
        <f t="shared" si="70"/>
        <v>0</v>
      </c>
      <c r="BM281" s="29">
        <f t="shared" si="70"/>
        <v>0</v>
      </c>
      <c r="BN281" s="29">
        <f t="shared" si="70"/>
        <v>0</v>
      </c>
      <c r="BO281" s="29">
        <f t="shared" si="70"/>
        <v>0</v>
      </c>
      <c r="BP281" s="29">
        <f t="shared" si="70"/>
        <v>0</v>
      </c>
      <c r="BQ281" s="29">
        <f t="shared" si="70"/>
        <v>0</v>
      </c>
      <c r="BR281" s="29">
        <f t="shared" si="70"/>
        <v>0</v>
      </c>
      <c r="BS281" s="29">
        <f t="shared" si="70"/>
        <v>0</v>
      </c>
      <c r="BT281" s="127"/>
      <c r="BU281" s="119"/>
      <c r="BV281" s="12"/>
      <c r="BW281" s="12"/>
      <c r="BX281" s="140"/>
      <c r="BY281" s="141"/>
      <c r="BZ281" s="140"/>
      <c r="CA281" s="141"/>
      <c r="CB281" s="140"/>
      <c r="CC281" s="141"/>
      <c r="CD281" s="13"/>
      <c r="CE281" s="13"/>
      <c r="CF281" s="13"/>
      <c r="CG281" s="13"/>
      <c r="CH281" s="14"/>
      <c r="CI281" s="14"/>
      <c r="CJ281"/>
    </row>
    <row r="282" spans="2:88" ht="15.75" customHeight="1" thickBot="1" x14ac:dyDescent="0.3">
      <c r="B282" s="128" t="s">
        <v>108</v>
      </c>
      <c r="C282" s="15" t="s">
        <v>109</v>
      </c>
      <c r="D282" s="16"/>
      <c r="E282" s="17"/>
      <c r="F282" s="17"/>
      <c r="G282" s="17"/>
      <c r="H282" s="17"/>
      <c r="I282" s="17"/>
      <c r="J282" s="17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9"/>
      <c r="AK282" s="19"/>
      <c r="AL282" s="19"/>
      <c r="AM282" s="19"/>
      <c r="AN282" s="19"/>
      <c r="AO282" s="19"/>
      <c r="AP282" s="19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21">
        <f>SUM(D282:BS282)/B240</f>
        <v>0</v>
      </c>
      <c r="BU282" s="115">
        <f>SUM(BT282:BT288)/7</f>
        <v>0</v>
      </c>
      <c r="BV282" s="12"/>
      <c r="BW282" s="12"/>
      <c r="BX282" s="140"/>
      <c r="BY282" s="141"/>
      <c r="BZ282" s="140"/>
      <c r="CA282" s="141"/>
      <c r="CB282" s="140"/>
      <c r="CC282" s="141"/>
      <c r="CD282" s="13"/>
      <c r="CE282" s="13"/>
      <c r="CF282" s="13"/>
      <c r="CG282" s="13"/>
      <c r="CH282" s="14"/>
      <c r="CI282" s="14"/>
      <c r="CJ282"/>
    </row>
    <row r="283" spans="2:88" ht="15.75" thickBot="1" x14ac:dyDescent="0.3">
      <c r="B283" s="129"/>
      <c r="C283" s="22" t="s">
        <v>110</v>
      </c>
      <c r="D283" s="31"/>
      <c r="E283" s="32"/>
      <c r="F283" s="32"/>
      <c r="G283" s="32"/>
      <c r="H283" s="32"/>
      <c r="I283" s="32"/>
      <c r="J283" s="32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19"/>
      <c r="BO283" s="19"/>
      <c r="BP283" s="19"/>
      <c r="BQ283" s="19"/>
      <c r="BR283" s="19"/>
      <c r="BS283" s="19"/>
      <c r="BT283" s="21">
        <f>SUM(D283:BS283)/B240</f>
        <v>0</v>
      </c>
      <c r="BU283" s="116"/>
      <c r="BV283" s="12"/>
      <c r="BW283" s="12"/>
      <c r="BX283" s="140"/>
      <c r="BY283" s="141"/>
      <c r="BZ283" s="140"/>
      <c r="CA283" s="141"/>
      <c r="CB283" s="140"/>
      <c r="CC283" s="141"/>
      <c r="CD283" s="13"/>
      <c r="CE283" s="13"/>
      <c r="CF283" s="13"/>
      <c r="CG283" s="13"/>
      <c r="CH283" s="14"/>
      <c r="CI283" s="14"/>
      <c r="CJ283"/>
    </row>
    <row r="284" spans="2:88" ht="15.75" thickBot="1" x14ac:dyDescent="0.3">
      <c r="B284" s="129"/>
      <c r="C284" s="22" t="s">
        <v>111</v>
      </c>
      <c r="D284" s="31"/>
      <c r="E284" s="32"/>
      <c r="F284" s="32"/>
      <c r="G284" s="32"/>
      <c r="H284" s="32"/>
      <c r="I284" s="32"/>
      <c r="J284" s="32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19"/>
      <c r="BO284" s="19"/>
      <c r="BP284" s="19"/>
      <c r="BQ284" s="19"/>
      <c r="BR284" s="19"/>
      <c r="BS284" s="19"/>
      <c r="BT284" s="21">
        <f>SUM(D284:BS284)/B240</f>
        <v>0</v>
      </c>
      <c r="BU284" s="116"/>
      <c r="BV284" s="12"/>
      <c r="BW284" s="12"/>
      <c r="BX284" s="113"/>
      <c r="BY284" s="142"/>
      <c r="BZ284" s="113"/>
      <c r="CA284" s="142"/>
      <c r="CB284" s="113"/>
      <c r="CC284" s="142"/>
      <c r="CD284" s="13"/>
      <c r="CE284" s="13"/>
      <c r="CF284" s="13"/>
      <c r="CG284" s="13"/>
      <c r="CH284" s="14"/>
      <c r="CI284" s="14"/>
      <c r="CJ284"/>
    </row>
    <row r="285" spans="2:88" ht="15.75" thickBot="1" x14ac:dyDescent="0.3">
      <c r="B285" s="129"/>
      <c r="C285" s="22" t="s">
        <v>112</v>
      </c>
      <c r="D285" s="31"/>
      <c r="E285" s="32"/>
      <c r="F285" s="32"/>
      <c r="G285" s="32"/>
      <c r="H285" s="32"/>
      <c r="I285" s="32"/>
      <c r="J285" s="32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19"/>
      <c r="BL285" s="19"/>
      <c r="BM285" s="19"/>
      <c r="BN285" s="19"/>
      <c r="BO285" s="19"/>
      <c r="BP285" s="19"/>
      <c r="BQ285" s="19"/>
      <c r="BR285" s="19"/>
      <c r="BS285" s="19"/>
      <c r="BT285" s="21">
        <f>SUM(D285:BS285)/B240</f>
        <v>0</v>
      </c>
      <c r="BU285" s="116"/>
      <c r="BV285" s="12"/>
      <c r="BW285" s="12"/>
      <c r="BX285" s="143">
        <f>(BX257+CA257+CF257)/3</f>
        <v>0</v>
      </c>
      <c r="BY285" s="144"/>
      <c r="BZ285" s="143">
        <f>(BZ257+CC257+CB257+CE257+CD257)/5</f>
        <v>0</v>
      </c>
      <c r="CA285" s="144"/>
      <c r="CB285" s="143">
        <f>(BY257+CG257)/2</f>
        <v>0</v>
      </c>
      <c r="CC285" s="144"/>
      <c r="CD285" s="13"/>
      <c r="CE285" s="13"/>
      <c r="CF285" s="13"/>
      <c r="CG285" s="13"/>
      <c r="CH285" s="14"/>
      <c r="CI285" s="14"/>
      <c r="CJ285"/>
    </row>
    <row r="286" spans="2:88" ht="15.75" thickBot="1" x14ac:dyDescent="0.3">
      <c r="B286" s="129"/>
      <c r="C286" s="22" t="s">
        <v>113</v>
      </c>
      <c r="D286" s="31"/>
      <c r="E286" s="32"/>
      <c r="F286" s="32"/>
      <c r="G286" s="32"/>
      <c r="H286" s="32"/>
      <c r="I286" s="32"/>
      <c r="J286" s="32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19"/>
      <c r="BO286" s="19"/>
      <c r="BP286" s="19"/>
      <c r="BQ286" s="19"/>
      <c r="BR286" s="19"/>
      <c r="BS286" s="19"/>
      <c r="BT286" s="21">
        <f>SUM(D286:BS286)/B240</f>
        <v>0</v>
      </c>
      <c r="BU286" s="116"/>
      <c r="BV286" s="12"/>
      <c r="BW286" s="12"/>
      <c r="BX286" s="145"/>
      <c r="BY286" s="146"/>
      <c r="BZ286" s="145"/>
      <c r="CA286" s="146"/>
      <c r="CB286" s="145"/>
      <c r="CC286" s="146"/>
      <c r="CD286" s="13"/>
      <c r="CE286" s="13"/>
      <c r="CF286" s="13"/>
      <c r="CG286" s="13"/>
      <c r="CH286" s="14"/>
      <c r="CI286" s="14"/>
      <c r="CJ286"/>
    </row>
    <row r="287" spans="2:88" ht="15.75" thickBot="1" x14ac:dyDescent="0.3">
      <c r="B287" s="129"/>
      <c r="C287" s="22" t="s">
        <v>114</v>
      </c>
      <c r="D287" s="39"/>
      <c r="E287" s="40"/>
      <c r="F287" s="40"/>
      <c r="G287" s="40"/>
      <c r="H287" s="40"/>
      <c r="I287" s="40"/>
      <c r="J287" s="40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19"/>
      <c r="BO287" s="19"/>
      <c r="BP287" s="19"/>
      <c r="BQ287" s="19"/>
      <c r="BR287" s="19"/>
      <c r="BS287" s="19"/>
      <c r="BT287" s="21">
        <f>SUM(D287:BS287)/B240</f>
        <v>0</v>
      </c>
      <c r="BU287" s="116"/>
      <c r="BV287" s="12"/>
      <c r="BW287" s="12"/>
      <c r="BX287" s="145"/>
      <c r="BY287" s="146"/>
      <c r="BZ287" s="145"/>
      <c r="CA287" s="146"/>
      <c r="CB287" s="145"/>
      <c r="CC287" s="146"/>
      <c r="CD287" s="13"/>
      <c r="CE287" s="13"/>
      <c r="CF287" s="13"/>
      <c r="CG287" s="13"/>
      <c r="CH287" s="14"/>
      <c r="CI287" s="14"/>
      <c r="CJ287"/>
    </row>
    <row r="288" spans="2:88" ht="15.75" thickBot="1" x14ac:dyDescent="0.3">
      <c r="B288" s="130"/>
      <c r="C288" s="23" t="s">
        <v>115</v>
      </c>
      <c r="D288" s="32"/>
      <c r="E288" s="32"/>
      <c r="F288" s="32"/>
      <c r="G288" s="32"/>
      <c r="H288" s="32"/>
      <c r="I288" s="32"/>
      <c r="J288" s="32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1">
        <f>SUM(D288:BS288)/B240</f>
        <v>0</v>
      </c>
      <c r="BU288" s="117"/>
      <c r="BV288" s="12"/>
      <c r="BW288" s="12"/>
      <c r="BX288" s="147"/>
      <c r="BY288" s="148"/>
      <c r="BZ288" s="147"/>
      <c r="CA288" s="148"/>
      <c r="CB288" s="147"/>
      <c r="CC288" s="148"/>
      <c r="CD288" s="13"/>
      <c r="CE288" s="13"/>
      <c r="CF288" s="13"/>
      <c r="CG288" s="13"/>
      <c r="CH288" s="14"/>
      <c r="CI288" s="14"/>
      <c r="CJ288"/>
    </row>
    <row r="289" spans="2:88" ht="15.75" thickBot="1" x14ac:dyDescent="0.3">
      <c r="B289" s="26"/>
      <c r="C289" s="41" t="s">
        <v>67</v>
      </c>
      <c r="D289" s="28">
        <f t="shared" ref="D289:BQ289" si="71">(D282+D283+D284+D285+D286+D287+D288)/7</f>
        <v>0</v>
      </c>
      <c r="E289" s="29">
        <f t="shared" si="71"/>
        <v>0</v>
      </c>
      <c r="F289" s="29">
        <f t="shared" si="71"/>
        <v>0</v>
      </c>
      <c r="G289" s="29">
        <f t="shared" si="71"/>
        <v>0</v>
      </c>
      <c r="H289" s="29">
        <f t="shared" si="71"/>
        <v>0</v>
      </c>
      <c r="I289" s="29">
        <f t="shared" si="71"/>
        <v>0</v>
      </c>
      <c r="J289" s="29">
        <f t="shared" si="71"/>
        <v>0</v>
      </c>
      <c r="K289" s="29">
        <f t="shared" si="71"/>
        <v>0</v>
      </c>
      <c r="L289" s="29">
        <f t="shared" si="71"/>
        <v>0</v>
      </c>
      <c r="M289" s="29">
        <f t="shared" si="71"/>
        <v>0</v>
      </c>
      <c r="N289" s="29">
        <f t="shared" si="71"/>
        <v>0</v>
      </c>
      <c r="O289" s="29">
        <f t="shared" si="71"/>
        <v>0</v>
      </c>
      <c r="P289" s="29">
        <f t="shared" si="71"/>
        <v>0</v>
      </c>
      <c r="Q289" s="29">
        <f t="shared" si="71"/>
        <v>0</v>
      </c>
      <c r="R289" s="29">
        <f t="shared" si="71"/>
        <v>0</v>
      </c>
      <c r="S289" s="29">
        <f t="shared" si="71"/>
        <v>0</v>
      </c>
      <c r="T289" s="29">
        <f t="shared" si="71"/>
        <v>0</v>
      </c>
      <c r="U289" s="29">
        <f t="shared" si="71"/>
        <v>0</v>
      </c>
      <c r="V289" s="29">
        <f t="shared" si="71"/>
        <v>0</v>
      </c>
      <c r="W289" s="29">
        <f t="shared" si="71"/>
        <v>0</v>
      </c>
      <c r="X289" s="29">
        <f t="shared" si="71"/>
        <v>0</v>
      </c>
      <c r="Y289" s="29">
        <f t="shared" si="71"/>
        <v>0</v>
      </c>
      <c r="Z289" s="29">
        <f t="shared" si="71"/>
        <v>0</v>
      </c>
      <c r="AA289" s="29">
        <f t="shared" si="71"/>
        <v>0</v>
      </c>
      <c r="AB289" s="29">
        <f t="shared" si="71"/>
        <v>0</v>
      </c>
      <c r="AC289" s="29">
        <f t="shared" si="71"/>
        <v>0</v>
      </c>
      <c r="AD289" s="29">
        <f t="shared" si="71"/>
        <v>0</v>
      </c>
      <c r="AE289" s="29">
        <f t="shared" si="71"/>
        <v>0</v>
      </c>
      <c r="AF289" s="29">
        <f t="shared" si="71"/>
        <v>0</v>
      </c>
      <c r="AG289" s="29">
        <f t="shared" si="71"/>
        <v>0</v>
      </c>
      <c r="AH289" s="29">
        <f t="shared" si="71"/>
        <v>0</v>
      </c>
      <c r="AI289" s="29">
        <f t="shared" si="71"/>
        <v>0</v>
      </c>
      <c r="AJ289" s="29">
        <f t="shared" si="71"/>
        <v>0</v>
      </c>
      <c r="AK289" s="29">
        <f t="shared" si="71"/>
        <v>0</v>
      </c>
      <c r="AL289" s="29">
        <f t="shared" si="71"/>
        <v>0</v>
      </c>
      <c r="AM289" s="29">
        <f t="shared" si="71"/>
        <v>0</v>
      </c>
      <c r="AN289" s="29">
        <f t="shared" si="71"/>
        <v>0</v>
      </c>
      <c r="AO289" s="29">
        <f t="shared" si="71"/>
        <v>0</v>
      </c>
      <c r="AP289" s="29">
        <f t="shared" si="71"/>
        <v>0</v>
      </c>
      <c r="AQ289" s="29">
        <f t="shared" si="71"/>
        <v>0</v>
      </c>
      <c r="AR289" s="29">
        <f t="shared" si="71"/>
        <v>0</v>
      </c>
      <c r="AS289" s="29">
        <f t="shared" si="71"/>
        <v>0</v>
      </c>
      <c r="AT289" s="29">
        <f t="shared" si="71"/>
        <v>0</v>
      </c>
      <c r="AU289" s="29">
        <f t="shared" si="71"/>
        <v>0</v>
      </c>
      <c r="AV289" s="29">
        <f t="shared" si="71"/>
        <v>0</v>
      </c>
      <c r="AW289" s="29">
        <f t="shared" si="71"/>
        <v>0</v>
      </c>
      <c r="AX289" s="29">
        <f t="shared" si="71"/>
        <v>0</v>
      </c>
      <c r="AY289" s="29">
        <f t="shared" si="71"/>
        <v>0</v>
      </c>
      <c r="AZ289" s="29">
        <f t="shared" si="71"/>
        <v>0</v>
      </c>
      <c r="BA289" s="29">
        <f t="shared" si="71"/>
        <v>0</v>
      </c>
      <c r="BB289" s="29">
        <f t="shared" si="71"/>
        <v>0</v>
      </c>
      <c r="BC289" s="29">
        <f t="shared" si="71"/>
        <v>0</v>
      </c>
      <c r="BD289" s="29">
        <f t="shared" si="71"/>
        <v>0</v>
      </c>
      <c r="BE289" s="29">
        <f t="shared" si="71"/>
        <v>0</v>
      </c>
      <c r="BF289" s="29">
        <f t="shared" si="71"/>
        <v>0</v>
      </c>
      <c r="BG289" s="29">
        <f t="shared" si="71"/>
        <v>0</v>
      </c>
      <c r="BH289" s="29">
        <f t="shared" si="71"/>
        <v>0</v>
      </c>
      <c r="BI289" s="29">
        <f t="shared" si="71"/>
        <v>0</v>
      </c>
      <c r="BJ289" s="29">
        <f t="shared" si="71"/>
        <v>0</v>
      </c>
      <c r="BK289" s="29">
        <f t="shared" si="71"/>
        <v>0</v>
      </c>
      <c r="BL289" s="29">
        <f t="shared" si="71"/>
        <v>0</v>
      </c>
      <c r="BM289" s="29">
        <f t="shared" si="71"/>
        <v>0</v>
      </c>
      <c r="BN289" s="29">
        <f t="shared" si="71"/>
        <v>0</v>
      </c>
      <c r="BO289" s="29">
        <f t="shared" si="71"/>
        <v>0</v>
      </c>
      <c r="BP289" s="29">
        <f t="shared" si="71"/>
        <v>0</v>
      </c>
      <c r="BQ289" s="29">
        <f t="shared" si="71"/>
        <v>0</v>
      </c>
      <c r="BR289" s="29">
        <f>(BR282+BR283+BR284+BR285+BR286+BR287+BR288)/7</f>
        <v>0</v>
      </c>
      <c r="BS289" s="29">
        <f t="shared" ref="BS289" si="72">(BS282+BS283+BS284+BS285+BS286+BS287+BS288)/7</f>
        <v>0</v>
      </c>
      <c r="BT289" s="127"/>
      <c r="BU289" s="119"/>
      <c r="BV289" s="12"/>
      <c r="BW289" s="12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4"/>
      <c r="CI289" s="14"/>
      <c r="CJ289"/>
    </row>
    <row r="290" spans="2:88" ht="15.75" customHeight="1" thickBot="1" x14ac:dyDescent="0.3">
      <c r="B290" s="128" t="s">
        <v>77</v>
      </c>
      <c r="C290" s="15" t="s">
        <v>116</v>
      </c>
      <c r="D290" s="16"/>
      <c r="E290" s="17"/>
      <c r="F290" s="17"/>
      <c r="G290" s="17"/>
      <c r="H290" s="17"/>
      <c r="I290" s="17"/>
      <c r="J290" s="17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9"/>
      <c r="AK290" s="19"/>
      <c r="AL290" s="19"/>
      <c r="AM290" s="19"/>
      <c r="AN290" s="19"/>
      <c r="AO290" s="19"/>
      <c r="AP290" s="19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21">
        <f>SUM(D290:BS290)/B240</f>
        <v>0</v>
      </c>
      <c r="BU290" s="115">
        <f>SUM(BT290:BT294)/5</f>
        <v>0</v>
      </c>
      <c r="BV290" s="12"/>
      <c r="BW290" s="12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4"/>
      <c r="CI290" s="14"/>
      <c r="CJ290"/>
    </row>
    <row r="291" spans="2:88" ht="15.75" thickBot="1" x14ac:dyDescent="0.3">
      <c r="B291" s="129"/>
      <c r="C291" s="22" t="s">
        <v>117</v>
      </c>
      <c r="D291" s="31"/>
      <c r="E291" s="32"/>
      <c r="F291" s="32"/>
      <c r="G291" s="32"/>
      <c r="H291" s="32"/>
      <c r="I291" s="32"/>
      <c r="J291" s="32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19"/>
      <c r="BL291" s="19"/>
      <c r="BM291" s="19"/>
      <c r="BN291" s="19"/>
      <c r="BO291" s="19"/>
      <c r="BP291" s="19"/>
      <c r="BQ291" s="19"/>
      <c r="BR291" s="19"/>
      <c r="BS291" s="19"/>
      <c r="BT291" s="21">
        <f>SUM(D291:BS291)/B240</f>
        <v>0</v>
      </c>
      <c r="BU291" s="116"/>
      <c r="BV291" s="12"/>
      <c r="BW291" s="12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4"/>
      <c r="CI291" s="14"/>
      <c r="CJ291"/>
    </row>
    <row r="292" spans="2:88" ht="15.75" thickBot="1" x14ac:dyDescent="0.3">
      <c r="B292" s="129"/>
      <c r="C292" s="22" t="s">
        <v>118</v>
      </c>
      <c r="D292" s="31"/>
      <c r="E292" s="32"/>
      <c r="F292" s="32"/>
      <c r="G292" s="32"/>
      <c r="H292" s="32"/>
      <c r="I292" s="32"/>
      <c r="J292" s="32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19"/>
      <c r="BL292" s="19"/>
      <c r="BM292" s="19"/>
      <c r="BN292" s="19"/>
      <c r="BO292" s="19"/>
      <c r="BP292" s="19"/>
      <c r="BQ292" s="19"/>
      <c r="BR292" s="19"/>
      <c r="BS292" s="19"/>
      <c r="BT292" s="21">
        <f>SUM(D292:BS292)/B240</f>
        <v>0</v>
      </c>
      <c r="BU292" s="116"/>
      <c r="BV292" s="12"/>
      <c r="BW292" s="12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4"/>
      <c r="CI292" s="14"/>
      <c r="CJ292"/>
    </row>
    <row r="293" spans="2:88" ht="15.75" thickBot="1" x14ac:dyDescent="0.3">
      <c r="B293" s="129"/>
      <c r="C293" s="22" t="s">
        <v>119</v>
      </c>
      <c r="D293" s="31"/>
      <c r="E293" s="32"/>
      <c r="F293" s="32"/>
      <c r="G293" s="32"/>
      <c r="H293" s="32"/>
      <c r="I293" s="32"/>
      <c r="J293" s="32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19"/>
      <c r="BP293" s="19"/>
      <c r="BQ293" s="19"/>
      <c r="BR293" s="19"/>
      <c r="BS293" s="19"/>
      <c r="BT293" s="21">
        <f>SUM(D293:BS293)/B240</f>
        <v>0</v>
      </c>
      <c r="BU293" s="116"/>
      <c r="BV293" s="12"/>
      <c r="BW293" s="12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4"/>
      <c r="CI293" s="14"/>
      <c r="CJ293"/>
    </row>
    <row r="294" spans="2:88" ht="15.75" thickBot="1" x14ac:dyDescent="0.3">
      <c r="B294" s="130"/>
      <c r="C294" s="23" t="s">
        <v>120</v>
      </c>
      <c r="D294" s="31"/>
      <c r="E294" s="32"/>
      <c r="F294" s="32"/>
      <c r="G294" s="32"/>
      <c r="H294" s="32"/>
      <c r="I294" s="32"/>
      <c r="J294" s="32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1">
        <f>SUM(D294:BS294)/B240</f>
        <v>0</v>
      </c>
      <c r="BU294" s="117"/>
      <c r="BV294" s="12"/>
      <c r="BW294" s="12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4"/>
      <c r="CI294" s="14"/>
      <c r="CJ294"/>
    </row>
    <row r="295" spans="2:88" ht="15.75" thickBot="1" x14ac:dyDescent="0.3">
      <c r="B295" s="26"/>
      <c r="C295" s="41" t="s">
        <v>67</v>
      </c>
      <c r="D295" s="28">
        <f t="shared" ref="D295:BQ295" si="73">(D290+D291+D292+D293+D294)/5</f>
        <v>0</v>
      </c>
      <c r="E295" s="29">
        <f t="shared" si="73"/>
        <v>0</v>
      </c>
      <c r="F295" s="29">
        <f t="shared" si="73"/>
        <v>0</v>
      </c>
      <c r="G295" s="29">
        <f t="shared" si="73"/>
        <v>0</v>
      </c>
      <c r="H295" s="29">
        <f t="shared" si="73"/>
        <v>0</v>
      </c>
      <c r="I295" s="29">
        <f t="shared" si="73"/>
        <v>0</v>
      </c>
      <c r="J295" s="29">
        <f t="shared" si="73"/>
        <v>0</v>
      </c>
      <c r="K295" s="29">
        <f t="shared" si="73"/>
        <v>0</v>
      </c>
      <c r="L295" s="29">
        <f t="shared" si="73"/>
        <v>0</v>
      </c>
      <c r="M295" s="29">
        <f t="shared" si="73"/>
        <v>0</v>
      </c>
      <c r="N295" s="29">
        <f t="shared" si="73"/>
        <v>0</v>
      </c>
      <c r="O295" s="29">
        <f t="shared" si="73"/>
        <v>0</v>
      </c>
      <c r="P295" s="29">
        <f t="shared" si="73"/>
        <v>0</v>
      </c>
      <c r="Q295" s="29">
        <f t="shared" si="73"/>
        <v>0</v>
      </c>
      <c r="R295" s="29">
        <f t="shared" si="73"/>
        <v>0</v>
      </c>
      <c r="S295" s="29">
        <f t="shared" si="73"/>
        <v>0</v>
      </c>
      <c r="T295" s="29">
        <f t="shared" si="73"/>
        <v>0</v>
      </c>
      <c r="U295" s="29">
        <f t="shared" si="73"/>
        <v>0</v>
      </c>
      <c r="V295" s="29">
        <f t="shared" si="73"/>
        <v>0</v>
      </c>
      <c r="W295" s="29">
        <f t="shared" si="73"/>
        <v>0</v>
      </c>
      <c r="X295" s="29">
        <f t="shared" si="73"/>
        <v>0</v>
      </c>
      <c r="Y295" s="29">
        <f t="shared" si="73"/>
        <v>0</v>
      </c>
      <c r="Z295" s="29">
        <f t="shared" si="73"/>
        <v>0</v>
      </c>
      <c r="AA295" s="29">
        <f t="shared" si="73"/>
        <v>0</v>
      </c>
      <c r="AB295" s="29">
        <f t="shared" si="73"/>
        <v>0</v>
      </c>
      <c r="AC295" s="29">
        <f t="shared" si="73"/>
        <v>0</v>
      </c>
      <c r="AD295" s="29">
        <f t="shared" si="73"/>
        <v>0</v>
      </c>
      <c r="AE295" s="29">
        <f t="shared" si="73"/>
        <v>0</v>
      </c>
      <c r="AF295" s="29">
        <f t="shared" si="73"/>
        <v>0</v>
      </c>
      <c r="AG295" s="29">
        <f t="shared" si="73"/>
        <v>0</v>
      </c>
      <c r="AH295" s="29">
        <f t="shared" si="73"/>
        <v>0</v>
      </c>
      <c r="AI295" s="29">
        <f t="shared" si="73"/>
        <v>0</v>
      </c>
      <c r="AJ295" s="29">
        <f t="shared" si="73"/>
        <v>0</v>
      </c>
      <c r="AK295" s="29">
        <f t="shared" si="73"/>
        <v>0</v>
      </c>
      <c r="AL295" s="29">
        <f t="shared" si="73"/>
        <v>0</v>
      </c>
      <c r="AM295" s="29">
        <f t="shared" si="73"/>
        <v>0</v>
      </c>
      <c r="AN295" s="29">
        <f t="shared" si="73"/>
        <v>0</v>
      </c>
      <c r="AO295" s="29">
        <f t="shared" si="73"/>
        <v>0</v>
      </c>
      <c r="AP295" s="29">
        <f t="shared" si="73"/>
        <v>0</v>
      </c>
      <c r="AQ295" s="29">
        <f t="shared" si="73"/>
        <v>0</v>
      </c>
      <c r="AR295" s="29">
        <f t="shared" si="73"/>
        <v>0</v>
      </c>
      <c r="AS295" s="29">
        <f t="shared" si="73"/>
        <v>0</v>
      </c>
      <c r="AT295" s="29">
        <f t="shared" si="73"/>
        <v>0</v>
      </c>
      <c r="AU295" s="29">
        <f t="shared" si="73"/>
        <v>0</v>
      </c>
      <c r="AV295" s="29">
        <f t="shared" si="73"/>
        <v>0</v>
      </c>
      <c r="AW295" s="29">
        <f t="shared" si="73"/>
        <v>0</v>
      </c>
      <c r="AX295" s="29">
        <f t="shared" si="73"/>
        <v>0</v>
      </c>
      <c r="AY295" s="29">
        <f t="shared" si="73"/>
        <v>0</v>
      </c>
      <c r="AZ295" s="29">
        <f t="shared" si="73"/>
        <v>0</v>
      </c>
      <c r="BA295" s="29">
        <f t="shared" si="73"/>
        <v>0</v>
      </c>
      <c r="BB295" s="29">
        <f t="shared" si="73"/>
        <v>0</v>
      </c>
      <c r="BC295" s="29">
        <f t="shared" si="73"/>
        <v>0</v>
      </c>
      <c r="BD295" s="29">
        <f t="shared" si="73"/>
        <v>0</v>
      </c>
      <c r="BE295" s="29">
        <f t="shared" si="73"/>
        <v>0</v>
      </c>
      <c r="BF295" s="29">
        <f t="shared" si="73"/>
        <v>0</v>
      </c>
      <c r="BG295" s="29">
        <f t="shared" si="73"/>
        <v>0</v>
      </c>
      <c r="BH295" s="29">
        <f t="shared" si="73"/>
        <v>0</v>
      </c>
      <c r="BI295" s="29">
        <f t="shared" si="73"/>
        <v>0</v>
      </c>
      <c r="BJ295" s="29">
        <f t="shared" si="73"/>
        <v>0</v>
      </c>
      <c r="BK295" s="29">
        <f t="shared" si="73"/>
        <v>0</v>
      </c>
      <c r="BL295" s="29">
        <f t="shared" si="73"/>
        <v>0</v>
      </c>
      <c r="BM295" s="29">
        <f t="shared" si="73"/>
        <v>0</v>
      </c>
      <c r="BN295" s="29">
        <f t="shared" si="73"/>
        <v>0</v>
      </c>
      <c r="BO295" s="29">
        <f t="shared" si="73"/>
        <v>0</v>
      </c>
      <c r="BP295" s="29">
        <f t="shared" si="73"/>
        <v>0</v>
      </c>
      <c r="BQ295" s="29">
        <f t="shared" si="73"/>
        <v>0</v>
      </c>
      <c r="BR295" s="29">
        <f>(BR290+BR291+BR292+BR293+BR294)/5</f>
        <v>0</v>
      </c>
      <c r="BS295" s="29">
        <f t="shared" ref="BS295" si="74">(BS290+BS291+BS292+BS293+BS294)/5</f>
        <v>0</v>
      </c>
      <c r="BT295" s="127"/>
      <c r="BU295" s="119"/>
      <c r="BV295" s="12"/>
      <c r="BW295" s="12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4"/>
      <c r="CI295" s="14"/>
      <c r="CJ295"/>
    </row>
    <row r="296" spans="2:88" ht="15.75" thickBot="1" x14ac:dyDescent="0.3">
      <c r="B296" s="124" t="s">
        <v>121</v>
      </c>
      <c r="C296" s="15" t="s">
        <v>122</v>
      </c>
      <c r="D296" s="16"/>
      <c r="E296" s="17"/>
      <c r="F296" s="17"/>
      <c r="G296" s="17"/>
      <c r="H296" s="17"/>
      <c r="I296" s="17"/>
      <c r="J296" s="17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9"/>
      <c r="AK296" s="19"/>
      <c r="AL296" s="19"/>
      <c r="AM296" s="19"/>
      <c r="AN296" s="19"/>
      <c r="AO296" s="19"/>
      <c r="AP296" s="19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21">
        <f>SUM(D296:BS296)/B240</f>
        <v>0</v>
      </c>
      <c r="BU296" s="115">
        <f>SUM(BT296:BT301)/6</f>
        <v>0</v>
      </c>
      <c r="BV296" s="12"/>
      <c r="BW296" s="12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4"/>
      <c r="CI296" s="14"/>
      <c r="CJ296"/>
    </row>
    <row r="297" spans="2:88" ht="15.75" thickBot="1" x14ac:dyDescent="0.3">
      <c r="B297" s="125"/>
      <c r="C297" s="22" t="s">
        <v>123</v>
      </c>
      <c r="D297" s="31"/>
      <c r="E297" s="32"/>
      <c r="F297" s="32"/>
      <c r="G297" s="32"/>
      <c r="H297" s="32"/>
      <c r="I297" s="32"/>
      <c r="J297" s="32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21">
        <f>SUM(D297:BS297)/B240</f>
        <v>0</v>
      </c>
      <c r="BU297" s="116"/>
      <c r="BV297" s="12"/>
      <c r="BW297" s="12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4"/>
      <c r="CI297" s="14"/>
      <c r="CJ297"/>
    </row>
    <row r="298" spans="2:88" ht="15.75" thickBot="1" x14ac:dyDescent="0.3">
      <c r="B298" s="125"/>
      <c r="C298" s="22" t="s">
        <v>124</v>
      </c>
      <c r="D298" s="31"/>
      <c r="E298" s="32"/>
      <c r="F298" s="32"/>
      <c r="G298" s="32"/>
      <c r="H298" s="32"/>
      <c r="I298" s="32"/>
      <c r="J298" s="32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21">
        <f>SUM(D298:BS298)/B240</f>
        <v>0</v>
      </c>
      <c r="BU298" s="116"/>
      <c r="BV298" s="12"/>
      <c r="BW298" s="12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4"/>
      <c r="CI298" s="14"/>
      <c r="CJ298"/>
    </row>
    <row r="299" spans="2:88" ht="15.75" thickBot="1" x14ac:dyDescent="0.3">
      <c r="B299" s="125"/>
      <c r="C299" s="22" t="s">
        <v>125</v>
      </c>
      <c r="D299" s="31"/>
      <c r="E299" s="32"/>
      <c r="F299" s="32"/>
      <c r="G299" s="32"/>
      <c r="H299" s="32"/>
      <c r="I299" s="32"/>
      <c r="J299" s="32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19"/>
      <c r="BN299" s="19"/>
      <c r="BO299" s="19"/>
      <c r="BP299" s="19"/>
      <c r="BQ299" s="19"/>
      <c r="BR299" s="20"/>
      <c r="BS299" s="19"/>
      <c r="BT299" s="21">
        <f>SUM(D299:BS299)/B240</f>
        <v>0</v>
      </c>
      <c r="BU299" s="116"/>
      <c r="BV299" s="12"/>
      <c r="BW299" s="44"/>
      <c r="BX299" s="45"/>
      <c r="BY299" s="45"/>
      <c r="BZ299" s="45"/>
      <c r="CA299" s="45"/>
      <c r="CB299" s="45"/>
      <c r="CC299" s="45"/>
      <c r="CD299" s="45"/>
      <c r="CE299" s="45"/>
      <c r="CF299" s="45"/>
      <c r="CG299" s="45"/>
      <c r="CH299" s="46"/>
      <c r="CI299" s="14"/>
      <c r="CJ299"/>
    </row>
    <row r="300" spans="2:88" ht="15.75" thickBot="1" x14ac:dyDescent="0.3">
      <c r="B300" s="125"/>
      <c r="C300" s="22" t="s">
        <v>126</v>
      </c>
      <c r="D300" s="31"/>
      <c r="E300" s="32"/>
      <c r="F300" s="32"/>
      <c r="G300" s="32"/>
      <c r="H300" s="32"/>
      <c r="I300" s="32"/>
      <c r="J300" s="32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19"/>
      <c r="BP300" s="19"/>
      <c r="BQ300" s="19"/>
      <c r="BR300" s="19"/>
      <c r="BS300" s="19"/>
      <c r="BT300" s="21">
        <f>SUM(D300:BS300)/B240</f>
        <v>0</v>
      </c>
      <c r="BU300" s="116"/>
      <c r="BV300" s="12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4"/>
      <c r="CJ300"/>
    </row>
    <row r="301" spans="2:88" ht="15.75" thickBot="1" x14ac:dyDescent="0.3">
      <c r="B301" s="126"/>
      <c r="C301" s="23" t="s">
        <v>127</v>
      </c>
      <c r="D301" s="39"/>
      <c r="E301" s="40"/>
      <c r="F301" s="40"/>
      <c r="G301" s="40"/>
      <c r="H301" s="40"/>
      <c r="I301" s="40"/>
      <c r="J301" s="40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19"/>
      <c r="AK301" s="19"/>
      <c r="AL301" s="19"/>
      <c r="AM301" s="19"/>
      <c r="AN301" s="19"/>
      <c r="AO301" s="19"/>
      <c r="AP301" s="19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1">
        <f>SUM(D301:BS301)/B240</f>
        <v>0</v>
      </c>
      <c r="BU301" s="117"/>
      <c r="BV301" s="12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4"/>
      <c r="CJ301"/>
    </row>
    <row r="302" spans="2:88" ht="15.75" thickBot="1" x14ac:dyDescent="0.3">
      <c r="B302" s="47"/>
      <c r="C302" s="41" t="s">
        <v>67</v>
      </c>
      <c r="D302" s="28">
        <f t="shared" ref="D302:BP302" si="75">(D296+D297+D298+D299+D301+D300)/6</f>
        <v>0</v>
      </c>
      <c r="E302" s="29">
        <f t="shared" si="75"/>
        <v>0</v>
      </c>
      <c r="F302" s="29">
        <f t="shared" si="75"/>
        <v>0</v>
      </c>
      <c r="G302" s="29">
        <f t="shared" si="75"/>
        <v>0</v>
      </c>
      <c r="H302" s="29">
        <f t="shared" si="75"/>
        <v>0</v>
      </c>
      <c r="I302" s="29">
        <f t="shared" si="75"/>
        <v>0</v>
      </c>
      <c r="J302" s="29">
        <f t="shared" si="75"/>
        <v>0</v>
      </c>
      <c r="K302" s="29">
        <f t="shared" si="75"/>
        <v>0</v>
      </c>
      <c r="L302" s="29">
        <f t="shared" si="75"/>
        <v>0</v>
      </c>
      <c r="M302" s="29">
        <f t="shared" si="75"/>
        <v>0</v>
      </c>
      <c r="N302" s="29">
        <f t="shared" si="75"/>
        <v>0</v>
      </c>
      <c r="O302" s="29">
        <f t="shared" si="75"/>
        <v>0</v>
      </c>
      <c r="P302" s="29">
        <f t="shared" si="75"/>
        <v>0</v>
      </c>
      <c r="Q302" s="29">
        <f t="shared" si="75"/>
        <v>0</v>
      </c>
      <c r="R302" s="29">
        <f t="shared" si="75"/>
        <v>0</v>
      </c>
      <c r="S302" s="29">
        <f t="shared" si="75"/>
        <v>0</v>
      </c>
      <c r="T302" s="29">
        <f t="shared" si="75"/>
        <v>0</v>
      </c>
      <c r="U302" s="29">
        <f t="shared" si="75"/>
        <v>0</v>
      </c>
      <c r="V302" s="29">
        <f t="shared" si="75"/>
        <v>0</v>
      </c>
      <c r="W302" s="29">
        <f t="shared" si="75"/>
        <v>0</v>
      </c>
      <c r="X302" s="29">
        <f t="shared" si="75"/>
        <v>0</v>
      </c>
      <c r="Y302" s="29">
        <f t="shared" si="75"/>
        <v>0</v>
      </c>
      <c r="Z302" s="29">
        <f t="shared" si="75"/>
        <v>0</v>
      </c>
      <c r="AA302" s="29">
        <f t="shared" si="75"/>
        <v>0</v>
      </c>
      <c r="AB302" s="29">
        <f t="shared" si="75"/>
        <v>0</v>
      </c>
      <c r="AC302" s="29">
        <f t="shared" si="75"/>
        <v>0</v>
      </c>
      <c r="AD302" s="29">
        <f t="shared" si="75"/>
        <v>0</v>
      </c>
      <c r="AE302" s="29">
        <f t="shared" si="75"/>
        <v>0</v>
      </c>
      <c r="AF302" s="29">
        <f t="shared" si="75"/>
        <v>0</v>
      </c>
      <c r="AG302" s="29">
        <f t="shared" si="75"/>
        <v>0</v>
      </c>
      <c r="AH302" s="29">
        <f t="shared" si="75"/>
        <v>0</v>
      </c>
      <c r="AI302" s="29">
        <f t="shared" si="75"/>
        <v>0</v>
      </c>
      <c r="AJ302" s="29">
        <f t="shared" si="75"/>
        <v>0</v>
      </c>
      <c r="AK302" s="29">
        <f t="shared" si="75"/>
        <v>0</v>
      </c>
      <c r="AL302" s="29">
        <f t="shared" si="75"/>
        <v>0</v>
      </c>
      <c r="AM302" s="29">
        <f t="shared" si="75"/>
        <v>0</v>
      </c>
      <c r="AN302" s="29">
        <f t="shared" si="75"/>
        <v>0</v>
      </c>
      <c r="AO302" s="29">
        <f t="shared" si="75"/>
        <v>0</v>
      </c>
      <c r="AP302" s="29">
        <f t="shared" si="75"/>
        <v>0</v>
      </c>
      <c r="AQ302" s="29">
        <f t="shared" si="75"/>
        <v>0</v>
      </c>
      <c r="AR302" s="29">
        <f t="shared" si="75"/>
        <v>0</v>
      </c>
      <c r="AS302" s="29">
        <f t="shared" si="75"/>
        <v>0</v>
      </c>
      <c r="AT302" s="29">
        <f t="shared" si="75"/>
        <v>0</v>
      </c>
      <c r="AU302" s="29">
        <f t="shared" si="75"/>
        <v>0</v>
      </c>
      <c r="AV302" s="29">
        <f t="shared" si="75"/>
        <v>0</v>
      </c>
      <c r="AW302" s="29">
        <f t="shared" si="75"/>
        <v>0</v>
      </c>
      <c r="AX302" s="29">
        <f t="shared" si="75"/>
        <v>0</v>
      </c>
      <c r="AY302" s="29">
        <f t="shared" si="75"/>
        <v>0</v>
      </c>
      <c r="AZ302" s="29">
        <f t="shared" si="75"/>
        <v>0</v>
      </c>
      <c r="BA302" s="29">
        <f t="shared" si="75"/>
        <v>0</v>
      </c>
      <c r="BB302" s="29">
        <f t="shared" si="75"/>
        <v>0</v>
      </c>
      <c r="BC302" s="29">
        <f t="shared" si="75"/>
        <v>0</v>
      </c>
      <c r="BD302" s="29">
        <f t="shared" si="75"/>
        <v>0</v>
      </c>
      <c r="BE302" s="29">
        <f t="shared" si="75"/>
        <v>0</v>
      </c>
      <c r="BF302" s="29">
        <f t="shared" si="75"/>
        <v>0</v>
      </c>
      <c r="BG302" s="29">
        <f t="shared" si="75"/>
        <v>0</v>
      </c>
      <c r="BH302" s="29">
        <f t="shared" si="75"/>
        <v>0</v>
      </c>
      <c r="BI302" s="29">
        <f t="shared" si="75"/>
        <v>0</v>
      </c>
      <c r="BJ302" s="29">
        <f t="shared" si="75"/>
        <v>0</v>
      </c>
      <c r="BK302" s="29">
        <f t="shared" si="75"/>
        <v>0</v>
      </c>
      <c r="BL302" s="29">
        <f t="shared" si="75"/>
        <v>0</v>
      </c>
      <c r="BM302" s="29">
        <f t="shared" si="75"/>
        <v>0</v>
      </c>
      <c r="BN302" s="29">
        <f t="shared" si="75"/>
        <v>0</v>
      </c>
      <c r="BO302" s="29">
        <f t="shared" si="75"/>
        <v>0</v>
      </c>
      <c r="BP302" s="29">
        <f t="shared" si="75"/>
        <v>0</v>
      </c>
      <c r="BQ302" s="29">
        <f>(BQ296+BQ297+BQ298+BQ299+BQ301+BQ300)/6</f>
        <v>0</v>
      </c>
      <c r="BR302" s="29">
        <f>(BR296+BR297+BR298+BR299+BR301+BR300)/6</f>
        <v>0</v>
      </c>
      <c r="BS302" s="29">
        <f t="shared" ref="BS302" si="76">(BS296+BS297+BS298+BS299+BS301+BS300)/6</f>
        <v>0</v>
      </c>
      <c r="BT302" s="127"/>
      <c r="BU302" s="119"/>
      <c r="BV302" s="12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4"/>
      <c r="CJ302"/>
    </row>
    <row r="303" spans="2:88" ht="15.75" customHeight="1" thickBot="1" x14ac:dyDescent="0.3">
      <c r="B303" s="128" t="s">
        <v>79</v>
      </c>
      <c r="C303" s="15" t="s">
        <v>128</v>
      </c>
      <c r="D303" s="16"/>
      <c r="E303" s="17"/>
      <c r="F303" s="17"/>
      <c r="G303" s="17"/>
      <c r="H303" s="17"/>
      <c r="I303" s="17"/>
      <c r="J303" s="17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9"/>
      <c r="AK303" s="19"/>
      <c r="AL303" s="19"/>
      <c r="AM303" s="19"/>
      <c r="AN303" s="19"/>
      <c r="AO303" s="19"/>
      <c r="AP303" s="19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21">
        <f>SUM(D303:BS303)/B240</f>
        <v>0</v>
      </c>
      <c r="BU303" s="115">
        <f>SUM(BT303:BT308)/6</f>
        <v>0</v>
      </c>
      <c r="BV303" s="12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4"/>
      <c r="CJ303"/>
    </row>
    <row r="304" spans="2:88" ht="15.75" thickBot="1" x14ac:dyDescent="0.3">
      <c r="B304" s="129"/>
      <c r="C304" s="22" t="s">
        <v>129</v>
      </c>
      <c r="D304" s="31"/>
      <c r="E304" s="32"/>
      <c r="F304" s="32"/>
      <c r="G304" s="32"/>
      <c r="H304" s="32"/>
      <c r="I304" s="32"/>
      <c r="J304" s="32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21">
        <f>SUM(D304:BS304)/B240</f>
        <v>0</v>
      </c>
      <c r="BU304" s="116"/>
      <c r="BV304" s="12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4"/>
      <c r="CJ304"/>
    </row>
    <row r="305" spans="2:88" ht="15.75" thickBot="1" x14ac:dyDescent="0.3">
      <c r="B305" s="129"/>
      <c r="C305" s="22" t="s">
        <v>130</v>
      </c>
      <c r="D305" s="31"/>
      <c r="E305" s="32"/>
      <c r="F305" s="32"/>
      <c r="G305" s="32"/>
      <c r="H305" s="32"/>
      <c r="I305" s="32"/>
      <c r="J305" s="32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21">
        <f>SUM(D305:BS305)/B240</f>
        <v>0</v>
      </c>
      <c r="BU305" s="116"/>
      <c r="BV305" s="12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4"/>
      <c r="CJ305"/>
    </row>
    <row r="306" spans="2:88" ht="15.75" thickBot="1" x14ac:dyDescent="0.3">
      <c r="B306" s="129"/>
      <c r="C306" s="22" t="s">
        <v>131</v>
      </c>
      <c r="D306" s="31"/>
      <c r="E306" s="32"/>
      <c r="F306" s="32"/>
      <c r="G306" s="32"/>
      <c r="H306" s="32"/>
      <c r="I306" s="32"/>
      <c r="J306" s="32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21">
        <f>SUM(D306:BS306)/B240</f>
        <v>0</v>
      </c>
      <c r="BU306" s="116"/>
      <c r="BV306" s="12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4"/>
      <c r="CJ306"/>
    </row>
    <row r="307" spans="2:88" ht="15.75" thickBot="1" x14ac:dyDescent="0.3">
      <c r="B307" s="129"/>
      <c r="C307" s="23" t="s">
        <v>132</v>
      </c>
      <c r="D307" s="31"/>
      <c r="E307" s="32"/>
      <c r="F307" s="32"/>
      <c r="G307" s="32"/>
      <c r="H307" s="32"/>
      <c r="I307" s="32"/>
      <c r="J307" s="32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19"/>
      <c r="BS307" s="24"/>
      <c r="BT307" s="21">
        <f>SUM(D307:BS307)/B9</f>
        <v>0</v>
      </c>
      <c r="BU307" s="131"/>
      <c r="BV307" s="12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4"/>
      <c r="CJ307"/>
    </row>
    <row r="308" spans="2:88" ht="15.75" thickBot="1" x14ac:dyDescent="0.3">
      <c r="B308" s="130"/>
      <c r="C308" s="23" t="s">
        <v>133</v>
      </c>
      <c r="D308" s="31"/>
      <c r="E308" s="32"/>
      <c r="F308" s="32"/>
      <c r="G308" s="32"/>
      <c r="H308" s="32"/>
      <c r="I308" s="32"/>
      <c r="J308" s="32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R308" s="19"/>
      <c r="BS308" s="24"/>
      <c r="BT308" s="21">
        <f>SUM(D308:BS308)/B240</f>
        <v>0</v>
      </c>
      <c r="BU308" s="117"/>
      <c r="BV308" s="12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4"/>
      <c r="CJ308"/>
    </row>
    <row r="309" spans="2:88" ht="15.75" thickBot="1" x14ac:dyDescent="0.3">
      <c r="B309" s="132" t="s">
        <v>67</v>
      </c>
      <c r="C309" s="133"/>
      <c r="D309" s="29">
        <f t="shared" ref="D309:BL309" si="77">(D303+D304+D305+D306+D307+D308)/6</f>
        <v>0</v>
      </c>
      <c r="E309" s="29">
        <f t="shared" si="77"/>
        <v>0</v>
      </c>
      <c r="F309" s="29">
        <f>(F303+F304+F305+F306+F307+F308)/6</f>
        <v>0</v>
      </c>
      <c r="G309" s="29">
        <f t="shared" si="77"/>
        <v>0</v>
      </c>
      <c r="H309" s="29">
        <f t="shared" si="77"/>
        <v>0</v>
      </c>
      <c r="I309" s="29">
        <f t="shared" si="77"/>
        <v>0</v>
      </c>
      <c r="J309" s="29">
        <f t="shared" si="77"/>
        <v>0</v>
      </c>
      <c r="K309" s="29">
        <f t="shared" si="77"/>
        <v>0</v>
      </c>
      <c r="L309" s="29">
        <f t="shared" si="77"/>
        <v>0</v>
      </c>
      <c r="M309" s="29">
        <f t="shared" si="77"/>
        <v>0</v>
      </c>
      <c r="N309" s="29">
        <f t="shared" si="77"/>
        <v>0</v>
      </c>
      <c r="O309" s="29">
        <f t="shared" si="77"/>
        <v>0</v>
      </c>
      <c r="P309" s="29">
        <f t="shared" si="77"/>
        <v>0</v>
      </c>
      <c r="Q309" s="29">
        <f t="shared" si="77"/>
        <v>0</v>
      </c>
      <c r="R309" s="29">
        <f t="shared" si="77"/>
        <v>0</v>
      </c>
      <c r="S309" s="29">
        <f t="shared" si="77"/>
        <v>0</v>
      </c>
      <c r="T309" s="29">
        <f t="shared" si="77"/>
        <v>0</v>
      </c>
      <c r="U309" s="29">
        <f t="shared" si="77"/>
        <v>0</v>
      </c>
      <c r="V309" s="29">
        <f t="shared" si="77"/>
        <v>0</v>
      </c>
      <c r="W309" s="29">
        <f t="shared" si="77"/>
        <v>0</v>
      </c>
      <c r="X309" s="29">
        <f t="shared" si="77"/>
        <v>0</v>
      </c>
      <c r="Y309" s="29">
        <f t="shared" si="77"/>
        <v>0</v>
      </c>
      <c r="Z309" s="29">
        <f t="shared" si="77"/>
        <v>0</v>
      </c>
      <c r="AA309" s="29">
        <f t="shared" si="77"/>
        <v>0</v>
      </c>
      <c r="AB309" s="29">
        <f t="shared" si="77"/>
        <v>0</v>
      </c>
      <c r="AC309" s="29">
        <f t="shared" si="77"/>
        <v>0</v>
      </c>
      <c r="AD309" s="29">
        <f t="shared" si="77"/>
        <v>0</v>
      </c>
      <c r="AE309" s="29">
        <f t="shared" si="77"/>
        <v>0</v>
      </c>
      <c r="AF309" s="29">
        <f t="shared" si="77"/>
        <v>0</v>
      </c>
      <c r="AG309" s="29">
        <f t="shared" si="77"/>
        <v>0</v>
      </c>
      <c r="AH309" s="29">
        <f t="shared" si="77"/>
        <v>0</v>
      </c>
      <c r="AI309" s="29">
        <f t="shared" si="77"/>
        <v>0</v>
      </c>
      <c r="AJ309" s="29">
        <f t="shared" si="77"/>
        <v>0</v>
      </c>
      <c r="AK309" s="29">
        <f t="shared" si="77"/>
        <v>0</v>
      </c>
      <c r="AL309" s="29">
        <f t="shared" si="77"/>
        <v>0</v>
      </c>
      <c r="AM309" s="29">
        <f t="shared" si="77"/>
        <v>0</v>
      </c>
      <c r="AN309" s="29">
        <f t="shared" si="77"/>
        <v>0</v>
      </c>
      <c r="AO309" s="29">
        <f t="shared" si="77"/>
        <v>0</v>
      </c>
      <c r="AP309" s="29">
        <f t="shared" si="77"/>
        <v>0</v>
      </c>
      <c r="AQ309" s="29">
        <f t="shared" si="77"/>
        <v>0</v>
      </c>
      <c r="AR309" s="29">
        <f t="shared" si="77"/>
        <v>0</v>
      </c>
      <c r="AS309" s="29">
        <f t="shared" si="77"/>
        <v>0</v>
      </c>
      <c r="AT309" s="29">
        <f t="shared" si="77"/>
        <v>0</v>
      </c>
      <c r="AU309" s="29">
        <f t="shared" si="77"/>
        <v>0</v>
      </c>
      <c r="AV309" s="29">
        <f t="shared" si="77"/>
        <v>0</v>
      </c>
      <c r="AW309" s="29">
        <f t="shared" si="77"/>
        <v>0</v>
      </c>
      <c r="AX309" s="29">
        <f t="shared" si="77"/>
        <v>0</v>
      </c>
      <c r="AY309" s="29">
        <f t="shared" si="77"/>
        <v>0</v>
      </c>
      <c r="AZ309" s="29">
        <f t="shared" si="77"/>
        <v>0</v>
      </c>
      <c r="BA309" s="29">
        <f t="shared" si="77"/>
        <v>0</v>
      </c>
      <c r="BB309" s="29">
        <f t="shared" si="77"/>
        <v>0</v>
      </c>
      <c r="BC309" s="29">
        <f t="shared" si="77"/>
        <v>0</v>
      </c>
      <c r="BD309" s="29">
        <f t="shared" si="77"/>
        <v>0</v>
      </c>
      <c r="BE309" s="29">
        <f t="shared" si="77"/>
        <v>0</v>
      </c>
      <c r="BF309" s="29">
        <f t="shared" si="77"/>
        <v>0</v>
      </c>
      <c r="BG309" s="29">
        <f t="shared" si="77"/>
        <v>0</v>
      </c>
      <c r="BH309" s="29">
        <f t="shared" si="77"/>
        <v>0</v>
      </c>
      <c r="BI309" s="29">
        <f t="shared" si="77"/>
        <v>0</v>
      </c>
      <c r="BJ309" s="29">
        <f t="shared" si="77"/>
        <v>0</v>
      </c>
      <c r="BK309" s="29">
        <f t="shared" si="77"/>
        <v>0</v>
      </c>
      <c r="BL309" s="29">
        <f t="shared" si="77"/>
        <v>0</v>
      </c>
      <c r="BM309" s="29">
        <f>(BM303+BM304+BM305+BM306+BM307+BM308)/6</f>
        <v>0</v>
      </c>
      <c r="BN309" s="29">
        <f t="shared" ref="BN309:BS309" si="78">(BN303+BN304+BN305+BN306+BN307+BN308)/6</f>
        <v>0</v>
      </c>
      <c r="BO309" s="29">
        <f t="shared" si="78"/>
        <v>0</v>
      </c>
      <c r="BP309" s="29">
        <f t="shared" si="78"/>
        <v>0</v>
      </c>
      <c r="BQ309" s="29">
        <f>(BQ303+BQ304+BQ305+BQ306+BQ307+BQ308)/6</f>
        <v>0</v>
      </c>
      <c r="BR309" s="29">
        <f t="shared" si="78"/>
        <v>0</v>
      </c>
      <c r="BS309" s="29">
        <f t="shared" si="78"/>
        <v>0</v>
      </c>
      <c r="BT309" s="134"/>
      <c r="BU309" s="135"/>
      <c r="BV309" s="12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4"/>
      <c r="CJ309"/>
    </row>
    <row r="310" spans="2:88" ht="15.75" thickBot="1" x14ac:dyDescent="0.3">
      <c r="B310" s="120" t="s">
        <v>134</v>
      </c>
      <c r="C310" s="121"/>
      <c r="D310" s="48">
        <f t="shared" ref="D310:AC310" si="79">(+D309+D302+D295+D289+D281+D274+D267+D261+D255+D249)/10</f>
        <v>0</v>
      </c>
      <c r="E310" s="49">
        <f t="shared" si="79"/>
        <v>0</v>
      </c>
      <c r="F310" s="49">
        <f t="shared" si="79"/>
        <v>0</v>
      </c>
      <c r="G310" s="49">
        <f t="shared" si="79"/>
        <v>0</v>
      </c>
      <c r="H310" s="49">
        <f t="shared" si="79"/>
        <v>0</v>
      </c>
      <c r="I310" s="49">
        <f t="shared" si="79"/>
        <v>0</v>
      </c>
      <c r="J310" s="49">
        <f t="shared" si="79"/>
        <v>0</v>
      </c>
      <c r="K310" s="49">
        <f t="shared" si="79"/>
        <v>0</v>
      </c>
      <c r="L310" s="49">
        <f t="shared" si="79"/>
        <v>0</v>
      </c>
      <c r="M310" s="49">
        <f t="shared" si="79"/>
        <v>0</v>
      </c>
      <c r="N310" s="49">
        <f t="shared" si="79"/>
        <v>0</v>
      </c>
      <c r="O310" s="49">
        <f t="shared" si="79"/>
        <v>0</v>
      </c>
      <c r="P310" s="49">
        <f t="shared" si="79"/>
        <v>0</v>
      </c>
      <c r="Q310" s="49">
        <f t="shared" si="79"/>
        <v>0</v>
      </c>
      <c r="R310" s="49">
        <f t="shared" si="79"/>
        <v>0</v>
      </c>
      <c r="S310" s="49">
        <f t="shared" si="79"/>
        <v>0</v>
      </c>
      <c r="T310" s="49">
        <f t="shared" si="79"/>
        <v>0</v>
      </c>
      <c r="U310" s="49">
        <f t="shared" si="79"/>
        <v>0</v>
      </c>
      <c r="V310" s="49">
        <f t="shared" si="79"/>
        <v>0</v>
      </c>
      <c r="W310" s="49">
        <f t="shared" si="79"/>
        <v>0</v>
      </c>
      <c r="X310" s="49">
        <f t="shared" si="79"/>
        <v>0</v>
      </c>
      <c r="Y310" s="49">
        <f t="shared" si="79"/>
        <v>0</v>
      </c>
      <c r="Z310" s="49">
        <f t="shared" si="79"/>
        <v>0</v>
      </c>
      <c r="AA310" s="49">
        <f t="shared" si="79"/>
        <v>0</v>
      </c>
      <c r="AB310" s="49">
        <f t="shared" si="79"/>
        <v>0</v>
      </c>
      <c r="AC310" s="49">
        <f t="shared" si="79"/>
        <v>0</v>
      </c>
      <c r="AD310" s="49">
        <f>(+AD309+AD302+AD295+AD289+AD281+AD274+AD267+AD261+AD255+AD249)/10</f>
        <v>0</v>
      </c>
      <c r="AE310" s="49">
        <f t="shared" ref="AE310:BS310" si="80">(+AE309+AE302+AE295+AE289+AE281+AE274+AE267+AE261+AE255+AE249)/10</f>
        <v>0</v>
      </c>
      <c r="AF310" s="49">
        <f t="shared" si="80"/>
        <v>0</v>
      </c>
      <c r="AG310" s="49">
        <f t="shared" si="80"/>
        <v>0</v>
      </c>
      <c r="AH310" s="49">
        <f t="shared" si="80"/>
        <v>0</v>
      </c>
      <c r="AI310" s="49">
        <f t="shared" si="80"/>
        <v>0</v>
      </c>
      <c r="AJ310" s="49">
        <f t="shared" si="80"/>
        <v>0</v>
      </c>
      <c r="AK310" s="49">
        <f t="shared" si="80"/>
        <v>0</v>
      </c>
      <c r="AL310" s="49">
        <f t="shared" si="80"/>
        <v>0</v>
      </c>
      <c r="AM310" s="49">
        <f t="shared" si="80"/>
        <v>0</v>
      </c>
      <c r="AN310" s="49">
        <f t="shared" si="80"/>
        <v>0</v>
      </c>
      <c r="AO310" s="49">
        <f t="shared" si="80"/>
        <v>0</v>
      </c>
      <c r="AP310" s="49">
        <f t="shared" si="80"/>
        <v>0</v>
      </c>
      <c r="AQ310" s="49">
        <f t="shared" si="80"/>
        <v>0</v>
      </c>
      <c r="AR310" s="49">
        <f t="shared" si="80"/>
        <v>0</v>
      </c>
      <c r="AS310" s="49">
        <f t="shared" si="80"/>
        <v>0</v>
      </c>
      <c r="AT310" s="49">
        <f t="shared" si="80"/>
        <v>0</v>
      </c>
      <c r="AU310" s="49">
        <f t="shared" si="80"/>
        <v>0</v>
      </c>
      <c r="AV310" s="49">
        <f t="shared" si="80"/>
        <v>0</v>
      </c>
      <c r="AW310" s="49">
        <f t="shared" si="80"/>
        <v>0</v>
      </c>
      <c r="AX310" s="49">
        <f t="shared" si="80"/>
        <v>0</v>
      </c>
      <c r="AY310" s="49">
        <f t="shared" si="80"/>
        <v>0</v>
      </c>
      <c r="AZ310" s="49">
        <f t="shared" si="80"/>
        <v>0</v>
      </c>
      <c r="BA310" s="49">
        <f t="shared" si="80"/>
        <v>0</v>
      </c>
      <c r="BB310" s="49">
        <f t="shared" si="80"/>
        <v>0</v>
      </c>
      <c r="BC310" s="49">
        <f>(+BC309+BC302+BC295+BC289+BC281+BC274+BC267+BC261+BC255+BC249)/10</f>
        <v>0</v>
      </c>
      <c r="BD310" s="49">
        <f t="shared" si="80"/>
        <v>0</v>
      </c>
      <c r="BE310" s="49">
        <f t="shared" si="80"/>
        <v>0</v>
      </c>
      <c r="BF310" s="49">
        <f>(+BF309+BF302+BF295+BF289+BF281+BF274+BF267+BF261+BF255+BF249)/10</f>
        <v>0</v>
      </c>
      <c r="BG310" s="49">
        <f t="shared" si="80"/>
        <v>0</v>
      </c>
      <c r="BH310" s="49">
        <f t="shared" si="80"/>
        <v>0</v>
      </c>
      <c r="BI310" s="49">
        <f t="shared" si="80"/>
        <v>0</v>
      </c>
      <c r="BJ310" s="49">
        <f t="shared" si="80"/>
        <v>0</v>
      </c>
      <c r="BK310" s="49">
        <f t="shared" si="80"/>
        <v>0</v>
      </c>
      <c r="BL310" s="49">
        <f t="shared" si="80"/>
        <v>0</v>
      </c>
      <c r="BM310" s="49">
        <f t="shared" si="80"/>
        <v>0</v>
      </c>
      <c r="BN310" s="49">
        <f t="shared" si="80"/>
        <v>0</v>
      </c>
      <c r="BO310" s="49">
        <f t="shared" si="80"/>
        <v>0</v>
      </c>
      <c r="BP310" s="49">
        <f t="shared" si="80"/>
        <v>0</v>
      </c>
      <c r="BQ310" s="49">
        <f t="shared" si="80"/>
        <v>0</v>
      </c>
      <c r="BR310" s="49">
        <f t="shared" si="80"/>
        <v>0</v>
      </c>
      <c r="BS310" s="49">
        <f t="shared" si="80"/>
        <v>0</v>
      </c>
      <c r="BT310" s="122">
        <f>(BU303+BU296+BU290+BU282+BU275+BU268+BU262+BU256+BU250+BU243)/10</f>
        <v>0</v>
      </c>
      <c r="BU310" s="123"/>
      <c r="BV310" s="44"/>
      <c r="BW310" s="45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5"/>
      <c r="CI310" s="46"/>
      <c r="CJ310"/>
    </row>
  </sheetData>
  <mergeCells count="596">
    <mergeCell ref="B6:B8"/>
    <mergeCell ref="C6:CI8"/>
    <mergeCell ref="CK6:ED8"/>
    <mergeCell ref="BT9:BT11"/>
    <mergeCell ref="BU9:BU11"/>
    <mergeCell ref="CK9:CM13"/>
    <mergeCell ref="CN9:CP13"/>
    <mergeCell ref="CQ9:CS13"/>
    <mergeCell ref="CT9:CV13"/>
    <mergeCell ref="CW9:CY13"/>
    <mergeCell ref="DR9:DT13"/>
    <mergeCell ref="DU9:DV13"/>
    <mergeCell ref="DW9:DX13"/>
    <mergeCell ref="DY9:DZ13"/>
    <mergeCell ref="EA9:EB13"/>
    <mergeCell ref="EC9:ED13"/>
    <mergeCell ref="CZ9:DB13"/>
    <mergeCell ref="DC9:DE13"/>
    <mergeCell ref="DF9:DH13"/>
    <mergeCell ref="DI9:DK13"/>
    <mergeCell ref="DL9:DN13"/>
    <mergeCell ref="DO9:DQ13"/>
    <mergeCell ref="G10:G11"/>
    <mergeCell ref="H10:H11"/>
    <mergeCell ref="I10:I11"/>
    <mergeCell ref="J10:J11"/>
    <mergeCell ref="K10:K11"/>
    <mergeCell ref="B10:B11"/>
    <mergeCell ref="C10:C11"/>
    <mergeCell ref="D10:D11"/>
    <mergeCell ref="E10:E11"/>
    <mergeCell ref="F10:F11"/>
    <mergeCell ref="R10:R11"/>
    <mergeCell ref="S10:S11"/>
    <mergeCell ref="T10:T11"/>
    <mergeCell ref="U10:U11"/>
    <mergeCell ref="V10:V11"/>
    <mergeCell ref="W10:W11"/>
    <mergeCell ref="L10:L11"/>
    <mergeCell ref="M10:M11"/>
    <mergeCell ref="N10:N11"/>
    <mergeCell ref="O10:O11"/>
    <mergeCell ref="P10:P11"/>
    <mergeCell ref="Q10:Q11"/>
    <mergeCell ref="AD10:AD11"/>
    <mergeCell ref="AE10:AE11"/>
    <mergeCell ref="AF10:AF11"/>
    <mergeCell ref="AG10:AG11"/>
    <mergeCell ref="AH10:AH11"/>
    <mergeCell ref="AI10:AI11"/>
    <mergeCell ref="X10:X11"/>
    <mergeCell ref="Y10:Y11"/>
    <mergeCell ref="Z10:Z11"/>
    <mergeCell ref="AA10:AA11"/>
    <mergeCell ref="AB10:AB11"/>
    <mergeCell ref="AC10:AC11"/>
    <mergeCell ref="AP10:AP11"/>
    <mergeCell ref="AQ10:AQ11"/>
    <mergeCell ref="AR10:AR11"/>
    <mergeCell ref="AS10:AS11"/>
    <mergeCell ref="AT10:AT11"/>
    <mergeCell ref="AU10:AU11"/>
    <mergeCell ref="AJ10:AJ11"/>
    <mergeCell ref="AK10:AK11"/>
    <mergeCell ref="AL10:AL11"/>
    <mergeCell ref="AM10:AM11"/>
    <mergeCell ref="AN10:AN11"/>
    <mergeCell ref="AO10:AO11"/>
    <mergeCell ref="BD10:BD11"/>
    <mergeCell ref="BE10:BE11"/>
    <mergeCell ref="BF10:BF11"/>
    <mergeCell ref="BG10:BG11"/>
    <mergeCell ref="AV10:AV11"/>
    <mergeCell ref="AW10:AW11"/>
    <mergeCell ref="AX10:AX11"/>
    <mergeCell ref="AY10:AY11"/>
    <mergeCell ref="AZ10:AZ11"/>
    <mergeCell ref="BA10:BA11"/>
    <mergeCell ref="DI14:DK14"/>
    <mergeCell ref="BW11:CH14"/>
    <mergeCell ref="B12:B17"/>
    <mergeCell ref="BU12:BU17"/>
    <mergeCell ref="CK14:CM14"/>
    <mergeCell ref="CN14:CP14"/>
    <mergeCell ref="CQ14:CS14"/>
    <mergeCell ref="CK17:CM17"/>
    <mergeCell ref="CN17:CP17"/>
    <mergeCell ref="CQ17:CS17"/>
    <mergeCell ref="BN10:BN11"/>
    <mergeCell ref="BO10:BO11"/>
    <mergeCell ref="BP10:BP11"/>
    <mergeCell ref="BQ10:BQ11"/>
    <mergeCell ref="BR10:BR11"/>
    <mergeCell ref="BS10:BS11"/>
    <mergeCell ref="BH10:BH11"/>
    <mergeCell ref="BI10:BI11"/>
    <mergeCell ref="BJ10:BJ11"/>
    <mergeCell ref="BK10:BK11"/>
    <mergeCell ref="BL10:BL11"/>
    <mergeCell ref="BM10:BM11"/>
    <mergeCell ref="BB10:BB11"/>
    <mergeCell ref="BC10:BC11"/>
    <mergeCell ref="EA14:EB17"/>
    <mergeCell ref="EC14:ED17"/>
    <mergeCell ref="CK15:CM15"/>
    <mergeCell ref="CN15:CP15"/>
    <mergeCell ref="CQ15:CS15"/>
    <mergeCell ref="CT15:CV15"/>
    <mergeCell ref="CW15:CY15"/>
    <mergeCell ref="CZ15:DB15"/>
    <mergeCell ref="DC15:DE15"/>
    <mergeCell ref="DF15:DH15"/>
    <mergeCell ref="DL14:DN14"/>
    <mergeCell ref="DO14:DQ14"/>
    <mergeCell ref="DR14:DT14"/>
    <mergeCell ref="DU14:DV17"/>
    <mergeCell ref="DW14:DX17"/>
    <mergeCell ref="DY14:DZ17"/>
    <mergeCell ref="DL17:DN17"/>
    <mergeCell ref="DO17:DQ17"/>
    <mergeCell ref="DR17:DT17"/>
    <mergeCell ref="CT14:CV14"/>
    <mergeCell ref="CW14:CY14"/>
    <mergeCell ref="CZ14:DB14"/>
    <mergeCell ref="DC14:DE14"/>
    <mergeCell ref="DF14:DH14"/>
    <mergeCell ref="DL16:DN16"/>
    <mergeCell ref="DO16:DQ16"/>
    <mergeCell ref="DR16:DT16"/>
    <mergeCell ref="DI15:DK15"/>
    <mergeCell ref="DL15:DN15"/>
    <mergeCell ref="DO15:DQ15"/>
    <mergeCell ref="DR15:DT15"/>
    <mergeCell ref="CK16:CM16"/>
    <mergeCell ref="CN16:CP16"/>
    <mergeCell ref="CQ16:CS16"/>
    <mergeCell ref="CT16:CV16"/>
    <mergeCell ref="CW16:CY16"/>
    <mergeCell ref="CZ16:DB16"/>
    <mergeCell ref="CT17:CV17"/>
    <mergeCell ref="CW17:CY17"/>
    <mergeCell ref="CZ17:DB17"/>
    <mergeCell ref="DC17:DE17"/>
    <mergeCell ref="DF17:DH17"/>
    <mergeCell ref="DI17:DK17"/>
    <mergeCell ref="DC16:DE16"/>
    <mergeCell ref="DF16:DH16"/>
    <mergeCell ref="DI16:DK16"/>
    <mergeCell ref="CD21:CD25"/>
    <mergeCell ref="CE21:CE25"/>
    <mergeCell ref="CF21:CF25"/>
    <mergeCell ref="CG21:CG25"/>
    <mergeCell ref="BT24:BU24"/>
    <mergeCell ref="B25:B29"/>
    <mergeCell ref="BU25:BU29"/>
    <mergeCell ref="BT18:BU18"/>
    <mergeCell ref="CK18:ED57"/>
    <mergeCell ref="B19:B23"/>
    <mergeCell ref="BU19:BU23"/>
    <mergeCell ref="BX21:BX25"/>
    <mergeCell ref="BY21:BY25"/>
    <mergeCell ref="BZ21:BZ25"/>
    <mergeCell ref="CA21:CA25"/>
    <mergeCell ref="CB21:CB25"/>
    <mergeCell ref="CC21:CC25"/>
    <mergeCell ref="BT30:BU30"/>
    <mergeCell ref="B31:B35"/>
    <mergeCell ref="BU31:BU35"/>
    <mergeCell ref="BX35:CC36"/>
    <mergeCell ref="BT36:BU36"/>
    <mergeCell ref="B37:B42"/>
    <mergeCell ref="BU37:BU42"/>
    <mergeCell ref="BX37:BY38"/>
    <mergeCell ref="BZ37:CA38"/>
    <mergeCell ref="CB37:CC38"/>
    <mergeCell ref="B51:B57"/>
    <mergeCell ref="BU51:BU57"/>
    <mergeCell ref="BX54:BY57"/>
    <mergeCell ref="BZ54:CA57"/>
    <mergeCell ref="CB54:CC57"/>
    <mergeCell ref="BT58:BU58"/>
    <mergeCell ref="BX39:BY40"/>
    <mergeCell ref="BZ39:CA40"/>
    <mergeCell ref="CB39:CC40"/>
    <mergeCell ref="BT43:BU43"/>
    <mergeCell ref="B44:B49"/>
    <mergeCell ref="BU44:BU49"/>
    <mergeCell ref="BX49:BY53"/>
    <mergeCell ref="BZ49:CA53"/>
    <mergeCell ref="CB49:CC53"/>
    <mergeCell ref="BT50:BU50"/>
    <mergeCell ref="B72:B77"/>
    <mergeCell ref="BU72:BU77"/>
    <mergeCell ref="B78:C78"/>
    <mergeCell ref="BT78:BU78"/>
    <mergeCell ref="B79:C79"/>
    <mergeCell ref="BT79:BU79"/>
    <mergeCell ref="B59:B63"/>
    <mergeCell ref="BU59:BU63"/>
    <mergeCell ref="BT64:BU64"/>
    <mergeCell ref="B65:B70"/>
    <mergeCell ref="BU65:BU70"/>
    <mergeCell ref="BT71:BU71"/>
    <mergeCell ref="G87:G88"/>
    <mergeCell ref="H87:H88"/>
    <mergeCell ref="I87:I88"/>
    <mergeCell ref="J87:J88"/>
    <mergeCell ref="K87:K88"/>
    <mergeCell ref="B83:B85"/>
    <mergeCell ref="C83:CI85"/>
    <mergeCell ref="BT86:BT88"/>
    <mergeCell ref="BU86:BU88"/>
    <mergeCell ref="B87:B88"/>
    <mergeCell ref="C87:C88"/>
    <mergeCell ref="D87:D88"/>
    <mergeCell ref="E87:E88"/>
    <mergeCell ref="F87:F88"/>
    <mergeCell ref="R87:R88"/>
    <mergeCell ref="S87:S88"/>
    <mergeCell ref="T87:T88"/>
    <mergeCell ref="U87:U88"/>
    <mergeCell ref="V87:V88"/>
    <mergeCell ref="W87:W88"/>
    <mergeCell ref="L87:L88"/>
    <mergeCell ref="M87:M88"/>
    <mergeCell ref="N87:N88"/>
    <mergeCell ref="O87:O88"/>
    <mergeCell ref="P87:P88"/>
    <mergeCell ref="Q87:Q88"/>
    <mergeCell ref="AD87:AD88"/>
    <mergeCell ref="AE87:AE88"/>
    <mergeCell ref="AF87:AF88"/>
    <mergeCell ref="AG87:AG88"/>
    <mergeCell ref="AH87:AH88"/>
    <mergeCell ref="AI87:AI88"/>
    <mergeCell ref="X87:X88"/>
    <mergeCell ref="Y87:Y88"/>
    <mergeCell ref="Z87:Z88"/>
    <mergeCell ref="AA87:AA88"/>
    <mergeCell ref="AB87:AB88"/>
    <mergeCell ref="AC87:AC88"/>
    <mergeCell ref="AP87:AP88"/>
    <mergeCell ref="AQ87:AQ88"/>
    <mergeCell ref="AR87:AR88"/>
    <mergeCell ref="AS87:AS88"/>
    <mergeCell ref="AT87:AT88"/>
    <mergeCell ref="AU87:AU88"/>
    <mergeCell ref="AJ87:AJ88"/>
    <mergeCell ref="AK87:AK88"/>
    <mergeCell ref="AL87:AL88"/>
    <mergeCell ref="AM87:AM88"/>
    <mergeCell ref="AN87:AN88"/>
    <mergeCell ref="AO87:AO88"/>
    <mergeCell ref="BM87:BM88"/>
    <mergeCell ref="BB87:BB88"/>
    <mergeCell ref="BC87:BC88"/>
    <mergeCell ref="BD87:BD88"/>
    <mergeCell ref="BE87:BE88"/>
    <mergeCell ref="BF87:BF88"/>
    <mergeCell ref="BG87:BG88"/>
    <mergeCell ref="AV87:AV88"/>
    <mergeCell ref="AW87:AW88"/>
    <mergeCell ref="AX87:AX88"/>
    <mergeCell ref="AY87:AY88"/>
    <mergeCell ref="AZ87:AZ88"/>
    <mergeCell ref="BA87:BA88"/>
    <mergeCell ref="CE98:CE102"/>
    <mergeCell ref="CF98:CF102"/>
    <mergeCell ref="CG98:CG102"/>
    <mergeCell ref="BW88:CH91"/>
    <mergeCell ref="B89:B94"/>
    <mergeCell ref="BU89:BU94"/>
    <mergeCell ref="BT95:BU95"/>
    <mergeCell ref="B96:B100"/>
    <mergeCell ref="BU96:BU100"/>
    <mergeCell ref="BX98:BX102"/>
    <mergeCell ref="BY98:BY102"/>
    <mergeCell ref="BZ98:BZ102"/>
    <mergeCell ref="CA98:CA102"/>
    <mergeCell ref="BN87:BN88"/>
    <mergeCell ref="BO87:BO88"/>
    <mergeCell ref="BP87:BP88"/>
    <mergeCell ref="BQ87:BQ88"/>
    <mergeCell ref="BR87:BR88"/>
    <mergeCell ref="BS87:BS88"/>
    <mergeCell ref="BH87:BH88"/>
    <mergeCell ref="BI87:BI88"/>
    <mergeCell ref="BJ87:BJ88"/>
    <mergeCell ref="BK87:BK88"/>
    <mergeCell ref="BL87:BL88"/>
    <mergeCell ref="BT101:BU101"/>
    <mergeCell ref="B102:B106"/>
    <mergeCell ref="BU102:BU106"/>
    <mergeCell ref="BT107:BU107"/>
    <mergeCell ref="B108:B112"/>
    <mergeCell ref="BU108:BU112"/>
    <mergeCell ref="CB98:CB102"/>
    <mergeCell ref="CC98:CC102"/>
    <mergeCell ref="CD98:CD102"/>
    <mergeCell ref="BX112:CC113"/>
    <mergeCell ref="BT113:BU113"/>
    <mergeCell ref="B114:B119"/>
    <mergeCell ref="BU114:BU119"/>
    <mergeCell ref="BX114:BY115"/>
    <mergeCell ref="BZ114:CA115"/>
    <mergeCell ref="CB114:CC115"/>
    <mergeCell ref="BX116:BY117"/>
    <mergeCell ref="BZ116:CA117"/>
    <mergeCell ref="CB116:CC117"/>
    <mergeCell ref="BT120:BU120"/>
    <mergeCell ref="B121:B126"/>
    <mergeCell ref="BU121:BU126"/>
    <mergeCell ref="BX126:BY130"/>
    <mergeCell ref="BZ126:CA130"/>
    <mergeCell ref="CB126:CC130"/>
    <mergeCell ref="BT127:BU127"/>
    <mergeCell ref="B128:B134"/>
    <mergeCell ref="BU128:BU134"/>
    <mergeCell ref="BX131:BY134"/>
    <mergeCell ref="B142:B147"/>
    <mergeCell ref="BU142:BU147"/>
    <mergeCell ref="BT148:BU148"/>
    <mergeCell ref="B149:B154"/>
    <mergeCell ref="BU149:BU154"/>
    <mergeCell ref="B155:C155"/>
    <mergeCell ref="BT155:BU155"/>
    <mergeCell ref="BZ131:CA134"/>
    <mergeCell ref="CB131:CC134"/>
    <mergeCell ref="BT135:BU135"/>
    <mergeCell ref="B136:B140"/>
    <mergeCell ref="BU136:BU140"/>
    <mergeCell ref="BT141:BU141"/>
    <mergeCell ref="B156:C156"/>
    <mergeCell ref="BT156:BU156"/>
    <mergeCell ref="B160:B162"/>
    <mergeCell ref="C160:CI162"/>
    <mergeCell ref="BT163:BT165"/>
    <mergeCell ref="BU163:BU165"/>
    <mergeCell ref="B164:B165"/>
    <mergeCell ref="C164:C165"/>
    <mergeCell ref="D164:D165"/>
    <mergeCell ref="E164:E165"/>
    <mergeCell ref="J164:J165"/>
    <mergeCell ref="K164:K165"/>
    <mergeCell ref="L164:L165"/>
    <mergeCell ref="M164:M165"/>
    <mergeCell ref="N164:N165"/>
    <mergeCell ref="O164:O165"/>
    <mergeCell ref="F164:F165"/>
    <mergeCell ref="G164:G165"/>
    <mergeCell ref="H164:H165"/>
    <mergeCell ref="I164:I165"/>
    <mergeCell ref="V164:V165"/>
    <mergeCell ref="W164:W165"/>
    <mergeCell ref="X164:X165"/>
    <mergeCell ref="Y164:Y165"/>
    <mergeCell ref="Z164:Z165"/>
    <mergeCell ref="AA164:AA165"/>
    <mergeCell ref="P164:P165"/>
    <mergeCell ref="Q164:Q165"/>
    <mergeCell ref="R164:R165"/>
    <mergeCell ref="S164:S165"/>
    <mergeCell ref="T164:T165"/>
    <mergeCell ref="U164:U165"/>
    <mergeCell ref="AH164:AH165"/>
    <mergeCell ref="AI164:AI165"/>
    <mergeCell ref="AJ164:AJ165"/>
    <mergeCell ref="AK164:AK165"/>
    <mergeCell ref="AL164:AL165"/>
    <mergeCell ref="AM164:AM165"/>
    <mergeCell ref="AB164:AB165"/>
    <mergeCell ref="AC164:AC165"/>
    <mergeCell ref="AD164:AD165"/>
    <mergeCell ref="AE164:AE165"/>
    <mergeCell ref="AF164:AF165"/>
    <mergeCell ref="AG164:AG165"/>
    <mergeCell ref="AT164:AT165"/>
    <mergeCell ref="AU164:AU165"/>
    <mergeCell ref="AV164:AV165"/>
    <mergeCell ref="AW164:AW165"/>
    <mergeCell ref="AX164:AX165"/>
    <mergeCell ref="AY164:AY165"/>
    <mergeCell ref="AN164:AN165"/>
    <mergeCell ref="AO164:AO165"/>
    <mergeCell ref="AP164:AP165"/>
    <mergeCell ref="AQ164:AQ165"/>
    <mergeCell ref="AR164:AR165"/>
    <mergeCell ref="AS164:AS165"/>
    <mergeCell ref="BR164:BR165"/>
    <mergeCell ref="BS164:BS165"/>
    <mergeCell ref="BW165:CH168"/>
    <mergeCell ref="B166:B171"/>
    <mergeCell ref="BU166:BU171"/>
    <mergeCell ref="BT172:BU172"/>
    <mergeCell ref="BL164:BL165"/>
    <mergeCell ref="BM164:BM165"/>
    <mergeCell ref="BN164:BN165"/>
    <mergeCell ref="BO164:BO165"/>
    <mergeCell ref="BP164:BP165"/>
    <mergeCell ref="BQ164:BQ165"/>
    <mergeCell ref="BF164:BF165"/>
    <mergeCell ref="BG164:BG165"/>
    <mergeCell ref="BH164:BH165"/>
    <mergeCell ref="BI164:BI165"/>
    <mergeCell ref="BJ164:BJ165"/>
    <mergeCell ref="BK164:BK165"/>
    <mergeCell ref="AZ164:AZ165"/>
    <mergeCell ref="BA164:BA165"/>
    <mergeCell ref="BB164:BB165"/>
    <mergeCell ref="BC164:BC165"/>
    <mergeCell ref="BD164:BD165"/>
    <mergeCell ref="BE164:BE165"/>
    <mergeCell ref="CB175:CB179"/>
    <mergeCell ref="CC175:CC179"/>
    <mergeCell ref="CD175:CD179"/>
    <mergeCell ref="CE175:CE179"/>
    <mergeCell ref="CF175:CF179"/>
    <mergeCell ref="CG175:CG179"/>
    <mergeCell ref="B173:B177"/>
    <mergeCell ref="BU173:BU177"/>
    <mergeCell ref="BX175:BX179"/>
    <mergeCell ref="BY175:BY179"/>
    <mergeCell ref="BZ175:BZ179"/>
    <mergeCell ref="CA175:CA179"/>
    <mergeCell ref="BT178:BU178"/>
    <mergeCell ref="B179:B183"/>
    <mergeCell ref="BU179:BU183"/>
    <mergeCell ref="BT184:BU184"/>
    <mergeCell ref="B185:B189"/>
    <mergeCell ref="BU185:BU189"/>
    <mergeCell ref="BX189:CC190"/>
    <mergeCell ref="BT190:BU190"/>
    <mergeCell ref="B191:B196"/>
    <mergeCell ref="BU191:BU196"/>
    <mergeCell ref="BX191:BY192"/>
    <mergeCell ref="BZ191:CA192"/>
    <mergeCell ref="CB191:CC192"/>
    <mergeCell ref="B205:B211"/>
    <mergeCell ref="BU205:BU211"/>
    <mergeCell ref="BX208:BY211"/>
    <mergeCell ref="BZ208:CA211"/>
    <mergeCell ref="CB208:CC211"/>
    <mergeCell ref="BT212:BU212"/>
    <mergeCell ref="BX193:BY194"/>
    <mergeCell ref="BZ193:CA194"/>
    <mergeCell ref="CB193:CC194"/>
    <mergeCell ref="BT197:BU197"/>
    <mergeCell ref="B198:B203"/>
    <mergeCell ref="BU198:BU203"/>
    <mergeCell ref="BX203:BY207"/>
    <mergeCell ref="BZ203:CA207"/>
    <mergeCell ref="CB203:CC207"/>
    <mergeCell ref="BT204:BU204"/>
    <mergeCell ref="B226:B231"/>
    <mergeCell ref="BU226:BU231"/>
    <mergeCell ref="B232:C232"/>
    <mergeCell ref="BT232:BU232"/>
    <mergeCell ref="B233:C233"/>
    <mergeCell ref="BT233:BU233"/>
    <mergeCell ref="B213:B217"/>
    <mergeCell ref="BU213:BU217"/>
    <mergeCell ref="BT218:BU218"/>
    <mergeCell ref="B219:B224"/>
    <mergeCell ref="BU219:BU224"/>
    <mergeCell ref="BT225:BU225"/>
    <mergeCell ref="G241:G242"/>
    <mergeCell ref="H241:H242"/>
    <mergeCell ref="I241:I242"/>
    <mergeCell ref="J241:J242"/>
    <mergeCell ref="K241:K242"/>
    <mergeCell ref="B237:B239"/>
    <mergeCell ref="C237:CI239"/>
    <mergeCell ref="BT240:BT242"/>
    <mergeCell ref="BU240:BU242"/>
    <mergeCell ref="B241:B242"/>
    <mergeCell ref="C241:C242"/>
    <mergeCell ref="D241:D242"/>
    <mergeCell ref="E241:E242"/>
    <mergeCell ref="F241:F242"/>
    <mergeCell ref="R241:R242"/>
    <mergeCell ref="S241:S242"/>
    <mergeCell ref="T241:T242"/>
    <mergeCell ref="U241:U242"/>
    <mergeCell ref="V241:V242"/>
    <mergeCell ref="W241:W242"/>
    <mergeCell ref="L241:L242"/>
    <mergeCell ref="M241:M242"/>
    <mergeCell ref="N241:N242"/>
    <mergeCell ref="O241:O242"/>
    <mergeCell ref="P241:P242"/>
    <mergeCell ref="Q241:Q242"/>
    <mergeCell ref="AD241:AD242"/>
    <mergeCell ref="AE241:AE242"/>
    <mergeCell ref="AF241:AF242"/>
    <mergeCell ref="AG241:AG242"/>
    <mergeCell ref="AH241:AH242"/>
    <mergeCell ref="AI241:AI242"/>
    <mergeCell ref="X241:X242"/>
    <mergeCell ref="Y241:Y242"/>
    <mergeCell ref="Z241:Z242"/>
    <mergeCell ref="AA241:AA242"/>
    <mergeCell ref="AB241:AB242"/>
    <mergeCell ref="AC241:AC242"/>
    <mergeCell ref="AP241:AP242"/>
    <mergeCell ref="AQ241:AQ242"/>
    <mergeCell ref="AR241:AR242"/>
    <mergeCell ref="AS241:AS242"/>
    <mergeCell ref="AT241:AT242"/>
    <mergeCell ref="AU241:AU242"/>
    <mergeCell ref="AJ241:AJ242"/>
    <mergeCell ref="AK241:AK242"/>
    <mergeCell ref="AL241:AL242"/>
    <mergeCell ref="AM241:AM242"/>
    <mergeCell ref="AN241:AN242"/>
    <mergeCell ref="AO241:AO242"/>
    <mergeCell ref="BM241:BM242"/>
    <mergeCell ref="BB241:BB242"/>
    <mergeCell ref="BC241:BC242"/>
    <mergeCell ref="BD241:BD242"/>
    <mergeCell ref="BE241:BE242"/>
    <mergeCell ref="BF241:BF242"/>
    <mergeCell ref="BG241:BG242"/>
    <mergeCell ref="AV241:AV242"/>
    <mergeCell ref="AW241:AW242"/>
    <mergeCell ref="AX241:AX242"/>
    <mergeCell ref="AY241:AY242"/>
    <mergeCell ref="AZ241:AZ242"/>
    <mergeCell ref="BA241:BA242"/>
    <mergeCell ref="CE252:CE256"/>
    <mergeCell ref="CF252:CF256"/>
    <mergeCell ref="CG252:CG256"/>
    <mergeCell ref="BW242:CH245"/>
    <mergeCell ref="B243:B248"/>
    <mergeCell ref="BU243:BU248"/>
    <mergeCell ref="BT249:BU249"/>
    <mergeCell ref="B250:B254"/>
    <mergeCell ref="BU250:BU254"/>
    <mergeCell ref="BX252:BX256"/>
    <mergeCell ref="BY252:BY256"/>
    <mergeCell ref="BZ252:BZ256"/>
    <mergeCell ref="CA252:CA256"/>
    <mergeCell ref="BN241:BN242"/>
    <mergeCell ref="BO241:BO242"/>
    <mergeCell ref="BP241:BP242"/>
    <mergeCell ref="BQ241:BQ242"/>
    <mergeCell ref="BR241:BR242"/>
    <mergeCell ref="BS241:BS242"/>
    <mergeCell ref="BH241:BH242"/>
    <mergeCell ref="BI241:BI242"/>
    <mergeCell ref="BJ241:BJ242"/>
    <mergeCell ref="BK241:BK242"/>
    <mergeCell ref="BL241:BL242"/>
    <mergeCell ref="BT255:BU255"/>
    <mergeCell ref="B256:B260"/>
    <mergeCell ref="BU256:BU260"/>
    <mergeCell ref="BT261:BU261"/>
    <mergeCell ref="B262:B266"/>
    <mergeCell ref="BU262:BU266"/>
    <mergeCell ref="CB252:CB256"/>
    <mergeCell ref="CC252:CC256"/>
    <mergeCell ref="CD252:CD256"/>
    <mergeCell ref="BX266:CC267"/>
    <mergeCell ref="BT267:BU267"/>
    <mergeCell ref="B268:B273"/>
    <mergeCell ref="BU268:BU273"/>
    <mergeCell ref="BX268:BY269"/>
    <mergeCell ref="BZ268:CA269"/>
    <mergeCell ref="CB268:CC269"/>
    <mergeCell ref="BX270:BY271"/>
    <mergeCell ref="BZ270:CA271"/>
    <mergeCell ref="CB270:CC271"/>
    <mergeCell ref="BZ285:CA288"/>
    <mergeCell ref="CB285:CC288"/>
    <mergeCell ref="CB280:CC284"/>
    <mergeCell ref="BT289:BU289"/>
    <mergeCell ref="B290:B294"/>
    <mergeCell ref="BU290:BU294"/>
    <mergeCell ref="BT295:BU295"/>
    <mergeCell ref="BT274:BU274"/>
    <mergeCell ref="B275:B280"/>
    <mergeCell ref="BU275:BU280"/>
    <mergeCell ref="BX280:BY284"/>
    <mergeCell ref="BZ280:CA284"/>
    <mergeCell ref="BT281:BU281"/>
    <mergeCell ref="B282:B288"/>
    <mergeCell ref="BU282:BU288"/>
    <mergeCell ref="BX285:BY288"/>
    <mergeCell ref="B310:C310"/>
    <mergeCell ref="BT310:BU310"/>
    <mergeCell ref="B296:B301"/>
    <mergeCell ref="BU296:BU301"/>
    <mergeCell ref="BT302:BU302"/>
    <mergeCell ref="B303:B308"/>
    <mergeCell ref="BU303:BU308"/>
    <mergeCell ref="B309:C309"/>
    <mergeCell ref="BT309:BU309"/>
  </mergeCells>
  <conditionalFormatting sqref="D18:BS18 D24:BS24 D30:BS30 D36:BS36 D43:BS43 D50:BS50 D58:BS58 D64:BS64 D71:BS71 D78:BS79 D95:BS95 D101:BS101 D107:BS107 D113:BS113 D120:BS120 D127:BS127 D135:BS135 D141:BS141 D148:BS148 D155:BS156 D172:BS172 D178:BS178 D184:BS184 D190:BS190 D197:BS197 D204:BS204 D212:BS212 D218:BS218 D225:BS225 D232:BS233 D249:BS249 D255:BS255 D261:BS261 D267:BS267 D274:BS274 D281:BS281 D289:BS289 D295:BS295 D302:BS302 D309:BS310">
    <cfRule type="cellIs" dxfId="149" priority="232" operator="lessThan">
      <formula>3</formula>
    </cfRule>
  </conditionalFormatting>
  <conditionalFormatting sqref="BT12:BT17">
    <cfRule type="cellIs" dxfId="148" priority="221" operator="lessThan">
      <formula>3.5</formula>
    </cfRule>
  </conditionalFormatting>
  <conditionalFormatting sqref="BT19:BT23">
    <cfRule type="cellIs" dxfId="147" priority="220" operator="lessThan">
      <formula>3.5</formula>
    </cfRule>
  </conditionalFormatting>
  <conditionalFormatting sqref="BT25:BT29">
    <cfRule type="cellIs" dxfId="146" priority="219" operator="lessThan">
      <formula>3.5</formula>
    </cfRule>
  </conditionalFormatting>
  <conditionalFormatting sqref="BT31:BT35">
    <cfRule type="cellIs" dxfId="145" priority="218" operator="lessThan">
      <formula>3.5</formula>
    </cfRule>
  </conditionalFormatting>
  <conditionalFormatting sqref="BU12:BU17 BU19:BU23 BU25:BU29 BU31:BU35 BU37:BU42 BU44:BU49 BU51:BU57 BU59:BU63 BU65:BU70 BU72:BU77">
    <cfRule type="cellIs" dxfId="144" priority="217" operator="lessThan">
      <formula>3.5</formula>
    </cfRule>
  </conditionalFormatting>
  <conditionalFormatting sqref="BT72:BT77 BT65:BT70 BT59:BT63 BT51:BT57 BT44:BT49 BT37:BT42">
    <cfRule type="cellIs" dxfId="143" priority="216" operator="lessThan">
      <formula>3.5</formula>
    </cfRule>
  </conditionalFormatting>
  <conditionalFormatting sqref="BU72:BU77 BU65:BU70 BU59:BU63 BU51:BU57 BU44:BU49 BU37:BU42 BU31:BU35 BU25:BU29 BU19:BU23 BU12:BU17">
    <cfRule type="cellIs" dxfId="142" priority="215" operator="lessThan">
      <formula>3.5</formula>
    </cfRule>
  </conditionalFormatting>
  <conditionalFormatting sqref="BX54:CC57">
    <cfRule type="cellIs" dxfId="141" priority="214" operator="lessThan">
      <formula>3.5</formula>
    </cfRule>
  </conditionalFormatting>
  <conditionalFormatting sqref="BX39:CC40">
    <cfRule type="cellIs" dxfId="140" priority="213" operator="lessThan">
      <formula>3.5</formula>
    </cfRule>
  </conditionalFormatting>
  <conditionalFormatting sqref="AJ12:BS17 AJ19:BS23 AJ25:BS29 AJ31:BS35 AJ37:BS42 AJ44:BS49 AJ59:BS63 AJ65:BS70 AJ72:BS77 AJ51:BS56 D57:BS57 D134:BS134 D211:BS211 D288:BS288">
    <cfRule type="cellIs" dxfId="139" priority="212" operator="lessThan">
      <formula>3.1</formula>
    </cfRule>
  </conditionalFormatting>
  <conditionalFormatting sqref="D12:AI17 D37:AI42 D44:AI49 D51:AI56 D65:AI70 D19:AI23 D25:AI29 D31:AI35 D59:AI63 D72:AI77 D89:AI94 D114:AI119 D121:AI126 D128:AI133 D142:AI147 D96:AI100 D102:AI106 D108:AI112 D136:AI140 D149:AI154 D166:AI171 D191:AI196 D198:AI203 D205:AI210 D219:AI224 D173:AI177 D179:AI183 D185:AI189 D213:AI217 D226:AI231 D243:AI248 D268:AI273 D275:AI280 D282:AI287 D296:AI301 D250:AI254 D256:AI260 D262:AI266 D290:AI294 D303:AI308">
    <cfRule type="cellIs" dxfId="138" priority="211" operator="lessThan">
      <formula>3</formula>
    </cfRule>
  </conditionalFormatting>
  <conditionalFormatting sqref="D12:BS17 D89:BS94 D166:BS171 D243:BS248">
    <cfRule type="cellIs" dxfId="137" priority="201" operator="lessThan">
      <formula>1</formula>
    </cfRule>
  </conditionalFormatting>
  <conditionalFormatting sqref="D19:BS23 D25:BS29 D31:BS35 D37:BS42 D44:BS49 D51:BS57 D59:BS63 D65:BS70 D72:BS77 D12:BS17 D89:BS94 D96:BS100 D102:BS106 D108:BS112 D114:BS119 D121:BS126 D128:BS134 D136:BS140 D142:BS147 D149:BS154 D166:BS171 D173:BS177 D179:BS183 D185:BS189 D191:BS196 D198:BS203 D205:BS211 D213:BS217 D219:BS224 D226:BS231 D243:BS248 D250:BS254 D256:BS260 D262:BS266 D268:BS273 D275:BS280 D282:BS288 D290:BS294 D296:BS301 D303:BS308">
    <cfRule type="cellIs" dxfId="136" priority="200" operator="lessThan">
      <formula>0.1</formula>
    </cfRule>
  </conditionalFormatting>
  <conditionalFormatting sqref="BT89:BT94">
    <cfRule type="cellIs" dxfId="135" priority="188" operator="lessThan">
      <formula>3.5</formula>
    </cfRule>
  </conditionalFormatting>
  <conditionalFormatting sqref="BT96:BT100">
    <cfRule type="cellIs" dxfId="134" priority="187" operator="lessThan">
      <formula>3.5</formula>
    </cfRule>
  </conditionalFormatting>
  <conditionalFormatting sqref="BT102:BT106">
    <cfRule type="cellIs" dxfId="133" priority="186" operator="lessThan">
      <formula>3.5</formula>
    </cfRule>
  </conditionalFormatting>
  <conditionalFormatting sqref="BT108:BT112">
    <cfRule type="cellIs" dxfId="132" priority="185" operator="lessThan">
      <formula>3.5</formula>
    </cfRule>
  </conditionalFormatting>
  <conditionalFormatting sqref="BU89:BU94 BU96:BU100 BU102:BU106 BU108:BU112 BU114:BU119 BU121:BU126 BU128:BU134 BU136:BU140 BU142:BU147 BU149:BU154">
    <cfRule type="cellIs" dxfId="131" priority="184" operator="lessThan">
      <formula>3.5</formula>
    </cfRule>
  </conditionalFormatting>
  <conditionalFormatting sqref="BT149:BT154 BT142:BT147 BT136:BT140 BT128:BT134 BT121:BT126 BT114:BT119">
    <cfRule type="cellIs" dxfId="130" priority="183" operator="lessThan">
      <formula>3.5</formula>
    </cfRule>
  </conditionalFormatting>
  <conditionalFormatting sqref="BU149:BU154 BU142:BU147 BU136:BU140 BU128:BU134 BU121:BU126 BU114:BU119 BU108:BU112 BU102:BU106 BU96:BU100 BU89:BU94">
    <cfRule type="cellIs" dxfId="129" priority="182" operator="lessThan">
      <formula>3.5</formula>
    </cfRule>
  </conditionalFormatting>
  <conditionalFormatting sqref="BX131:CC134">
    <cfRule type="cellIs" dxfId="128" priority="181" operator="lessThan">
      <formula>3.5</formula>
    </cfRule>
  </conditionalFormatting>
  <conditionalFormatting sqref="BX116:CC117">
    <cfRule type="cellIs" dxfId="127" priority="180" operator="lessThan">
      <formula>3.5</formula>
    </cfRule>
  </conditionalFormatting>
  <conditionalFormatting sqref="AJ89:BS94 AJ96:BS100 AJ102:BS106 AJ108:BS112 AJ114:BS119 AJ121:BS126 AJ136:BS140 AJ142:BS147 AJ149:BS154 AJ128:BS133">
    <cfRule type="cellIs" dxfId="126" priority="179" operator="lessThan">
      <formula>3.1</formula>
    </cfRule>
  </conditionalFormatting>
  <conditionalFormatting sqref="BT89:BT94">
    <cfRule type="cellIs" dxfId="125" priority="155" operator="lessThan">
      <formula>3.5</formula>
    </cfRule>
  </conditionalFormatting>
  <conditionalFormatting sqref="BT96:BT100">
    <cfRule type="cellIs" dxfId="124" priority="154" operator="lessThan">
      <formula>3.5</formula>
    </cfRule>
  </conditionalFormatting>
  <conditionalFormatting sqref="BT102:BT106">
    <cfRule type="cellIs" dxfId="123" priority="153" operator="lessThan">
      <formula>3.5</formula>
    </cfRule>
  </conditionalFormatting>
  <conditionalFormatting sqref="BT108:BT112">
    <cfRule type="cellIs" dxfId="122" priority="152" operator="lessThan">
      <formula>3.5</formula>
    </cfRule>
  </conditionalFormatting>
  <conditionalFormatting sqref="BU89:BU94 BU96:BU100 BU102:BU106 BU108:BU112 BU114:BU119 BU121:BU126 BU128:BU134 BU136:BU140 BU142:BU147 BU149:BU154">
    <cfRule type="cellIs" dxfId="121" priority="151" operator="lessThan">
      <formula>3.5</formula>
    </cfRule>
  </conditionalFormatting>
  <conditionalFormatting sqref="BT149:BT154 BT142:BT147 BT136:BT140 BT128:BT134 BT121:BT126 BT114:BT119">
    <cfRule type="cellIs" dxfId="120" priority="150" operator="lessThan">
      <formula>3.5</formula>
    </cfRule>
  </conditionalFormatting>
  <conditionalFormatting sqref="BU149:BU154 BU142:BU147 BU136:BU140 BU128:BU134 BU121:BU126 BU114:BU119 BU108:BU112 BU102:BU106 BU96:BU100 BU89:BU94">
    <cfRule type="cellIs" dxfId="119" priority="149" operator="lessThan">
      <formula>3.5</formula>
    </cfRule>
  </conditionalFormatting>
  <conditionalFormatting sqref="BX131:CC134">
    <cfRule type="cellIs" dxfId="118" priority="148" operator="lessThan">
      <formula>3.5</formula>
    </cfRule>
  </conditionalFormatting>
  <conditionalFormatting sqref="BX116:CC117">
    <cfRule type="cellIs" dxfId="117" priority="147" operator="lessThan">
      <formula>3.5</formula>
    </cfRule>
  </conditionalFormatting>
  <conditionalFormatting sqref="AJ89:BS94 AJ96:BS100 AJ102:BS106 AJ108:BS112 AJ114:BS119 AJ121:BS126 AJ136:BS140 AJ142:BS147 AJ149:BS154 AJ128:BS133">
    <cfRule type="cellIs" dxfId="116" priority="146" operator="lessThan">
      <formula>3.1</formula>
    </cfRule>
  </conditionalFormatting>
  <conditionalFormatting sqref="BT166:BT171">
    <cfRule type="cellIs" dxfId="115" priority="122" operator="lessThan">
      <formula>3.5</formula>
    </cfRule>
  </conditionalFormatting>
  <conditionalFormatting sqref="BT173:BT177">
    <cfRule type="cellIs" dxfId="114" priority="121" operator="lessThan">
      <formula>3.5</formula>
    </cfRule>
  </conditionalFormatting>
  <conditionalFormatting sqref="BT179:BT183">
    <cfRule type="cellIs" dxfId="113" priority="120" operator="lessThan">
      <formula>3.5</formula>
    </cfRule>
  </conditionalFormatting>
  <conditionalFormatting sqref="BT185:BT189">
    <cfRule type="cellIs" dxfId="112" priority="119" operator="lessThan">
      <formula>3.5</formula>
    </cfRule>
  </conditionalFormatting>
  <conditionalFormatting sqref="BU166:BU171 BU173:BU177 BU179:BU183 BU185:BU189 BU191:BU196 BU198:BU203 BU205:BU211 BU213:BU217 BU219:BU224 BU226:BU231">
    <cfRule type="cellIs" dxfId="111" priority="118" operator="lessThan">
      <formula>3.5</formula>
    </cfRule>
  </conditionalFormatting>
  <conditionalFormatting sqref="BT226:BT231 BT219:BT224 BT213:BT217 BT205:BT211 BT198:BT203 BT191:BT196">
    <cfRule type="cellIs" dxfId="110" priority="117" operator="lessThan">
      <formula>3.5</formula>
    </cfRule>
  </conditionalFormatting>
  <conditionalFormatting sqref="BU226:BU231 BU219:BU224 BU213:BU217 BU205:BU211 BU198:BU203 BU191:BU196 BU185:BU189 BU179:BU183 BU173:BU177 BU166:BU171">
    <cfRule type="cellIs" dxfId="109" priority="116" operator="lessThan">
      <formula>3.5</formula>
    </cfRule>
  </conditionalFormatting>
  <conditionalFormatting sqref="BX208:CC211">
    <cfRule type="cellIs" dxfId="108" priority="115" operator="lessThan">
      <formula>3.5</formula>
    </cfRule>
  </conditionalFormatting>
  <conditionalFormatting sqref="BX193:CC194">
    <cfRule type="cellIs" dxfId="107" priority="114" operator="lessThan">
      <formula>3.5</formula>
    </cfRule>
  </conditionalFormatting>
  <conditionalFormatting sqref="AJ166:BS171 AJ173:BS177 AJ179:BS183 AJ185:BS189 AJ191:BS196 AJ198:BS203 AJ213:BS217 AJ219:BS224 AJ226:BS231 AJ205:BS210">
    <cfRule type="cellIs" dxfId="106" priority="113" operator="lessThan">
      <formula>3.1</formula>
    </cfRule>
  </conditionalFormatting>
  <conditionalFormatting sqref="BT166:BT171">
    <cfRule type="cellIs" dxfId="105" priority="89" operator="lessThan">
      <formula>3.5</formula>
    </cfRule>
  </conditionalFormatting>
  <conditionalFormatting sqref="BT173:BT177">
    <cfRule type="cellIs" dxfId="104" priority="88" operator="lessThan">
      <formula>3.5</formula>
    </cfRule>
  </conditionalFormatting>
  <conditionalFormatting sqref="BT179:BT183">
    <cfRule type="cellIs" dxfId="103" priority="87" operator="lessThan">
      <formula>3.5</formula>
    </cfRule>
  </conditionalFormatting>
  <conditionalFormatting sqref="BT185:BT189">
    <cfRule type="cellIs" dxfId="102" priority="86" operator="lessThan">
      <formula>3.5</formula>
    </cfRule>
  </conditionalFormatting>
  <conditionalFormatting sqref="BU166:BU171 BU173:BU177 BU179:BU183 BU185:BU189 BU191:BU196 BU198:BU203 BU205:BU211 BU213:BU217 BU219:BU224 BU226:BU231">
    <cfRule type="cellIs" dxfId="101" priority="85" operator="lessThan">
      <formula>3.5</formula>
    </cfRule>
  </conditionalFormatting>
  <conditionalFormatting sqref="BT226:BT231 BT219:BT224 BT213:BT217 BT205:BT211 BT198:BT203 BT191:BT196">
    <cfRule type="cellIs" dxfId="100" priority="84" operator="lessThan">
      <formula>3.5</formula>
    </cfRule>
  </conditionalFormatting>
  <conditionalFormatting sqref="BU226:BU231 BU219:BU224 BU213:BU217 BU205:BU211 BU198:BU203 BU191:BU196 BU185:BU189 BU179:BU183 BU173:BU177 BU166:BU171">
    <cfRule type="cellIs" dxfId="99" priority="83" operator="lessThan">
      <formula>3.5</formula>
    </cfRule>
  </conditionalFormatting>
  <conditionalFormatting sqref="BX208:CC211">
    <cfRule type="cellIs" dxfId="98" priority="82" operator="lessThan">
      <formula>3.5</formula>
    </cfRule>
  </conditionalFormatting>
  <conditionalFormatting sqref="BX193:CC194">
    <cfRule type="cellIs" dxfId="97" priority="81" operator="lessThan">
      <formula>3.5</formula>
    </cfRule>
  </conditionalFormatting>
  <conditionalFormatting sqref="AJ166:BS171 AJ173:BS177 AJ179:BS183 AJ185:BS189 AJ191:BS196 AJ198:BS203 AJ213:BS217 AJ219:BS224 AJ226:BS231 AJ205:BS210">
    <cfRule type="cellIs" dxfId="96" priority="80" operator="lessThan">
      <formula>3.1</formula>
    </cfRule>
  </conditionalFormatting>
  <conditionalFormatting sqref="BT243:BT248">
    <cfRule type="cellIs" dxfId="95" priority="56" operator="lessThan">
      <formula>3.5</formula>
    </cfRule>
  </conditionalFormatting>
  <conditionalFormatting sqref="BT250:BT254">
    <cfRule type="cellIs" dxfId="94" priority="55" operator="lessThan">
      <formula>3.5</formula>
    </cfRule>
  </conditionalFormatting>
  <conditionalFormatting sqref="BT256:BT260">
    <cfRule type="cellIs" dxfId="93" priority="54" operator="lessThan">
      <formula>3.5</formula>
    </cfRule>
  </conditionalFormatting>
  <conditionalFormatting sqref="BT262:BT266">
    <cfRule type="cellIs" dxfId="92" priority="53" operator="lessThan">
      <formula>3.5</formula>
    </cfRule>
  </conditionalFormatting>
  <conditionalFormatting sqref="BU243:BU248 BU250:BU254 BU256:BU260 BU262:BU266 BU268:BU273 BU275:BU280 BU282:BU288 BU290:BU294 BU296:BU301 BU303:BU308">
    <cfRule type="cellIs" dxfId="91" priority="52" operator="lessThan">
      <formula>3.5</formula>
    </cfRule>
  </conditionalFormatting>
  <conditionalFormatting sqref="BT303:BT308 BT296:BT301 BT290:BT294 BT282:BT288 BT275:BT280 BT268:BT273">
    <cfRule type="cellIs" dxfId="90" priority="51" operator="lessThan">
      <formula>3.5</formula>
    </cfRule>
  </conditionalFormatting>
  <conditionalFormatting sqref="BU303:BU308 BU296:BU301 BU290:BU294 BU282:BU288 BU275:BU280 BU268:BU273 BU262:BU266 BU256:BU260 BU250:BU254 BU243:BU248">
    <cfRule type="cellIs" dxfId="89" priority="50" operator="lessThan">
      <formula>3.5</formula>
    </cfRule>
  </conditionalFormatting>
  <conditionalFormatting sqref="BX285:CC288">
    <cfRule type="cellIs" dxfId="88" priority="49" operator="lessThan">
      <formula>3.5</formula>
    </cfRule>
  </conditionalFormatting>
  <conditionalFormatting sqref="BX270:CC271">
    <cfRule type="cellIs" dxfId="87" priority="48" operator="lessThan">
      <formula>3.5</formula>
    </cfRule>
  </conditionalFormatting>
  <conditionalFormatting sqref="AJ243:BS248 AJ250:BS254 AJ256:BS260 AJ262:BS266 AJ268:BS273 AJ275:BS280 AJ290:BS294 AJ296:BS301 AJ303:BS308 AJ282:BS287">
    <cfRule type="cellIs" dxfId="86" priority="47" operator="lessThan">
      <formula>3.1</formula>
    </cfRule>
  </conditionalFormatting>
  <conditionalFormatting sqref="BT243:BT248">
    <cfRule type="cellIs" dxfId="85" priority="23" operator="lessThan">
      <formula>3.5</formula>
    </cfRule>
  </conditionalFormatting>
  <conditionalFormatting sqref="BT250:BT254">
    <cfRule type="cellIs" dxfId="84" priority="22" operator="lessThan">
      <formula>3.5</formula>
    </cfRule>
  </conditionalFormatting>
  <conditionalFormatting sqref="BT256:BT260">
    <cfRule type="cellIs" dxfId="83" priority="21" operator="lessThan">
      <formula>3.5</formula>
    </cfRule>
  </conditionalFormatting>
  <conditionalFormatting sqref="BT262:BT266">
    <cfRule type="cellIs" dxfId="82" priority="20" operator="lessThan">
      <formula>3.5</formula>
    </cfRule>
  </conditionalFormatting>
  <conditionalFormatting sqref="BU243:BU248 BU250:BU254 BU256:BU260 BU262:BU266 BU268:BU273 BU275:BU280 BU282:BU288 BU290:BU294 BU296:BU301 BU303:BU308">
    <cfRule type="cellIs" dxfId="81" priority="19" operator="lessThan">
      <formula>3.5</formula>
    </cfRule>
  </conditionalFormatting>
  <conditionalFormatting sqref="BT303:BT308 BT296:BT301 BT290:BT294 BT282:BT288 BT275:BT280 BT268:BT273">
    <cfRule type="cellIs" dxfId="80" priority="18" operator="lessThan">
      <formula>3.5</formula>
    </cfRule>
  </conditionalFormatting>
  <conditionalFormatting sqref="BU303:BU308 BU296:BU301 BU290:BU294 BU282:BU288 BU275:BU280 BU268:BU273 BU262:BU266 BU256:BU260 BU250:BU254 BU243:BU248">
    <cfRule type="cellIs" dxfId="79" priority="17" operator="lessThan">
      <formula>3.5</formula>
    </cfRule>
  </conditionalFormatting>
  <conditionalFormatting sqref="BX285:CC288">
    <cfRule type="cellIs" dxfId="78" priority="16" operator="lessThan">
      <formula>3.5</formula>
    </cfRule>
  </conditionalFormatting>
  <conditionalFormatting sqref="BX270:CC271">
    <cfRule type="cellIs" dxfId="77" priority="15" operator="lessThan">
      <formula>3.5</formula>
    </cfRule>
  </conditionalFormatting>
  <conditionalFormatting sqref="AJ243:BS248 AJ250:BS254 AJ256:BS260 AJ262:BS266 AJ268:BS273 AJ275:BS280 AJ290:BS294 AJ296:BS301 AJ303:BS308 AJ282:BS287">
    <cfRule type="cellIs" dxfId="76" priority="14" operator="lessThan">
      <formula>3.1</formula>
    </cfRule>
  </conditionalFormatting>
  <conditionalFormatting sqref="D89:BU156 D166:BU233 D243:BU310 D12:BU79">
    <cfRule type="cellIs" dxfId="75" priority="1" operator="greaterThan">
      <formula>5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</sheetPr>
  <dimension ref="A1:ED310"/>
  <sheetViews>
    <sheetView tabSelected="1" topLeftCell="CI10" zoomScale="80" zoomScaleNormal="80" workbookViewId="0">
      <selection activeCell="CK9" sqref="CK9:CP21"/>
    </sheetView>
  </sheetViews>
  <sheetFormatPr baseColWidth="10" defaultColWidth="9.140625" defaultRowHeight="15" x14ac:dyDescent="0.25"/>
  <cols>
    <col min="1" max="1" width="1.7109375" customWidth="1"/>
    <col min="2" max="2" width="15.7109375" customWidth="1"/>
    <col min="3" max="3" width="131.5703125" customWidth="1"/>
    <col min="4" max="34" width="4" customWidth="1"/>
    <col min="35" max="35" width="4" hidden="1" customWidth="1"/>
    <col min="36" max="66" width="3.7109375" hidden="1" customWidth="1"/>
    <col min="67" max="67" width="3.5703125" hidden="1" customWidth="1"/>
    <col min="68" max="69" width="3.7109375" hidden="1" customWidth="1"/>
    <col min="70" max="70" width="4.5703125" hidden="1" customWidth="1"/>
    <col min="71" max="71" width="3.7109375" customWidth="1"/>
    <col min="73" max="73" width="9.140625" customWidth="1"/>
    <col min="75" max="84" width="14.5703125" customWidth="1"/>
    <col min="88" max="88" width="9.140625" style="1"/>
    <col min="89" max="140" width="9.140625" customWidth="1"/>
    <col min="144" max="153" width="9.140625" customWidth="1"/>
    <col min="156" max="160" width="9.140625" customWidth="1"/>
  </cols>
  <sheetData>
    <row r="1" spans="2:134" ht="15.75" thickBot="1" x14ac:dyDescent="0.3"/>
    <row r="2" spans="2:134" ht="34.5" customHeight="1" thickBot="1" x14ac:dyDescent="0.3">
      <c r="B2" s="2" t="s">
        <v>0</v>
      </c>
      <c r="C2" s="3" t="s">
        <v>181</v>
      </c>
    </row>
    <row r="3" spans="2:134" ht="34.5" customHeight="1" thickBot="1" x14ac:dyDescent="0.3">
      <c r="B3" s="2" t="s">
        <v>1</v>
      </c>
      <c r="C3" s="4">
        <v>2016</v>
      </c>
    </row>
    <row r="5" spans="2:134" s="1" customFormat="1" ht="15.75" thickBot="1" x14ac:dyDescent="0.3"/>
    <row r="6" spans="2:134" ht="15" customHeight="1" x14ac:dyDescent="0.25">
      <c r="B6" s="136" t="s">
        <v>2</v>
      </c>
      <c r="C6" s="178" t="str">
        <f>(C2&amp;" "&amp;C3&amp;" - I")</f>
        <v>INSTITUCION EDUCATIVA COLOMBIA/GIRARDOTA 2016 - I</v>
      </c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9"/>
      <c r="W6" s="179"/>
      <c r="X6" s="179"/>
      <c r="Y6" s="179"/>
      <c r="Z6" s="179"/>
      <c r="AA6" s="179"/>
      <c r="AB6" s="179"/>
      <c r="AC6" s="179"/>
      <c r="AD6" s="179"/>
      <c r="AE6" s="179"/>
      <c r="AF6" s="179"/>
      <c r="AG6" s="179"/>
      <c r="AH6" s="179"/>
      <c r="AI6" s="179"/>
      <c r="AJ6" s="179"/>
      <c r="AK6" s="179"/>
      <c r="AL6" s="179"/>
      <c r="AM6" s="179"/>
      <c r="AN6" s="179"/>
      <c r="AO6" s="179"/>
      <c r="AP6" s="179"/>
      <c r="AQ6" s="179"/>
      <c r="AR6" s="179"/>
      <c r="AS6" s="179"/>
      <c r="AT6" s="179"/>
      <c r="AU6" s="179"/>
      <c r="AV6" s="179"/>
      <c r="AW6" s="179"/>
      <c r="AX6" s="179"/>
      <c r="AY6" s="179"/>
      <c r="AZ6" s="179"/>
      <c r="BA6" s="179"/>
      <c r="BB6" s="179"/>
      <c r="BC6" s="179"/>
      <c r="BD6" s="179"/>
      <c r="BE6" s="179"/>
      <c r="BF6" s="179"/>
      <c r="BG6" s="179"/>
      <c r="BH6" s="179"/>
      <c r="BI6" s="179"/>
      <c r="BJ6" s="179"/>
      <c r="BK6" s="179"/>
      <c r="BL6" s="179"/>
      <c r="BM6" s="179"/>
      <c r="BN6" s="179"/>
      <c r="BO6" s="179"/>
      <c r="BP6" s="179"/>
      <c r="BQ6" s="179"/>
      <c r="BR6" s="179"/>
      <c r="BS6" s="179"/>
      <c r="BT6" s="179"/>
      <c r="BU6" s="179"/>
      <c r="BV6" s="179"/>
      <c r="BW6" s="179"/>
      <c r="BX6" s="179"/>
      <c r="BY6" s="179"/>
      <c r="BZ6" s="179"/>
      <c r="CA6" s="179"/>
      <c r="CB6" s="179"/>
      <c r="CC6" s="179"/>
      <c r="CD6" s="179"/>
      <c r="CE6" s="179"/>
      <c r="CF6" s="179"/>
      <c r="CG6" s="179"/>
      <c r="CH6" s="179"/>
      <c r="CI6" s="180"/>
      <c r="CK6" s="239" t="s">
        <v>3</v>
      </c>
      <c r="CL6" s="240"/>
      <c r="CM6" s="240"/>
      <c r="CN6" s="240"/>
      <c r="CO6" s="240"/>
      <c r="CP6" s="240"/>
      <c r="CQ6" s="240"/>
      <c r="CR6" s="240"/>
      <c r="CS6" s="240"/>
      <c r="CT6" s="240"/>
      <c r="CU6" s="240"/>
      <c r="CV6" s="240"/>
      <c r="CW6" s="240"/>
      <c r="CX6" s="240"/>
      <c r="CY6" s="240"/>
      <c r="CZ6" s="240"/>
      <c r="DA6" s="240"/>
      <c r="DB6" s="240"/>
      <c r="DC6" s="240"/>
      <c r="DD6" s="240"/>
      <c r="DE6" s="240"/>
      <c r="DF6" s="240"/>
      <c r="DG6" s="240"/>
      <c r="DH6" s="240"/>
      <c r="DI6" s="240"/>
      <c r="DJ6" s="240"/>
      <c r="DK6" s="240"/>
      <c r="DL6" s="240"/>
      <c r="DM6" s="240"/>
      <c r="DN6" s="240"/>
      <c r="DO6" s="240"/>
      <c r="DP6" s="240"/>
      <c r="DQ6" s="240"/>
      <c r="DR6" s="240"/>
      <c r="DS6" s="240"/>
      <c r="DT6" s="240"/>
      <c r="DU6" s="240"/>
      <c r="DV6" s="240"/>
      <c r="DW6" s="240"/>
      <c r="DX6" s="240"/>
      <c r="DY6" s="240"/>
      <c r="DZ6" s="240"/>
      <c r="EA6" s="240"/>
      <c r="EB6" s="240"/>
      <c r="EC6" s="240"/>
      <c r="ED6" s="241"/>
    </row>
    <row r="7" spans="2:134" ht="15" customHeight="1" x14ac:dyDescent="0.25">
      <c r="B7" s="137"/>
      <c r="C7" s="181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  <c r="U7" s="182"/>
      <c r="V7" s="182"/>
      <c r="W7" s="182"/>
      <c r="X7" s="182"/>
      <c r="Y7" s="182"/>
      <c r="Z7" s="182"/>
      <c r="AA7" s="182"/>
      <c r="AB7" s="182"/>
      <c r="AC7" s="182"/>
      <c r="AD7" s="182"/>
      <c r="AE7" s="182"/>
      <c r="AF7" s="182"/>
      <c r="AG7" s="182"/>
      <c r="AH7" s="182"/>
      <c r="AI7" s="182"/>
      <c r="AJ7" s="182"/>
      <c r="AK7" s="182"/>
      <c r="AL7" s="182"/>
      <c r="AM7" s="182"/>
      <c r="AN7" s="182"/>
      <c r="AO7" s="182"/>
      <c r="AP7" s="182"/>
      <c r="AQ7" s="182"/>
      <c r="AR7" s="182"/>
      <c r="AS7" s="182"/>
      <c r="AT7" s="182"/>
      <c r="AU7" s="182"/>
      <c r="AV7" s="182"/>
      <c r="AW7" s="182"/>
      <c r="AX7" s="182"/>
      <c r="AY7" s="182"/>
      <c r="AZ7" s="182"/>
      <c r="BA7" s="182"/>
      <c r="BB7" s="182"/>
      <c r="BC7" s="182"/>
      <c r="BD7" s="182"/>
      <c r="BE7" s="182"/>
      <c r="BF7" s="182"/>
      <c r="BG7" s="182"/>
      <c r="BH7" s="182"/>
      <c r="BI7" s="182"/>
      <c r="BJ7" s="182"/>
      <c r="BK7" s="182"/>
      <c r="BL7" s="182"/>
      <c r="BM7" s="182"/>
      <c r="BN7" s="182"/>
      <c r="BO7" s="182"/>
      <c r="BP7" s="182"/>
      <c r="BQ7" s="182"/>
      <c r="BR7" s="182"/>
      <c r="BS7" s="182"/>
      <c r="BT7" s="182"/>
      <c r="BU7" s="182"/>
      <c r="BV7" s="182"/>
      <c r="BW7" s="182"/>
      <c r="BX7" s="182"/>
      <c r="BY7" s="182"/>
      <c r="BZ7" s="182"/>
      <c r="CA7" s="182"/>
      <c r="CB7" s="182"/>
      <c r="CC7" s="182"/>
      <c r="CD7" s="182"/>
      <c r="CE7" s="182"/>
      <c r="CF7" s="182"/>
      <c r="CG7" s="182"/>
      <c r="CH7" s="182"/>
      <c r="CI7" s="183"/>
      <c r="CK7" s="242"/>
      <c r="CL7" s="243"/>
      <c r="CM7" s="243"/>
      <c r="CN7" s="243"/>
      <c r="CO7" s="243"/>
      <c r="CP7" s="243"/>
      <c r="CQ7" s="243"/>
      <c r="CR7" s="243"/>
      <c r="CS7" s="243"/>
      <c r="CT7" s="243"/>
      <c r="CU7" s="243"/>
      <c r="CV7" s="243"/>
      <c r="CW7" s="243"/>
      <c r="CX7" s="243"/>
      <c r="CY7" s="243"/>
      <c r="CZ7" s="243"/>
      <c r="DA7" s="243"/>
      <c r="DB7" s="243"/>
      <c r="DC7" s="243"/>
      <c r="DD7" s="243"/>
      <c r="DE7" s="243"/>
      <c r="DF7" s="243"/>
      <c r="DG7" s="243"/>
      <c r="DH7" s="243"/>
      <c r="DI7" s="243"/>
      <c r="DJ7" s="243"/>
      <c r="DK7" s="243"/>
      <c r="DL7" s="243"/>
      <c r="DM7" s="243"/>
      <c r="DN7" s="243"/>
      <c r="DO7" s="243"/>
      <c r="DP7" s="243"/>
      <c r="DQ7" s="243"/>
      <c r="DR7" s="243"/>
      <c r="DS7" s="243"/>
      <c r="DT7" s="243"/>
      <c r="DU7" s="243"/>
      <c r="DV7" s="243"/>
      <c r="DW7" s="243"/>
      <c r="DX7" s="243"/>
      <c r="DY7" s="243"/>
      <c r="DZ7" s="243"/>
      <c r="EA7" s="243"/>
      <c r="EB7" s="243"/>
      <c r="EC7" s="243"/>
      <c r="ED7" s="244"/>
    </row>
    <row r="8" spans="2:134" ht="15.75" customHeight="1" thickBot="1" x14ac:dyDescent="0.3">
      <c r="B8" s="138"/>
      <c r="C8" s="184"/>
      <c r="D8" s="185"/>
      <c r="E8" s="185"/>
      <c r="F8" s="185"/>
      <c r="G8" s="185"/>
      <c r="H8" s="185"/>
      <c r="I8" s="185"/>
      <c r="J8" s="185"/>
      <c r="K8" s="185"/>
      <c r="L8" s="185"/>
      <c r="M8" s="185"/>
      <c r="N8" s="185"/>
      <c r="O8" s="185"/>
      <c r="P8" s="185"/>
      <c r="Q8" s="185"/>
      <c r="R8" s="185"/>
      <c r="S8" s="185"/>
      <c r="T8" s="185"/>
      <c r="U8" s="185"/>
      <c r="V8" s="185"/>
      <c r="W8" s="185"/>
      <c r="X8" s="185"/>
      <c r="Y8" s="185"/>
      <c r="Z8" s="185"/>
      <c r="AA8" s="185"/>
      <c r="AB8" s="185"/>
      <c r="AC8" s="185"/>
      <c r="AD8" s="185"/>
      <c r="AE8" s="185"/>
      <c r="AF8" s="185"/>
      <c r="AG8" s="185"/>
      <c r="AH8" s="185"/>
      <c r="AI8" s="185"/>
      <c r="AJ8" s="185"/>
      <c r="AK8" s="185"/>
      <c r="AL8" s="185"/>
      <c r="AM8" s="185"/>
      <c r="AN8" s="185"/>
      <c r="AO8" s="185"/>
      <c r="AP8" s="185"/>
      <c r="AQ8" s="185"/>
      <c r="AR8" s="185"/>
      <c r="AS8" s="185"/>
      <c r="AT8" s="185"/>
      <c r="AU8" s="185"/>
      <c r="AV8" s="185"/>
      <c r="AW8" s="185"/>
      <c r="AX8" s="185"/>
      <c r="AY8" s="185"/>
      <c r="AZ8" s="185"/>
      <c r="BA8" s="185"/>
      <c r="BB8" s="185"/>
      <c r="BC8" s="185"/>
      <c r="BD8" s="185"/>
      <c r="BE8" s="185"/>
      <c r="BF8" s="185"/>
      <c r="BG8" s="185"/>
      <c r="BH8" s="185"/>
      <c r="BI8" s="185"/>
      <c r="BJ8" s="185"/>
      <c r="BK8" s="185"/>
      <c r="BL8" s="185"/>
      <c r="BM8" s="185"/>
      <c r="BN8" s="185"/>
      <c r="BO8" s="185"/>
      <c r="BP8" s="185"/>
      <c r="BQ8" s="185"/>
      <c r="BR8" s="185"/>
      <c r="BS8" s="185"/>
      <c r="BT8" s="185"/>
      <c r="BU8" s="185"/>
      <c r="BV8" s="185"/>
      <c r="BW8" s="185"/>
      <c r="BX8" s="185"/>
      <c r="BY8" s="185"/>
      <c r="BZ8" s="185"/>
      <c r="CA8" s="185"/>
      <c r="CB8" s="185"/>
      <c r="CC8" s="185"/>
      <c r="CD8" s="185"/>
      <c r="CE8" s="185"/>
      <c r="CF8" s="185"/>
      <c r="CG8" s="185"/>
      <c r="CH8" s="185"/>
      <c r="CI8" s="186"/>
      <c r="CK8" s="245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7"/>
    </row>
    <row r="9" spans="2:134" ht="19.5" customHeight="1" thickBot="1" x14ac:dyDescent="0.3">
      <c r="B9" s="5">
        <v>28</v>
      </c>
      <c r="C9" s="6"/>
      <c r="D9" s="7">
        <v>1</v>
      </c>
      <c r="E9" s="8">
        <v>2</v>
      </c>
      <c r="F9" s="8">
        <v>3</v>
      </c>
      <c r="G9" s="8">
        <v>6</v>
      </c>
      <c r="H9" s="8">
        <v>7</v>
      </c>
      <c r="I9" s="8">
        <v>8</v>
      </c>
      <c r="J9" s="8">
        <v>9</v>
      </c>
      <c r="K9" s="8">
        <v>10</v>
      </c>
      <c r="L9" s="8">
        <v>11</v>
      </c>
      <c r="M9" s="8">
        <v>12</v>
      </c>
      <c r="N9" s="8">
        <v>13</v>
      </c>
      <c r="O9" s="8">
        <v>14</v>
      </c>
      <c r="P9" s="8">
        <v>15</v>
      </c>
      <c r="Q9" s="8">
        <v>16</v>
      </c>
      <c r="R9" s="8">
        <v>17</v>
      </c>
      <c r="S9" s="8">
        <v>18</v>
      </c>
      <c r="T9" s="8">
        <v>19</v>
      </c>
      <c r="U9" s="8">
        <v>20</v>
      </c>
      <c r="V9" s="8">
        <v>21</v>
      </c>
      <c r="W9" s="8">
        <v>22</v>
      </c>
      <c r="X9" s="8">
        <v>23</v>
      </c>
      <c r="Y9" s="8">
        <v>24</v>
      </c>
      <c r="Z9" s="8">
        <v>25</v>
      </c>
      <c r="AA9" s="8">
        <v>26</v>
      </c>
      <c r="AB9" s="8">
        <v>27</v>
      </c>
      <c r="AC9" s="8">
        <v>28</v>
      </c>
      <c r="AD9" s="8">
        <v>29</v>
      </c>
      <c r="AE9" s="8">
        <v>30</v>
      </c>
      <c r="AF9" s="8">
        <v>31</v>
      </c>
      <c r="AG9" s="8">
        <v>32</v>
      </c>
      <c r="AH9" s="8">
        <v>33</v>
      </c>
      <c r="AI9" s="8">
        <v>34</v>
      </c>
      <c r="AJ9" s="8">
        <v>35</v>
      </c>
      <c r="AK9" s="8">
        <v>36</v>
      </c>
      <c r="AL9" s="8">
        <v>37</v>
      </c>
      <c r="AM9" s="8">
        <v>38</v>
      </c>
      <c r="AN9" s="8">
        <v>39</v>
      </c>
      <c r="AO9" s="8">
        <v>40</v>
      </c>
      <c r="AP9" s="8">
        <v>41</v>
      </c>
      <c r="AQ9" s="8">
        <v>42</v>
      </c>
      <c r="AR9" s="8">
        <v>43</v>
      </c>
      <c r="AS9" s="8">
        <v>44</v>
      </c>
      <c r="AT9" s="8">
        <v>45</v>
      </c>
      <c r="AU9" s="8">
        <v>46</v>
      </c>
      <c r="AV9" s="8">
        <v>47</v>
      </c>
      <c r="AW9" s="8">
        <v>48</v>
      </c>
      <c r="AX9" s="8">
        <v>49</v>
      </c>
      <c r="AY9" s="8">
        <v>50</v>
      </c>
      <c r="AZ9" s="8">
        <v>51</v>
      </c>
      <c r="BA9" s="8">
        <v>52</v>
      </c>
      <c r="BB9" s="8">
        <v>53</v>
      </c>
      <c r="BC9" s="8">
        <v>54</v>
      </c>
      <c r="BD9" s="8">
        <v>55</v>
      </c>
      <c r="BE9" s="8">
        <v>56</v>
      </c>
      <c r="BF9" s="8">
        <v>57</v>
      </c>
      <c r="BG9" s="8">
        <v>58</v>
      </c>
      <c r="BH9" s="8">
        <v>59</v>
      </c>
      <c r="BI9" s="8">
        <v>60</v>
      </c>
      <c r="BJ9" s="8">
        <v>61</v>
      </c>
      <c r="BK9" s="8">
        <v>62</v>
      </c>
      <c r="BL9" s="8">
        <v>63</v>
      </c>
      <c r="BM9" s="8">
        <v>64</v>
      </c>
      <c r="BN9" s="8">
        <v>65</v>
      </c>
      <c r="BO9" s="8">
        <v>66</v>
      </c>
      <c r="BP9" s="8">
        <v>67</v>
      </c>
      <c r="BQ9" s="8">
        <v>68</v>
      </c>
      <c r="BR9" s="8">
        <v>69</v>
      </c>
      <c r="BS9" s="8">
        <v>70</v>
      </c>
      <c r="BT9" s="174" t="s">
        <v>4</v>
      </c>
      <c r="BU9" s="137" t="s">
        <v>5</v>
      </c>
      <c r="BV9" s="9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1"/>
      <c r="CK9" s="111" t="s">
        <v>376</v>
      </c>
      <c r="CL9" s="112"/>
      <c r="CM9" s="139"/>
      <c r="CN9" s="249" t="str">
        <f>BX21</f>
        <v>Relaciones interpersonales</v>
      </c>
      <c r="CO9" s="250"/>
      <c r="CP9" s="251"/>
      <c r="CQ9" s="111" t="str">
        <f>BY21</f>
        <v xml:space="preserve">Manejo de emociones y sentimientos </v>
      </c>
      <c r="CR9" s="112"/>
      <c r="CS9" s="139"/>
      <c r="CT9" s="249" t="str">
        <f>BZ21</f>
        <v>Autoconocimiento</v>
      </c>
      <c r="CU9" s="250"/>
      <c r="CV9" s="251"/>
      <c r="CW9" s="111" t="str">
        <f>CA21</f>
        <v>Comunicación Asertiva</v>
      </c>
      <c r="CX9" s="112"/>
      <c r="CY9" s="139"/>
      <c r="CZ9" s="249" t="str">
        <f>CB21</f>
        <v>Solucion de problemas y conflictos</v>
      </c>
      <c r="DA9" s="250"/>
      <c r="DB9" s="251"/>
      <c r="DC9" s="111" t="str">
        <f>CC21</f>
        <v>Toma de desiciones</v>
      </c>
      <c r="DD9" s="112"/>
      <c r="DE9" s="139"/>
      <c r="DF9" s="249" t="str">
        <f>CD21</f>
        <v>Pensamiento critico</v>
      </c>
      <c r="DG9" s="250"/>
      <c r="DH9" s="251"/>
      <c r="DI9" s="111" t="str">
        <f>CE21</f>
        <v>Pensamiento creativo</v>
      </c>
      <c r="DJ9" s="112"/>
      <c r="DK9" s="139"/>
      <c r="DL9" s="249" t="str">
        <f>CF21</f>
        <v xml:space="preserve">EmpatÍa </v>
      </c>
      <c r="DM9" s="250"/>
      <c r="DN9" s="251"/>
      <c r="DO9" s="111" t="str">
        <f>CG21</f>
        <v xml:space="preserve">Manejo de estrés y tensiones </v>
      </c>
      <c r="DP9" s="112"/>
      <c r="DQ9" s="139"/>
      <c r="DR9" s="258" t="s">
        <v>7</v>
      </c>
      <c r="DS9" s="259"/>
      <c r="DT9" s="260"/>
      <c r="DU9" s="111" t="s">
        <v>8</v>
      </c>
      <c r="DV9" s="139"/>
      <c r="DW9" s="111" t="s">
        <v>9</v>
      </c>
      <c r="DX9" s="139"/>
      <c r="DY9" s="111" t="s">
        <v>10</v>
      </c>
      <c r="DZ9" s="139"/>
      <c r="EA9" s="111" t="s">
        <v>11</v>
      </c>
      <c r="EB9" s="139"/>
      <c r="EC9" s="111" t="s">
        <v>12</v>
      </c>
      <c r="ED9" s="139"/>
    </row>
    <row r="10" spans="2:134" ht="15" customHeight="1" thickBot="1" x14ac:dyDescent="0.3">
      <c r="B10" s="187" t="s">
        <v>13</v>
      </c>
      <c r="C10" s="189" t="s">
        <v>14</v>
      </c>
      <c r="D10" s="106" t="s">
        <v>348</v>
      </c>
      <c r="E10" s="176" t="s">
        <v>349</v>
      </c>
      <c r="F10" s="106" t="s">
        <v>350</v>
      </c>
      <c r="G10" s="106" t="s">
        <v>351</v>
      </c>
      <c r="H10" s="106" t="s">
        <v>352</v>
      </c>
      <c r="I10" s="106" t="s">
        <v>353</v>
      </c>
      <c r="J10" s="106" t="s">
        <v>354</v>
      </c>
      <c r="K10" s="106" t="s">
        <v>355</v>
      </c>
      <c r="L10" s="106" t="s">
        <v>356</v>
      </c>
      <c r="M10" s="106" t="s">
        <v>357</v>
      </c>
      <c r="N10" s="106" t="s">
        <v>358</v>
      </c>
      <c r="O10" s="176" t="s">
        <v>359</v>
      </c>
      <c r="P10" s="106" t="s">
        <v>360</v>
      </c>
      <c r="Q10" s="106" t="s">
        <v>361</v>
      </c>
      <c r="R10" s="106" t="s">
        <v>362</v>
      </c>
      <c r="S10" s="106" t="s">
        <v>363</v>
      </c>
      <c r="T10" s="106" t="s">
        <v>364</v>
      </c>
      <c r="U10" s="106" t="s">
        <v>365</v>
      </c>
      <c r="V10" s="106" t="s">
        <v>366</v>
      </c>
      <c r="W10" s="106" t="s">
        <v>367</v>
      </c>
      <c r="X10" s="106" t="s">
        <v>368</v>
      </c>
      <c r="Y10" s="106" t="s">
        <v>369</v>
      </c>
      <c r="Z10" s="106" t="s">
        <v>370</v>
      </c>
      <c r="AA10" s="176" t="s">
        <v>371</v>
      </c>
      <c r="AB10" s="106" t="s">
        <v>372</v>
      </c>
      <c r="AC10" s="106" t="s">
        <v>373</v>
      </c>
      <c r="AD10" s="106" t="s">
        <v>374</v>
      </c>
      <c r="AE10" s="106" t="s">
        <v>375</v>
      </c>
      <c r="AF10" s="106" t="s">
        <v>15</v>
      </c>
      <c r="AG10" s="106" t="s">
        <v>16</v>
      </c>
      <c r="AH10" s="106" t="s">
        <v>17</v>
      </c>
      <c r="AI10" s="106" t="s">
        <v>18</v>
      </c>
      <c r="AJ10" s="106" t="s">
        <v>19</v>
      </c>
      <c r="AK10" s="106" t="s">
        <v>20</v>
      </c>
      <c r="AL10" s="106" t="s">
        <v>21</v>
      </c>
      <c r="AM10" s="176" t="s">
        <v>22</v>
      </c>
      <c r="AN10" s="106" t="s">
        <v>23</v>
      </c>
      <c r="AO10" s="106" t="s">
        <v>24</v>
      </c>
      <c r="AP10" s="106" t="s">
        <v>25</v>
      </c>
      <c r="AQ10" s="106" t="s">
        <v>26</v>
      </c>
      <c r="AR10" s="106" t="s">
        <v>27</v>
      </c>
      <c r="AS10" s="106" t="s">
        <v>28</v>
      </c>
      <c r="AT10" s="106" t="s">
        <v>29</v>
      </c>
      <c r="AU10" s="106" t="s">
        <v>30</v>
      </c>
      <c r="AV10" s="106" t="s">
        <v>31</v>
      </c>
      <c r="AW10" s="106" t="s">
        <v>32</v>
      </c>
      <c r="AX10" s="106" t="s">
        <v>33</v>
      </c>
      <c r="AY10" s="106" t="s">
        <v>34</v>
      </c>
      <c r="AZ10" s="106" t="s">
        <v>35</v>
      </c>
      <c r="BA10" s="106" t="s">
        <v>36</v>
      </c>
      <c r="BB10" s="106" t="s">
        <v>37</v>
      </c>
      <c r="BC10" s="106" t="s">
        <v>38</v>
      </c>
      <c r="BD10" s="106" t="s">
        <v>39</v>
      </c>
      <c r="BE10" s="106" t="s">
        <v>40</v>
      </c>
      <c r="BF10" s="106" t="s">
        <v>41</v>
      </c>
      <c r="BG10" s="106" t="s">
        <v>42</v>
      </c>
      <c r="BH10" s="106" t="s">
        <v>43</v>
      </c>
      <c r="BI10" s="106" t="s">
        <v>44</v>
      </c>
      <c r="BJ10" s="106" t="s">
        <v>45</v>
      </c>
      <c r="BK10" s="106" t="s">
        <v>46</v>
      </c>
      <c r="BL10" s="106" t="s">
        <v>47</v>
      </c>
      <c r="BM10" s="106" t="s">
        <v>48</v>
      </c>
      <c r="BN10" s="106" t="s">
        <v>49</v>
      </c>
      <c r="BO10" s="106" t="s">
        <v>50</v>
      </c>
      <c r="BP10" s="106" t="s">
        <v>51</v>
      </c>
      <c r="BQ10" s="106" t="s">
        <v>52</v>
      </c>
      <c r="BR10" s="106" t="s">
        <v>53</v>
      </c>
      <c r="BS10" s="106" t="s">
        <v>54</v>
      </c>
      <c r="BT10" s="174"/>
      <c r="BU10" s="137"/>
      <c r="BV10" s="12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4"/>
      <c r="CK10" s="140"/>
      <c r="CL10" s="248"/>
      <c r="CM10" s="141"/>
      <c r="CN10" s="252"/>
      <c r="CO10" s="253"/>
      <c r="CP10" s="254"/>
      <c r="CQ10" s="140"/>
      <c r="CR10" s="248"/>
      <c r="CS10" s="141"/>
      <c r="CT10" s="252"/>
      <c r="CU10" s="253"/>
      <c r="CV10" s="254"/>
      <c r="CW10" s="140"/>
      <c r="CX10" s="248"/>
      <c r="CY10" s="141"/>
      <c r="CZ10" s="252"/>
      <c r="DA10" s="253"/>
      <c r="DB10" s="254"/>
      <c r="DC10" s="140"/>
      <c r="DD10" s="248"/>
      <c r="DE10" s="141"/>
      <c r="DF10" s="252"/>
      <c r="DG10" s="253"/>
      <c r="DH10" s="254"/>
      <c r="DI10" s="140"/>
      <c r="DJ10" s="248"/>
      <c r="DK10" s="141"/>
      <c r="DL10" s="252"/>
      <c r="DM10" s="253"/>
      <c r="DN10" s="254"/>
      <c r="DO10" s="140"/>
      <c r="DP10" s="248"/>
      <c r="DQ10" s="141"/>
      <c r="DR10" s="261"/>
      <c r="DS10" s="262"/>
      <c r="DT10" s="263"/>
      <c r="DU10" s="140"/>
      <c r="DV10" s="141"/>
      <c r="DW10" s="140"/>
      <c r="DX10" s="141"/>
      <c r="DY10" s="140"/>
      <c r="DZ10" s="141"/>
      <c r="EA10" s="140"/>
      <c r="EB10" s="141"/>
      <c r="EC10" s="140"/>
      <c r="ED10" s="141"/>
    </row>
    <row r="11" spans="2:134" ht="15.75" thickBot="1" x14ac:dyDescent="0.3">
      <c r="B11" s="188"/>
      <c r="C11" s="190"/>
      <c r="D11" s="107"/>
      <c r="E11" s="177"/>
      <c r="F11" s="107"/>
      <c r="G11" s="107"/>
      <c r="H11" s="107"/>
      <c r="I11" s="107"/>
      <c r="J11" s="107"/>
      <c r="K11" s="107"/>
      <c r="L11" s="107"/>
      <c r="M11" s="107"/>
      <c r="N11" s="107"/>
      <c r="O11" s="17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7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7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74"/>
      <c r="BU11" s="137"/>
      <c r="BV11" s="12"/>
      <c r="BW11" s="162" t="s">
        <v>55</v>
      </c>
      <c r="BX11" s="163"/>
      <c r="BY11" s="163"/>
      <c r="BZ11" s="163"/>
      <c r="CA11" s="163"/>
      <c r="CB11" s="163"/>
      <c r="CC11" s="163"/>
      <c r="CD11" s="163"/>
      <c r="CE11" s="163"/>
      <c r="CF11" s="163"/>
      <c r="CG11" s="163"/>
      <c r="CH11" s="164"/>
      <c r="CI11" s="14"/>
      <c r="CK11" s="140"/>
      <c r="CL11" s="248"/>
      <c r="CM11" s="141"/>
      <c r="CN11" s="252"/>
      <c r="CO11" s="253"/>
      <c r="CP11" s="254"/>
      <c r="CQ11" s="140"/>
      <c r="CR11" s="248"/>
      <c r="CS11" s="141"/>
      <c r="CT11" s="252"/>
      <c r="CU11" s="253"/>
      <c r="CV11" s="254"/>
      <c r="CW11" s="140"/>
      <c r="CX11" s="248"/>
      <c r="CY11" s="141"/>
      <c r="CZ11" s="252"/>
      <c r="DA11" s="253"/>
      <c r="DB11" s="254"/>
      <c r="DC11" s="140"/>
      <c r="DD11" s="248"/>
      <c r="DE11" s="141"/>
      <c r="DF11" s="252"/>
      <c r="DG11" s="253"/>
      <c r="DH11" s="254"/>
      <c r="DI11" s="140"/>
      <c r="DJ11" s="248"/>
      <c r="DK11" s="141"/>
      <c r="DL11" s="252"/>
      <c r="DM11" s="253"/>
      <c r="DN11" s="254"/>
      <c r="DO11" s="140"/>
      <c r="DP11" s="248"/>
      <c r="DQ11" s="141"/>
      <c r="DR11" s="261"/>
      <c r="DS11" s="262"/>
      <c r="DT11" s="263"/>
      <c r="DU11" s="140"/>
      <c r="DV11" s="141"/>
      <c r="DW11" s="140"/>
      <c r="DX11" s="141"/>
      <c r="DY11" s="140"/>
      <c r="DZ11" s="141"/>
      <c r="EA11" s="140"/>
      <c r="EB11" s="141"/>
      <c r="EC11" s="140"/>
      <c r="ED11" s="141"/>
    </row>
    <row r="12" spans="2:134" ht="15" customHeight="1" thickBot="1" x14ac:dyDescent="0.3">
      <c r="B12" s="128" t="s">
        <v>56</v>
      </c>
      <c r="C12" s="15" t="s">
        <v>57</v>
      </c>
      <c r="D12" s="16">
        <v>4</v>
      </c>
      <c r="E12" s="17">
        <v>5</v>
      </c>
      <c r="F12" s="17">
        <v>4</v>
      </c>
      <c r="G12" s="17">
        <v>5</v>
      </c>
      <c r="H12" s="17">
        <v>4</v>
      </c>
      <c r="I12" s="17">
        <v>4</v>
      </c>
      <c r="J12" s="17">
        <v>5</v>
      </c>
      <c r="K12" s="18">
        <v>4</v>
      </c>
      <c r="L12" s="18">
        <v>4</v>
      </c>
      <c r="M12" s="18">
        <v>5</v>
      </c>
      <c r="N12" s="18">
        <v>4</v>
      </c>
      <c r="O12" s="18">
        <v>5</v>
      </c>
      <c r="P12" s="18">
        <v>5</v>
      </c>
      <c r="Q12" s="18">
        <v>4</v>
      </c>
      <c r="R12" s="18">
        <v>5</v>
      </c>
      <c r="S12" s="18">
        <v>4</v>
      </c>
      <c r="T12" s="18">
        <v>4</v>
      </c>
      <c r="U12" s="18">
        <v>4</v>
      </c>
      <c r="V12" s="18">
        <v>2</v>
      </c>
      <c r="W12" s="18">
        <v>4</v>
      </c>
      <c r="X12" s="18">
        <v>4</v>
      </c>
      <c r="Y12" s="18">
        <v>5</v>
      </c>
      <c r="Z12" s="18">
        <v>4</v>
      </c>
      <c r="AA12" s="18">
        <v>4</v>
      </c>
      <c r="AB12" s="18">
        <v>3</v>
      </c>
      <c r="AC12" s="18">
        <v>3</v>
      </c>
      <c r="AD12" s="18">
        <v>4</v>
      </c>
      <c r="AE12" s="18">
        <v>4</v>
      </c>
      <c r="AF12" s="18"/>
      <c r="AG12" s="18"/>
      <c r="AH12" s="18"/>
      <c r="AI12" s="18"/>
      <c r="AJ12" s="19"/>
      <c r="AK12" s="19"/>
      <c r="AL12" s="19"/>
      <c r="AM12" s="19"/>
      <c r="AN12" s="19"/>
      <c r="AO12" s="19"/>
      <c r="AP12" s="19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20"/>
      <c r="BS12" s="18"/>
      <c r="BT12" s="21">
        <f>SUM(D12:BS12)/B9</f>
        <v>4.1428571428571432</v>
      </c>
      <c r="BU12" s="115">
        <f>SUM(BT12+BT13+BT14+BT15+BT16+BT17)/6</f>
        <v>3.5535714285714288</v>
      </c>
      <c r="BV12" s="12"/>
      <c r="BW12" s="165"/>
      <c r="BX12" s="166"/>
      <c r="BY12" s="166"/>
      <c r="BZ12" s="166"/>
      <c r="CA12" s="166"/>
      <c r="CB12" s="166"/>
      <c r="CC12" s="166"/>
      <c r="CD12" s="166"/>
      <c r="CE12" s="166"/>
      <c r="CF12" s="166"/>
      <c r="CG12" s="166"/>
      <c r="CH12" s="167"/>
      <c r="CI12" s="14"/>
      <c r="CK12" s="140"/>
      <c r="CL12" s="248"/>
      <c r="CM12" s="141"/>
      <c r="CN12" s="252"/>
      <c r="CO12" s="253"/>
      <c r="CP12" s="254"/>
      <c r="CQ12" s="140"/>
      <c r="CR12" s="248"/>
      <c r="CS12" s="141"/>
      <c r="CT12" s="252"/>
      <c r="CU12" s="253"/>
      <c r="CV12" s="254"/>
      <c r="CW12" s="140"/>
      <c r="CX12" s="248"/>
      <c r="CY12" s="141"/>
      <c r="CZ12" s="252"/>
      <c r="DA12" s="253"/>
      <c r="DB12" s="254"/>
      <c r="DC12" s="140"/>
      <c r="DD12" s="248"/>
      <c r="DE12" s="141"/>
      <c r="DF12" s="252"/>
      <c r="DG12" s="253"/>
      <c r="DH12" s="254"/>
      <c r="DI12" s="140"/>
      <c r="DJ12" s="248"/>
      <c r="DK12" s="141"/>
      <c r="DL12" s="252"/>
      <c r="DM12" s="253"/>
      <c r="DN12" s="254"/>
      <c r="DO12" s="140"/>
      <c r="DP12" s="248"/>
      <c r="DQ12" s="141"/>
      <c r="DR12" s="261"/>
      <c r="DS12" s="262"/>
      <c r="DT12" s="263"/>
      <c r="DU12" s="140"/>
      <c r="DV12" s="141"/>
      <c r="DW12" s="140"/>
      <c r="DX12" s="141"/>
      <c r="DY12" s="140"/>
      <c r="DZ12" s="141"/>
      <c r="EA12" s="140"/>
      <c r="EB12" s="141"/>
      <c r="EC12" s="140"/>
      <c r="ED12" s="141"/>
    </row>
    <row r="13" spans="2:134" ht="15.75" thickBot="1" x14ac:dyDescent="0.3">
      <c r="B13" s="129"/>
      <c r="C13" s="22" t="s">
        <v>58</v>
      </c>
      <c r="D13" s="16">
        <v>3</v>
      </c>
      <c r="E13" s="17">
        <v>5</v>
      </c>
      <c r="F13" s="17">
        <v>3</v>
      </c>
      <c r="G13" s="17">
        <v>4</v>
      </c>
      <c r="H13" s="17">
        <v>5</v>
      </c>
      <c r="I13" s="17">
        <v>5</v>
      </c>
      <c r="J13" s="17">
        <v>4</v>
      </c>
      <c r="K13" s="18">
        <v>5</v>
      </c>
      <c r="L13" s="18">
        <v>4</v>
      </c>
      <c r="M13" s="18">
        <v>5</v>
      </c>
      <c r="N13" s="18">
        <v>3</v>
      </c>
      <c r="O13" s="18">
        <v>5</v>
      </c>
      <c r="P13" s="18">
        <v>4</v>
      </c>
      <c r="Q13" s="19">
        <v>2</v>
      </c>
      <c r="R13" s="19">
        <v>4</v>
      </c>
      <c r="S13" s="19">
        <v>3</v>
      </c>
      <c r="T13" s="19">
        <v>4</v>
      </c>
      <c r="U13" s="19">
        <v>4</v>
      </c>
      <c r="V13" s="19">
        <v>2</v>
      </c>
      <c r="W13" s="19">
        <v>3</v>
      </c>
      <c r="X13" s="19">
        <v>2</v>
      </c>
      <c r="Y13" s="19">
        <v>4</v>
      </c>
      <c r="Z13" s="19">
        <v>5</v>
      </c>
      <c r="AA13" s="19">
        <v>3</v>
      </c>
      <c r="AB13" s="19">
        <v>3</v>
      </c>
      <c r="AC13" s="19">
        <v>1</v>
      </c>
      <c r="AD13" s="19">
        <v>3</v>
      </c>
      <c r="AE13" s="19">
        <v>4</v>
      </c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21">
        <f>SUM(D13:BS13)/B9</f>
        <v>3.6428571428571428</v>
      </c>
      <c r="BU13" s="116"/>
      <c r="BV13" s="12"/>
      <c r="BW13" s="165"/>
      <c r="BX13" s="166"/>
      <c r="BY13" s="166"/>
      <c r="BZ13" s="166"/>
      <c r="CA13" s="166"/>
      <c r="CB13" s="166"/>
      <c r="CC13" s="166"/>
      <c r="CD13" s="166"/>
      <c r="CE13" s="166"/>
      <c r="CF13" s="166"/>
      <c r="CG13" s="166"/>
      <c r="CH13" s="167"/>
      <c r="CI13" s="14"/>
      <c r="CK13" s="140"/>
      <c r="CL13" s="248"/>
      <c r="CM13" s="141"/>
      <c r="CN13" s="252"/>
      <c r="CO13" s="253"/>
      <c r="CP13" s="254"/>
      <c r="CQ13" s="113"/>
      <c r="CR13" s="114"/>
      <c r="CS13" s="142"/>
      <c r="CT13" s="255"/>
      <c r="CU13" s="256"/>
      <c r="CV13" s="257"/>
      <c r="CW13" s="113"/>
      <c r="CX13" s="114"/>
      <c r="CY13" s="142"/>
      <c r="CZ13" s="255"/>
      <c r="DA13" s="256"/>
      <c r="DB13" s="257"/>
      <c r="DC13" s="113"/>
      <c r="DD13" s="114"/>
      <c r="DE13" s="142"/>
      <c r="DF13" s="255"/>
      <c r="DG13" s="256"/>
      <c r="DH13" s="257"/>
      <c r="DI13" s="113"/>
      <c r="DJ13" s="114"/>
      <c r="DK13" s="142"/>
      <c r="DL13" s="255"/>
      <c r="DM13" s="256"/>
      <c r="DN13" s="257"/>
      <c r="DO13" s="113"/>
      <c r="DP13" s="114"/>
      <c r="DQ13" s="142"/>
      <c r="DR13" s="264"/>
      <c r="DS13" s="265"/>
      <c r="DT13" s="266"/>
      <c r="DU13" s="113"/>
      <c r="DV13" s="142"/>
      <c r="DW13" s="113"/>
      <c r="DX13" s="142"/>
      <c r="DY13" s="113"/>
      <c r="DZ13" s="142"/>
      <c r="EA13" s="113"/>
      <c r="EB13" s="142"/>
      <c r="EC13" s="113"/>
      <c r="ED13" s="142"/>
    </row>
    <row r="14" spans="2:134" ht="15.75" thickBot="1" x14ac:dyDescent="0.3">
      <c r="B14" s="129"/>
      <c r="C14" s="22" t="s">
        <v>59</v>
      </c>
      <c r="D14" s="16">
        <v>1</v>
      </c>
      <c r="E14" s="17">
        <v>3</v>
      </c>
      <c r="F14" s="17">
        <v>5</v>
      </c>
      <c r="G14" s="17">
        <v>5</v>
      </c>
      <c r="H14" s="17">
        <v>4</v>
      </c>
      <c r="I14" s="17">
        <v>4</v>
      </c>
      <c r="J14" s="17">
        <v>3</v>
      </c>
      <c r="K14" s="18">
        <v>2</v>
      </c>
      <c r="L14" s="18">
        <v>1</v>
      </c>
      <c r="M14" s="18">
        <v>3</v>
      </c>
      <c r="N14" s="18">
        <v>3</v>
      </c>
      <c r="O14" s="18">
        <v>3</v>
      </c>
      <c r="P14" s="18">
        <v>3</v>
      </c>
      <c r="Q14" s="19">
        <v>3</v>
      </c>
      <c r="R14" s="19">
        <v>3</v>
      </c>
      <c r="S14" s="19">
        <v>3</v>
      </c>
      <c r="T14" s="19">
        <v>3</v>
      </c>
      <c r="U14" s="19">
        <v>3</v>
      </c>
      <c r="V14" s="19">
        <v>1</v>
      </c>
      <c r="W14" s="19">
        <v>3</v>
      </c>
      <c r="X14" s="19">
        <v>3</v>
      </c>
      <c r="Y14" s="19">
        <v>3</v>
      </c>
      <c r="Z14" s="19">
        <v>3</v>
      </c>
      <c r="AA14" s="19">
        <v>3</v>
      </c>
      <c r="AB14" s="19">
        <v>3</v>
      </c>
      <c r="AC14" s="19">
        <v>1</v>
      </c>
      <c r="AD14" s="19">
        <v>3</v>
      </c>
      <c r="AE14" s="19">
        <v>2</v>
      </c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21">
        <f>SUM(D14:BS14)/B9</f>
        <v>2.8571428571428572</v>
      </c>
      <c r="BU14" s="116"/>
      <c r="BV14" s="12"/>
      <c r="BW14" s="168"/>
      <c r="BX14" s="169"/>
      <c r="BY14" s="169"/>
      <c r="BZ14" s="169"/>
      <c r="CA14" s="169"/>
      <c r="CB14" s="169"/>
      <c r="CC14" s="169"/>
      <c r="CD14" s="169"/>
      <c r="CE14" s="169"/>
      <c r="CF14" s="169"/>
      <c r="CG14" s="169"/>
      <c r="CH14" s="170"/>
      <c r="CI14" s="14"/>
      <c r="CK14" s="232">
        <v>9</v>
      </c>
      <c r="CL14" s="233"/>
      <c r="CM14" s="234"/>
      <c r="CN14" s="271">
        <f>BU12</f>
        <v>3.5535714285714288</v>
      </c>
      <c r="CO14" s="272"/>
      <c r="CP14" s="273"/>
      <c r="CQ14" s="271">
        <f>BU19</f>
        <v>3.8071428571428569</v>
      </c>
      <c r="CR14" s="272"/>
      <c r="CS14" s="273"/>
      <c r="CT14" s="271">
        <f>BU25</f>
        <v>4.1642857142857137</v>
      </c>
      <c r="CU14" s="272"/>
      <c r="CV14" s="273"/>
      <c r="CW14" s="271">
        <f>BU31</f>
        <v>3.9714285714285715</v>
      </c>
      <c r="CX14" s="272"/>
      <c r="CY14" s="273"/>
      <c r="CZ14" s="271">
        <f>BU37</f>
        <v>3.9166666666666665</v>
      </c>
      <c r="DA14" s="272"/>
      <c r="DB14" s="273"/>
      <c r="DC14" s="271">
        <f>BU44</f>
        <v>3.9345238095238098</v>
      </c>
      <c r="DD14" s="272"/>
      <c r="DE14" s="273"/>
      <c r="DF14" s="271">
        <f>BU51</f>
        <v>3.8724489795918369</v>
      </c>
      <c r="DG14" s="272"/>
      <c r="DH14" s="273"/>
      <c r="DI14" s="271">
        <f>BU59</f>
        <v>3.5</v>
      </c>
      <c r="DJ14" s="272"/>
      <c r="DK14" s="273"/>
      <c r="DL14" s="271">
        <f>BU65</f>
        <v>4.1964285714285721</v>
      </c>
      <c r="DM14" s="272"/>
      <c r="DN14" s="273"/>
      <c r="DO14" s="271">
        <f>BU72</f>
        <v>3.535714285714286</v>
      </c>
      <c r="DP14" s="272"/>
      <c r="DQ14" s="273"/>
      <c r="DR14" s="213">
        <f>SUM(CN14:DQ14)/10</f>
        <v>3.8452210884353741</v>
      </c>
      <c r="DS14" s="214"/>
      <c r="DT14" s="215"/>
      <c r="DU14" s="223">
        <f>(DR14+DR16)/2</f>
        <v>3.868221655328798</v>
      </c>
      <c r="DV14" s="224"/>
      <c r="DW14" s="223">
        <f>(DR15+DR17)/2</f>
        <v>3.8105525532581455</v>
      </c>
      <c r="DX14" s="224"/>
      <c r="DY14" s="143">
        <f>(BX54+BX131)/2</f>
        <v>1.9535714285714285</v>
      </c>
      <c r="DZ14" s="144"/>
      <c r="EA14" s="143">
        <f>(BZ54+BZ131)/2</f>
        <v>1.9387925170068026</v>
      </c>
      <c r="EB14" s="144"/>
      <c r="EC14" s="143">
        <f>(CB54+CB131)/2</f>
        <v>1.8357142857142859</v>
      </c>
      <c r="ED14" s="144"/>
    </row>
    <row r="15" spans="2:134" ht="15.75" thickBot="1" x14ac:dyDescent="0.3">
      <c r="B15" s="129"/>
      <c r="C15" s="22" t="s">
        <v>61</v>
      </c>
      <c r="D15" s="16">
        <v>3</v>
      </c>
      <c r="E15" s="17">
        <v>1</v>
      </c>
      <c r="F15" s="17">
        <v>5</v>
      </c>
      <c r="G15" s="17">
        <v>3</v>
      </c>
      <c r="H15" s="17">
        <v>4</v>
      </c>
      <c r="I15" s="17">
        <v>5</v>
      </c>
      <c r="J15" s="17">
        <v>5</v>
      </c>
      <c r="K15" s="18">
        <v>3</v>
      </c>
      <c r="L15" s="18">
        <v>2</v>
      </c>
      <c r="M15" s="18">
        <v>3</v>
      </c>
      <c r="N15" s="18">
        <v>5</v>
      </c>
      <c r="O15" s="18">
        <v>4</v>
      </c>
      <c r="P15" s="18">
        <v>5</v>
      </c>
      <c r="Q15" s="19">
        <v>4</v>
      </c>
      <c r="R15" s="19">
        <v>3</v>
      </c>
      <c r="S15" s="19">
        <v>3</v>
      </c>
      <c r="T15" s="19">
        <v>5</v>
      </c>
      <c r="U15" s="19">
        <v>5</v>
      </c>
      <c r="V15" s="19">
        <v>3</v>
      </c>
      <c r="W15" s="19">
        <v>3</v>
      </c>
      <c r="X15" s="19">
        <v>4</v>
      </c>
      <c r="Y15" s="19">
        <v>4</v>
      </c>
      <c r="Z15" s="19">
        <v>1</v>
      </c>
      <c r="AA15" s="19">
        <v>2</v>
      </c>
      <c r="AB15" s="19">
        <v>2</v>
      </c>
      <c r="AC15" s="19">
        <v>3</v>
      </c>
      <c r="AD15" s="19">
        <v>3</v>
      </c>
      <c r="AE15" s="19">
        <v>3</v>
      </c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21">
        <f>SUM(D15:BS15)/B9</f>
        <v>3.4285714285714284</v>
      </c>
      <c r="BU15" s="116"/>
      <c r="BV15" s="12"/>
      <c r="BW15" s="9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1"/>
      <c r="CI15" s="14"/>
      <c r="CK15" s="217">
        <v>8</v>
      </c>
      <c r="CL15" s="218"/>
      <c r="CM15" s="219"/>
      <c r="CN15" s="210">
        <v>3.7368421052631575</v>
      </c>
      <c r="CO15" s="269"/>
      <c r="CP15" s="270"/>
      <c r="CQ15" s="210">
        <v>3.7157894736842101</v>
      </c>
      <c r="CR15" s="269"/>
      <c r="CS15" s="270"/>
      <c r="CT15" s="210">
        <v>4.2631578947368425</v>
      </c>
      <c r="CU15" s="269"/>
      <c r="CV15" s="270"/>
      <c r="CW15" s="210">
        <v>3.6315789473684204</v>
      </c>
      <c r="CX15" s="269"/>
      <c r="CY15" s="270"/>
      <c r="CZ15" s="210">
        <v>3.9912280701754388</v>
      </c>
      <c r="DA15" s="269"/>
      <c r="DB15" s="270"/>
      <c r="DC15" s="210">
        <v>4.140350877192982</v>
      </c>
      <c r="DD15" s="269"/>
      <c r="DE15" s="270"/>
      <c r="DF15" s="210">
        <v>3.6240601503759398</v>
      </c>
      <c r="DG15" s="269"/>
      <c r="DH15" s="270"/>
      <c r="DI15" s="210">
        <v>3.7789473684210528</v>
      </c>
      <c r="DJ15" s="269"/>
      <c r="DK15" s="270"/>
      <c r="DL15" s="210">
        <v>4.1666666666666661</v>
      </c>
      <c r="DM15" s="269"/>
      <c r="DN15" s="270"/>
      <c r="DO15" s="210">
        <v>3.7456140350877192</v>
      </c>
      <c r="DP15" s="269"/>
      <c r="DQ15" s="270"/>
      <c r="DR15" s="229">
        <v>3.8794235588972432</v>
      </c>
      <c r="DS15" s="230"/>
      <c r="DT15" s="231"/>
      <c r="DU15" s="225"/>
      <c r="DV15" s="226"/>
      <c r="DW15" s="225"/>
      <c r="DX15" s="226"/>
      <c r="DY15" s="145"/>
      <c r="DZ15" s="146"/>
      <c r="EA15" s="145"/>
      <c r="EB15" s="146"/>
      <c r="EC15" s="145"/>
      <c r="ED15" s="146"/>
    </row>
    <row r="16" spans="2:134" ht="15.75" thickBot="1" x14ac:dyDescent="0.3">
      <c r="B16" s="129"/>
      <c r="C16" s="22" t="s">
        <v>63</v>
      </c>
      <c r="D16" s="16">
        <v>4</v>
      </c>
      <c r="E16" s="17">
        <v>5</v>
      </c>
      <c r="F16" s="17">
        <v>4</v>
      </c>
      <c r="G16" s="17">
        <v>5</v>
      </c>
      <c r="H16" s="17">
        <v>4</v>
      </c>
      <c r="I16" s="17">
        <v>4</v>
      </c>
      <c r="J16" s="17">
        <v>4</v>
      </c>
      <c r="K16" s="18">
        <v>4</v>
      </c>
      <c r="L16" s="18">
        <v>3</v>
      </c>
      <c r="M16" s="18">
        <v>4</v>
      </c>
      <c r="N16" s="18">
        <v>3</v>
      </c>
      <c r="O16" s="18">
        <v>4</v>
      </c>
      <c r="P16" s="18">
        <v>4</v>
      </c>
      <c r="Q16" s="19">
        <v>1</v>
      </c>
      <c r="R16" s="19">
        <v>4</v>
      </c>
      <c r="S16" s="19">
        <v>4</v>
      </c>
      <c r="T16" s="19">
        <v>4</v>
      </c>
      <c r="U16" s="19">
        <v>5</v>
      </c>
      <c r="V16" s="19">
        <v>2</v>
      </c>
      <c r="W16" s="19">
        <v>4</v>
      </c>
      <c r="X16" s="19">
        <v>4</v>
      </c>
      <c r="Y16" s="19">
        <v>4</v>
      </c>
      <c r="Z16" s="19">
        <v>4</v>
      </c>
      <c r="AA16" s="19">
        <v>3</v>
      </c>
      <c r="AB16" s="19">
        <v>3</v>
      </c>
      <c r="AC16" s="19">
        <v>2</v>
      </c>
      <c r="AD16" s="19">
        <v>4</v>
      </c>
      <c r="AE16" s="19">
        <v>3</v>
      </c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21">
        <f>SUM(D16:BS16)/B9</f>
        <v>3.6785714285714284</v>
      </c>
      <c r="BU16" s="116"/>
      <c r="BV16" s="12"/>
      <c r="BW16" s="12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4"/>
      <c r="CI16" s="14"/>
      <c r="CK16" s="217">
        <v>7</v>
      </c>
      <c r="CL16" s="218"/>
      <c r="CM16" s="219"/>
      <c r="CN16" s="210">
        <v>3.9499999999999993</v>
      </c>
      <c r="CO16" s="211"/>
      <c r="CP16" s="212"/>
      <c r="CQ16" s="210">
        <v>3.7333333333333329</v>
      </c>
      <c r="CR16" s="211"/>
      <c r="CS16" s="212"/>
      <c r="CT16" s="210">
        <v>4.2066666666666661</v>
      </c>
      <c r="CU16" s="211"/>
      <c r="CV16" s="212"/>
      <c r="CW16" s="210">
        <v>4.0333333333333332</v>
      </c>
      <c r="CX16" s="211"/>
      <c r="CY16" s="212"/>
      <c r="CZ16" s="210">
        <v>3.8333333333333335</v>
      </c>
      <c r="DA16" s="211"/>
      <c r="DB16" s="212"/>
      <c r="DC16" s="210">
        <v>3.9111111111111114</v>
      </c>
      <c r="DD16" s="211"/>
      <c r="DE16" s="212"/>
      <c r="DF16" s="210">
        <v>3.6999999999999997</v>
      </c>
      <c r="DG16" s="211"/>
      <c r="DH16" s="212"/>
      <c r="DI16" s="210">
        <v>3.8</v>
      </c>
      <c r="DJ16" s="211"/>
      <c r="DK16" s="212"/>
      <c r="DL16" s="210">
        <v>4.0222222222222221</v>
      </c>
      <c r="DM16" s="211"/>
      <c r="DN16" s="212"/>
      <c r="DO16" s="210">
        <v>3.7222222222222228</v>
      </c>
      <c r="DP16" s="211"/>
      <c r="DQ16" s="212"/>
      <c r="DR16" s="213">
        <v>3.8912222222222219</v>
      </c>
      <c r="DS16" s="214"/>
      <c r="DT16" s="215"/>
      <c r="DU16" s="225"/>
      <c r="DV16" s="226"/>
      <c r="DW16" s="225"/>
      <c r="DX16" s="226"/>
      <c r="DY16" s="145"/>
      <c r="DZ16" s="146"/>
      <c r="EA16" s="145"/>
      <c r="EB16" s="146"/>
      <c r="EC16" s="145"/>
      <c r="ED16" s="146"/>
    </row>
    <row r="17" spans="2:134" ht="15.75" thickBot="1" x14ac:dyDescent="0.3">
      <c r="B17" s="130"/>
      <c r="C17" s="23" t="s">
        <v>65</v>
      </c>
      <c r="D17" s="16">
        <v>3</v>
      </c>
      <c r="E17" s="17">
        <v>3</v>
      </c>
      <c r="F17" s="17">
        <v>5</v>
      </c>
      <c r="G17" s="17">
        <v>2</v>
      </c>
      <c r="H17" s="17">
        <v>3</v>
      </c>
      <c r="I17" s="17">
        <v>4</v>
      </c>
      <c r="J17" s="17">
        <v>5</v>
      </c>
      <c r="K17" s="18">
        <v>5</v>
      </c>
      <c r="L17" s="18">
        <v>5</v>
      </c>
      <c r="M17" s="18">
        <v>4</v>
      </c>
      <c r="N17" s="18">
        <v>3</v>
      </c>
      <c r="O17" s="18">
        <v>1</v>
      </c>
      <c r="P17" s="18">
        <v>3</v>
      </c>
      <c r="Q17" s="24">
        <v>4</v>
      </c>
      <c r="R17" s="24">
        <v>3</v>
      </c>
      <c r="S17" s="24">
        <v>3</v>
      </c>
      <c r="T17" s="24">
        <v>3</v>
      </c>
      <c r="U17" s="24">
        <v>4</v>
      </c>
      <c r="V17" s="24">
        <v>4</v>
      </c>
      <c r="W17" s="24">
        <v>4</v>
      </c>
      <c r="X17" s="24">
        <v>3</v>
      </c>
      <c r="Y17" s="24">
        <v>3</v>
      </c>
      <c r="Z17" s="24">
        <v>5</v>
      </c>
      <c r="AA17" s="24">
        <v>4</v>
      </c>
      <c r="AB17" s="24">
        <v>4</v>
      </c>
      <c r="AC17" s="24">
        <v>2</v>
      </c>
      <c r="AD17" s="24">
        <v>4</v>
      </c>
      <c r="AE17" s="24">
        <v>4</v>
      </c>
      <c r="AF17" s="24"/>
      <c r="AG17" s="24"/>
      <c r="AH17" s="24"/>
      <c r="AI17" s="24"/>
      <c r="AJ17" s="19"/>
      <c r="AK17" s="19"/>
      <c r="AL17" s="19"/>
      <c r="AM17" s="19"/>
      <c r="AN17" s="19"/>
      <c r="AO17" s="19"/>
      <c r="AP17" s="19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1">
        <f>SUM(D17:BS17)/B9</f>
        <v>3.5714285714285716</v>
      </c>
      <c r="BU17" s="117"/>
      <c r="BV17" s="12"/>
      <c r="BW17" s="25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4"/>
      <c r="CI17" s="14"/>
      <c r="CK17" s="274">
        <v>6</v>
      </c>
      <c r="CL17" s="275"/>
      <c r="CM17" s="276"/>
      <c r="CN17" s="277">
        <v>3.7916666666666665</v>
      </c>
      <c r="CO17" s="278"/>
      <c r="CP17" s="279"/>
      <c r="CQ17" s="277">
        <v>3.7562500000000001</v>
      </c>
      <c r="CR17" s="278"/>
      <c r="CS17" s="279"/>
      <c r="CT17" s="277">
        <v>4.0187499999999998</v>
      </c>
      <c r="CU17" s="278"/>
      <c r="CV17" s="279"/>
      <c r="CW17" s="277">
        <v>3.6312500000000001</v>
      </c>
      <c r="CX17" s="278"/>
      <c r="CY17" s="279"/>
      <c r="CZ17" s="277">
        <v>3.8125</v>
      </c>
      <c r="DA17" s="278"/>
      <c r="DB17" s="279"/>
      <c r="DC17" s="277">
        <v>3.8229166666666665</v>
      </c>
      <c r="DD17" s="278"/>
      <c r="DE17" s="279"/>
      <c r="DF17" s="277">
        <v>3.5178571428571428</v>
      </c>
      <c r="DG17" s="278"/>
      <c r="DH17" s="279"/>
      <c r="DI17" s="277">
        <v>3.6749999999999998</v>
      </c>
      <c r="DJ17" s="278"/>
      <c r="DK17" s="279"/>
      <c r="DL17" s="277">
        <v>3.875</v>
      </c>
      <c r="DM17" s="278"/>
      <c r="DN17" s="279"/>
      <c r="DO17" s="277">
        <v>3.515625</v>
      </c>
      <c r="DP17" s="278"/>
      <c r="DQ17" s="279"/>
      <c r="DR17" s="223">
        <v>3.7416815476190477</v>
      </c>
      <c r="DS17" s="280"/>
      <c r="DT17" s="224"/>
      <c r="DU17" s="225"/>
      <c r="DV17" s="226"/>
      <c r="DW17" s="225"/>
      <c r="DX17" s="226"/>
      <c r="DY17" s="145"/>
      <c r="DZ17" s="146"/>
      <c r="EA17" s="145"/>
      <c r="EB17" s="146"/>
      <c r="EC17" s="145"/>
      <c r="ED17" s="146"/>
    </row>
    <row r="18" spans="2:134" ht="15" customHeight="1" thickBot="1" x14ac:dyDescent="0.3">
      <c r="B18" s="99"/>
      <c r="C18" s="27" t="s">
        <v>67</v>
      </c>
      <c r="D18" s="28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>
        <f>(BC12+BC13+BC14+BC15+BC16+BC17)/6</f>
        <v>0</v>
      </c>
      <c r="BD18" s="29">
        <f t="shared" ref="BD18:BS18" si="0">(BD12+BD13+BD14+BD15+BD16+BD17)/6</f>
        <v>0</v>
      </c>
      <c r="BE18" s="29">
        <f t="shared" si="0"/>
        <v>0</v>
      </c>
      <c r="BF18" s="29">
        <f t="shared" si="0"/>
        <v>0</v>
      </c>
      <c r="BG18" s="29">
        <f t="shared" si="0"/>
        <v>0</v>
      </c>
      <c r="BH18" s="29">
        <f t="shared" si="0"/>
        <v>0</v>
      </c>
      <c r="BI18" s="29">
        <f t="shared" si="0"/>
        <v>0</v>
      </c>
      <c r="BJ18" s="29">
        <f t="shared" si="0"/>
        <v>0</v>
      </c>
      <c r="BK18" s="29">
        <f t="shared" si="0"/>
        <v>0</v>
      </c>
      <c r="BL18" s="29">
        <f t="shared" si="0"/>
        <v>0</v>
      </c>
      <c r="BM18" s="29">
        <f t="shared" si="0"/>
        <v>0</v>
      </c>
      <c r="BN18" s="29">
        <f t="shared" si="0"/>
        <v>0</v>
      </c>
      <c r="BO18" s="29">
        <f t="shared" si="0"/>
        <v>0</v>
      </c>
      <c r="BP18" s="29">
        <f t="shared" si="0"/>
        <v>0</v>
      </c>
      <c r="BQ18" s="29">
        <f t="shared" si="0"/>
        <v>0</v>
      </c>
      <c r="BR18" s="29">
        <f>(BR12+BR13+BR14+BR15+BR16+BR17)/6</f>
        <v>0</v>
      </c>
      <c r="BS18" s="29">
        <f t="shared" si="0"/>
        <v>0</v>
      </c>
      <c r="BT18" s="118"/>
      <c r="BU18" s="119"/>
      <c r="BV18" s="12"/>
      <c r="BW18" s="12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4"/>
      <c r="CI18" s="14"/>
      <c r="CK18" s="281">
        <v>5</v>
      </c>
      <c r="CL18" s="282"/>
      <c r="CM18" s="283"/>
      <c r="CN18" s="287">
        <v>4.327956989247312</v>
      </c>
      <c r="CO18" s="272"/>
      <c r="CP18" s="273"/>
      <c r="CQ18" s="271">
        <v>4.0258064516129037</v>
      </c>
      <c r="CR18" s="272"/>
      <c r="CS18" s="273"/>
      <c r="CT18" s="271">
        <v>4.5032258064516126</v>
      </c>
      <c r="CU18" s="272"/>
      <c r="CV18" s="273"/>
      <c r="CW18" s="271">
        <v>3.9548387096774191</v>
      </c>
      <c r="CX18" s="272"/>
      <c r="CY18" s="273"/>
      <c r="CZ18" s="271">
        <v>4.252688172043011</v>
      </c>
      <c r="DA18" s="272"/>
      <c r="DB18" s="273"/>
      <c r="DC18" s="271">
        <v>4.5161290322580649</v>
      </c>
      <c r="DD18" s="272"/>
      <c r="DE18" s="273"/>
      <c r="DF18" s="271">
        <v>4.1382488479262678</v>
      </c>
      <c r="DG18" s="272"/>
      <c r="DH18" s="273"/>
      <c r="DI18" s="271">
        <v>4.2645161290322573</v>
      </c>
      <c r="DJ18" s="272"/>
      <c r="DK18" s="273"/>
      <c r="DL18" s="271">
        <v>4.2204301075268811</v>
      </c>
      <c r="DM18" s="272"/>
      <c r="DN18" s="273"/>
      <c r="DO18" s="271">
        <v>3.913978494623656</v>
      </c>
      <c r="DP18" s="272"/>
      <c r="DQ18" s="273"/>
      <c r="DR18" s="213">
        <v>4.2117818740399384</v>
      </c>
      <c r="DS18" s="214"/>
      <c r="DT18" s="215"/>
      <c r="DU18" s="281"/>
      <c r="DV18" s="283"/>
      <c r="DW18" s="281"/>
      <c r="DX18" s="283"/>
      <c r="DY18" s="281"/>
      <c r="DZ18" s="283"/>
      <c r="EA18" s="281"/>
      <c r="EB18" s="283"/>
      <c r="EC18" s="281"/>
      <c r="ED18" s="283"/>
    </row>
    <row r="19" spans="2:134" ht="15.75" customHeight="1" thickBot="1" x14ac:dyDescent="0.3">
      <c r="B19" s="128" t="s">
        <v>68</v>
      </c>
      <c r="C19" s="15" t="s">
        <v>69</v>
      </c>
      <c r="D19" s="16">
        <v>5</v>
      </c>
      <c r="E19" s="17">
        <v>5</v>
      </c>
      <c r="F19" s="17">
        <v>5</v>
      </c>
      <c r="G19" s="17">
        <v>3</v>
      </c>
      <c r="H19" s="17">
        <v>3</v>
      </c>
      <c r="I19" s="17">
        <v>1</v>
      </c>
      <c r="J19" s="17">
        <v>5</v>
      </c>
      <c r="K19" s="18">
        <v>4</v>
      </c>
      <c r="L19" s="18">
        <v>4</v>
      </c>
      <c r="M19" s="18">
        <v>4</v>
      </c>
      <c r="N19" s="18">
        <v>3</v>
      </c>
      <c r="O19" s="18">
        <v>5</v>
      </c>
      <c r="P19" s="18">
        <v>2</v>
      </c>
      <c r="Q19" s="18">
        <v>3</v>
      </c>
      <c r="R19" s="18">
        <v>3</v>
      </c>
      <c r="S19" s="18">
        <v>4</v>
      </c>
      <c r="T19" s="18">
        <v>3</v>
      </c>
      <c r="U19" s="18">
        <v>2</v>
      </c>
      <c r="V19" s="18">
        <v>1</v>
      </c>
      <c r="W19" s="18">
        <v>4</v>
      </c>
      <c r="X19" s="18">
        <v>4</v>
      </c>
      <c r="Y19" s="18">
        <v>4</v>
      </c>
      <c r="Z19" s="18">
        <v>4</v>
      </c>
      <c r="AA19" s="18">
        <v>2</v>
      </c>
      <c r="AB19" s="18">
        <v>3</v>
      </c>
      <c r="AC19" s="18">
        <v>2</v>
      </c>
      <c r="AD19" s="18">
        <v>2</v>
      </c>
      <c r="AE19" s="18">
        <v>5</v>
      </c>
      <c r="AF19" s="18"/>
      <c r="AG19" s="18"/>
      <c r="AH19" s="18"/>
      <c r="AI19" s="18"/>
      <c r="AJ19" s="19"/>
      <c r="AK19" s="19"/>
      <c r="AL19" s="19"/>
      <c r="AM19" s="19"/>
      <c r="AN19" s="19"/>
      <c r="AO19" s="19"/>
      <c r="AP19" s="19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21">
        <f>SUM(D19:BS19)/B9</f>
        <v>3.3928571428571428</v>
      </c>
      <c r="BU19" s="115">
        <f>SUM(BT19+BT20+BT21+BT22+BT23)/5</f>
        <v>3.8071428571428569</v>
      </c>
      <c r="BV19" s="12"/>
      <c r="BW19" s="30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4"/>
      <c r="CI19" s="14"/>
      <c r="CK19" s="281">
        <v>4</v>
      </c>
      <c r="CL19" s="282"/>
      <c r="CM19" s="283"/>
      <c r="CN19" s="281">
        <v>4.18</v>
      </c>
      <c r="CO19" s="282"/>
      <c r="CP19" s="283"/>
      <c r="CQ19" s="281">
        <v>4.2160000000000002</v>
      </c>
      <c r="CR19" s="282"/>
      <c r="CS19" s="283"/>
      <c r="CT19" s="281">
        <v>4.4640000000000004</v>
      </c>
      <c r="CU19" s="282"/>
      <c r="CV19" s="283"/>
      <c r="CW19" s="281">
        <v>3.992</v>
      </c>
      <c r="CX19" s="282"/>
      <c r="CY19" s="283"/>
      <c r="CZ19" s="284">
        <v>4.1733333333333329</v>
      </c>
      <c r="DA19" s="285"/>
      <c r="DB19" s="286"/>
      <c r="DC19" s="281">
        <v>4.08</v>
      </c>
      <c r="DD19" s="282"/>
      <c r="DE19" s="283"/>
      <c r="DF19" s="284">
        <v>3.9771428571428573</v>
      </c>
      <c r="DG19" s="285"/>
      <c r="DH19" s="286"/>
      <c r="DI19" s="284">
        <v>4.3440000000000003</v>
      </c>
      <c r="DJ19" s="285"/>
      <c r="DK19" s="286"/>
      <c r="DL19" s="284">
        <v>4.3333333333333339</v>
      </c>
      <c r="DM19" s="285"/>
      <c r="DN19" s="286"/>
      <c r="DO19" s="281">
        <v>3.8000000000000003</v>
      </c>
      <c r="DP19" s="282"/>
      <c r="DQ19" s="283"/>
      <c r="DR19" s="281"/>
      <c r="DS19" s="282"/>
      <c r="DT19" s="283"/>
      <c r="DU19" s="281"/>
      <c r="DV19" s="283"/>
      <c r="DW19" s="281"/>
      <c r="DX19" s="283"/>
      <c r="DY19" s="281"/>
      <c r="DZ19" s="283"/>
      <c r="EA19" s="281"/>
      <c r="EB19" s="283"/>
      <c r="EC19" s="281"/>
      <c r="ED19" s="283"/>
    </row>
    <row r="20" spans="2:134" ht="15.75" thickBot="1" x14ac:dyDescent="0.3">
      <c r="B20" s="129"/>
      <c r="C20" s="22" t="s">
        <v>70</v>
      </c>
      <c r="D20" s="31">
        <v>5</v>
      </c>
      <c r="E20" s="32">
        <v>5</v>
      </c>
      <c r="F20" s="32">
        <v>4</v>
      </c>
      <c r="G20" s="32">
        <v>5</v>
      </c>
      <c r="H20" s="32">
        <v>5</v>
      </c>
      <c r="I20" s="32">
        <v>5</v>
      </c>
      <c r="J20" s="32">
        <v>5</v>
      </c>
      <c r="K20" s="19">
        <v>5</v>
      </c>
      <c r="L20" s="19">
        <v>4</v>
      </c>
      <c r="M20" s="19">
        <v>5</v>
      </c>
      <c r="N20" s="19">
        <v>5</v>
      </c>
      <c r="O20" s="19">
        <v>3</v>
      </c>
      <c r="P20" s="19">
        <v>3</v>
      </c>
      <c r="Q20" s="19">
        <v>5</v>
      </c>
      <c r="R20" s="19">
        <v>5</v>
      </c>
      <c r="S20" s="19">
        <v>5</v>
      </c>
      <c r="T20" s="19">
        <v>5</v>
      </c>
      <c r="U20" s="19">
        <v>5</v>
      </c>
      <c r="V20" s="19">
        <v>2</v>
      </c>
      <c r="W20" s="19">
        <v>5</v>
      </c>
      <c r="X20" s="19">
        <v>5</v>
      </c>
      <c r="Y20" s="19">
        <v>3</v>
      </c>
      <c r="Z20" s="19">
        <v>5</v>
      </c>
      <c r="AA20" s="19">
        <v>5</v>
      </c>
      <c r="AB20" s="19">
        <v>5</v>
      </c>
      <c r="AC20" s="19">
        <v>4</v>
      </c>
      <c r="AD20" s="19">
        <v>5</v>
      </c>
      <c r="AE20" s="19">
        <v>5</v>
      </c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21">
        <f>SUM(D20:BS20)/B9</f>
        <v>4.5714285714285712</v>
      </c>
      <c r="BU20" s="116"/>
      <c r="BV20" s="12"/>
      <c r="BW20" s="12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4"/>
      <c r="CI20" s="14"/>
      <c r="CK20" s="281">
        <v>3</v>
      </c>
      <c r="CL20" s="282"/>
      <c r="CM20" s="283"/>
      <c r="CN20" s="284">
        <v>3.4649122807017547</v>
      </c>
      <c r="CO20" s="285"/>
      <c r="CP20" s="286"/>
      <c r="CQ20" s="284">
        <v>3.8210526315789481</v>
      </c>
      <c r="CR20" s="285"/>
      <c r="CS20" s="286"/>
      <c r="CT20" s="284">
        <v>4.1578947368421053</v>
      </c>
      <c r="CU20" s="285"/>
      <c r="CV20" s="286"/>
      <c r="CW20" s="284">
        <v>3.4526315789473685</v>
      </c>
      <c r="CX20" s="285"/>
      <c r="CY20" s="286"/>
      <c r="CZ20" s="284">
        <v>3.9736842105263155</v>
      </c>
      <c r="DA20" s="285"/>
      <c r="DB20" s="286"/>
      <c r="DC20" s="284">
        <v>3.9210526315789473</v>
      </c>
      <c r="DD20" s="285"/>
      <c r="DE20" s="286"/>
      <c r="DF20" s="284">
        <v>3.7293233082706765</v>
      </c>
      <c r="DG20" s="285"/>
      <c r="DH20" s="286"/>
      <c r="DI20" s="284">
        <v>3.9263157894736844</v>
      </c>
      <c r="DJ20" s="285"/>
      <c r="DK20" s="286"/>
      <c r="DL20" s="284">
        <v>4.0263157894736841</v>
      </c>
      <c r="DM20" s="285"/>
      <c r="DN20" s="286"/>
      <c r="DO20" s="284">
        <v>3.8771929824561404</v>
      </c>
      <c r="DP20" s="285"/>
      <c r="DQ20" s="286"/>
      <c r="DR20" s="281"/>
      <c r="DS20" s="282"/>
      <c r="DT20" s="283"/>
      <c r="DU20" s="281"/>
      <c r="DV20" s="283"/>
      <c r="DW20" s="281"/>
      <c r="DX20" s="283"/>
      <c r="DY20" s="281"/>
      <c r="DZ20" s="283"/>
      <c r="EA20" s="281"/>
      <c r="EB20" s="283"/>
      <c r="EC20" s="281"/>
      <c r="ED20" s="283"/>
    </row>
    <row r="21" spans="2:134" ht="15.75" customHeight="1" thickBot="1" x14ac:dyDescent="0.3">
      <c r="B21" s="129"/>
      <c r="C21" s="22" t="s">
        <v>71</v>
      </c>
      <c r="D21" s="31">
        <v>3</v>
      </c>
      <c r="E21" s="32">
        <v>5</v>
      </c>
      <c r="F21" s="32">
        <v>5</v>
      </c>
      <c r="G21" s="32">
        <v>5</v>
      </c>
      <c r="H21" s="32">
        <v>3</v>
      </c>
      <c r="I21" s="32">
        <v>3</v>
      </c>
      <c r="J21" s="32">
        <v>4</v>
      </c>
      <c r="K21" s="19">
        <v>4</v>
      </c>
      <c r="L21" s="19">
        <v>4</v>
      </c>
      <c r="M21" s="19">
        <v>5</v>
      </c>
      <c r="N21" s="19">
        <v>4</v>
      </c>
      <c r="O21" s="19">
        <v>5</v>
      </c>
      <c r="P21" s="19">
        <v>5</v>
      </c>
      <c r="Q21" s="19">
        <v>4</v>
      </c>
      <c r="R21" s="19">
        <v>5</v>
      </c>
      <c r="S21" s="19">
        <v>4</v>
      </c>
      <c r="T21" s="19">
        <v>4</v>
      </c>
      <c r="U21" s="19">
        <v>4</v>
      </c>
      <c r="V21" s="19">
        <v>1</v>
      </c>
      <c r="W21" s="19">
        <v>4</v>
      </c>
      <c r="X21" s="19">
        <v>3</v>
      </c>
      <c r="Y21" s="19">
        <v>4</v>
      </c>
      <c r="Z21" s="19">
        <v>4</v>
      </c>
      <c r="AA21" s="19">
        <v>3</v>
      </c>
      <c r="AB21" s="19">
        <v>3</v>
      </c>
      <c r="AC21" s="19">
        <v>3</v>
      </c>
      <c r="AD21" s="19">
        <v>4</v>
      </c>
      <c r="AE21" s="19">
        <v>4</v>
      </c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21">
        <f>SUM(D21:BS21)/B9</f>
        <v>3.8928571428571428</v>
      </c>
      <c r="BU21" s="116"/>
      <c r="BV21" s="12"/>
      <c r="BW21" s="12"/>
      <c r="BX21" s="136" t="str">
        <f>B12</f>
        <v>Relaciones interpersonales</v>
      </c>
      <c r="BY21" s="136" t="s">
        <v>68</v>
      </c>
      <c r="BZ21" s="173" t="s">
        <v>72</v>
      </c>
      <c r="CA21" s="136" t="s">
        <v>73</v>
      </c>
      <c r="CB21" s="136" t="s">
        <v>74</v>
      </c>
      <c r="CC21" s="136" t="s">
        <v>75</v>
      </c>
      <c r="CD21" s="136" t="s">
        <v>76</v>
      </c>
      <c r="CE21" s="136" t="s">
        <v>77</v>
      </c>
      <c r="CF21" s="136" t="s">
        <v>78</v>
      </c>
      <c r="CG21" s="136" t="s">
        <v>79</v>
      </c>
      <c r="CH21" s="14"/>
      <c r="CI21" s="14"/>
      <c r="CK21" s="281" t="s">
        <v>377</v>
      </c>
      <c r="CL21" s="282"/>
      <c r="CM21" s="283"/>
      <c r="CN21" s="284">
        <f>(CN14+CN15+CN16+CN17+CN18+CN19+CN20)/7</f>
        <v>3.8578499243500453</v>
      </c>
      <c r="CO21" s="282"/>
      <c r="CP21" s="283"/>
      <c r="CQ21" s="284">
        <f>(CQ14+CQ15+CQ16+CQ17+CQ18+CQ19+CQ20)/7</f>
        <v>3.8679106781931791</v>
      </c>
      <c r="CR21" s="282"/>
      <c r="CS21" s="283"/>
      <c r="CT21" s="284">
        <f>(CT14+CT15+CT16+CT17+CT18+CT19+CT20)/7</f>
        <v>4.2539972598547058</v>
      </c>
      <c r="CU21" s="282"/>
      <c r="CV21" s="283"/>
      <c r="CW21" s="284">
        <f>(CW14+CW15+CW16+CW17+CW18+CW19+CW20)/7</f>
        <v>3.8095801629650161</v>
      </c>
      <c r="CX21" s="282"/>
      <c r="CY21" s="283"/>
      <c r="CZ21" s="284">
        <f>(CZ14+CZ15+CZ16+CZ17+CZ18+CZ19+CZ20)/7</f>
        <v>3.9933476837254425</v>
      </c>
      <c r="DA21" s="282"/>
      <c r="DB21" s="283"/>
      <c r="DC21" s="284">
        <f>(DC14+DC15+DC16+DC17+DC18+DC19+DC20)/7</f>
        <v>4.0465834469045117</v>
      </c>
      <c r="DD21" s="282"/>
      <c r="DE21" s="283"/>
      <c r="DF21" s="284">
        <f>(DF14+DF15+DF16+DF17+DF18+DF19+DF20)/7</f>
        <v>3.7941544694521028</v>
      </c>
      <c r="DG21" s="282"/>
      <c r="DH21" s="283"/>
      <c r="DI21" s="284">
        <f>(DI14+DI15+DI16+DI17+DI18+DI19+DI20)/7</f>
        <v>3.898397040989571</v>
      </c>
      <c r="DJ21" s="282"/>
      <c r="DK21" s="283"/>
      <c r="DL21" s="284">
        <f>(DL14+DL15+DL16+DL17+DL18+DL19+DL20)/7</f>
        <v>4.1200566700930512</v>
      </c>
      <c r="DM21" s="282"/>
      <c r="DN21" s="283"/>
      <c r="DO21" s="284">
        <f>(DO14+DO15+DO16+DO17+DO18+DO19+DO20)/7</f>
        <v>3.7300495743005753</v>
      </c>
      <c r="DP21" s="282"/>
      <c r="DQ21" s="283"/>
      <c r="DR21" s="281"/>
      <c r="DS21" s="282"/>
      <c r="DT21" s="283"/>
      <c r="DU21" s="281"/>
      <c r="DV21" s="283"/>
      <c r="DW21" s="281"/>
      <c r="DX21" s="283"/>
      <c r="DY21" s="281"/>
      <c r="DZ21" s="283"/>
      <c r="EA21" s="281"/>
      <c r="EB21" s="283"/>
      <c r="EC21" s="281"/>
      <c r="ED21" s="283"/>
    </row>
    <row r="22" spans="2:134" ht="15.75" thickBot="1" x14ac:dyDescent="0.3">
      <c r="B22" s="129"/>
      <c r="C22" s="22" t="s">
        <v>80</v>
      </c>
      <c r="D22" s="31">
        <v>4</v>
      </c>
      <c r="E22" s="32">
        <v>3</v>
      </c>
      <c r="F22" s="32">
        <v>4</v>
      </c>
      <c r="G22" s="32">
        <v>3</v>
      </c>
      <c r="H22" s="32">
        <v>2</v>
      </c>
      <c r="I22" s="32">
        <v>4</v>
      </c>
      <c r="J22" s="32">
        <v>3</v>
      </c>
      <c r="K22" s="19">
        <v>3</v>
      </c>
      <c r="L22" s="19">
        <v>3</v>
      </c>
      <c r="M22" s="19">
        <v>3</v>
      </c>
      <c r="N22" s="19">
        <v>2</v>
      </c>
      <c r="O22" s="19">
        <v>1</v>
      </c>
      <c r="P22" s="19">
        <v>2</v>
      </c>
      <c r="Q22" s="19">
        <v>3</v>
      </c>
      <c r="R22" s="19">
        <v>2</v>
      </c>
      <c r="S22" s="19">
        <v>2</v>
      </c>
      <c r="T22" s="19">
        <v>3</v>
      </c>
      <c r="U22" s="19">
        <v>2</v>
      </c>
      <c r="V22" s="19">
        <v>2</v>
      </c>
      <c r="W22" s="19">
        <v>2</v>
      </c>
      <c r="X22" s="19">
        <v>4</v>
      </c>
      <c r="Y22" s="19">
        <v>5</v>
      </c>
      <c r="Z22" s="19">
        <v>3</v>
      </c>
      <c r="AA22" s="19">
        <v>2</v>
      </c>
      <c r="AB22" s="19">
        <v>4</v>
      </c>
      <c r="AC22" s="19">
        <v>2</v>
      </c>
      <c r="AD22" s="19">
        <v>3</v>
      </c>
      <c r="AE22" s="19">
        <v>3</v>
      </c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21">
        <f>SUM(D22:BS22)/B9</f>
        <v>2.8214285714285716</v>
      </c>
      <c r="BU22" s="116"/>
      <c r="BV22" s="12"/>
      <c r="BW22" s="12"/>
      <c r="BX22" s="171"/>
      <c r="BY22" s="137"/>
      <c r="BZ22" s="174"/>
      <c r="CA22" s="137"/>
      <c r="CB22" s="137"/>
      <c r="CC22" s="137"/>
      <c r="CD22" s="137"/>
      <c r="CE22" s="137"/>
      <c r="CF22" s="137"/>
      <c r="CG22" s="137"/>
      <c r="CH22" s="14"/>
      <c r="CI22" s="14"/>
      <c r="CK22" s="101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102"/>
    </row>
    <row r="23" spans="2:134" ht="15.75" thickBot="1" x14ac:dyDescent="0.3">
      <c r="B23" s="130"/>
      <c r="C23" s="23" t="s">
        <v>81</v>
      </c>
      <c r="D23" s="31">
        <v>5</v>
      </c>
      <c r="E23" s="32">
        <v>5</v>
      </c>
      <c r="F23" s="32">
        <v>5</v>
      </c>
      <c r="G23" s="32">
        <v>5</v>
      </c>
      <c r="H23" s="32">
        <v>5</v>
      </c>
      <c r="I23" s="32">
        <v>5</v>
      </c>
      <c r="J23" s="32">
        <v>5</v>
      </c>
      <c r="K23" s="19">
        <v>4</v>
      </c>
      <c r="L23" s="19">
        <v>4</v>
      </c>
      <c r="M23" s="19">
        <v>5</v>
      </c>
      <c r="N23" s="19">
        <v>5</v>
      </c>
      <c r="O23" s="19">
        <v>5</v>
      </c>
      <c r="P23" s="19">
        <v>5</v>
      </c>
      <c r="Q23" s="19">
        <v>4</v>
      </c>
      <c r="R23" s="19">
        <v>5</v>
      </c>
      <c r="S23" s="19">
        <v>5</v>
      </c>
      <c r="T23" s="19">
        <v>4</v>
      </c>
      <c r="U23" s="19">
        <v>3</v>
      </c>
      <c r="V23" s="19">
        <v>5</v>
      </c>
      <c r="W23" s="19">
        <v>3</v>
      </c>
      <c r="X23" s="19">
        <v>3</v>
      </c>
      <c r="Y23" s="19">
        <v>5</v>
      </c>
      <c r="Z23" s="19">
        <v>5</v>
      </c>
      <c r="AA23" s="19">
        <v>3</v>
      </c>
      <c r="AB23" s="19">
        <v>3</v>
      </c>
      <c r="AC23" s="19">
        <v>2</v>
      </c>
      <c r="AD23" s="19">
        <v>4</v>
      </c>
      <c r="AE23" s="19">
        <v>5</v>
      </c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1">
        <f>SUM(D23:BS23)/B9</f>
        <v>4.3571428571428568</v>
      </c>
      <c r="BU23" s="117"/>
      <c r="BV23" s="12"/>
      <c r="BW23" s="12"/>
      <c r="BX23" s="171"/>
      <c r="BY23" s="137"/>
      <c r="BZ23" s="174"/>
      <c r="CA23" s="137"/>
      <c r="CB23" s="137"/>
      <c r="CC23" s="137"/>
      <c r="CD23" s="137"/>
      <c r="CE23" s="137"/>
      <c r="CF23" s="137"/>
      <c r="CG23" s="137"/>
      <c r="CH23" s="14"/>
      <c r="CI23" s="14"/>
      <c r="CK23" s="101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102"/>
    </row>
    <row r="24" spans="2:134" ht="15.75" thickBot="1" x14ac:dyDescent="0.3">
      <c r="B24" s="99"/>
      <c r="C24" s="27" t="s">
        <v>67</v>
      </c>
      <c r="D24" s="28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>
        <f t="shared" ref="BC24:BS24" si="1">(BC19+BC20+BC21+BC22+BC23)/5</f>
        <v>0</v>
      </c>
      <c r="BD24" s="29">
        <f t="shared" si="1"/>
        <v>0</v>
      </c>
      <c r="BE24" s="29">
        <f t="shared" si="1"/>
        <v>0</v>
      </c>
      <c r="BF24" s="29">
        <f t="shared" si="1"/>
        <v>0</v>
      </c>
      <c r="BG24" s="29">
        <f t="shared" si="1"/>
        <v>0</v>
      </c>
      <c r="BH24" s="29">
        <f t="shared" si="1"/>
        <v>0</v>
      </c>
      <c r="BI24" s="29">
        <f t="shared" si="1"/>
        <v>0</v>
      </c>
      <c r="BJ24" s="29">
        <f t="shared" si="1"/>
        <v>0</v>
      </c>
      <c r="BK24" s="29">
        <f t="shared" si="1"/>
        <v>0</v>
      </c>
      <c r="BL24" s="29">
        <f t="shared" si="1"/>
        <v>0</v>
      </c>
      <c r="BM24" s="29">
        <f t="shared" si="1"/>
        <v>0</v>
      </c>
      <c r="BN24" s="29">
        <f t="shared" si="1"/>
        <v>0</v>
      </c>
      <c r="BO24" s="29">
        <f t="shared" si="1"/>
        <v>0</v>
      </c>
      <c r="BP24" s="29">
        <f t="shared" si="1"/>
        <v>0</v>
      </c>
      <c r="BQ24" s="29">
        <f t="shared" si="1"/>
        <v>0</v>
      </c>
      <c r="BR24" s="29">
        <f>(BR19+BR20+BR21+BR22+BR23)/5</f>
        <v>0</v>
      </c>
      <c r="BS24" s="29">
        <f t="shared" si="1"/>
        <v>0</v>
      </c>
      <c r="BT24" s="118"/>
      <c r="BU24" s="119"/>
      <c r="BV24" s="12"/>
      <c r="BW24" s="12"/>
      <c r="BX24" s="171"/>
      <c r="BY24" s="137"/>
      <c r="BZ24" s="174"/>
      <c r="CA24" s="137"/>
      <c r="CB24" s="137"/>
      <c r="CC24" s="137"/>
      <c r="CD24" s="137"/>
      <c r="CE24" s="137"/>
      <c r="CF24" s="137"/>
      <c r="CG24" s="137"/>
      <c r="CH24" s="14"/>
      <c r="CI24" s="14"/>
      <c r="CK24" s="101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102"/>
    </row>
    <row r="25" spans="2:134" ht="15.75" thickBot="1" x14ac:dyDescent="0.3">
      <c r="B25" s="108" t="s">
        <v>72</v>
      </c>
      <c r="C25" s="15" t="s">
        <v>82</v>
      </c>
      <c r="D25" s="16">
        <v>5</v>
      </c>
      <c r="E25" s="17">
        <v>5</v>
      </c>
      <c r="F25" s="17">
        <v>4</v>
      </c>
      <c r="G25" s="17">
        <v>5</v>
      </c>
      <c r="H25" s="17">
        <v>5</v>
      </c>
      <c r="I25" s="17">
        <v>5</v>
      </c>
      <c r="J25" s="17">
        <v>5</v>
      </c>
      <c r="K25" s="18">
        <v>5</v>
      </c>
      <c r="L25" s="18">
        <v>5</v>
      </c>
      <c r="M25" s="18">
        <v>5</v>
      </c>
      <c r="N25" s="18">
        <v>5</v>
      </c>
      <c r="O25" s="18">
        <v>5</v>
      </c>
      <c r="P25" s="18">
        <v>5</v>
      </c>
      <c r="Q25" s="18">
        <v>4</v>
      </c>
      <c r="R25" s="18">
        <v>5</v>
      </c>
      <c r="S25" s="18">
        <v>3</v>
      </c>
      <c r="T25" s="18">
        <v>4</v>
      </c>
      <c r="U25" s="18">
        <v>5</v>
      </c>
      <c r="V25" s="18">
        <v>3</v>
      </c>
      <c r="W25" s="18">
        <v>4</v>
      </c>
      <c r="X25" s="18">
        <v>5</v>
      </c>
      <c r="Y25" s="18">
        <v>5</v>
      </c>
      <c r="Z25" s="18">
        <v>5</v>
      </c>
      <c r="AA25" s="18">
        <v>4</v>
      </c>
      <c r="AB25" s="18">
        <v>4</v>
      </c>
      <c r="AC25" s="18">
        <v>3</v>
      </c>
      <c r="AD25" s="18">
        <v>4</v>
      </c>
      <c r="AE25" s="18">
        <v>5</v>
      </c>
      <c r="AF25" s="18"/>
      <c r="AG25" s="18"/>
      <c r="AH25" s="18"/>
      <c r="AI25" s="18"/>
      <c r="AJ25" s="19"/>
      <c r="AK25" s="19"/>
      <c r="AL25" s="19"/>
      <c r="AM25" s="19"/>
      <c r="AN25" s="19"/>
      <c r="AO25" s="19"/>
      <c r="AP25" s="19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21">
        <f>SUM(D25:BS25)/B9</f>
        <v>4.5357142857142856</v>
      </c>
      <c r="BU25" s="115">
        <f>SUM(BT25+BT26+BT27+BT28+BT29)/5</f>
        <v>4.1642857142857137</v>
      </c>
      <c r="BV25" s="12"/>
      <c r="BW25" s="12"/>
      <c r="BX25" s="172"/>
      <c r="BY25" s="138"/>
      <c r="BZ25" s="175"/>
      <c r="CA25" s="138"/>
      <c r="CB25" s="138"/>
      <c r="CC25" s="138"/>
      <c r="CD25" s="138"/>
      <c r="CE25" s="138"/>
      <c r="CF25" s="138"/>
      <c r="CG25" s="138"/>
      <c r="CH25" s="14"/>
      <c r="CI25" s="14"/>
      <c r="CK25" s="101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102"/>
    </row>
    <row r="26" spans="2:134" ht="15.75" thickBot="1" x14ac:dyDescent="0.3">
      <c r="B26" s="109"/>
      <c r="C26" s="22" t="s">
        <v>83</v>
      </c>
      <c r="D26" s="31">
        <v>5</v>
      </c>
      <c r="E26" s="32">
        <v>5</v>
      </c>
      <c r="F26" s="32">
        <v>5</v>
      </c>
      <c r="G26" s="32">
        <v>5</v>
      </c>
      <c r="H26" s="32">
        <v>4</v>
      </c>
      <c r="I26" s="32">
        <v>4</v>
      </c>
      <c r="J26" s="32">
        <v>5</v>
      </c>
      <c r="K26" s="19">
        <v>3</v>
      </c>
      <c r="L26" s="19">
        <v>4</v>
      </c>
      <c r="M26" s="19">
        <v>5</v>
      </c>
      <c r="N26" s="19">
        <v>4</v>
      </c>
      <c r="O26" s="19">
        <v>5</v>
      </c>
      <c r="P26" s="19">
        <v>4</v>
      </c>
      <c r="Q26" s="19">
        <v>2</v>
      </c>
      <c r="R26" s="19">
        <v>5</v>
      </c>
      <c r="S26" s="19">
        <v>4</v>
      </c>
      <c r="T26" s="19">
        <v>4</v>
      </c>
      <c r="U26" s="19">
        <v>4</v>
      </c>
      <c r="V26" s="19">
        <v>3</v>
      </c>
      <c r="W26" s="19">
        <v>5</v>
      </c>
      <c r="X26" s="19">
        <v>5</v>
      </c>
      <c r="Y26" s="19">
        <v>4</v>
      </c>
      <c r="Z26" s="19">
        <v>4</v>
      </c>
      <c r="AA26" s="19">
        <v>4</v>
      </c>
      <c r="AB26" s="19">
        <v>3</v>
      </c>
      <c r="AC26" s="19">
        <v>3</v>
      </c>
      <c r="AD26" s="19">
        <v>4</v>
      </c>
      <c r="AE26" s="19">
        <v>5</v>
      </c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21">
        <f>SUM(D26:BS26)/B9</f>
        <v>4.1785714285714288</v>
      </c>
      <c r="BU26" s="116"/>
      <c r="BV26" s="12"/>
      <c r="BW26" s="12"/>
      <c r="BX26" s="33">
        <f>BU12</f>
        <v>3.5535714285714288</v>
      </c>
      <c r="BY26" s="33">
        <f>BU19</f>
        <v>3.8071428571428569</v>
      </c>
      <c r="BZ26" s="33">
        <f>BU25</f>
        <v>4.1642857142857137</v>
      </c>
      <c r="CA26" s="33">
        <f>BU31</f>
        <v>3.9714285714285715</v>
      </c>
      <c r="CB26" s="34">
        <f>BU37</f>
        <v>3.9166666666666665</v>
      </c>
      <c r="CC26" s="35">
        <f>BU44</f>
        <v>3.9345238095238098</v>
      </c>
      <c r="CD26" s="33">
        <f>BU51</f>
        <v>3.8724489795918369</v>
      </c>
      <c r="CE26" s="33">
        <f>BU59</f>
        <v>3.5</v>
      </c>
      <c r="CF26" s="33">
        <f>BU65</f>
        <v>4.1964285714285721</v>
      </c>
      <c r="CG26" s="36">
        <f>BU72</f>
        <v>3.535714285714286</v>
      </c>
      <c r="CH26" s="14"/>
      <c r="CI26" s="14"/>
      <c r="CK26" s="101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102"/>
    </row>
    <row r="27" spans="2:134" ht="15.75" thickBot="1" x14ac:dyDescent="0.3">
      <c r="B27" s="109"/>
      <c r="C27" s="22" t="s">
        <v>84</v>
      </c>
      <c r="D27" s="31">
        <v>5</v>
      </c>
      <c r="E27" s="32">
        <v>3</v>
      </c>
      <c r="F27" s="32">
        <v>5</v>
      </c>
      <c r="G27" s="32">
        <v>4</v>
      </c>
      <c r="H27" s="32">
        <v>3</v>
      </c>
      <c r="I27" s="32">
        <v>5</v>
      </c>
      <c r="J27" s="32">
        <v>4</v>
      </c>
      <c r="K27" s="19">
        <v>3</v>
      </c>
      <c r="L27" s="19">
        <v>3</v>
      </c>
      <c r="M27" s="19">
        <v>4</v>
      </c>
      <c r="N27" s="19">
        <v>3</v>
      </c>
      <c r="O27" s="19">
        <v>4</v>
      </c>
      <c r="P27" s="19">
        <v>4</v>
      </c>
      <c r="Q27" s="19">
        <v>3</v>
      </c>
      <c r="R27" s="19">
        <v>4</v>
      </c>
      <c r="S27" s="19">
        <v>3</v>
      </c>
      <c r="T27" s="19">
        <v>3</v>
      </c>
      <c r="U27" s="19">
        <v>3</v>
      </c>
      <c r="V27" s="19">
        <v>2</v>
      </c>
      <c r="W27" s="19">
        <v>3</v>
      </c>
      <c r="X27" s="19">
        <v>4</v>
      </c>
      <c r="Y27" s="19">
        <v>3</v>
      </c>
      <c r="Z27" s="19">
        <v>4</v>
      </c>
      <c r="AA27" s="19">
        <v>3</v>
      </c>
      <c r="AB27" s="19">
        <v>4</v>
      </c>
      <c r="AC27" s="19">
        <v>3</v>
      </c>
      <c r="AD27" s="19">
        <v>4</v>
      </c>
      <c r="AE27" s="19">
        <v>3</v>
      </c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21">
        <f>SUM(D27:BS27)/B9</f>
        <v>3.5357142857142856</v>
      </c>
      <c r="BU27" s="116"/>
      <c r="BV27" s="12"/>
      <c r="BW27" s="12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4"/>
      <c r="CI27" s="14"/>
      <c r="CK27" s="101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102"/>
    </row>
    <row r="28" spans="2:134" ht="15.75" thickBot="1" x14ac:dyDescent="0.3">
      <c r="B28" s="109"/>
      <c r="C28" s="22" t="s">
        <v>85</v>
      </c>
      <c r="D28" s="31">
        <v>5</v>
      </c>
      <c r="E28" s="32">
        <v>5</v>
      </c>
      <c r="F28" s="32">
        <v>5</v>
      </c>
      <c r="G28" s="32">
        <v>5</v>
      </c>
      <c r="H28" s="32">
        <v>5</v>
      </c>
      <c r="I28" s="32">
        <v>5</v>
      </c>
      <c r="J28" s="32">
        <v>5</v>
      </c>
      <c r="K28" s="19">
        <v>3</v>
      </c>
      <c r="L28" s="19">
        <v>4</v>
      </c>
      <c r="M28" s="19">
        <v>5</v>
      </c>
      <c r="N28" s="19">
        <v>5</v>
      </c>
      <c r="O28" s="19">
        <v>5</v>
      </c>
      <c r="P28" s="19">
        <v>5</v>
      </c>
      <c r="Q28" s="19">
        <v>4</v>
      </c>
      <c r="R28" s="19">
        <v>5</v>
      </c>
      <c r="S28" s="19">
        <v>5</v>
      </c>
      <c r="T28" s="19">
        <v>5</v>
      </c>
      <c r="U28" s="19">
        <v>4</v>
      </c>
      <c r="V28" s="19">
        <v>4</v>
      </c>
      <c r="W28" s="19">
        <v>4</v>
      </c>
      <c r="X28" s="19">
        <v>5</v>
      </c>
      <c r="Y28" s="19">
        <v>3</v>
      </c>
      <c r="Z28" s="19">
        <v>5</v>
      </c>
      <c r="AA28" s="19">
        <v>3</v>
      </c>
      <c r="AB28" s="19">
        <v>4</v>
      </c>
      <c r="AC28" s="19">
        <v>4</v>
      </c>
      <c r="AD28" s="19">
        <v>5</v>
      </c>
      <c r="AE28" s="19">
        <v>4</v>
      </c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21">
        <f>SUM(D28:BS28)/B9</f>
        <v>4.5</v>
      </c>
      <c r="BU28" s="116"/>
      <c r="BV28" s="12"/>
      <c r="BW28" s="12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4"/>
      <c r="CI28" s="14"/>
      <c r="CK28" s="101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102"/>
    </row>
    <row r="29" spans="2:134" ht="15.75" thickBot="1" x14ac:dyDescent="0.3">
      <c r="B29" s="110"/>
      <c r="C29" s="23" t="s">
        <v>86</v>
      </c>
      <c r="D29" s="31">
        <v>3</v>
      </c>
      <c r="E29" s="32">
        <v>5</v>
      </c>
      <c r="F29" s="32">
        <v>5</v>
      </c>
      <c r="G29" s="32">
        <v>5</v>
      </c>
      <c r="H29" s="32">
        <v>4</v>
      </c>
      <c r="I29" s="32">
        <v>5</v>
      </c>
      <c r="J29" s="32">
        <v>5</v>
      </c>
      <c r="K29" s="19">
        <v>3</v>
      </c>
      <c r="L29" s="19">
        <v>4</v>
      </c>
      <c r="M29" s="19">
        <v>5</v>
      </c>
      <c r="N29" s="19">
        <v>5</v>
      </c>
      <c r="O29" s="19">
        <v>5</v>
      </c>
      <c r="P29" s="19">
        <v>5</v>
      </c>
      <c r="Q29" s="19">
        <v>2</v>
      </c>
      <c r="R29" s="19">
        <v>5</v>
      </c>
      <c r="S29" s="19">
        <v>2</v>
      </c>
      <c r="T29" s="19">
        <v>5</v>
      </c>
      <c r="U29" s="19">
        <v>3</v>
      </c>
      <c r="V29" s="19">
        <v>4</v>
      </c>
      <c r="W29" s="19">
        <v>3</v>
      </c>
      <c r="X29" s="19">
        <v>5</v>
      </c>
      <c r="Y29" s="19">
        <v>5</v>
      </c>
      <c r="Z29" s="19">
        <v>5</v>
      </c>
      <c r="AA29" s="19">
        <v>4</v>
      </c>
      <c r="AB29" s="19">
        <v>2</v>
      </c>
      <c r="AC29" s="19">
        <v>2</v>
      </c>
      <c r="AD29" s="19">
        <v>3</v>
      </c>
      <c r="AE29" s="19">
        <v>5</v>
      </c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18"/>
      <c r="BS29" s="24"/>
      <c r="BT29" s="21">
        <f>SUM(D29:BS29)/B9</f>
        <v>4.0714285714285712</v>
      </c>
      <c r="BU29" s="117"/>
      <c r="BV29" s="12"/>
      <c r="BW29" s="12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4"/>
      <c r="CI29" s="14"/>
      <c r="CK29" s="101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102"/>
    </row>
    <row r="30" spans="2:134" ht="15.75" thickBot="1" x14ac:dyDescent="0.3">
      <c r="B30" s="37"/>
      <c r="C30" s="27" t="s">
        <v>67</v>
      </c>
      <c r="D30" s="28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>
        <f t="shared" ref="BC30:BQ30" si="2">(BC25+BC26+BC27+BC28+BC29)/5</f>
        <v>0</v>
      </c>
      <c r="BD30" s="29">
        <f t="shared" si="2"/>
        <v>0</v>
      </c>
      <c r="BE30" s="29">
        <f t="shared" si="2"/>
        <v>0</v>
      </c>
      <c r="BF30" s="29">
        <f t="shared" si="2"/>
        <v>0</v>
      </c>
      <c r="BG30" s="29">
        <f t="shared" si="2"/>
        <v>0</v>
      </c>
      <c r="BH30" s="29">
        <f t="shared" si="2"/>
        <v>0</v>
      </c>
      <c r="BI30" s="29">
        <f t="shared" si="2"/>
        <v>0</v>
      </c>
      <c r="BJ30" s="29">
        <f t="shared" si="2"/>
        <v>0</v>
      </c>
      <c r="BK30" s="29">
        <f t="shared" si="2"/>
        <v>0</v>
      </c>
      <c r="BL30" s="29">
        <f t="shared" si="2"/>
        <v>0</v>
      </c>
      <c r="BM30" s="29">
        <f t="shared" si="2"/>
        <v>0</v>
      </c>
      <c r="BN30" s="29">
        <f t="shared" si="2"/>
        <v>0</v>
      </c>
      <c r="BO30" s="29">
        <f t="shared" si="2"/>
        <v>0</v>
      </c>
      <c r="BP30" s="29">
        <f t="shared" si="2"/>
        <v>0</v>
      </c>
      <c r="BQ30" s="29">
        <f t="shared" si="2"/>
        <v>0</v>
      </c>
      <c r="BR30" s="29">
        <f>(BR25+BR26+BR27+BR28+BR29)/5</f>
        <v>0</v>
      </c>
      <c r="BS30" s="29">
        <f>(BS25+BS26+BS27+BS28+BS29)/5</f>
        <v>0</v>
      </c>
      <c r="BT30" s="118"/>
      <c r="BU30" s="119"/>
      <c r="BV30" s="12"/>
      <c r="BW30" s="12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4"/>
      <c r="CI30" s="14"/>
      <c r="CK30" s="101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102"/>
    </row>
    <row r="31" spans="2:134" ht="15" customHeight="1" x14ac:dyDescent="0.25">
      <c r="B31" s="128" t="s">
        <v>73</v>
      </c>
      <c r="C31" s="15" t="s">
        <v>87</v>
      </c>
      <c r="D31" s="16">
        <v>3</v>
      </c>
      <c r="E31" s="17">
        <v>5</v>
      </c>
      <c r="F31" s="17">
        <v>4</v>
      </c>
      <c r="G31" s="17">
        <v>4</v>
      </c>
      <c r="H31" s="17">
        <v>3</v>
      </c>
      <c r="I31" s="17">
        <v>5</v>
      </c>
      <c r="J31" s="17">
        <v>5</v>
      </c>
      <c r="K31" s="18">
        <v>4</v>
      </c>
      <c r="L31" s="18">
        <v>3</v>
      </c>
      <c r="M31" s="18">
        <v>4</v>
      </c>
      <c r="N31" s="18">
        <v>3</v>
      </c>
      <c r="O31" s="18">
        <v>5</v>
      </c>
      <c r="P31" s="18">
        <v>2</v>
      </c>
      <c r="Q31" s="18">
        <v>4</v>
      </c>
      <c r="R31" s="18">
        <v>5</v>
      </c>
      <c r="S31" s="18">
        <v>3</v>
      </c>
      <c r="T31" s="18">
        <v>3</v>
      </c>
      <c r="U31" s="18">
        <v>4</v>
      </c>
      <c r="V31" s="18">
        <v>1</v>
      </c>
      <c r="W31" s="18">
        <v>4</v>
      </c>
      <c r="X31" s="18">
        <v>1</v>
      </c>
      <c r="Y31" s="18">
        <v>5</v>
      </c>
      <c r="Z31" s="18">
        <v>5</v>
      </c>
      <c r="AA31" s="18">
        <v>3</v>
      </c>
      <c r="AB31" s="18">
        <v>3</v>
      </c>
      <c r="AC31" s="18">
        <v>1</v>
      </c>
      <c r="AD31" s="18">
        <v>4</v>
      </c>
      <c r="AE31" s="18">
        <v>3</v>
      </c>
      <c r="AF31" s="18"/>
      <c r="AG31" s="18"/>
      <c r="AH31" s="18"/>
      <c r="AI31" s="18"/>
      <c r="AJ31" s="19"/>
      <c r="AK31" s="19"/>
      <c r="AL31" s="19"/>
      <c r="AM31" s="19"/>
      <c r="AN31" s="19"/>
      <c r="AO31" s="19"/>
      <c r="AP31" s="19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21">
        <f>SUM(D31:BS31)/B9</f>
        <v>3.5357142857142856</v>
      </c>
      <c r="BU31" s="115">
        <f>SUM(BT31+BT32+BT33+BT34+BT35)/5</f>
        <v>3.9714285714285715</v>
      </c>
      <c r="BV31" s="12"/>
      <c r="BW31" s="12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4"/>
      <c r="CI31" s="14"/>
      <c r="CK31" s="101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102"/>
    </row>
    <row r="32" spans="2:134" x14ac:dyDescent="0.25">
      <c r="B32" s="129"/>
      <c r="C32" s="22" t="s">
        <v>88</v>
      </c>
      <c r="D32" s="31">
        <v>3</v>
      </c>
      <c r="E32" s="32">
        <v>5</v>
      </c>
      <c r="F32" s="32">
        <v>4</v>
      </c>
      <c r="G32" s="32">
        <v>5</v>
      </c>
      <c r="H32" s="32">
        <v>4</v>
      </c>
      <c r="I32" s="32">
        <v>5</v>
      </c>
      <c r="J32" s="32">
        <v>4</v>
      </c>
      <c r="K32" s="19">
        <v>4</v>
      </c>
      <c r="L32" s="19">
        <v>3</v>
      </c>
      <c r="M32" s="19">
        <v>3</v>
      </c>
      <c r="N32" s="19">
        <v>4</v>
      </c>
      <c r="O32" s="19">
        <v>4</v>
      </c>
      <c r="P32" s="19">
        <v>5</v>
      </c>
      <c r="Q32" s="19">
        <v>4</v>
      </c>
      <c r="R32" s="19">
        <v>4</v>
      </c>
      <c r="S32" s="19">
        <v>4</v>
      </c>
      <c r="T32" s="19">
        <v>3</v>
      </c>
      <c r="U32" s="19">
        <v>4</v>
      </c>
      <c r="V32" s="19">
        <v>1</v>
      </c>
      <c r="W32" s="19">
        <v>3</v>
      </c>
      <c r="X32" s="19">
        <v>5</v>
      </c>
      <c r="Y32" s="19">
        <v>5</v>
      </c>
      <c r="Z32" s="19">
        <v>4</v>
      </c>
      <c r="AA32" s="19">
        <v>5</v>
      </c>
      <c r="AB32" s="19">
        <v>4</v>
      </c>
      <c r="AC32" s="19">
        <v>4</v>
      </c>
      <c r="AD32" s="19">
        <v>4</v>
      </c>
      <c r="AE32" s="19">
        <v>4</v>
      </c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38">
        <f>SUM(D32:BS32)/B9</f>
        <v>3.9642857142857144</v>
      </c>
      <c r="BU32" s="116"/>
      <c r="BV32" s="12"/>
      <c r="BW32" s="12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4"/>
      <c r="CI32" s="14"/>
      <c r="CK32" s="101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102"/>
    </row>
    <row r="33" spans="2:134" x14ac:dyDescent="0.25">
      <c r="B33" s="129"/>
      <c r="C33" s="22" t="s">
        <v>89</v>
      </c>
      <c r="D33" s="31">
        <v>5</v>
      </c>
      <c r="E33" s="32">
        <v>5</v>
      </c>
      <c r="F33" s="32">
        <v>5</v>
      </c>
      <c r="G33" s="32">
        <v>2</v>
      </c>
      <c r="H33" s="32">
        <v>4</v>
      </c>
      <c r="I33" s="32">
        <v>5</v>
      </c>
      <c r="J33" s="32">
        <v>4</v>
      </c>
      <c r="K33" s="19">
        <v>4</v>
      </c>
      <c r="L33" s="19">
        <v>4</v>
      </c>
      <c r="M33" s="19">
        <v>5</v>
      </c>
      <c r="N33" s="19">
        <v>4</v>
      </c>
      <c r="O33" s="19">
        <v>5</v>
      </c>
      <c r="P33" s="19">
        <v>5</v>
      </c>
      <c r="Q33" s="19">
        <v>5</v>
      </c>
      <c r="R33" s="19">
        <v>5</v>
      </c>
      <c r="S33" s="19">
        <v>5</v>
      </c>
      <c r="T33" s="19">
        <v>4</v>
      </c>
      <c r="U33" s="19">
        <v>5</v>
      </c>
      <c r="V33" s="19">
        <v>4</v>
      </c>
      <c r="W33" s="19">
        <v>5</v>
      </c>
      <c r="X33" s="19">
        <v>4</v>
      </c>
      <c r="Y33" s="19">
        <v>4</v>
      </c>
      <c r="Z33" s="19">
        <v>4</v>
      </c>
      <c r="AA33" s="19">
        <v>3</v>
      </c>
      <c r="AB33" s="19">
        <v>3</v>
      </c>
      <c r="AC33" s="19">
        <v>2</v>
      </c>
      <c r="AD33" s="19">
        <v>4</v>
      </c>
      <c r="AE33" s="19">
        <v>5</v>
      </c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38">
        <f>SUM(D33:BS33)/B9</f>
        <v>4.25</v>
      </c>
      <c r="BU33" s="116"/>
      <c r="BV33" s="12"/>
      <c r="BW33" s="12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4"/>
      <c r="CI33" s="14"/>
      <c r="CK33" s="101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102"/>
    </row>
    <row r="34" spans="2:134" ht="15.75" thickBot="1" x14ac:dyDescent="0.3">
      <c r="B34" s="129"/>
      <c r="C34" s="22" t="s">
        <v>90</v>
      </c>
      <c r="D34" s="31">
        <v>4</v>
      </c>
      <c r="E34" s="32">
        <v>5</v>
      </c>
      <c r="F34" s="32">
        <v>4</v>
      </c>
      <c r="G34" s="32">
        <v>5</v>
      </c>
      <c r="H34" s="32">
        <v>3</v>
      </c>
      <c r="I34" s="32">
        <v>5</v>
      </c>
      <c r="J34" s="32">
        <v>4</v>
      </c>
      <c r="K34" s="19">
        <v>3</v>
      </c>
      <c r="L34" s="19">
        <v>3</v>
      </c>
      <c r="M34" s="19">
        <v>4</v>
      </c>
      <c r="N34" s="19">
        <v>4</v>
      </c>
      <c r="O34" s="19">
        <v>4</v>
      </c>
      <c r="P34" s="19">
        <v>5</v>
      </c>
      <c r="Q34" s="19">
        <v>3</v>
      </c>
      <c r="R34" s="19">
        <v>4</v>
      </c>
      <c r="S34" s="19">
        <v>3</v>
      </c>
      <c r="T34" s="19">
        <v>3</v>
      </c>
      <c r="U34" s="19">
        <v>3</v>
      </c>
      <c r="V34" s="19">
        <v>3</v>
      </c>
      <c r="W34" s="19">
        <v>4</v>
      </c>
      <c r="X34" s="19">
        <v>3</v>
      </c>
      <c r="Y34" s="19">
        <v>5</v>
      </c>
      <c r="Z34" s="19">
        <v>4</v>
      </c>
      <c r="AA34" s="19">
        <v>4</v>
      </c>
      <c r="AB34" s="19">
        <v>4</v>
      </c>
      <c r="AC34" s="19">
        <v>2</v>
      </c>
      <c r="AD34" s="19">
        <v>3</v>
      </c>
      <c r="AE34" s="19">
        <v>4</v>
      </c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38">
        <f>SUM(D34:BS34)/B9</f>
        <v>3.75</v>
      </c>
      <c r="BU34" s="116"/>
      <c r="BV34" s="12"/>
      <c r="BW34" s="12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4"/>
      <c r="CI34" s="14"/>
      <c r="CK34" s="101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102"/>
    </row>
    <row r="35" spans="2:134" ht="15.75" thickBot="1" x14ac:dyDescent="0.3">
      <c r="B35" s="130"/>
      <c r="C35" s="23" t="s">
        <v>91</v>
      </c>
      <c r="D35" s="31">
        <v>5</v>
      </c>
      <c r="E35" s="32">
        <v>5</v>
      </c>
      <c r="F35" s="32">
        <v>5</v>
      </c>
      <c r="G35" s="32">
        <v>4</v>
      </c>
      <c r="H35" s="32">
        <v>5</v>
      </c>
      <c r="I35" s="32">
        <v>5</v>
      </c>
      <c r="J35" s="32">
        <v>5</v>
      </c>
      <c r="K35" s="19">
        <v>5</v>
      </c>
      <c r="L35" s="19">
        <v>5</v>
      </c>
      <c r="M35" s="19">
        <v>5</v>
      </c>
      <c r="N35" s="19">
        <v>4</v>
      </c>
      <c r="O35" s="19">
        <v>3</v>
      </c>
      <c r="P35" s="19">
        <v>5</v>
      </c>
      <c r="Q35" s="19">
        <v>2</v>
      </c>
      <c r="R35" s="19">
        <v>4</v>
      </c>
      <c r="S35" s="19">
        <v>4</v>
      </c>
      <c r="T35" s="19">
        <v>4</v>
      </c>
      <c r="U35" s="19">
        <v>5</v>
      </c>
      <c r="V35" s="19">
        <v>4</v>
      </c>
      <c r="W35" s="19">
        <v>4</v>
      </c>
      <c r="X35" s="19">
        <v>5</v>
      </c>
      <c r="Y35" s="19">
        <v>4</v>
      </c>
      <c r="Z35" s="19">
        <v>5</v>
      </c>
      <c r="AA35" s="19">
        <v>4</v>
      </c>
      <c r="AB35" s="19">
        <v>4</v>
      </c>
      <c r="AC35" s="19">
        <v>2</v>
      </c>
      <c r="AD35" s="19">
        <v>5</v>
      </c>
      <c r="AE35" s="19">
        <v>5</v>
      </c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38">
        <f>SUM(D35:BS35)/B9</f>
        <v>4.3571428571428568</v>
      </c>
      <c r="BU35" s="117"/>
      <c r="BV35" s="12"/>
      <c r="BW35" s="12"/>
      <c r="BX35" s="156" t="s">
        <v>92</v>
      </c>
      <c r="BY35" s="157"/>
      <c r="BZ35" s="157"/>
      <c r="CA35" s="157"/>
      <c r="CB35" s="157"/>
      <c r="CC35" s="158"/>
      <c r="CD35" s="13"/>
      <c r="CE35" s="13"/>
      <c r="CF35" s="13"/>
      <c r="CG35" s="13"/>
      <c r="CH35" s="14"/>
      <c r="CI35" s="14"/>
      <c r="CK35" s="101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102"/>
    </row>
    <row r="36" spans="2:134" ht="15.75" customHeight="1" thickBot="1" x14ac:dyDescent="0.3">
      <c r="B36" s="99"/>
      <c r="C36" s="27" t="s">
        <v>67</v>
      </c>
      <c r="D36" s="28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>
        <f t="shared" ref="BC36:BS36" si="3">(BC31+BC32+BC33+BC34+BC35)/5</f>
        <v>0</v>
      </c>
      <c r="BD36" s="29">
        <f t="shared" si="3"/>
        <v>0</v>
      </c>
      <c r="BE36" s="29">
        <f t="shared" si="3"/>
        <v>0</v>
      </c>
      <c r="BF36" s="29">
        <f t="shared" si="3"/>
        <v>0</v>
      </c>
      <c r="BG36" s="29">
        <f t="shared" si="3"/>
        <v>0</v>
      </c>
      <c r="BH36" s="29">
        <f t="shared" si="3"/>
        <v>0</v>
      </c>
      <c r="BI36" s="29">
        <f t="shared" si="3"/>
        <v>0</v>
      </c>
      <c r="BJ36" s="29">
        <f t="shared" si="3"/>
        <v>0</v>
      </c>
      <c r="BK36" s="29">
        <f t="shared" si="3"/>
        <v>0</v>
      </c>
      <c r="BL36" s="29">
        <f t="shared" si="3"/>
        <v>0</v>
      </c>
      <c r="BM36" s="29">
        <f t="shared" si="3"/>
        <v>0</v>
      </c>
      <c r="BN36" s="29">
        <f t="shared" si="3"/>
        <v>0</v>
      </c>
      <c r="BO36" s="29">
        <f t="shared" si="3"/>
        <v>0</v>
      </c>
      <c r="BP36" s="29">
        <f t="shared" si="3"/>
        <v>0</v>
      </c>
      <c r="BQ36" s="29">
        <f t="shared" si="3"/>
        <v>0</v>
      </c>
      <c r="BR36" s="29">
        <f>(BR31+BR32+BR33+BR34+BR35)/5</f>
        <v>0</v>
      </c>
      <c r="BS36" s="29">
        <f t="shared" si="3"/>
        <v>0</v>
      </c>
      <c r="BT36" s="118"/>
      <c r="BU36" s="119"/>
      <c r="BV36" s="12"/>
      <c r="BW36" s="12"/>
      <c r="BX36" s="159"/>
      <c r="BY36" s="160"/>
      <c r="BZ36" s="160"/>
      <c r="CA36" s="160"/>
      <c r="CB36" s="160"/>
      <c r="CC36" s="161"/>
      <c r="CD36" s="13"/>
      <c r="CE36" s="13"/>
      <c r="CF36" s="13"/>
      <c r="CG36" s="13"/>
      <c r="CH36" s="14"/>
      <c r="CI36" s="14"/>
      <c r="CK36" s="101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102"/>
    </row>
    <row r="37" spans="2:134" ht="15" customHeight="1" thickBot="1" x14ac:dyDescent="0.3">
      <c r="B37" s="128" t="s">
        <v>74</v>
      </c>
      <c r="C37" s="15" t="s">
        <v>93</v>
      </c>
      <c r="D37" s="16">
        <v>5</v>
      </c>
      <c r="E37" s="17">
        <v>3</v>
      </c>
      <c r="F37" s="17">
        <v>4</v>
      </c>
      <c r="G37" s="17">
        <v>5</v>
      </c>
      <c r="H37" s="17">
        <v>4</v>
      </c>
      <c r="I37" s="17">
        <v>5</v>
      </c>
      <c r="J37" s="17">
        <v>5</v>
      </c>
      <c r="K37" s="18">
        <v>4</v>
      </c>
      <c r="L37" s="18">
        <v>4</v>
      </c>
      <c r="M37" s="18">
        <v>3</v>
      </c>
      <c r="N37" s="18">
        <v>3</v>
      </c>
      <c r="O37" s="18">
        <v>2</v>
      </c>
      <c r="P37" s="18">
        <v>4</v>
      </c>
      <c r="Q37" s="18">
        <v>4</v>
      </c>
      <c r="R37" s="18">
        <v>4</v>
      </c>
      <c r="S37" s="18">
        <v>5</v>
      </c>
      <c r="T37" s="18">
        <v>3</v>
      </c>
      <c r="U37" s="18">
        <v>5</v>
      </c>
      <c r="V37" s="18">
        <v>3</v>
      </c>
      <c r="W37" s="18">
        <v>4</v>
      </c>
      <c r="X37" s="18">
        <v>4</v>
      </c>
      <c r="Y37" s="18">
        <v>5</v>
      </c>
      <c r="Z37" s="18">
        <v>4</v>
      </c>
      <c r="AA37" s="18">
        <v>4</v>
      </c>
      <c r="AB37" s="18">
        <v>4</v>
      </c>
      <c r="AC37" s="18">
        <v>3</v>
      </c>
      <c r="AD37" s="18">
        <v>4</v>
      </c>
      <c r="AE37" s="18">
        <v>4</v>
      </c>
      <c r="AF37" s="18"/>
      <c r="AG37" s="18"/>
      <c r="AH37" s="18"/>
      <c r="AI37" s="18"/>
      <c r="AJ37" s="19"/>
      <c r="AK37" s="19"/>
      <c r="AL37" s="19"/>
      <c r="AM37" s="19"/>
      <c r="AN37" s="19"/>
      <c r="AO37" s="19"/>
      <c r="AP37" s="19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21">
        <f>SUM(D37:BS37)/B9</f>
        <v>3.9642857142857144</v>
      </c>
      <c r="BU37" s="149">
        <f>SUM(BT37+BT38+BT39+BT40+BT41+BT42)/6</f>
        <v>3.9166666666666665</v>
      </c>
      <c r="BV37" s="12"/>
      <c r="BW37" s="12"/>
      <c r="BX37" s="111" t="s">
        <v>94</v>
      </c>
      <c r="BY37" s="112"/>
      <c r="BZ37" s="111" t="s">
        <v>95</v>
      </c>
      <c r="CA37" s="112"/>
      <c r="CB37" s="111" t="s">
        <v>96</v>
      </c>
      <c r="CC37" s="139"/>
      <c r="CD37" s="13"/>
      <c r="CE37" s="13"/>
      <c r="CF37" s="13"/>
      <c r="CG37" s="13"/>
      <c r="CH37" s="14"/>
      <c r="CI37" s="14"/>
      <c r="CK37" s="101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102"/>
    </row>
    <row r="38" spans="2:134" ht="15.75" thickBot="1" x14ac:dyDescent="0.3">
      <c r="B38" s="129"/>
      <c r="C38" s="22" t="s">
        <v>97</v>
      </c>
      <c r="D38" s="31">
        <v>3</v>
      </c>
      <c r="E38" s="32">
        <v>4</v>
      </c>
      <c r="F38" s="32">
        <v>3</v>
      </c>
      <c r="G38" s="32">
        <v>3</v>
      </c>
      <c r="H38" s="32">
        <v>4</v>
      </c>
      <c r="I38" s="32">
        <v>3</v>
      </c>
      <c r="J38" s="32">
        <v>4</v>
      </c>
      <c r="K38" s="19">
        <v>3</v>
      </c>
      <c r="L38" s="19">
        <v>2</v>
      </c>
      <c r="M38" s="19">
        <v>3</v>
      </c>
      <c r="N38" s="19">
        <v>4</v>
      </c>
      <c r="O38" s="19">
        <v>3</v>
      </c>
      <c r="P38" s="19">
        <v>4</v>
      </c>
      <c r="Q38" s="19">
        <v>3</v>
      </c>
      <c r="R38" s="19">
        <v>5</v>
      </c>
      <c r="S38" s="19">
        <v>3</v>
      </c>
      <c r="T38" s="19">
        <v>4</v>
      </c>
      <c r="U38" s="19">
        <v>3</v>
      </c>
      <c r="V38" s="19">
        <v>2</v>
      </c>
      <c r="W38" s="19">
        <v>4</v>
      </c>
      <c r="X38" s="19">
        <v>4</v>
      </c>
      <c r="Y38" s="19">
        <v>4</v>
      </c>
      <c r="Z38" s="19">
        <v>3</v>
      </c>
      <c r="AA38" s="19">
        <v>4</v>
      </c>
      <c r="AB38" s="19">
        <v>4</v>
      </c>
      <c r="AC38" s="19">
        <v>2</v>
      </c>
      <c r="AD38" s="19">
        <v>3</v>
      </c>
      <c r="AE38" s="19">
        <v>5</v>
      </c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21">
        <f>SUM(D38:BS38)/B9</f>
        <v>3.4285714285714284</v>
      </c>
      <c r="BU38" s="150"/>
      <c r="BV38" s="12"/>
      <c r="BW38" s="12"/>
      <c r="BX38" s="113"/>
      <c r="BY38" s="114"/>
      <c r="BZ38" s="113"/>
      <c r="CA38" s="114"/>
      <c r="CB38" s="113"/>
      <c r="CC38" s="142"/>
      <c r="CD38" s="13"/>
      <c r="CE38" s="13"/>
      <c r="CF38" s="13"/>
      <c r="CG38" s="13"/>
      <c r="CH38" s="14"/>
      <c r="CI38" s="14"/>
      <c r="CK38" s="101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102"/>
    </row>
    <row r="39" spans="2:134" ht="15.75" thickBot="1" x14ac:dyDescent="0.3">
      <c r="B39" s="129"/>
      <c r="C39" s="22" t="s">
        <v>98</v>
      </c>
      <c r="D39" s="31">
        <v>4</v>
      </c>
      <c r="E39" s="32">
        <v>3</v>
      </c>
      <c r="F39" s="32">
        <v>2</v>
      </c>
      <c r="G39" s="32">
        <v>4</v>
      </c>
      <c r="H39" s="32">
        <v>4</v>
      </c>
      <c r="I39" s="32">
        <v>5</v>
      </c>
      <c r="J39" s="32">
        <v>3</v>
      </c>
      <c r="K39" s="19">
        <v>4</v>
      </c>
      <c r="L39" s="19">
        <v>5</v>
      </c>
      <c r="M39" s="19">
        <v>3</v>
      </c>
      <c r="N39" s="19">
        <v>3</v>
      </c>
      <c r="O39" s="19">
        <v>2</v>
      </c>
      <c r="P39" s="19">
        <v>4</v>
      </c>
      <c r="Q39" s="19">
        <v>5</v>
      </c>
      <c r="R39" s="19">
        <v>3</v>
      </c>
      <c r="S39" s="19">
        <v>3</v>
      </c>
      <c r="T39" s="19">
        <v>4</v>
      </c>
      <c r="U39" s="19">
        <v>3</v>
      </c>
      <c r="V39" s="19">
        <v>3</v>
      </c>
      <c r="W39" s="19">
        <v>5</v>
      </c>
      <c r="X39" s="19">
        <v>4</v>
      </c>
      <c r="Y39" s="19">
        <v>3</v>
      </c>
      <c r="Z39" s="19">
        <v>5</v>
      </c>
      <c r="AA39" s="19">
        <v>4</v>
      </c>
      <c r="AB39" s="19">
        <v>4</v>
      </c>
      <c r="AC39" s="19">
        <v>4</v>
      </c>
      <c r="AD39" s="19">
        <v>4</v>
      </c>
      <c r="AE39" s="19">
        <v>4</v>
      </c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21">
        <f>SUM(D39:BS39)/B9</f>
        <v>3.7142857142857144</v>
      </c>
      <c r="BU39" s="150"/>
      <c r="BV39" s="12"/>
      <c r="BW39" s="12"/>
      <c r="BX39" s="191">
        <f>(BT12+BT23+BT25+BT29+BT75)/5</f>
        <v>4.2071428571428564</v>
      </c>
      <c r="BY39" s="192"/>
      <c r="BZ39" s="191">
        <f>(BT17+BT35+BT48+BT49+BT57)/5</f>
        <v>3.9214285714285717</v>
      </c>
      <c r="CA39" s="192"/>
      <c r="CB39" s="191">
        <f>(BT19+BT20+BT34+BT39+BT41+BT72)/6</f>
        <v>3.7202380952380949</v>
      </c>
      <c r="CC39" s="192"/>
      <c r="CD39" s="13"/>
      <c r="CE39" s="13"/>
      <c r="CF39" s="13"/>
      <c r="CG39" s="13"/>
      <c r="CH39" s="14"/>
      <c r="CI39" s="14"/>
      <c r="CK39" s="101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102"/>
    </row>
    <row r="40" spans="2:134" ht="15.75" thickBot="1" x14ac:dyDescent="0.3">
      <c r="B40" s="129"/>
      <c r="C40" s="22" t="s">
        <v>99</v>
      </c>
      <c r="D40" s="31">
        <v>3</v>
      </c>
      <c r="E40" s="32">
        <v>3</v>
      </c>
      <c r="F40" s="32">
        <v>3</v>
      </c>
      <c r="G40" s="32">
        <v>5</v>
      </c>
      <c r="H40" s="32">
        <v>5</v>
      </c>
      <c r="I40" s="32">
        <v>5</v>
      </c>
      <c r="J40" s="32">
        <v>4</v>
      </c>
      <c r="K40" s="19">
        <v>5</v>
      </c>
      <c r="L40" s="19">
        <v>4</v>
      </c>
      <c r="M40" s="19">
        <v>4</v>
      </c>
      <c r="N40" s="19">
        <v>4</v>
      </c>
      <c r="O40" s="19">
        <v>5</v>
      </c>
      <c r="P40" s="19">
        <v>5</v>
      </c>
      <c r="Q40" s="19">
        <v>4</v>
      </c>
      <c r="R40" s="19">
        <v>5</v>
      </c>
      <c r="S40" s="19">
        <v>5</v>
      </c>
      <c r="T40" s="19">
        <v>4</v>
      </c>
      <c r="U40" s="19">
        <v>4</v>
      </c>
      <c r="V40" s="19">
        <v>3</v>
      </c>
      <c r="W40" s="19">
        <v>4</v>
      </c>
      <c r="X40" s="19">
        <v>4</v>
      </c>
      <c r="Y40" s="19">
        <v>4</v>
      </c>
      <c r="Z40" s="19">
        <v>4</v>
      </c>
      <c r="AA40" s="19">
        <v>3</v>
      </c>
      <c r="AB40" s="19">
        <v>4</v>
      </c>
      <c r="AC40" s="19">
        <v>3</v>
      </c>
      <c r="AD40" s="19">
        <v>4</v>
      </c>
      <c r="AE40" s="19">
        <v>4</v>
      </c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21">
        <f>SUM(D40:BS40)/B9</f>
        <v>4.0714285714285712</v>
      </c>
      <c r="BU40" s="150"/>
      <c r="BV40" s="12"/>
      <c r="BW40" s="12"/>
      <c r="BX40" s="193"/>
      <c r="BY40" s="194"/>
      <c r="BZ40" s="193"/>
      <c r="CA40" s="194"/>
      <c r="CB40" s="193"/>
      <c r="CC40" s="194"/>
      <c r="CD40" s="13"/>
      <c r="CE40" s="13"/>
      <c r="CF40" s="13"/>
      <c r="CG40" s="13"/>
      <c r="CH40" s="14"/>
      <c r="CI40" s="14"/>
      <c r="CK40" s="101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102"/>
    </row>
    <row r="41" spans="2:134" ht="15.75" thickBot="1" x14ac:dyDescent="0.3">
      <c r="B41" s="129"/>
      <c r="C41" s="22" t="s">
        <v>100</v>
      </c>
      <c r="D41" s="31">
        <v>4</v>
      </c>
      <c r="E41" s="32">
        <v>5</v>
      </c>
      <c r="F41" s="32">
        <v>1</v>
      </c>
      <c r="G41" s="32">
        <v>3</v>
      </c>
      <c r="H41" s="32">
        <v>5</v>
      </c>
      <c r="I41" s="32">
        <v>5</v>
      </c>
      <c r="J41" s="32">
        <v>4</v>
      </c>
      <c r="K41" s="19">
        <v>3</v>
      </c>
      <c r="L41" s="19">
        <v>5</v>
      </c>
      <c r="M41" s="19">
        <v>5</v>
      </c>
      <c r="N41" s="19">
        <v>4</v>
      </c>
      <c r="O41" s="19">
        <v>3</v>
      </c>
      <c r="P41" s="19">
        <v>4</v>
      </c>
      <c r="Q41" s="19">
        <v>4</v>
      </c>
      <c r="R41" s="19">
        <v>3</v>
      </c>
      <c r="S41" s="19">
        <v>3</v>
      </c>
      <c r="T41" s="19">
        <v>4</v>
      </c>
      <c r="U41" s="19">
        <v>3</v>
      </c>
      <c r="V41" s="19">
        <v>4</v>
      </c>
      <c r="W41" s="19">
        <v>5</v>
      </c>
      <c r="X41" s="19">
        <v>3</v>
      </c>
      <c r="Y41" s="19">
        <v>3</v>
      </c>
      <c r="Z41" s="19">
        <v>5</v>
      </c>
      <c r="AA41" s="19">
        <v>4</v>
      </c>
      <c r="AB41" s="19">
        <v>4</v>
      </c>
      <c r="AC41" s="19">
        <v>5</v>
      </c>
      <c r="AD41" s="19">
        <v>5</v>
      </c>
      <c r="AE41" s="19">
        <v>3</v>
      </c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21">
        <f>SUM(D41:BS41)/B9</f>
        <v>3.8928571428571428</v>
      </c>
      <c r="BU41" s="150"/>
      <c r="BV41" s="12"/>
      <c r="BW41" s="12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4"/>
      <c r="CI41" s="14"/>
      <c r="CK41" s="101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102"/>
    </row>
    <row r="42" spans="2:134" ht="15.75" thickBot="1" x14ac:dyDescent="0.3">
      <c r="B42" s="130"/>
      <c r="C42" s="23" t="s">
        <v>101</v>
      </c>
      <c r="D42" s="39">
        <v>5</v>
      </c>
      <c r="E42" s="40">
        <v>2</v>
      </c>
      <c r="F42" s="40">
        <v>5</v>
      </c>
      <c r="G42" s="40">
        <v>4</v>
      </c>
      <c r="H42" s="40">
        <v>5</v>
      </c>
      <c r="I42" s="40">
        <v>5</v>
      </c>
      <c r="J42" s="40">
        <v>4</v>
      </c>
      <c r="K42" s="24">
        <v>4</v>
      </c>
      <c r="L42" s="24">
        <v>4</v>
      </c>
      <c r="M42" s="24">
        <v>5</v>
      </c>
      <c r="N42" s="24">
        <v>5</v>
      </c>
      <c r="O42" s="24">
        <v>1</v>
      </c>
      <c r="P42" s="24">
        <v>5</v>
      </c>
      <c r="Q42" s="24">
        <v>4</v>
      </c>
      <c r="R42" s="24">
        <v>5</v>
      </c>
      <c r="S42" s="24">
        <v>5</v>
      </c>
      <c r="T42" s="24">
        <v>5</v>
      </c>
      <c r="U42" s="24">
        <v>3</v>
      </c>
      <c r="V42" s="24">
        <v>5</v>
      </c>
      <c r="W42" s="24">
        <v>5</v>
      </c>
      <c r="X42" s="24">
        <v>4</v>
      </c>
      <c r="Y42" s="24">
        <v>5</v>
      </c>
      <c r="Z42" s="24">
        <v>5</v>
      </c>
      <c r="AA42" s="24">
        <v>5</v>
      </c>
      <c r="AB42" s="24">
        <v>5</v>
      </c>
      <c r="AC42" s="24">
        <v>4</v>
      </c>
      <c r="AD42" s="24">
        <v>5</v>
      </c>
      <c r="AE42" s="24">
        <v>5</v>
      </c>
      <c r="AF42" s="24"/>
      <c r="AG42" s="24"/>
      <c r="AH42" s="24"/>
      <c r="AI42" s="24"/>
      <c r="AJ42" s="19"/>
      <c r="AK42" s="19"/>
      <c r="AL42" s="19"/>
      <c r="AM42" s="19"/>
      <c r="AN42" s="19"/>
      <c r="AO42" s="19"/>
      <c r="AP42" s="19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1">
        <f>SUM(D42:BS42)/B9</f>
        <v>4.4285714285714288</v>
      </c>
      <c r="BU42" s="151"/>
      <c r="BV42" s="12"/>
      <c r="BW42" s="12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4"/>
      <c r="CI42" s="14"/>
      <c r="CK42" s="101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102"/>
    </row>
    <row r="43" spans="2:134" ht="15.75" thickBot="1" x14ac:dyDescent="0.3">
      <c r="B43" s="99"/>
      <c r="C43" s="41" t="s">
        <v>67</v>
      </c>
      <c r="D43" s="28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>
        <f t="shared" ref="BC43:BS43" si="4">(BC37+BC38+BC39+BC40+BC41+BC42)/6</f>
        <v>0</v>
      </c>
      <c r="BD43" s="29">
        <f t="shared" si="4"/>
        <v>0</v>
      </c>
      <c r="BE43" s="29">
        <f t="shared" si="4"/>
        <v>0</v>
      </c>
      <c r="BF43" s="29">
        <f t="shared" si="4"/>
        <v>0</v>
      </c>
      <c r="BG43" s="29">
        <f t="shared" si="4"/>
        <v>0</v>
      </c>
      <c r="BH43" s="29">
        <f t="shared" si="4"/>
        <v>0</v>
      </c>
      <c r="BI43" s="29">
        <f t="shared" si="4"/>
        <v>0</v>
      </c>
      <c r="BJ43" s="29">
        <f t="shared" si="4"/>
        <v>0</v>
      </c>
      <c r="BK43" s="29">
        <f t="shared" si="4"/>
        <v>0</v>
      </c>
      <c r="BL43" s="29">
        <f t="shared" si="4"/>
        <v>0</v>
      </c>
      <c r="BM43" s="29">
        <f t="shared" si="4"/>
        <v>0</v>
      </c>
      <c r="BN43" s="29">
        <f t="shared" si="4"/>
        <v>0</v>
      </c>
      <c r="BO43" s="29">
        <f t="shared" si="4"/>
        <v>0</v>
      </c>
      <c r="BP43" s="29">
        <f t="shared" si="4"/>
        <v>0</v>
      </c>
      <c r="BQ43" s="29">
        <f t="shared" si="4"/>
        <v>0</v>
      </c>
      <c r="BR43" s="29">
        <f>(BR37+BR38+BR39+BR40+BR41+BR42)/6</f>
        <v>0</v>
      </c>
      <c r="BS43" s="29">
        <f t="shared" si="4"/>
        <v>0</v>
      </c>
      <c r="BT43" s="127"/>
      <c r="BU43" s="119"/>
      <c r="BV43" s="12"/>
      <c r="BW43" s="12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4"/>
      <c r="CI43" s="14"/>
      <c r="CK43" s="101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102"/>
    </row>
    <row r="44" spans="2:134" ht="15" customHeight="1" thickBot="1" x14ac:dyDescent="0.3">
      <c r="B44" s="128" t="s">
        <v>75</v>
      </c>
      <c r="C44" s="15" t="s">
        <v>102</v>
      </c>
      <c r="D44" s="16">
        <v>3</v>
      </c>
      <c r="E44" s="17">
        <v>5</v>
      </c>
      <c r="F44" s="17">
        <v>5</v>
      </c>
      <c r="G44" s="17">
        <v>3</v>
      </c>
      <c r="H44" s="17">
        <v>4</v>
      </c>
      <c r="I44" s="17">
        <v>5</v>
      </c>
      <c r="J44" s="17">
        <v>3</v>
      </c>
      <c r="K44" s="18">
        <v>4</v>
      </c>
      <c r="L44" s="18">
        <v>4</v>
      </c>
      <c r="M44" s="18">
        <v>4</v>
      </c>
      <c r="N44" s="18">
        <v>4</v>
      </c>
      <c r="O44" s="18">
        <v>3</v>
      </c>
      <c r="P44" s="18">
        <v>3</v>
      </c>
      <c r="Q44" s="18">
        <v>4</v>
      </c>
      <c r="R44" s="18">
        <v>4</v>
      </c>
      <c r="S44" s="18">
        <v>3</v>
      </c>
      <c r="T44" s="18">
        <v>4</v>
      </c>
      <c r="U44" s="18">
        <v>4</v>
      </c>
      <c r="V44" s="18">
        <v>3</v>
      </c>
      <c r="W44" s="18">
        <v>4</v>
      </c>
      <c r="X44" s="18">
        <v>4</v>
      </c>
      <c r="Y44" s="18">
        <v>4</v>
      </c>
      <c r="Z44" s="18">
        <v>4</v>
      </c>
      <c r="AA44" s="18">
        <v>4</v>
      </c>
      <c r="AB44" s="18">
        <v>4</v>
      </c>
      <c r="AC44" s="18">
        <v>5</v>
      </c>
      <c r="AD44" s="18">
        <v>4</v>
      </c>
      <c r="AE44" s="18">
        <v>4</v>
      </c>
      <c r="AF44" s="18"/>
      <c r="AG44" s="18"/>
      <c r="AH44" s="18"/>
      <c r="AI44" s="18"/>
      <c r="AJ44" s="19"/>
      <c r="AK44" s="19"/>
      <c r="AL44" s="19"/>
      <c r="AM44" s="19"/>
      <c r="AN44" s="19"/>
      <c r="AO44" s="19"/>
      <c r="AP44" s="19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42">
        <f>SUM(D44:BS44)/B9</f>
        <v>3.8928571428571428</v>
      </c>
      <c r="BU44" s="115">
        <f>SUM(BT44+BT45+BT46+BT47+BT49+BT48)/6</f>
        <v>3.9345238095238098</v>
      </c>
      <c r="BV44" s="12"/>
      <c r="BW44" s="12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4"/>
      <c r="CI44" s="14"/>
      <c r="CK44" s="101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102"/>
    </row>
    <row r="45" spans="2:134" ht="15.75" thickBot="1" x14ac:dyDescent="0.3">
      <c r="B45" s="129"/>
      <c r="C45" s="22" t="s">
        <v>103</v>
      </c>
      <c r="D45" s="31">
        <v>1</v>
      </c>
      <c r="E45" s="32">
        <v>5</v>
      </c>
      <c r="F45" s="32">
        <v>3</v>
      </c>
      <c r="G45" s="32">
        <v>5</v>
      </c>
      <c r="H45" s="32">
        <v>3</v>
      </c>
      <c r="I45" s="32">
        <v>3</v>
      </c>
      <c r="J45" s="32">
        <v>5</v>
      </c>
      <c r="K45" s="19">
        <v>4</v>
      </c>
      <c r="L45" s="19">
        <v>5</v>
      </c>
      <c r="M45" s="19">
        <v>5</v>
      </c>
      <c r="N45" s="19">
        <v>3</v>
      </c>
      <c r="O45" s="19">
        <v>4</v>
      </c>
      <c r="P45" s="19">
        <v>4</v>
      </c>
      <c r="Q45" s="19">
        <v>5</v>
      </c>
      <c r="R45" s="19">
        <v>3</v>
      </c>
      <c r="S45" s="19">
        <v>4</v>
      </c>
      <c r="T45" s="19">
        <v>5</v>
      </c>
      <c r="U45" s="19">
        <v>5</v>
      </c>
      <c r="V45" s="19">
        <v>2</v>
      </c>
      <c r="W45" s="19">
        <v>4</v>
      </c>
      <c r="X45" s="19">
        <v>5</v>
      </c>
      <c r="Y45" s="19">
        <v>4</v>
      </c>
      <c r="Z45" s="19">
        <v>4</v>
      </c>
      <c r="AA45" s="19">
        <v>5</v>
      </c>
      <c r="AB45" s="19">
        <v>4</v>
      </c>
      <c r="AC45" s="19">
        <v>2</v>
      </c>
      <c r="AD45" s="19">
        <v>5</v>
      </c>
      <c r="AE45" s="19">
        <v>5</v>
      </c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42">
        <f>SUM(D45:BS45)/B9</f>
        <v>4</v>
      </c>
      <c r="BU45" s="116"/>
      <c r="BV45" s="12"/>
      <c r="BW45" s="12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4"/>
      <c r="CI45" s="14"/>
      <c r="CK45" s="101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102"/>
    </row>
    <row r="46" spans="2:134" ht="15.75" thickBot="1" x14ac:dyDescent="0.3">
      <c r="B46" s="129"/>
      <c r="C46" s="22" t="s">
        <v>104</v>
      </c>
      <c r="D46" s="31">
        <v>4</v>
      </c>
      <c r="E46" s="32">
        <v>5</v>
      </c>
      <c r="F46" s="32">
        <v>4</v>
      </c>
      <c r="G46" s="32">
        <v>5</v>
      </c>
      <c r="H46" s="32">
        <v>5</v>
      </c>
      <c r="I46" s="32">
        <v>5</v>
      </c>
      <c r="J46" s="32">
        <v>5</v>
      </c>
      <c r="K46" s="19">
        <v>4</v>
      </c>
      <c r="L46" s="19">
        <v>5</v>
      </c>
      <c r="M46" s="19">
        <v>5</v>
      </c>
      <c r="N46" s="19">
        <v>3</v>
      </c>
      <c r="O46" s="19">
        <v>3</v>
      </c>
      <c r="P46" s="19">
        <v>4</v>
      </c>
      <c r="Q46" s="19">
        <v>5</v>
      </c>
      <c r="R46" s="19">
        <v>5</v>
      </c>
      <c r="S46" s="19">
        <v>5</v>
      </c>
      <c r="T46" s="19">
        <v>5</v>
      </c>
      <c r="U46" s="19">
        <v>4</v>
      </c>
      <c r="V46" s="19">
        <v>4</v>
      </c>
      <c r="W46" s="19">
        <v>5</v>
      </c>
      <c r="X46" s="19">
        <v>5</v>
      </c>
      <c r="Y46" s="19">
        <v>5</v>
      </c>
      <c r="Z46" s="19">
        <v>5</v>
      </c>
      <c r="AA46" s="19">
        <v>4</v>
      </c>
      <c r="AB46" s="19">
        <v>5</v>
      </c>
      <c r="AC46" s="19">
        <v>5</v>
      </c>
      <c r="AD46" s="19">
        <v>4</v>
      </c>
      <c r="AE46" s="19">
        <v>5</v>
      </c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42">
        <f>SUM(D46:BS46)/B9</f>
        <v>4.5714285714285712</v>
      </c>
      <c r="BU46" s="116"/>
      <c r="BV46" s="12"/>
      <c r="BW46" s="12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4"/>
      <c r="CI46" s="14"/>
      <c r="CK46" s="101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102"/>
    </row>
    <row r="47" spans="2:134" ht="15.75" thickBot="1" x14ac:dyDescent="0.3">
      <c r="B47" s="129"/>
      <c r="C47" s="22" t="s">
        <v>105</v>
      </c>
      <c r="D47" s="31">
        <v>5</v>
      </c>
      <c r="E47" s="32">
        <v>5</v>
      </c>
      <c r="F47" s="32">
        <v>3</v>
      </c>
      <c r="G47" s="32">
        <v>4</v>
      </c>
      <c r="H47" s="32">
        <v>2</v>
      </c>
      <c r="I47" s="32">
        <v>5</v>
      </c>
      <c r="J47" s="32">
        <v>4</v>
      </c>
      <c r="K47" s="19">
        <v>3</v>
      </c>
      <c r="L47" s="19">
        <v>4</v>
      </c>
      <c r="M47" s="19">
        <v>3</v>
      </c>
      <c r="N47" s="19">
        <v>4</v>
      </c>
      <c r="O47" s="19">
        <v>4</v>
      </c>
      <c r="P47" s="19">
        <v>4</v>
      </c>
      <c r="Q47" s="19">
        <v>4</v>
      </c>
      <c r="R47" s="19">
        <v>1</v>
      </c>
      <c r="S47" s="19">
        <v>3</v>
      </c>
      <c r="T47" s="19">
        <v>4</v>
      </c>
      <c r="U47" s="19">
        <v>3</v>
      </c>
      <c r="V47" s="19">
        <v>4</v>
      </c>
      <c r="W47" s="19">
        <v>3</v>
      </c>
      <c r="X47" s="19">
        <v>5</v>
      </c>
      <c r="Y47" s="19">
        <v>3</v>
      </c>
      <c r="Z47" s="19">
        <v>4</v>
      </c>
      <c r="AA47" s="19">
        <v>4</v>
      </c>
      <c r="AB47" s="19">
        <v>3</v>
      </c>
      <c r="AC47" s="19">
        <v>2</v>
      </c>
      <c r="AD47" s="19">
        <v>4</v>
      </c>
      <c r="AE47" s="19">
        <v>3</v>
      </c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42">
        <f>SUM(D47:BS47)/B9</f>
        <v>3.5714285714285716</v>
      </c>
      <c r="BU47" s="116"/>
      <c r="BV47" s="12"/>
      <c r="BW47" s="12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4"/>
      <c r="CI47" s="14"/>
      <c r="CK47" s="101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102"/>
    </row>
    <row r="48" spans="2:134" ht="15.75" thickBot="1" x14ac:dyDescent="0.3">
      <c r="B48" s="129"/>
      <c r="C48" s="22" t="s">
        <v>106</v>
      </c>
      <c r="D48" s="31">
        <v>4</v>
      </c>
      <c r="E48" s="32">
        <v>5</v>
      </c>
      <c r="F48" s="32">
        <v>5</v>
      </c>
      <c r="G48" s="32">
        <v>2</v>
      </c>
      <c r="H48" s="32">
        <v>3</v>
      </c>
      <c r="I48" s="32">
        <v>4</v>
      </c>
      <c r="J48" s="32">
        <v>4</v>
      </c>
      <c r="K48" s="19">
        <v>4</v>
      </c>
      <c r="L48" s="19">
        <v>5</v>
      </c>
      <c r="M48" s="19">
        <v>5</v>
      </c>
      <c r="N48" s="19">
        <v>4</v>
      </c>
      <c r="O48" s="19">
        <v>2</v>
      </c>
      <c r="P48" s="19">
        <v>4</v>
      </c>
      <c r="Q48" s="19">
        <v>4</v>
      </c>
      <c r="R48" s="19">
        <v>5</v>
      </c>
      <c r="S48" s="19">
        <v>4</v>
      </c>
      <c r="T48" s="19">
        <v>4</v>
      </c>
      <c r="U48" s="19">
        <v>2</v>
      </c>
      <c r="V48" s="19">
        <v>4</v>
      </c>
      <c r="W48" s="19">
        <v>4</v>
      </c>
      <c r="X48" s="19">
        <v>3</v>
      </c>
      <c r="Y48" s="19">
        <v>3</v>
      </c>
      <c r="Z48" s="19">
        <v>5</v>
      </c>
      <c r="AA48" s="19">
        <v>4</v>
      </c>
      <c r="AB48" s="19">
        <v>4</v>
      </c>
      <c r="AC48" s="19">
        <v>3</v>
      </c>
      <c r="AD48" s="19">
        <v>3</v>
      </c>
      <c r="AE48" s="19">
        <v>5</v>
      </c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42">
        <f>SUM(D48:BS48)/B9</f>
        <v>3.8571428571428572</v>
      </c>
      <c r="BU48" s="116"/>
      <c r="BV48" s="12"/>
      <c r="BW48" s="12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4"/>
      <c r="CI48" s="14"/>
      <c r="CK48" s="101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102"/>
    </row>
    <row r="49" spans="2:134" ht="15.75" thickBot="1" x14ac:dyDescent="0.3">
      <c r="B49" s="130"/>
      <c r="C49" s="23" t="s">
        <v>107</v>
      </c>
      <c r="D49" s="39">
        <v>5</v>
      </c>
      <c r="E49" s="40">
        <v>3</v>
      </c>
      <c r="F49" s="40">
        <v>4</v>
      </c>
      <c r="G49" s="40">
        <v>4</v>
      </c>
      <c r="H49" s="40">
        <v>3</v>
      </c>
      <c r="I49" s="40">
        <v>4</v>
      </c>
      <c r="J49" s="40">
        <v>5</v>
      </c>
      <c r="K49" s="24">
        <v>3</v>
      </c>
      <c r="L49" s="24">
        <v>4</v>
      </c>
      <c r="M49" s="24">
        <v>4</v>
      </c>
      <c r="N49" s="24">
        <v>3</v>
      </c>
      <c r="O49" s="24">
        <v>3</v>
      </c>
      <c r="P49" s="24">
        <v>4</v>
      </c>
      <c r="Q49" s="24">
        <v>4</v>
      </c>
      <c r="R49" s="24">
        <v>3</v>
      </c>
      <c r="S49" s="24">
        <v>4</v>
      </c>
      <c r="T49" s="24">
        <v>4</v>
      </c>
      <c r="U49" s="24">
        <v>5</v>
      </c>
      <c r="V49" s="24">
        <v>2</v>
      </c>
      <c r="W49" s="24">
        <v>4</v>
      </c>
      <c r="X49" s="24">
        <v>4</v>
      </c>
      <c r="Y49" s="24">
        <v>3</v>
      </c>
      <c r="Z49" s="24">
        <v>4</v>
      </c>
      <c r="AA49" s="24">
        <v>4</v>
      </c>
      <c r="AB49" s="24">
        <v>4</v>
      </c>
      <c r="AC49" s="24">
        <v>3</v>
      </c>
      <c r="AD49" s="24">
        <v>3</v>
      </c>
      <c r="AE49" s="24">
        <v>4</v>
      </c>
      <c r="AF49" s="24"/>
      <c r="AG49" s="24"/>
      <c r="AH49" s="24"/>
      <c r="AI49" s="24"/>
      <c r="AJ49" s="19"/>
      <c r="AK49" s="19"/>
      <c r="AL49" s="19"/>
      <c r="AM49" s="19"/>
      <c r="AN49" s="19"/>
      <c r="AO49" s="19"/>
      <c r="AP49" s="19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42">
        <f>SUM(D49:BS49)/B9</f>
        <v>3.7142857142857144</v>
      </c>
      <c r="BU49" s="117"/>
      <c r="BV49" s="12"/>
      <c r="BW49" s="12"/>
      <c r="BX49" s="111" t="s">
        <v>10</v>
      </c>
      <c r="BY49" s="139"/>
      <c r="BZ49" s="111" t="s">
        <v>11</v>
      </c>
      <c r="CA49" s="139"/>
      <c r="CB49" s="111" t="s">
        <v>12</v>
      </c>
      <c r="CC49" s="139"/>
      <c r="CD49" s="13"/>
      <c r="CE49" s="13"/>
      <c r="CF49" s="13"/>
      <c r="CG49" s="13"/>
      <c r="CH49" s="14"/>
      <c r="CI49" s="14"/>
      <c r="CK49" s="101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102"/>
    </row>
    <row r="50" spans="2:134" ht="15.75" thickBot="1" x14ac:dyDescent="0.3">
      <c r="B50" s="99"/>
      <c r="C50" s="41" t="s">
        <v>67</v>
      </c>
      <c r="D50" s="28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>
        <f t="shared" ref="BC50:BS50" si="5">(BC44+BC45+BC46+BC47+BC48+BC49)/6</f>
        <v>0</v>
      </c>
      <c r="BD50" s="29">
        <f t="shared" si="5"/>
        <v>0</v>
      </c>
      <c r="BE50" s="29">
        <f t="shared" si="5"/>
        <v>0</v>
      </c>
      <c r="BF50" s="29">
        <f t="shared" si="5"/>
        <v>0</v>
      </c>
      <c r="BG50" s="29">
        <f t="shared" si="5"/>
        <v>0</v>
      </c>
      <c r="BH50" s="29">
        <f t="shared" si="5"/>
        <v>0</v>
      </c>
      <c r="BI50" s="29">
        <f t="shared" si="5"/>
        <v>0</v>
      </c>
      <c r="BJ50" s="29">
        <f t="shared" si="5"/>
        <v>0</v>
      </c>
      <c r="BK50" s="29">
        <f t="shared" si="5"/>
        <v>0</v>
      </c>
      <c r="BL50" s="29">
        <f t="shared" si="5"/>
        <v>0</v>
      </c>
      <c r="BM50" s="29">
        <f t="shared" si="5"/>
        <v>0</v>
      </c>
      <c r="BN50" s="29">
        <f t="shared" si="5"/>
        <v>0</v>
      </c>
      <c r="BO50" s="29">
        <f t="shared" si="5"/>
        <v>0</v>
      </c>
      <c r="BP50" s="29">
        <f t="shared" si="5"/>
        <v>0</v>
      </c>
      <c r="BQ50" s="29">
        <f t="shared" si="5"/>
        <v>0</v>
      </c>
      <c r="BR50" s="29">
        <f t="shared" si="5"/>
        <v>0</v>
      </c>
      <c r="BS50" s="29">
        <f t="shared" si="5"/>
        <v>0</v>
      </c>
      <c r="BT50" s="127"/>
      <c r="BU50" s="119"/>
      <c r="BV50" s="12"/>
      <c r="BW50" s="12"/>
      <c r="BX50" s="140"/>
      <c r="BY50" s="141"/>
      <c r="BZ50" s="140"/>
      <c r="CA50" s="141"/>
      <c r="CB50" s="140"/>
      <c r="CC50" s="141"/>
      <c r="CD50" s="13"/>
      <c r="CE50" s="13"/>
      <c r="CF50" s="13"/>
      <c r="CG50" s="13"/>
      <c r="CH50" s="14"/>
      <c r="CI50" s="14"/>
      <c r="CK50" s="101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102"/>
    </row>
    <row r="51" spans="2:134" ht="15" customHeight="1" thickBot="1" x14ac:dyDescent="0.3">
      <c r="B51" s="128" t="s">
        <v>108</v>
      </c>
      <c r="C51" s="15" t="s">
        <v>109</v>
      </c>
      <c r="D51" s="16">
        <v>5</v>
      </c>
      <c r="E51" s="17">
        <v>5</v>
      </c>
      <c r="F51" s="17">
        <v>4</v>
      </c>
      <c r="G51" s="17">
        <v>5</v>
      </c>
      <c r="H51" s="17">
        <v>3</v>
      </c>
      <c r="I51" s="17">
        <v>5</v>
      </c>
      <c r="J51" s="17">
        <v>5</v>
      </c>
      <c r="K51" s="18">
        <v>4</v>
      </c>
      <c r="L51" s="18">
        <v>5</v>
      </c>
      <c r="M51" s="18">
        <v>5</v>
      </c>
      <c r="N51" s="18">
        <v>3</v>
      </c>
      <c r="O51" s="18">
        <v>3</v>
      </c>
      <c r="P51" s="18">
        <v>5</v>
      </c>
      <c r="Q51" s="18">
        <v>5</v>
      </c>
      <c r="R51" s="18">
        <v>5</v>
      </c>
      <c r="S51" s="18">
        <v>5</v>
      </c>
      <c r="T51" s="18">
        <v>3</v>
      </c>
      <c r="U51" s="18">
        <v>3</v>
      </c>
      <c r="V51" s="18">
        <v>3</v>
      </c>
      <c r="W51" s="18">
        <v>4</v>
      </c>
      <c r="X51" s="18">
        <v>4</v>
      </c>
      <c r="Y51" s="18">
        <v>4</v>
      </c>
      <c r="Z51" s="18">
        <v>5</v>
      </c>
      <c r="AA51" s="18">
        <v>3</v>
      </c>
      <c r="AB51" s="18">
        <v>4</v>
      </c>
      <c r="AC51" s="18">
        <v>4</v>
      </c>
      <c r="AD51" s="18">
        <v>4</v>
      </c>
      <c r="AE51" s="18">
        <v>4</v>
      </c>
      <c r="AF51" s="18"/>
      <c r="AG51" s="18"/>
      <c r="AH51" s="18"/>
      <c r="AI51" s="18"/>
      <c r="AJ51" s="19"/>
      <c r="AK51" s="19"/>
      <c r="AL51" s="19"/>
      <c r="AM51" s="19"/>
      <c r="AN51" s="19"/>
      <c r="AO51" s="19"/>
      <c r="AP51" s="19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21">
        <f>SUM(D51:BS51)/B9</f>
        <v>4.1785714285714288</v>
      </c>
      <c r="BU51" s="115">
        <f>SUM(BT51:BT57)/7</f>
        <v>3.8724489795918369</v>
      </c>
      <c r="BV51" s="12"/>
      <c r="BW51" s="12"/>
      <c r="BX51" s="140"/>
      <c r="BY51" s="141"/>
      <c r="BZ51" s="140"/>
      <c r="CA51" s="141"/>
      <c r="CB51" s="140"/>
      <c r="CC51" s="141"/>
      <c r="CD51" s="13"/>
      <c r="CE51" s="13"/>
      <c r="CF51" s="13"/>
      <c r="CG51" s="13"/>
      <c r="CH51" s="14"/>
      <c r="CI51" s="14"/>
      <c r="CK51" s="101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102"/>
    </row>
    <row r="52" spans="2:134" ht="15.75" thickBot="1" x14ac:dyDescent="0.3">
      <c r="B52" s="129"/>
      <c r="C52" s="22" t="s">
        <v>110</v>
      </c>
      <c r="D52" s="31">
        <v>4</v>
      </c>
      <c r="E52" s="32">
        <v>5</v>
      </c>
      <c r="F52" s="32">
        <v>5</v>
      </c>
      <c r="G52" s="32">
        <v>4</v>
      </c>
      <c r="H52" s="32">
        <v>4</v>
      </c>
      <c r="I52" s="32">
        <v>4</v>
      </c>
      <c r="J52" s="32">
        <v>5</v>
      </c>
      <c r="K52" s="19">
        <v>3</v>
      </c>
      <c r="L52" s="19">
        <v>5</v>
      </c>
      <c r="M52" s="19">
        <v>5</v>
      </c>
      <c r="N52" s="19">
        <v>3</v>
      </c>
      <c r="O52" s="19">
        <v>4</v>
      </c>
      <c r="P52" s="19">
        <v>5</v>
      </c>
      <c r="Q52" s="19">
        <v>3</v>
      </c>
      <c r="R52" s="19">
        <v>3</v>
      </c>
      <c r="S52" s="19">
        <v>4</v>
      </c>
      <c r="T52" s="19">
        <v>3</v>
      </c>
      <c r="U52" s="19">
        <v>5</v>
      </c>
      <c r="V52" s="19">
        <v>5</v>
      </c>
      <c r="W52" s="19">
        <v>5</v>
      </c>
      <c r="X52" s="19">
        <v>4</v>
      </c>
      <c r="Y52" s="19">
        <v>4</v>
      </c>
      <c r="Z52" s="19">
        <v>5</v>
      </c>
      <c r="AA52" s="19">
        <v>4</v>
      </c>
      <c r="AB52" s="19">
        <v>4</v>
      </c>
      <c r="AC52" s="19">
        <v>2</v>
      </c>
      <c r="AD52" s="19">
        <v>3</v>
      </c>
      <c r="AE52" s="19">
        <v>4</v>
      </c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21">
        <f>SUM(D52:BS52)/B9</f>
        <v>4.0714285714285712</v>
      </c>
      <c r="BU52" s="116"/>
      <c r="BV52" s="12"/>
      <c r="BW52" s="12"/>
      <c r="BX52" s="140"/>
      <c r="BY52" s="141"/>
      <c r="BZ52" s="140"/>
      <c r="CA52" s="141"/>
      <c r="CB52" s="140"/>
      <c r="CC52" s="141"/>
      <c r="CD52" s="13"/>
      <c r="CE52" s="13"/>
      <c r="CF52" s="13"/>
      <c r="CG52" s="13"/>
      <c r="CH52" s="14"/>
      <c r="CI52" s="14"/>
      <c r="CK52" s="101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102"/>
    </row>
    <row r="53" spans="2:134" ht="15.75" thickBot="1" x14ac:dyDescent="0.3">
      <c r="B53" s="129"/>
      <c r="C53" s="22" t="s">
        <v>111</v>
      </c>
      <c r="D53" s="31">
        <v>5</v>
      </c>
      <c r="E53" s="32">
        <v>5</v>
      </c>
      <c r="F53" s="32">
        <v>4</v>
      </c>
      <c r="G53" s="32">
        <v>5</v>
      </c>
      <c r="H53" s="32">
        <v>4</v>
      </c>
      <c r="I53" s="32">
        <v>4</v>
      </c>
      <c r="J53" s="32">
        <v>4</v>
      </c>
      <c r="K53" s="19">
        <v>2</v>
      </c>
      <c r="L53" s="19">
        <v>4</v>
      </c>
      <c r="M53" s="19">
        <v>4</v>
      </c>
      <c r="N53" s="19">
        <v>4</v>
      </c>
      <c r="O53" s="19">
        <v>2</v>
      </c>
      <c r="P53" s="19">
        <v>3</v>
      </c>
      <c r="Q53" s="19">
        <v>4</v>
      </c>
      <c r="R53" s="19">
        <v>5</v>
      </c>
      <c r="S53" s="19">
        <v>4</v>
      </c>
      <c r="T53" s="19">
        <v>3</v>
      </c>
      <c r="U53" s="19">
        <v>5</v>
      </c>
      <c r="V53" s="19">
        <v>5</v>
      </c>
      <c r="W53" s="19">
        <v>5</v>
      </c>
      <c r="X53" s="19">
        <v>2</v>
      </c>
      <c r="Y53" s="19">
        <v>3</v>
      </c>
      <c r="Z53" s="19">
        <v>4</v>
      </c>
      <c r="AA53" s="19">
        <v>5</v>
      </c>
      <c r="AB53" s="19">
        <v>3</v>
      </c>
      <c r="AC53" s="19">
        <v>3</v>
      </c>
      <c r="AD53" s="19">
        <v>4</v>
      </c>
      <c r="AE53" s="19">
        <v>5</v>
      </c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21">
        <f>SUM(D53:BS53)/B9</f>
        <v>3.9285714285714284</v>
      </c>
      <c r="BU53" s="116"/>
      <c r="BV53" s="12"/>
      <c r="BW53" s="12"/>
      <c r="BX53" s="113"/>
      <c r="BY53" s="142"/>
      <c r="BZ53" s="113"/>
      <c r="CA53" s="142"/>
      <c r="CB53" s="113"/>
      <c r="CC53" s="142"/>
      <c r="CD53" s="13"/>
      <c r="CE53" s="13"/>
      <c r="CF53" s="13"/>
      <c r="CG53" s="13"/>
      <c r="CH53" s="14"/>
      <c r="CI53" s="14"/>
      <c r="CK53" s="101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102"/>
    </row>
    <row r="54" spans="2:134" ht="15.75" thickBot="1" x14ac:dyDescent="0.3">
      <c r="B54" s="129"/>
      <c r="C54" s="22" t="s">
        <v>112</v>
      </c>
      <c r="D54" s="31">
        <v>3</v>
      </c>
      <c r="E54" s="32">
        <v>5</v>
      </c>
      <c r="F54" s="32">
        <v>4</v>
      </c>
      <c r="G54" s="32">
        <v>4</v>
      </c>
      <c r="H54" s="32">
        <v>2</v>
      </c>
      <c r="I54" s="32">
        <v>5</v>
      </c>
      <c r="J54" s="32">
        <v>4</v>
      </c>
      <c r="K54" s="19">
        <v>3</v>
      </c>
      <c r="L54" s="19">
        <v>4</v>
      </c>
      <c r="M54" s="19">
        <v>4</v>
      </c>
      <c r="N54" s="19">
        <v>3</v>
      </c>
      <c r="O54" s="19">
        <v>3</v>
      </c>
      <c r="P54" s="19">
        <v>4</v>
      </c>
      <c r="Q54" s="19">
        <v>4</v>
      </c>
      <c r="R54" s="19">
        <v>3</v>
      </c>
      <c r="S54" s="19">
        <v>2</v>
      </c>
      <c r="T54" s="19">
        <v>3</v>
      </c>
      <c r="U54" s="19">
        <v>3</v>
      </c>
      <c r="V54" s="19">
        <v>4</v>
      </c>
      <c r="W54" s="19">
        <v>4</v>
      </c>
      <c r="X54" s="19">
        <v>4</v>
      </c>
      <c r="Y54" s="19">
        <v>3</v>
      </c>
      <c r="Z54" s="19">
        <v>4</v>
      </c>
      <c r="AA54" s="19">
        <v>3</v>
      </c>
      <c r="AB54" s="19">
        <v>3</v>
      </c>
      <c r="AC54" s="19">
        <v>1</v>
      </c>
      <c r="AD54" s="19">
        <v>3</v>
      </c>
      <c r="AE54" s="19">
        <v>3</v>
      </c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21">
        <f>SUM(D54:BS54)/B9</f>
        <v>3.3928571428571428</v>
      </c>
      <c r="BU54" s="116"/>
      <c r="BV54" s="12"/>
      <c r="BW54" s="12"/>
      <c r="BX54" s="143">
        <f>(BX26+CA26+CF26)/3</f>
        <v>3.907142857142857</v>
      </c>
      <c r="BY54" s="144"/>
      <c r="BZ54" s="143">
        <f>(BZ26+CC26+CB26+CE26+CD26)/5</f>
        <v>3.8775850340136051</v>
      </c>
      <c r="CA54" s="144"/>
      <c r="CB54" s="143">
        <f>(BY26+CG26)/2</f>
        <v>3.6714285714285717</v>
      </c>
      <c r="CC54" s="144"/>
      <c r="CD54" s="13"/>
      <c r="CE54" s="13"/>
      <c r="CF54" s="13"/>
      <c r="CG54" s="13"/>
      <c r="CH54" s="14"/>
      <c r="CI54" s="14"/>
      <c r="CK54" s="101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102"/>
    </row>
    <row r="55" spans="2:134" ht="15.75" thickBot="1" x14ac:dyDescent="0.3">
      <c r="B55" s="129"/>
      <c r="C55" s="22" t="s">
        <v>113</v>
      </c>
      <c r="D55" s="31">
        <v>3</v>
      </c>
      <c r="E55" s="32">
        <v>3</v>
      </c>
      <c r="F55" s="32">
        <v>5</v>
      </c>
      <c r="G55" s="32">
        <v>5</v>
      </c>
      <c r="H55" s="32">
        <v>4</v>
      </c>
      <c r="I55" s="32">
        <v>4</v>
      </c>
      <c r="J55" s="32">
        <v>3</v>
      </c>
      <c r="K55" s="19">
        <v>3</v>
      </c>
      <c r="L55" s="19">
        <v>4</v>
      </c>
      <c r="M55" s="19">
        <v>3</v>
      </c>
      <c r="N55" s="19">
        <v>4</v>
      </c>
      <c r="O55" s="19">
        <v>3</v>
      </c>
      <c r="P55" s="19">
        <v>5</v>
      </c>
      <c r="Q55" s="19">
        <v>4</v>
      </c>
      <c r="R55" s="19">
        <v>3</v>
      </c>
      <c r="S55" s="19">
        <v>3</v>
      </c>
      <c r="T55" s="19">
        <v>3</v>
      </c>
      <c r="U55" s="19">
        <v>4</v>
      </c>
      <c r="V55" s="19">
        <v>5</v>
      </c>
      <c r="W55" s="19">
        <v>4</v>
      </c>
      <c r="X55" s="19">
        <v>4</v>
      </c>
      <c r="Y55" s="19">
        <v>4</v>
      </c>
      <c r="Z55" s="19">
        <v>4</v>
      </c>
      <c r="AA55" s="19">
        <v>2</v>
      </c>
      <c r="AB55" s="19">
        <v>4</v>
      </c>
      <c r="AC55" s="19">
        <v>3</v>
      </c>
      <c r="AD55" s="19">
        <v>4</v>
      </c>
      <c r="AE55" s="19">
        <v>4</v>
      </c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21">
        <f>SUM(D55:BS55)/B9</f>
        <v>3.7142857142857144</v>
      </c>
      <c r="BU55" s="116"/>
      <c r="BV55" s="12"/>
      <c r="BW55" s="12"/>
      <c r="BX55" s="145"/>
      <c r="BY55" s="146"/>
      <c r="BZ55" s="145"/>
      <c r="CA55" s="146"/>
      <c r="CB55" s="145"/>
      <c r="CC55" s="146"/>
      <c r="CD55" s="13"/>
      <c r="CE55" s="13"/>
      <c r="CF55" s="13"/>
      <c r="CG55" s="13"/>
      <c r="CH55" s="14"/>
      <c r="CI55" s="14"/>
      <c r="CK55" s="101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102"/>
    </row>
    <row r="56" spans="2:134" ht="15.75" thickBot="1" x14ac:dyDescent="0.3">
      <c r="B56" s="129"/>
      <c r="C56" s="22" t="s">
        <v>114</v>
      </c>
      <c r="D56" s="39">
        <v>1</v>
      </c>
      <c r="E56" s="40">
        <v>3</v>
      </c>
      <c r="F56" s="40">
        <v>3</v>
      </c>
      <c r="G56" s="40">
        <v>5</v>
      </c>
      <c r="H56" s="40">
        <v>3</v>
      </c>
      <c r="I56" s="40">
        <v>5</v>
      </c>
      <c r="J56" s="40">
        <v>4</v>
      </c>
      <c r="K56" s="24">
        <v>4</v>
      </c>
      <c r="L56" s="24">
        <v>5</v>
      </c>
      <c r="M56" s="24">
        <v>4</v>
      </c>
      <c r="N56" s="24">
        <v>3</v>
      </c>
      <c r="O56" s="24">
        <v>3</v>
      </c>
      <c r="P56" s="24">
        <v>5</v>
      </c>
      <c r="Q56" s="24">
        <v>3</v>
      </c>
      <c r="R56" s="24">
        <v>3</v>
      </c>
      <c r="S56" s="24">
        <v>3</v>
      </c>
      <c r="T56" s="24">
        <v>3</v>
      </c>
      <c r="U56" s="24">
        <v>4</v>
      </c>
      <c r="V56" s="24">
        <v>5</v>
      </c>
      <c r="W56" s="24">
        <v>5</v>
      </c>
      <c r="X56" s="24">
        <v>3</v>
      </c>
      <c r="Y56" s="24">
        <v>4</v>
      </c>
      <c r="Z56" s="24">
        <v>5</v>
      </c>
      <c r="AA56" s="24">
        <v>4</v>
      </c>
      <c r="AB56" s="24">
        <v>4</v>
      </c>
      <c r="AC56" s="24">
        <v>2</v>
      </c>
      <c r="AD56" s="24">
        <v>4</v>
      </c>
      <c r="AE56" s="24">
        <v>4</v>
      </c>
      <c r="AF56" s="24"/>
      <c r="AG56" s="24"/>
      <c r="AH56" s="24"/>
      <c r="AI56" s="24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21">
        <f>SUM(D56:BS56)/B9</f>
        <v>3.7142857142857144</v>
      </c>
      <c r="BU56" s="116"/>
      <c r="BV56" s="12"/>
      <c r="BW56" s="12"/>
      <c r="BX56" s="145"/>
      <c r="BY56" s="146"/>
      <c r="BZ56" s="145"/>
      <c r="CA56" s="146"/>
      <c r="CB56" s="145"/>
      <c r="CC56" s="146"/>
      <c r="CD56" s="13"/>
      <c r="CE56" s="13"/>
      <c r="CF56" s="13"/>
      <c r="CG56" s="13"/>
      <c r="CH56" s="14"/>
      <c r="CI56" s="14"/>
      <c r="CK56" s="101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102"/>
    </row>
    <row r="57" spans="2:134" ht="15.75" thickBot="1" x14ac:dyDescent="0.3">
      <c r="B57" s="130"/>
      <c r="C57" s="23" t="s">
        <v>115</v>
      </c>
      <c r="D57" s="32">
        <v>1</v>
      </c>
      <c r="E57" s="32">
        <v>4</v>
      </c>
      <c r="F57" s="32">
        <v>4</v>
      </c>
      <c r="G57" s="32">
        <v>4</v>
      </c>
      <c r="H57" s="32">
        <v>4</v>
      </c>
      <c r="I57" s="32">
        <v>5</v>
      </c>
      <c r="J57" s="32">
        <v>4</v>
      </c>
      <c r="K57" s="19">
        <v>4</v>
      </c>
      <c r="L57" s="19">
        <v>4</v>
      </c>
      <c r="M57" s="19">
        <v>4</v>
      </c>
      <c r="N57" s="19">
        <v>4</v>
      </c>
      <c r="O57" s="19">
        <v>3</v>
      </c>
      <c r="P57" s="19">
        <v>5</v>
      </c>
      <c r="Q57" s="19">
        <v>4</v>
      </c>
      <c r="R57" s="19">
        <v>4</v>
      </c>
      <c r="S57" s="19">
        <v>5</v>
      </c>
      <c r="T57" s="19">
        <v>4</v>
      </c>
      <c r="U57" s="19">
        <v>5</v>
      </c>
      <c r="V57" s="19">
        <v>3</v>
      </c>
      <c r="W57" s="19">
        <v>5</v>
      </c>
      <c r="X57" s="19">
        <v>5</v>
      </c>
      <c r="Y57" s="19">
        <v>5</v>
      </c>
      <c r="Z57" s="19">
        <v>5</v>
      </c>
      <c r="AA57" s="19">
        <v>4</v>
      </c>
      <c r="AB57" s="19">
        <v>4</v>
      </c>
      <c r="AC57" s="19">
        <v>4</v>
      </c>
      <c r="AD57" s="19">
        <v>4</v>
      </c>
      <c r="AE57" s="19">
        <v>4</v>
      </c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1">
        <f>SUM(D57:BS57)/B9</f>
        <v>4.1071428571428568</v>
      </c>
      <c r="BU57" s="117"/>
      <c r="BV57" s="12"/>
      <c r="BW57" s="12"/>
      <c r="BX57" s="147"/>
      <c r="BY57" s="148"/>
      <c r="BZ57" s="147"/>
      <c r="CA57" s="148"/>
      <c r="CB57" s="147"/>
      <c r="CC57" s="148"/>
      <c r="CD57" s="13"/>
      <c r="CE57" s="13"/>
      <c r="CF57" s="13"/>
      <c r="CG57" s="13"/>
      <c r="CH57" s="14"/>
      <c r="CI57" s="14"/>
      <c r="CK57" s="103"/>
      <c r="CL57" s="104"/>
      <c r="CM57" s="104"/>
      <c r="CN57" s="104"/>
      <c r="CO57" s="104"/>
      <c r="CP57" s="104"/>
      <c r="CQ57" s="104"/>
      <c r="CR57" s="104"/>
      <c r="CS57" s="104"/>
      <c r="CT57" s="104"/>
      <c r="CU57" s="104"/>
      <c r="CV57" s="104"/>
      <c r="CW57" s="104"/>
      <c r="CX57" s="104"/>
      <c r="CY57" s="104"/>
      <c r="CZ57" s="104"/>
      <c r="DA57" s="104"/>
      <c r="DB57" s="104"/>
      <c r="DC57" s="104"/>
      <c r="DD57" s="104"/>
      <c r="DE57" s="104"/>
      <c r="DF57" s="104"/>
      <c r="DG57" s="104"/>
      <c r="DH57" s="104"/>
      <c r="DI57" s="104"/>
      <c r="DJ57" s="104"/>
      <c r="DK57" s="104"/>
      <c r="DL57" s="104"/>
      <c r="DM57" s="104"/>
      <c r="DN57" s="104"/>
      <c r="DO57" s="104"/>
      <c r="DP57" s="104"/>
      <c r="DQ57" s="104"/>
      <c r="DR57" s="104"/>
      <c r="DS57" s="104"/>
      <c r="DT57" s="104"/>
      <c r="DU57" s="104"/>
      <c r="DV57" s="104"/>
      <c r="DW57" s="104"/>
      <c r="DX57" s="104"/>
      <c r="DY57" s="104"/>
      <c r="DZ57" s="104"/>
      <c r="EA57" s="104"/>
      <c r="EB57" s="104"/>
      <c r="EC57" s="104"/>
      <c r="ED57" s="105"/>
    </row>
    <row r="58" spans="2:134" ht="15.75" thickBot="1" x14ac:dyDescent="0.3">
      <c r="B58" s="99"/>
      <c r="C58" s="41" t="s">
        <v>67</v>
      </c>
      <c r="D58" s="28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>
        <f t="shared" ref="BC58:BS58" si="6">(BC51+BC52+BC53+BC54+BC55+BC56+BC57)/7</f>
        <v>0</v>
      </c>
      <c r="BD58" s="29">
        <f t="shared" si="6"/>
        <v>0</v>
      </c>
      <c r="BE58" s="29">
        <f t="shared" si="6"/>
        <v>0</v>
      </c>
      <c r="BF58" s="29">
        <f t="shared" si="6"/>
        <v>0</v>
      </c>
      <c r="BG58" s="29">
        <f t="shared" si="6"/>
        <v>0</v>
      </c>
      <c r="BH58" s="29">
        <f t="shared" si="6"/>
        <v>0</v>
      </c>
      <c r="BI58" s="29">
        <f t="shared" si="6"/>
        <v>0</v>
      </c>
      <c r="BJ58" s="29">
        <f>(BJ51+BJ52+BJ53+BJ54+BJ55+BJ56+BJ57)/7</f>
        <v>0</v>
      </c>
      <c r="BK58" s="29">
        <f t="shared" si="6"/>
        <v>0</v>
      </c>
      <c r="BL58" s="29">
        <f t="shared" si="6"/>
        <v>0</v>
      </c>
      <c r="BM58" s="29">
        <f t="shared" si="6"/>
        <v>0</v>
      </c>
      <c r="BN58" s="29">
        <f t="shared" si="6"/>
        <v>0</v>
      </c>
      <c r="BO58" s="29">
        <f t="shared" si="6"/>
        <v>0</v>
      </c>
      <c r="BP58" s="29">
        <f t="shared" si="6"/>
        <v>0</v>
      </c>
      <c r="BQ58" s="29">
        <f t="shared" si="6"/>
        <v>0</v>
      </c>
      <c r="BR58" s="29">
        <f>(BR51+BR52+BR53+BR54+BR55+BR56+BR57)/7</f>
        <v>0</v>
      </c>
      <c r="BS58" s="29">
        <f t="shared" si="6"/>
        <v>0</v>
      </c>
      <c r="BT58" s="127"/>
      <c r="BU58" s="119"/>
      <c r="BV58" s="12"/>
      <c r="BW58" s="12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4"/>
      <c r="CI58" s="14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13"/>
      <c r="DS58" s="13"/>
      <c r="DT58" s="13"/>
      <c r="DU58" s="13"/>
      <c r="DV58" s="13"/>
      <c r="DW58" s="13"/>
      <c r="DX58" s="13"/>
      <c r="DY58" s="1"/>
    </row>
    <row r="59" spans="2:134" ht="15" customHeight="1" thickBot="1" x14ac:dyDescent="0.3">
      <c r="B59" s="128" t="s">
        <v>77</v>
      </c>
      <c r="C59" s="15" t="s">
        <v>116</v>
      </c>
      <c r="D59" s="16">
        <v>3</v>
      </c>
      <c r="E59" s="17">
        <v>5</v>
      </c>
      <c r="F59" s="17">
        <v>3</v>
      </c>
      <c r="G59" s="17">
        <v>5</v>
      </c>
      <c r="H59" s="17">
        <v>3</v>
      </c>
      <c r="I59" s="17">
        <v>4</v>
      </c>
      <c r="J59" s="17">
        <v>5</v>
      </c>
      <c r="K59" s="18">
        <v>3</v>
      </c>
      <c r="L59" s="18">
        <v>4</v>
      </c>
      <c r="M59" s="18">
        <v>4</v>
      </c>
      <c r="N59" s="18">
        <v>4</v>
      </c>
      <c r="O59" s="18">
        <v>3</v>
      </c>
      <c r="P59" s="18">
        <v>5</v>
      </c>
      <c r="Q59" s="18">
        <v>4</v>
      </c>
      <c r="R59" s="18">
        <v>4</v>
      </c>
      <c r="S59" s="18">
        <v>4</v>
      </c>
      <c r="T59" s="18">
        <v>3</v>
      </c>
      <c r="U59" s="18">
        <v>4</v>
      </c>
      <c r="V59" s="18">
        <v>3</v>
      </c>
      <c r="W59" s="18">
        <v>4</v>
      </c>
      <c r="X59" s="18">
        <v>4</v>
      </c>
      <c r="Y59" s="18">
        <v>3</v>
      </c>
      <c r="Z59" s="18">
        <v>4</v>
      </c>
      <c r="AA59" s="18">
        <v>4</v>
      </c>
      <c r="AB59" s="18">
        <v>4</v>
      </c>
      <c r="AC59" s="18">
        <v>4</v>
      </c>
      <c r="AD59" s="18">
        <v>5</v>
      </c>
      <c r="AE59" s="18">
        <v>4</v>
      </c>
      <c r="AF59" s="18"/>
      <c r="AG59" s="18"/>
      <c r="AH59" s="18"/>
      <c r="AI59" s="18"/>
      <c r="AJ59" s="19"/>
      <c r="AK59" s="19"/>
      <c r="AL59" s="19"/>
      <c r="AM59" s="19"/>
      <c r="AN59" s="19"/>
      <c r="AO59" s="19"/>
      <c r="AP59" s="19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21">
        <f>SUM(D59:BS59)/B9</f>
        <v>3.8928571428571428</v>
      </c>
      <c r="BU59" s="115">
        <f>SUM(BT59:BT63)/5</f>
        <v>3.5</v>
      </c>
      <c r="BV59" s="12"/>
      <c r="BW59" s="12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4"/>
      <c r="CI59" s="14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13"/>
      <c r="DS59" s="13"/>
      <c r="DT59" s="13"/>
      <c r="DU59" s="13"/>
      <c r="DV59" s="13"/>
      <c r="DW59" s="13"/>
      <c r="DX59" s="13"/>
      <c r="DY59" s="1"/>
      <c r="DZ59" s="1"/>
    </row>
    <row r="60" spans="2:134" ht="15.75" customHeight="1" thickBot="1" x14ac:dyDescent="0.3">
      <c r="B60" s="129"/>
      <c r="C60" s="22" t="s">
        <v>117</v>
      </c>
      <c r="D60" s="31">
        <v>2</v>
      </c>
      <c r="E60" s="32">
        <v>2</v>
      </c>
      <c r="F60" s="32">
        <v>4</v>
      </c>
      <c r="G60" s="32">
        <v>4</v>
      </c>
      <c r="H60" s="32">
        <v>4</v>
      </c>
      <c r="I60" s="32">
        <v>2</v>
      </c>
      <c r="J60" s="32">
        <v>4</v>
      </c>
      <c r="K60" s="19">
        <v>4</v>
      </c>
      <c r="L60" s="19">
        <v>3</v>
      </c>
      <c r="M60" s="19">
        <v>4</v>
      </c>
      <c r="N60" s="19">
        <v>3</v>
      </c>
      <c r="O60" s="19">
        <v>2</v>
      </c>
      <c r="P60" s="19">
        <v>3</v>
      </c>
      <c r="Q60" s="19">
        <v>3</v>
      </c>
      <c r="R60" s="19">
        <v>2</v>
      </c>
      <c r="S60" s="19">
        <v>2</v>
      </c>
      <c r="T60" s="19">
        <v>4</v>
      </c>
      <c r="U60" s="19">
        <v>5</v>
      </c>
      <c r="V60" s="19">
        <v>2</v>
      </c>
      <c r="W60" s="19">
        <v>3</v>
      </c>
      <c r="X60" s="19">
        <v>3</v>
      </c>
      <c r="Y60" s="19">
        <v>4</v>
      </c>
      <c r="Z60" s="19">
        <v>3</v>
      </c>
      <c r="AA60" s="19">
        <v>5</v>
      </c>
      <c r="AB60" s="19">
        <v>2</v>
      </c>
      <c r="AC60" s="19">
        <v>1</v>
      </c>
      <c r="AD60" s="19">
        <v>5</v>
      </c>
      <c r="AE60" s="19">
        <v>1</v>
      </c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21">
        <f>SUM(D60:BS60)/B9</f>
        <v>3.0714285714285716</v>
      </c>
      <c r="BU60" s="116"/>
      <c r="BV60" s="12"/>
      <c r="BW60" s="12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4"/>
      <c r="CI60" s="14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13"/>
      <c r="DS60" s="13"/>
      <c r="DT60" s="13"/>
      <c r="DU60" s="13"/>
      <c r="DV60" s="13"/>
      <c r="DW60" s="13"/>
      <c r="DX60" s="13"/>
      <c r="DY60" s="1"/>
      <c r="DZ60" s="1"/>
    </row>
    <row r="61" spans="2:134" ht="15.75" thickBot="1" x14ac:dyDescent="0.3">
      <c r="B61" s="129"/>
      <c r="C61" s="22" t="s">
        <v>118</v>
      </c>
      <c r="D61" s="31">
        <v>1</v>
      </c>
      <c r="E61" s="32">
        <v>3</v>
      </c>
      <c r="F61" s="32">
        <v>2</v>
      </c>
      <c r="G61" s="32">
        <v>3</v>
      </c>
      <c r="H61" s="32">
        <v>4</v>
      </c>
      <c r="I61" s="32">
        <v>4</v>
      </c>
      <c r="J61" s="32">
        <v>3</v>
      </c>
      <c r="K61" s="19">
        <v>3</v>
      </c>
      <c r="L61" s="19">
        <v>4</v>
      </c>
      <c r="M61" s="19">
        <v>4</v>
      </c>
      <c r="N61" s="19">
        <v>3</v>
      </c>
      <c r="O61" s="19">
        <v>4</v>
      </c>
      <c r="P61" s="19">
        <v>3</v>
      </c>
      <c r="Q61" s="19">
        <v>4</v>
      </c>
      <c r="R61" s="19">
        <v>2</v>
      </c>
      <c r="S61" s="19">
        <v>2</v>
      </c>
      <c r="T61" s="19">
        <v>4</v>
      </c>
      <c r="U61" s="19">
        <v>4</v>
      </c>
      <c r="V61" s="19">
        <v>2</v>
      </c>
      <c r="W61" s="19">
        <v>3</v>
      </c>
      <c r="X61" s="19">
        <v>3</v>
      </c>
      <c r="Y61" s="19">
        <v>4</v>
      </c>
      <c r="Z61" s="19">
        <v>4</v>
      </c>
      <c r="AA61" s="19">
        <v>3</v>
      </c>
      <c r="AB61" s="19">
        <v>3</v>
      </c>
      <c r="AC61" s="19">
        <v>1</v>
      </c>
      <c r="AD61" s="19">
        <v>3</v>
      </c>
      <c r="AE61" s="19">
        <v>4</v>
      </c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21">
        <f>SUM(D61:BS61)/B9</f>
        <v>3.1071428571428572</v>
      </c>
      <c r="BU61" s="116"/>
      <c r="BV61" s="12"/>
      <c r="BW61" s="12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4"/>
      <c r="CI61" s="14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13"/>
      <c r="DS61" s="13"/>
      <c r="DT61" s="13"/>
      <c r="DU61" s="13"/>
      <c r="DV61" s="13"/>
      <c r="DW61" s="13"/>
      <c r="DX61" s="13"/>
      <c r="DY61" s="1"/>
      <c r="DZ61" s="1"/>
    </row>
    <row r="62" spans="2:134" ht="15.75" thickBot="1" x14ac:dyDescent="0.3">
      <c r="B62" s="129"/>
      <c r="C62" s="22" t="s">
        <v>119</v>
      </c>
      <c r="D62" s="31">
        <v>5</v>
      </c>
      <c r="E62" s="32">
        <v>5</v>
      </c>
      <c r="F62" s="32">
        <v>3</v>
      </c>
      <c r="G62" s="32">
        <v>5</v>
      </c>
      <c r="H62" s="32">
        <v>5</v>
      </c>
      <c r="I62" s="32">
        <v>5</v>
      </c>
      <c r="J62" s="32">
        <v>4</v>
      </c>
      <c r="K62" s="19">
        <v>3</v>
      </c>
      <c r="L62" s="19">
        <v>3</v>
      </c>
      <c r="M62" s="19">
        <v>3</v>
      </c>
      <c r="N62" s="19">
        <v>4</v>
      </c>
      <c r="O62" s="19">
        <v>2</v>
      </c>
      <c r="P62" s="19">
        <v>4</v>
      </c>
      <c r="Q62" s="19">
        <v>3</v>
      </c>
      <c r="R62" s="19">
        <v>3</v>
      </c>
      <c r="S62" s="19">
        <v>5</v>
      </c>
      <c r="T62" s="19">
        <v>3</v>
      </c>
      <c r="U62" s="19">
        <v>5</v>
      </c>
      <c r="V62" s="19">
        <v>2</v>
      </c>
      <c r="W62" s="19">
        <v>4</v>
      </c>
      <c r="X62" s="19">
        <v>4</v>
      </c>
      <c r="Y62" s="19">
        <v>5</v>
      </c>
      <c r="Z62" s="19">
        <v>3</v>
      </c>
      <c r="AA62" s="19">
        <v>5</v>
      </c>
      <c r="AB62" s="19">
        <v>4</v>
      </c>
      <c r="AC62" s="19">
        <v>3</v>
      </c>
      <c r="AD62" s="19">
        <v>5</v>
      </c>
      <c r="AE62" s="19">
        <v>1</v>
      </c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21">
        <f>SUM(D62:BS62)/B9</f>
        <v>3.7857142857142856</v>
      </c>
      <c r="BU62" s="116"/>
      <c r="BV62" s="12"/>
      <c r="BW62" s="12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4"/>
      <c r="CI62" s="14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13"/>
      <c r="DS62" s="13"/>
      <c r="DT62" s="13"/>
      <c r="DU62" s="13"/>
      <c r="DV62" s="13"/>
      <c r="DW62" s="13"/>
      <c r="DX62" s="13"/>
      <c r="DY62" s="1"/>
      <c r="DZ62" s="1"/>
    </row>
    <row r="63" spans="2:134" ht="15.75" thickBot="1" x14ac:dyDescent="0.3">
      <c r="B63" s="130"/>
      <c r="C63" s="23" t="s">
        <v>120</v>
      </c>
      <c r="D63" s="31">
        <v>5</v>
      </c>
      <c r="E63" s="32">
        <v>5</v>
      </c>
      <c r="F63" s="32">
        <v>4</v>
      </c>
      <c r="G63" s="32">
        <v>5</v>
      </c>
      <c r="H63" s="32">
        <v>4</v>
      </c>
      <c r="I63" s="32">
        <v>4</v>
      </c>
      <c r="J63" s="32">
        <v>5</v>
      </c>
      <c r="K63" s="19">
        <v>2</v>
      </c>
      <c r="L63" s="19">
        <v>3</v>
      </c>
      <c r="M63" s="19">
        <v>3</v>
      </c>
      <c r="N63" s="19">
        <v>3</v>
      </c>
      <c r="O63" s="19">
        <v>3</v>
      </c>
      <c r="P63" s="19">
        <v>4</v>
      </c>
      <c r="Q63" s="19">
        <v>3</v>
      </c>
      <c r="R63" s="19">
        <v>3</v>
      </c>
      <c r="S63" s="19">
        <v>3</v>
      </c>
      <c r="T63" s="19">
        <v>4</v>
      </c>
      <c r="U63" s="19">
        <v>5</v>
      </c>
      <c r="V63" s="19">
        <v>3</v>
      </c>
      <c r="W63" s="19">
        <v>4</v>
      </c>
      <c r="X63" s="19">
        <v>4</v>
      </c>
      <c r="Y63" s="19">
        <v>4</v>
      </c>
      <c r="Z63" s="19">
        <v>4</v>
      </c>
      <c r="AA63" s="19">
        <v>4</v>
      </c>
      <c r="AB63" s="19">
        <v>4</v>
      </c>
      <c r="AC63" s="19">
        <v>2</v>
      </c>
      <c r="AD63" s="19">
        <v>4</v>
      </c>
      <c r="AE63" s="19">
        <v>1</v>
      </c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21">
        <f>SUM(D63:BS63)/B9</f>
        <v>3.6428571428571428</v>
      </c>
      <c r="BU63" s="117"/>
      <c r="BV63" s="12"/>
      <c r="BW63" s="12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4"/>
      <c r="CI63" s="14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13"/>
      <c r="DS63" s="13"/>
      <c r="DT63" s="13"/>
      <c r="DU63" s="13"/>
      <c r="DV63" s="13"/>
      <c r="DW63" s="13"/>
      <c r="DX63" s="13"/>
      <c r="DY63" s="1"/>
      <c r="DZ63" s="1"/>
    </row>
    <row r="64" spans="2:134" ht="15.75" thickBot="1" x14ac:dyDescent="0.3">
      <c r="B64" s="99"/>
      <c r="C64" s="41" t="s">
        <v>67</v>
      </c>
      <c r="D64" s="28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>
        <f t="shared" ref="BC64:BS64" si="7">(BC59+BC60+BC61+BC62+BC63)/5</f>
        <v>0</v>
      </c>
      <c r="BD64" s="29">
        <f t="shared" si="7"/>
        <v>0</v>
      </c>
      <c r="BE64" s="29">
        <f t="shared" si="7"/>
        <v>0</v>
      </c>
      <c r="BF64" s="29">
        <f t="shared" si="7"/>
        <v>0</v>
      </c>
      <c r="BG64" s="29">
        <f t="shared" si="7"/>
        <v>0</v>
      </c>
      <c r="BH64" s="29">
        <f t="shared" si="7"/>
        <v>0</v>
      </c>
      <c r="BI64" s="29">
        <f t="shared" si="7"/>
        <v>0</v>
      </c>
      <c r="BJ64" s="29">
        <f t="shared" si="7"/>
        <v>0</v>
      </c>
      <c r="BK64" s="29">
        <f t="shared" si="7"/>
        <v>0</v>
      </c>
      <c r="BL64" s="29">
        <f t="shared" si="7"/>
        <v>0</v>
      </c>
      <c r="BM64" s="29">
        <f t="shared" si="7"/>
        <v>0</v>
      </c>
      <c r="BN64" s="29">
        <f t="shared" si="7"/>
        <v>0</v>
      </c>
      <c r="BO64" s="29">
        <f t="shared" si="7"/>
        <v>0</v>
      </c>
      <c r="BP64" s="29">
        <f t="shared" si="7"/>
        <v>0</v>
      </c>
      <c r="BQ64" s="29">
        <f t="shared" si="7"/>
        <v>0</v>
      </c>
      <c r="BR64" s="29">
        <f>(BR59+BR60+BR61+BR62+BR63)/5</f>
        <v>0</v>
      </c>
      <c r="BS64" s="29">
        <f t="shared" si="7"/>
        <v>0</v>
      </c>
      <c r="BT64" s="127"/>
      <c r="BU64" s="119"/>
      <c r="BV64" s="12"/>
      <c r="BW64" s="12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4"/>
      <c r="CI64" s="14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13"/>
      <c r="DS64" s="13"/>
      <c r="DT64" s="13"/>
      <c r="DU64" s="13"/>
      <c r="DV64" s="13"/>
      <c r="DW64" s="13"/>
      <c r="DX64" s="13"/>
      <c r="DY64" s="1"/>
      <c r="DZ64" s="1"/>
    </row>
    <row r="65" spans="2:130" ht="15.75" thickBot="1" x14ac:dyDescent="0.3">
      <c r="B65" s="124" t="s">
        <v>121</v>
      </c>
      <c r="C65" s="15" t="s">
        <v>122</v>
      </c>
      <c r="D65" s="16">
        <v>5</v>
      </c>
      <c r="E65" s="17">
        <v>5</v>
      </c>
      <c r="F65" s="17">
        <v>4</v>
      </c>
      <c r="G65" s="17">
        <v>5</v>
      </c>
      <c r="H65" s="17">
        <v>5</v>
      </c>
      <c r="I65" s="17">
        <v>5</v>
      </c>
      <c r="J65" s="17">
        <v>4</v>
      </c>
      <c r="K65" s="18">
        <v>3</v>
      </c>
      <c r="L65" s="18">
        <v>3</v>
      </c>
      <c r="M65" s="18">
        <v>5</v>
      </c>
      <c r="N65" s="18">
        <v>4</v>
      </c>
      <c r="O65" s="18">
        <v>4</v>
      </c>
      <c r="P65" s="18">
        <v>5</v>
      </c>
      <c r="Q65" s="18">
        <v>4</v>
      </c>
      <c r="R65" s="18">
        <v>4</v>
      </c>
      <c r="S65" s="18">
        <v>3</v>
      </c>
      <c r="T65" s="18">
        <v>5</v>
      </c>
      <c r="U65" s="18">
        <v>5</v>
      </c>
      <c r="V65" s="18">
        <v>2</v>
      </c>
      <c r="W65" s="18">
        <v>4</v>
      </c>
      <c r="X65" s="18">
        <v>4</v>
      </c>
      <c r="Y65" s="18">
        <v>5</v>
      </c>
      <c r="Z65" s="18">
        <v>5</v>
      </c>
      <c r="AA65" s="18">
        <v>5</v>
      </c>
      <c r="AB65" s="18">
        <v>4</v>
      </c>
      <c r="AC65" s="18">
        <v>3</v>
      </c>
      <c r="AD65" s="18">
        <v>5</v>
      </c>
      <c r="AE65" s="18">
        <v>4</v>
      </c>
      <c r="AF65" s="18"/>
      <c r="AG65" s="18"/>
      <c r="AH65" s="18"/>
      <c r="AI65" s="18"/>
      <c r="AJ65" s="19"/>
      <c r="AK65" s="19"/>
      <c r="AL65" s="19"/>
      <c r="AM65" s="19"/>
      <c r="AN65" s="19"/>
      <c r="AO65" s="19"/>
      <c r="AP65" s="19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21">
        <f>SUM(D65:BS65)/B9</f>
        <v>4.25</v>
      </c>
      <c r="BU65" s="115">
        <f>SUM(BT65:BT70)/6</f>
        <v>4.1964285714285721</v>
      </c>
      <c r="BV65" s="12"/>
      <c r="BW65" s="12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4"/>
      <c r="CI65" s="14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13"/>
      <c r="DS65" s="13"/>
      <c r="DT65" s="13"/>
      <c r="DU65" s="13"/>
      <c r="DV65" s="13"/>
      <c r="DW65" s="13"/>
      <c r="DX65" s="13"/>
      <c r="DY65" s="1"/>
      <c r="DZ65" s="1"/>
    </row>
    <row r="66" spans="2:130" ht="15.75" thickBot="1" x14ac:dyDescent="0.3">
      <c r="B66" s="125"/>
      <c r="C66" s="22" t="s">
        <v>123</v>
      </c>
      <c r="D66" s="31">
        <v>5</v>
      </c>
      <c r="E66" s="32">
        <v>5</v>
      </c>
      <c r="F66" s="32">
        <v>5</v>
      </c>
      <c r="G66" s="32">
        <v>5</v>
      </c>
      <c r="H66" s="32">
        <v>4</v>
      </c>
      <c r="I66" s="32">
        <v>3</v>
      </c>
      <c r="J66" s="32">
        <v>4</v>
      </c>
      <c r="K66" s="19">
        <v>4</v>
      </c>
      <c r="L66" s="19">
        <v>3</v>
      </c>
      <c r="M66" s="19">
        <v>5</v>
      </c>
      <c r="N66" s="19">
        <v>3</v>
      </c>
      <c r="O66" s="19">
        <v>4</v>
      </c>
      <c r="P66" s="19">
        <v>4</v>
      </c>
      <c r="Q66" s="19">
        <v>5</v>
      </c>
      <c r="R66" s="19">
        <v>4</v>
      </c>
      <c r="S66" s="19">
        <v>3</v>
      </c>
      <c r="T66" s="19">
        <v>4</v>
      </c>
      <c r="U66" s="19">
        <v>5</v>
      </c>
      <c r="V66" s="19">
        <v>4</v>
      </c>
      <c r="W66" s="19">
        <v>5</v>
      </c>
      <c r="X66" s="19">
        <v>3</v>
      </c>
      <c r="Y66" s="19">
        <v>5</v>
      </c>
      <c r="Z66" s="19">
        <v>5</v>
      </c>
      <c r="AA66" s="19">
        <v>5</v>
      </c>
      <c r="AB66" s="19">
        <v>5</v>
      </c>
      <c r="AC66" s="19">
        <v>4</v>
      </c>
      <c r="AD66" s="19">
        <v>5</v>
      </c>
      <c r="AE66" s="19">
        <v>4</v>
      </c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21">
        <f>SUM(D66:BS66)/B9</f>
        <v>4.2857142857142856</v>
      </c>
      <c r="BU66" s="116"/>
      <c r="BV66" s="12"/>
      <c r="BW66" s="12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4"/>
      <c r="CI66" s="14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13"/>
      <c r="DS66" s="13"/>
      <c r="DT66" s="13"/>
      <c r="DU66" s="13"/>
      <c r="DV66" s="13"/>
      <c r="DW66" s="13"/>
      <c r="DX66" s="13"/>
      <c r="DY66" s="1"/>
      <c r="DZ66" s="1"/>
    </row>
    <row r="67" spans="2:130" ht="15.75" thickBot="1" x14ac:dyDescent="0.3">
      <c r="B67" s="125"/>
      <c r="C67" s="22" t="s">
        <v>124</v>
      </c>
      <c r="D67" s="31">
        <v>4</v>
      </c>
      <c r="E67" s="32">
        <v>5</v>
      </c>
      <c r="F67" s="32">
        <v>4</v>
      </c>
      <c r="G67" s="32">
        <v>5</v>
      </c>
      <c r="H67" s="32">
        <v>4</v>
      </c>
      <c r="I67" s="32">
        <v>5</v>
      </c>
      <c r="J67" s="32">
        <v>4</v>
      </c>
      <c r="K67" s="19">
        <v>5</v>
      </c>
      <c r="L67" s="19">
        <v>3</v>
      </c>
      <c r="M67" s="19">
        <v>5</v>
      </c>
      <c r="N67" s="19">
        <v>4</v>
      </c>
      <c r="O67" s="19">
        <v>5</v>
      </c>
      <c r="P67" s="19">
        <v>4</v>
      </c>
      <c r="Q67" s="19">
        <v>5</v>
      </c>
      <c r="R67" s="19">
        <v>4</v>
      </c>
      <c r="S67" s="19">
        <v>3</v>
      </c>
      <c r="T67" s="19">
        <v>3</v>
      </c>
      <c r="U67" s="19">
        <v>4</v>
      </c>
      <c r="V67" s="19">
        <v>3</v>
      </c>
      <c r="W67" s="19">
        <v>4</v>
      </c>
      <c r="X67" s="19">
        <v>3</v>
      </c>
      <c r="Y67" s="19">
        <v>4</v>
      </c>
      <c r="Z67" s="19">
        <v>5</v>
      </c>
      <c r="AA67" s="19">
        <v>4</v>
      </c>
      <c r="AB67" s="19">
        <v>4</v>
      </c>
      <c r="AC67" s="19">
        <v>3</v>
      </c>
      <c r="AD67" s="19">
        <v>5</v>
      </c>
      <c r="AE67" s="19">
        <v>4</v>
      </c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21">
        <f>SUM(D67:BS67)/B9</f>
        <v>4.1071428571428568</v>
      </c>
      <c r="BU67" s="116"/>
      <c r="BV67" s="12"/>
      <c r="BW67" s="12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4"/>
      <c r="CI67" s="14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13"/>
      <c r="DS67" s="13"/>
      <c r="DT67" s="13"/>
      <c r="DU67" s="13"/>
      <c r="DV67" s="13"/>
      <c r="DW67" s="13"/>
      <c r="DX67" s="13"/>
      <c r="DY67" s="1"/>
      <c r="DZ67" s="1"/>
    </row>
    <row r="68" spans="2:130" ht="15.75" thickBot="1" x14ac:dyDescent="0.3">
      <c r="B68" s="125"/>
      <c r="C68" s="22" t="s">
        <v>125</v>
      </c>
      <c r="D68" s="31">
        <v>3</v>
      </c>
      <c r="E68" s="32">
        <v>5</v>
      </c>
      <c r="F68" s="32">
        <v>5</v>
      </c>
      <c r="G68" s="32">
        <v>4</v>
      </c>
      <c r="H68" s="32">
        <v>4</v>
      </c>
      <c r="I68" s="32">
        <v>5</v>
      </c>
      <c r="J68" s="32">
        <v>5</v>
      </c>
      <c r="K68" s="19">
        <v>5</v>
      </c>
      <c r="L68" s="19">
        <v>3</v>
      </c>
      <c r="M68" s="19">
        <v>5</v>
      </c>
      <c r="N68" s="19">
        <v>3</v>
      </c>
      <c r="O68" s="19">
        <v>5</v>
      </c>
      <c r="P68" s="19">
        <v>5</v>
      </c>
      <c r="Q68" s="19">
        <v>5</v>
      </c>
      <c r="R68" s="19">
        <v>4</v>
      </c>
      <c r="S68" s="19">
        <v>5</v>
      </c>
      <c r="T68" s="19">
        <v>4</v>
      </c>
      <c r="U68" s="19">
        <v>5</v>
      </c>
      <c r="V68" s="19">
        <v>2</v>
      </c>
      <c r="W68" s="19">
        <v>4</v>
      </c>
      <c r="X68" s="19">
        <v>4</v>
      </c>
      <c r="Y68" s="19">
        <v>5</v>
      </c>
      <c r="Z68" s="19">
        <v>4</v>
      </c>
      <c r="AA68" s="19">
        <v>3</v>
      </c>
      <c r="AB68" s="19">
        <v>3</v>
      </c>
      <c r="AC68" s="19">
        <v>3</v>
      </c>
      <c r="AD68" s="19">
        <v>3</v>
      </c>
      <c r="AE68" s="19">
        <v>4</v>
      </c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20"/>
      <c r="BS68" s="19"/>
      <c r="BT68" s="21">
        <f>SUM(D68:BS68)/B9</f>
        <v>4.1071428571428568</v>
      </c>
      <c r="BU68" s="116"/>
      <c r="BV68" s="12"/>
      <c r="BW68" s="44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6"/>
      <c r="CI68" s="14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13"/>
      <c r="DS68" s="13"/>
      <c r="DT68" s="13"/>
      <c r="DU68" s="13"/>
      <c r="DV68" s="13"/>
      <c r="DW68" s="13"/>
      <c r="DX68" s="13"/>
      <c r="DY68" s="1"/>
      <c r="DZ68" s="1"/>
    </row>
    <row r="69" spans="2:130" ht="15.75" thickBot="1" x14ac:dyDescent="0.3">
      <c r="B69" s="125"/>
      <c r="C69" s="22" t="s">
        <v>126</v>
      </c>
      <c r="D69" s="31">
        <v>3</v>
      </c>
      <c r="E69" s="32">
        <v>5</v>
      </c>
      <c r="F69" s="32">
        <v>4</v>
      </c>
      <c r="G69" s="32">
        <v>5</v>
      </c>
      <c r="H69" s="32">
        <v>5</v>
      </c>
      <c r="I69" s="32">
        <v>5</v>
      </c>
      <c r="J69" s="32">
        <v>4</v>
      </c>
      <c r="K69" s="19">
        <v>3</v>
      </c>
      <c r="L69" s="19">
        <v>3</v>
      </c>
      <c r="M69" s="19">
        <v>5</v>
      </c>
      <c r="N69" s="19">
        <v>4</v>
      </c>
      <c r="O69" s="19">
        <v>5</v>
      </c>
      <c r="P69" s="19">
        <v>5</v>
      </c>
      <c r="Q69" s="19">
        <v>5</v>
      </c>
      <c r="R69" s="19">
        <v>5</v>
      </c>
      <c r="S69" s="19">
        <v>5</v>
      </c>
      <c r="T69" s="19">
        <v>4</v>
      </c>
      <c r="U69" s="19">
        <v>5</v>
      </c>
      <c r="V69" s="19">
        <v>3</v>
      </c>
      <c r="W69" s="19">
        <v>5</v>
      </c>
      <c r="X69" s="19">
        <v>4</v>
      </c>
      <c r="Y69" s="19">
        <v>4</v>
      </c>
      <c r="Z69" s="19">
        <v>5</v>
      </c>
      <c r="AA69" s="19">
        <v>4</v>
      </c>
      <c r="AB69" s="19">
        <v>4</v>
      </c>
      <c r="AC69" s="19">
        <v>5</v>
      </c>
      <c r="AD69" s="19">
        <v>4</v>
      </c>
      <c r="AE69" s="19">
        <v>4</v>
      </c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21">
        <f>SUM(D69:BS69)/B9</f>
        <v>4.3571428571428568</v>
      </c>
      <c r="BU69" s="116"/>
      <c r="BV69" s="12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4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13"/>
      <c r="DS69" s="13"/>
      <c r="DT69" s="13"/>
      <c r="DU69" s="13"/>
      <c r="DV69" s="13"/>
      <c r="DW69" s="13"/>
      <c r="DX69" s="13"/>
      <c r="DY69" s="1"/>
      <c r="DZ69" s="1"/>
    </row>
    <row r="70" spans="2:130" ht="15.75" thickBot="1" x14ac:dyDescent="0.3">
      <c r="B70" s="126"/>
      <c r="C70" s="23" t="s">
        <v>127</v>
      </c>
      <c r="D70" s="39">
        <v>3</v>
      </c>
      <c r="E70" s="40">
        <v>5</v>
      </c>
      <c r="F70" s="40">
        <v>5</v>
      </c>
      <c r="G70" s="40">
        <v>5</v>
      </c>
      <c r="H70" s="40">
        <v>4</v>
      </c>
      <c r="I70" s="40">
        <v>4</v>
      </c>
      <c r="J70" s="40">
        <v>5</v>
      </c>
      <c r="K70" s="24">
        <v>3</v>
      </c>
      <c r="L70" s="24">
        <v>4</v>
      </c>
      <c r="M70" s="24">
        <v>5</v>
      </c>
      <c r="N70" s="24">
        <v>3</v>
      </c>
      <c r="O70" s="24">
        <v>4</v>
      </c>
      <c r="P70" s="24">
        <v>4</v>
      </c>
      <c r="Q70" s="24">
        <v>4</v>
      </c>
      <c r="R70" s="24">
        <v>5</v>
      </c>
      <c r="S70" s="24">
        <v>4</v>
      </c>
      <c r="T70" s="24">
        <v>4</v>
      </c>
      <c r="U70" s="24">
        <v>4</v>
      </c>
      <c r="V70" s="24">
        <v>3</v>
      </c>
      <c r="W70" s="24">
        <v>4</v>
      </c>
      <c r="X70" s="24">
        <v>4</v>
      </c>
      <c r="Y70" s="24">
        <v>5</v>
      </c>
      <c r="Z70" s="24">
        <v>4</v>
      </c>
      <c r="AA70" s="24">
        <v>4</v>
      </c>
      <c r="AB70" s="24">
        <v>4</v>
      </c>
      <c r="AC70" s="24">
        <v>4</v>
      </c>
      <c r="AD70" s="24">
        <v>3</v>
      </c>
      <c r="AE70" s="24">
        <v>4</v>
      </c>
      <c r="AF70" s="24"/>
      <c r="AG70" s="24"/>
      <c r="AH70" s="24"/>
      <c r="AI70" s="24"/>
      <c r="AJ70" s="19"/>
      <c r="AK70" s="19"/>
      <c r="AL70" s="19"/>
      <c r="AM70" s="19"/>
      <c r="AN70" s="19"/>
      <c r="AO70" s="19"/>
      <c r="AP70" s="19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R70" s="24"/>
      <c r="BS70" s="24"/>
      <c r="BT70" s="21">
        <f>SUM(D70:BS70)/B9</f>
        <v>4.0714285714285712</v>
      </c>
      <c r="BU70" s="117"/>
      <c r="BV70" s="12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4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13"/>
      <c r="DS70" s="13"/>
      <c r="DT70" s="13"/>
      <c r="DU70" s="13"/>
      <c r="DV70" s="13"/>
      <c r="DW70" s="13"/>
      <c r="DX70" s="13"/>
      <c r="DY70" s="1"/>
      <c r="DZ70" s="1"/>
    </row>
    <row r="71" spans="2:130" ht="15.75" thickBot="1" x14ac:dyDescent="0.3">
      <c r="B71" s="100"/>
      <c r="C71" s="41" t="s">
        <v>67</v>
      </c>
      <c r="D71" s="28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>
        <f t="shared" ref="BC71:BS71" si="8">(BC65+BC66+BC67+BC68+BC70+BC69)/6</f>
        <v>0</v>
      </c>
      <c r="BD71" s="29">
        <f t="shared" si="8"/>
        <v>0</v>
      </c>
      <c r="BE71" s="29">
        <f t="shared" si="8"/>
        <v>0</v>
      </c>
      <c r="BF71" s="29">
        <f t="shared" si="8"/>
        <v>0</v>
      </c>
      <c r="BG71" s="29">
        <f t="shared" si="8"/>
        <v>0</v>
      </c>
      <c r="BH71" s="29">
        <f t="shared" si="8"/>
        <v>0</v>
      </c>
      <c r="BI71" s="29">
        <f t="shared" si="8"/>
        <v>0</v>
      </c>
      <c r="BJ71" s="29">
        <f t="shared" si="8"/>
        <v>0</v>
      </c>
      <c r="BK71" s="29">
        <f t="shared" si="8"/>
        <v>0</v>
      </c>
      <c r="BL71" s="29">
        <f t="shared" si="8"/>
        <v>0</v>
      </c>
      <c r="BM71" s="29">
        <f t="shared" si="8"/>
        <v>0</v>
      </c>
      <c r="BN71" s="29">
        <f t="shared" si="8"/>
        <v>0</v>
      </c>
      <c r="BO71" s="29">
        <f t="shared" si="8"/>
        <v>0</v>
      </c>
      <c r="BP71" s="29">
        <f t="shared" si="8"/>
        <v>0</v>
      </c>
      <c r="BQ71" s="29">
        <f>(BQ65+BQ66+BQ67+BQ68+BQ70+BQ69)/6</f>
        <v>0</v>
      </c>
      <c r="BR71" s="29">
        <f>(BR65+BR66+BR67+BR68+BR70+BR69)/6</f>
        <v>0</v>
      </c>
      <c r="BS71" s="29">
        <f t="shared" si="8"/>
        <v>0</v>
      </c>
      <c r="BT71" s="127"/>
      <c r="BU71" s="119"/>
      <c r="BV71" s="12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4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13"/>
      <c r="DS71" s="13"/>
      <c r="DT71" s="13"/>
      <c r="DU71" s="13"/>
      <c r="DV71" s="13"/>
      <c r="DW71" s="13"/>
      <c r="DX71" s="13"/>
      <c r="DY71" s="1"/>
      <c r="DZ71" s="1"/>
    </row>
    <row r="72" spans="2:130" ht="15" customHeight="1" thickBot="1" x14ac:dyDescent="0.3">
      <c r="B72" s="128" t="s">
        <v>79</v>
      </c>
      <c r="C72" s="15" t="s">
        <v>128</v>
      </c>
      <c r="D72" s="16">
        <v>3</v>
      </c>
      <c r="E72" s="17">
        <v>3</v>
      </c>
      <c r="F72" s="17">
        <v>3</v>
      </c>
      <c r="G72" s="17">
        <v>3</v>
      </c>
      <c r="H72" s="17">
        <v>2</v>
      </c>
      <c r="I72" s="17">
        <v>3</v>
      </c>
      <c r="J72" s="17">
        <v>3</v>
      </c>
      <c r="K72" s="18">
        <v>2</v>
      </c>
      <c r="L72" s="18">
        <v>2</v>
      </c>
      <c r="M72" s="18">
        <v>4</v>
      </c>
      <c r="N72" s="18">
        <v>4</v>
      </c>
      <c r="O72" s="18">
        <v>4</v>
      </c>
      <c r="P72" s="18">
        <v>3</v>
      </c>
      <c r="Q72" s="18">
        <v>2</v>
      </c>
      <c r="R72" s="18">
        <v>3</v>
      </c>
      <c r="S72" s="18">
        <v>2</v>
      </c>
      <c r="T72" s="18">
        <v>3</v>
      </c>
      <c r="U72" s="18">
        <v>2</v>
      </c>
      <c r="V72" s="18">
        <v>2</v>
      </c>
      <c r="W72" s="18">
        <v>3</v>
      </c>
      <c r="X72" s="18">
        <v>5</v>
      </c>
      <c r="Y72" s="18">
        <v>4</v>
      </c>
      <c r="Z72" s="18">
        <v>4</v>
      </c>
      <c r="AA72" s="18">
        <v>2</v>
      </c>
      <c r="AB72" s="18">
        <v>3</v>
      </c>
      <c r="AC72" s="18">
        <v>3</v>
      </c>
      <c r="AD72" s="18">
        <v>2</v>
      </c>
      <c r="AE72" s="18">
        <v>5</v>
      </c>
      <c r="AF72" s="18"/>
      <c r="AG72" s="18"/>
      <c r="AH72" s="18"/>
      <c r="AI72" s="18"/>
      <c r="AJ72" s="19"/>
      <c r="AK72" s="19"/>
      <c r="AL72" s="19"/>
      <c r="AM72" s="19"/>
      <c r="AN72" s="19"/>
      <c r="AO72" s="19"/>
      <c r="AP72" s="19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21">
        <f>SUM(D72:BS72)/B9</f>
        <v>3</v>
      </c>
      <c r="BU72" s="115">
        <f>SUM(BT72:BT77)/6</f>
        <v>3.535714285714286</v>
      </c>
      <c r="BV72" s="12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4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"/>
      <c r="DZ72" s="1"/>
    </row>
    <row r="73" spans="2:130" ht="15.75" thickBot="1" x14ac:dyDescent="0.3">
      <c r="B73" s="129"/>
      <c r="C73" s="22" t="s">
        <v>129</v>
      </c>
      <c r="D73" s="31">
        <v>2</v>
      </c>
      <c r="E73" s="32">
        <v>1</v>
      </c>
      <c r="F73" s="32">
        <v>5</v>
      </c>
      <c r="G73" s="32">
        <v>4</v>
      </c>
      <c r="H73" s="32">
        <v>2</v>
      </c>
      <c r="I73" s="32">
        <v>5</v>
      </c>
      <c r="J73" s="32">
        <v>4</v>
      </c>
      <c r="K73" s="19">
        <v>2</v>
      </c>
      <c r="L73" s="19">
        <v>4</v>
      </c>
      <c r="M73" s="19">
        <v>3</v>
      </c>
      <c r="N73" s="19">
        <v>5</v>
      </c>
      <c r="O73" s="19">
        <v>5</v>
      </c>
      <c r="P73" s="19">
        <v>5</v>
      </c>
      <c r="Q73" s="19">
        <v>4</v>
      </c>
      <c r="R73" s="19">
        <v>5</v>
      </c>
      <c r="S73" s="19">
        <v>3</v>
      </c>
      <c r="T73" s="19">
        <v>3</v>
      </c>
      <c r="U73" s="19">
        <v>5</v>
      </c>
      <c r="V73" s="19">
        <v>2</v>
      </c>
      <c r="W73" s="19">
        <v>4</v>
      </c>
      <c r="X73" s="19">
        <v>3</v>
      </c>
      <c r="Y73" s="19">
        <v>3</v>
      </c>
      <c r="Z73" s="19">
        <v>3</v>
      </c>
      <c r="AA73" s="19">
        <v>3</v>
      </c>
      <c r="AB73" s="19">
        <v>3</v>
      </c>
      <c r="AC73" s="19">
        <v>5</v>
      </c>
      <c r="AD73" s="19">
        <v>4</v>
      </c>
      <c r="AE73" s="19">
        <v>3</v>
      </c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21">
        <f>SUM(D73:BS73)/B9</f>
        <v>3.5714285714285716</v>
      </c>
      <c r="BU73" s="116"/>
      <c r="BV73" s="12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4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"/>
      <c r="DZ73" s="1"/>
    </row>
    <row r="74" spans="2:130" ht="15.75" thickBot="1" x14ac:dyDescent="0.3">
      <c r="B74" s="129"/>
      <c r="C74" s="22" t="s">
        <v>130</v>
      </c>
      <c r="D74" s="31">
        <v>2</v>
      </c>
      <c r="E74" s="32">
        <v>3</v>
      </c>
      <c r="F74" s="32">
        <v>2</v>
      </c>
      <c r="G74" s="32">
        <v>2</v>
      </c>
      <c r="H74" s="32">
        <v>3</v>
      </c>
      <c r="I74" s="32">
        <v>3</v>
      </c>
      <c r="J74" s="32">
        <v>4</v>
      </c>
      <c r="K74" s="19">
        <v>3</v>
      </c>
      <c r="L74" s="19">
        <v>4</v>
      </c>
      <c r="M74" s="19">
        <v>4</v>
      </c>
      <c r="N74" s="19">
        <v>4</v>
      </c>
      <c r="O74" s="19">
        <v>3</v>
      </c>
      <c r="P74" s="19">
        <v>3</v>
      </c>
      <c r="Q74" s="19">
        <v>3</v>
      </c>
      <c r="R74" s="19">
        <v>3</v>
      </c>
      <c r="S74" s="19">
        <v>3</v>
      </c>
      <c r="T74" s="19">
        <v>3</v>
      </c>
      <c r="U74" s="19">
        <v>2</v>
      </c>
      <c r="V74" s="19">
        <v>2</v>
      </c>
      <c r="W74" s="19">
        <v>3</v>
      </c>
      <c r="X74" s="19">
        <v>3</v>
      </c>
      <c r="Y74" s="19">
        <v>4</v>
      </c>
      <c r="Z74" s="19">
        <v>3</v>
      </c>
      <c r="AA74" s="19">
        <v>3</v>
      </c>
      <c r="AB74" s="19">
        <v>3</v>
      </c>
      <c r="AC74" s="19">
        <v>3</v>
      </c>
      <c r="AD74" s="19">
        <v>3</v>
      </c>
      <c r="AE74" s="19">
        <v>3</v>
      </c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21">
        <f>SUM(D74:BS74)/B9</f>
        <v>3</v>
      </c>
      <c r="BU74" s="116"/>
      <c r="BV74" s="12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4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"/>
      <c r="DZ74" s="1"/>
    </row>
    <row r="75" spans="2:130" ht="15.75" thickBot="1" x14ac:dyDescent="0.3">
      <c r="B75" s="129"/>
      <c r="C75" s="22" t="s">
        <v>131</v>
      </c>
      <c r="D75" s="31">
        <v>3</v>
      </c>
      <c r="E75" s="32">
        <v>4</v>
      </c>
      <c r="F75" s="32">
        <v>3</v>
      </c>
      <c r="G75" s="32">
        <v>5</v>
      </c>
      <c r="H75" s="32">
        <v>4</v>
      </c>
      <c r="I75" s="32">
        <v>5</v>
      </c>
      <c r="J75" s="32">
        <v>4</v>
      </c>
      <c r="K75" s="19">
        <v>5</v>
      </c>
      <c r="L75" s="19">
        <v>3</v>
      </c>
      <c r="M75" s="19">
        <v>5</v>
      </c>
      <c r="N75" s="19">
        <v>5</v>
      </c>
      <c r="O75" s="19">
        <v>4</v>
      </c>
      <c r="P75" s="19">
        <v>5</v>
      </c>
      <c r="Q75" s="19">
        <v>3</v>
      </c>
      <c r="R75" s="19">
        <v>5</v>
      </c>
      <c r="S75" s="19">
        <v>3</v>
      </c>
      <c r="T75" s="19">
        <v>4</v>
      </c>
      <c r="U75" s="19">
        <v>4</v>
      </c>
      <c r="V75" s="19">
        <v>3</v>
      </c>
      <c r="W75" s="19">
        <v>4</v>
      </c>
      <c r="X75" s="19">
        <v>2</v>
      </c>
      <c r="Y75" s="19">
        <v>2</v>
      </c>
      <c r="Z75" s="19">
        <v>4</v>
      </c>
      <c r="AA75" s="19">
        <v>4</v>
      </c>
      <c r="AB75" s="19">
        <v>4</v>
      </c>
      <c r="AC75" s="19">
        <v>5</v>
      </c>
      <c r="AD75" s="19">
        <v>4</v>
      </c>
      <c r="AE75" s="19">
        <v>4</v>
      </c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21">
        <f>SUM(D75:BS75)/B9</f>
        <v>3.9285714285714284</v>
      </c>
      <c r="BU75" s="116"/>
      <c r="BV75" s="12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4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</row>
    <row r="76" spans="2:130" ht="15.75" thickBot="1" x14ac:dyDescent="0.3">
      <c r="B76" s="129"/>
      <c r="C76" s="23" t="s">
        <v>132</v>
      </c>
      <c r="D76" s="31">
        <v>2</v>
      </c>
      <c r="E76" s="32">
        <v>5</v>
      </c>
      <c r="F76" s="32">
        <v>4</v>
      </c>
      <c r="G76" s="32">
        <v>5</v>
      </c>
      <c r="H76" s="32">
        <v>4</v>
      </c>
      <c r="I76" s="32">
        <v>5</v>
      </c>
      <c r="J76" s="32">
        <v>5</v>
      </c>
      <c r="K76" s="19">
        <v>4</v>
      </c>
      <c r="L76" s="19">
        <v>4</v>
      </c>
      <c r="M76" s="19">
        <v>4</v>
      </c>
      <c r="N76" s="19">
        <v>5</v>
      </c>
      <c r="O76" s="19">
        <v>5</v>
      </c>
      <c r="P76" s="19">
        <v>5</v>
      </c>
      <c r="Q76" s="19">
        <v>5</v>
      </c>
      <c r="R76" s="19">
        <v>5</v>
      </c>
      <c r="S76" s="19">
        <v>5</v>
      </c>
      <c r="T76" s="19">
        <v>3</v>
      </c>
      <c r="U76" s="19">
        <v>5</v>
      </c>
      <c r="V76" s="19">
        <v>3</v>
      </c>
      <c r="W76" s="19">
        <v>5</v>
      </c>
      <c r="X76" s="19">
        <v>5</v>
      </c>
      <c r="Y76" s="19">
        <v>3</v>
      </c>
      <c r="Z76" s="19">
        <v>5</v>
      </c>
      <c r="AA76" s="19">
        <v>5</v>
      </c>
      <c r="AB76" s="19">
        <v>5</v>
      </c>
      <c r="AC76" s="19">
        <v>5</v>
      </c>
      <c r="AD76" s="19">
        <v>5</v>
      </c>
      <c r="AE76" s="19">
        <v>5</v>
      </c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R76" s="19"/>
      <c r="BS76" s="24"/>
      <c r="BT76" s="21">
        <f>SUM(D76:BS76)/B9</f>
        <v>4.5</v>
      </c>
      <c r="BU76" s="131"/>
      <c r="BV76" s="12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4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</row>
    <row r="77" spans="2:130" ht="15.75" thickBot="1" x14ac:dyDescent="0.3">
      <c r="B77" s="130"/>
      <c r="C77" s="23" t="s">
        <v>133</v>
      </c>
      <c r="D77" s="31">
        <v>1</v>
      </c>
      <c r="E77" s="32">
        <v>5</v>
      </c>
      <c r="F77" s="32">
        <v>3</v>
      </c>
      <c r="G77" s="32">
        <v>3</v>
      </c>
      <c r="H77" s="32">
        <v>3</v>
      </c>
      <c r="I77" s="32">
        <v>4</v>
      </c>
      <c r="J77" s="32">
        <v>5</v>
      </c>
      <c r="K77" s="19">
        <v>5</v>
      </c>
      <c r="L77" s="19">
        <v>3</v>
      </c>
      <c r="M77" s="19">
        <v>5</v>
      </c>
      <c r="N77" s="19">
        <v>3</v>
      </c>
      <c r="O77" s="19">
        <v>1</v>
      </c>
      <c r="P77" s="19">
        <v>4</v>
      </c>
      <c r="Q77" s="19">
        <v>4</v>
      </c>
      <c r="R77" s="19">
        <v>3</v>
      </c>
      <c r="S77" s="19">
        <v>1</v>
      </c>
      <c r="T77" s="19">
        <v>4</v>
      </c>
      <c r="U77" s="19">
        <v>1</v>
      </c>
      <c r="V77" s="19">
        <v>2</v>
      </c>
      <c r="W77" s="19">
        <v>3</v>
      </c>
      <c r="X77" s="19">
        <v>4</v>
      </c>
      <c r="Y77" s="19">
        <v>5</v>
      </c>
      <c r="Z77" s="19">
        <v>3</v>
      </c>
      <c r="AA77" s="19">
        <v>3</v>
      </c>
      <c r="AB77" s="19">
        <v>3</v>
      </c>
      <c r="AC77" s="19">
        <v>3</v>
      </c>
      <c r="AD77" s="19">
        <v>3</v>
      </c>
      <c r="AE77" s="19">
        <v>3</v>
      </c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R77" s="19"/>
      <c r="BS77" s="24"/>
      <c r="BT77" s="21">
        <f>SUM(D77:BS77)/B9</f>
        <v>3.2142857142857144</v>
      </c>
      <c r="BU77" s="117"/>
      <c r="BV77" s="12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4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</row>
    <row r="78" spans="2:130" ht="15.75" thickBot="1" x14ac:dyDescent="0.3">
      <c r="B78" s="132" t="s">
        <v>67</v>
      </c>
      <c r="C78" s="133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>
        <f t="shared" ref="BC78:BP78" si="9">(BC72+BC73+BC74+BC75+BC76+BC77)/6</f>
        <v>0</v>
      </c>
      <c r="BD78" s="29">
        <f t="shared" si="9"/>
        <v>0</v>
      </c>
      <c r="BE78" s="29">
        <f t="shared" si="9"/>
        <v>0</v>
      </c>
      <c r="BF78" s="29">
        <f t="shared" si="9"/>
        <v>0</v>
      </c>
      <c r="BG78" s="29">
        <f t="shared" si="9"/>
        <v>0</v>
      </c>
      <c r="BH78" s="29">
        <f t="shared" si="9"/>
        <v>0</v>
      </c>
      <c r="BI78" s="29">
        <f t="shared" si="9"/>
        <v>0</v>
      </c>
      <c r="BJ78" s="29">
        <f t="shared" si="9"/>
        <v>0</v>
      </c>
      <c r="BK78" s="29">
        <f t="shared" si="9"/>
        <v>0</v>
      </c>
      <c r="BL78" s="29">
        <f>(BL72+BL73+BL74+BL75+BL76+BL77)/6</f>
        <v>0</v>
      </c>
      <c r="BM78" s="29">
        <f t="shared" si="9"/>
        <v>0</v>
      </c>
      <c r="BN78" s="29">
        <f t="shared" si="9"/>
        <v>0</v>
      </c>
      <c r="BO78" s="29">
        <f t="shared" si="9"/>
        <v>0</v>
      </c>
      <c r="BP78" s="29">
        <f t="shared" si="9"/>
        <v>0</v>
      </c>
      <c r="BQ78" s="29">
        <f>(BQ72+BQ73+BQ74+BQ75+BQ76+BQ77)/6</f>
        <v>0</v>
      </c>
      <c r="BR78" s="29">
        <f>(BR72+BR73+BR74+BR75+BR76+BR77)/6</f>
        <v>0</v>
      </c>
      <c r="BS78" s="29">
        <f>(BS72+BS73+BS74+BS75+BS76+BS77)/6</f>
        <v>0</v>
      </c>
      <c r="BT78" s="134"/>
      <c r="BU78" s="135"/>
      <c r="BV78" s="12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4"/>
    </row>
    <row r="79" spans="2:130" ht="15.75" thickBot="1" x14ac:dyDescent="0.3">
      <c r="B79" s="120" t="s">
        <v>134</v>
      </c>
      <c r="C79" s="121"/>
      <c r="D79" s="48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>
        <f t="shared" ref="BC79:BS79" si="10">(+BC78+BC71+BC64+BC58+BC50+BC43+BC36+BC30+BC24+BC18)/10</f>
        <v>0</v>
      </c>
      <c r="BD79" s="49">
        <f t="shared" si="10"/>
        <v>0</v>
      </c>
      <c r="BE79" s="49">
        <f t="shared" si="10"/>
        <v>0</v>
      </c>
      <c r="BF79" s="49">
        <f t="shared" si="10"/>
        <v>0</v>
      </c>
      <c r="BG79" s="49">
        <f t="shared" si="10"/>
        <v>0</v>
      </c>
      <c r="BH79" s="49">
        <f t="shared" si="10"/>
        <v>0</v>
      </c>
      <c r="BI79" s="49">
        <f t="shared" si="10"/>
        <v>0</v>
      </c>
      <c r="BJ79" s="49">
        <f t="shared" si="10"/>
        <v>0</v>
      </c>
      <c r="BK79" s="49">
        <f t="shared" si="10"/>
        <v>0</v>
      </c>
      <c r="BL79" s="49">
        <f t="shared" si="10"/>
        <v>0</v>
      </c>
      <c r="BM79" s="49">
        <f t="shared" si="10"/>
        <v>0</v>
      </c>
      <c r="BN79" s="49">
        <f t="shared" si="10"/>
        <v>0</v>
      </c>
      <c r="BO79" s="49">
        <f t="shared" si="10"/>
        <v>0</v>
      </c>
      <c r="BP79" s="49">
        <f t="shared" si="10"/>
        <v>0</v>
      </c>
      <c r="BQ79" s="49">
        <f>(+BQ78+BQ71+BQ64+BQ58+BQ50+BQ43+BQ36+BQ30+BQ24+BQ18)/10</f>
        <v>0</v>
      </c>
      <c r="BR79" s="49">
        <f t="shared" si="10"/>
        <v>0</v>
      </c>
      <c r="BS79" s="49">
        <f t="shared" si="10"/>
        <v>0</v>
      </c>
      <c r="BT79" s="122">
        <f>(BU72+BU65+BU59+BU51+BU44+BU37+BU31+BU25+BU19+BU12)/10</f>
        <v>3.8452210884353746</v>
      </c>
      <c r="BU79" s="123"/>
      <c r="BV79" s="44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6"/>
    </row>
    <row r="80" spans="2:130" x14ac:dyDescent="0.25">
      <c r="B80" s="5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51"/>
      <c r="BU80" s="51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13"/>
      <c r="CH80" s="13"/>
      <c r="CI80" s="20"/>
      <c r="CJ80" s="13"/>
    </row>
    <row r="81" spans="2:88" x14ac:dyDescent="0.25">
      <c r="B81" s="5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13"/>
    </row>
    <row r="82" spans="2:88" ht="15" customHeight="1" thickBot="1" x14ac:dyDescent="0.3">
      <c r="B82" s="5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52"/>
      <c r="CJ82"/>
    </row>
    <row r="83" spans="2:88" ht="15" customHeight="1" x14ac:dyDescent="0.25">
      <c r="B83" s="136" t="s">
        <v>2</v>
      </c>
      <c r="C83" s="178" t="str">
        <f>(C2&amp;" "&amp;C3&amp;"- II")</f>
        <v>INSTITUCION EDUCATIVA COLOMBIA/GIRARDOTA 2016- II</v>
      </c>
      <c r="D83" s="179"/>
      <c r="E83" s="179"/>
      <c r="F83" s="179"/>
      <c r="G83" s="179"/>
      <c r="H83" s="179"/>
      <c r="I83" s="179"/>
      <c r="J83" s="179"/>
      <c r="K83" s="179"/>
      <c r="L83" s="179"/>
      <c r="M83" s="179"/>
      <c r="N83" s="179"/>
      <c r="O83" s="179"/>
      <c r="P83" s="179"/>
      <c r="Q83" s="179"/>
      <c r="R83" s="179"/>
      <c r="S83" s="179"/>
      <c r="T83" s="179"/>
      <c r="U83" s="179"/>
      <c r="V83" s="179"/>
      <c r="W83" s="179"/>
      <c r="X83" s="179"/>
      <c r="Y83" s="179"/>
      <c r="Z83" s="179"/>
      <c r="AA83" s="179"/>
      <c r="AB83" s="179"/>
      <c r="AC83" s="179"/>
      <c r="AD83" s="179"/>
      <c r="AE83" s="179"/>
      <c r="AF83" s="179"/>
      <c r="AG83" s="179"/>
      <c r="AH83" s="179"/>
      <c r="AI83" s="179"/>
      <c r="AJ83" s="179"/>
      <c r="AK83" s="179"/>
      <c r="AL83" s="179"/>
      <c r="AM83" s="179"/>
      <c r="AN83" s="179"/>
      <c r="AO83" s="179"/>
      <c r="AP83" s="179"/>
      <c r="AQ83" s="179"/>
      <c r="AR83" s="179"/>
      <c r="AS83" s="179"/>
      <c r="AT83" s="179"/>
      <c r="AU83" s="179"/>
      <c r="AV83" s="179"/>
      <c r="AW83" s="179"/>
      <c r="AX83" s="179"/>
      <c r="AY83" s="179"/>
      <c r="AZ83" s="179"/>
      <c r="BA83" s="179"/>
      <c r="BB83" s="179"/>
      <c r="BC83" s="179"/>
      <c r="BD83" s="179"/>
      <c r="BE83" s="179"/>
      <c r="BF83" s="179"/>
      <c r="BG83" s="179"/>
      <c r="BH83" s="179"/>
      <c r="BI83" s="179"/>
      <c r="BJ83" s="179"/>
      <c r="BK83" s="179"/>
      <c r="BL83" s="179"/>
      <c r="BM83" s="179"/>
      <c r="BN83" s="179"/>
      <c r="BO83" s="179"/>
      <c r="BP83" s="179"/>
      <c r="BQ83" s="179"/>
      <c r="BR83" s="179"/>
      <c r="BS83" s="179"/>
      <c r="BT83" s="179"/>
      <c r="BU83" s="179"/>
      <c r="BV83" s="179"/>
      <c r="BW83" s="179"/>
      <c r="BX83" s="179"/>
      <c r="BY83" s="179"/>
      <c r="BZ83" s="179"/>
      <c r="CA83" s="179"/>
      <c r="CB83" s="179"/>
      <c r="CC83" s="179"/>
      <c r="CD83" s="179"/>
      <c r="CE83" s="179"/>
      <c r="CF83" s="179"/>
      <c r="CG83" s="179"/>
      <c r="CH83" s="179"/>
      <c r="CI83" s="180"/>
      <c r="CJ83"/>
    </row>
    <row r="84" spans="2:88" ht="15.75" customHeight="1" x14ac:dyDescent="0.25">
      <c r="B84" s="137"/>
      <c r="C84" s="181"/>
      <c r="D84" s="182"/>
      <c r="E84" s="182"/>
      <c r="F84" s="182"/>
      <c r="G84" s="182"/>
      <c r="H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2"/>
      <c r="AU84" s="182"/>
      <c r="AV84" s="182"/>
      <c r="AW84" s="182"/>
      <c r="AX84" s="182"/>
      <c r="AY84" s="182"/>
      <c r="AZ84" s="182"/>
      <c r="BA84" s="182"/>
      <c r="BB84" s="182"/>
      <c r="BC84" s="182"/>
      <c r="BD84" s="182"/>
      <c r="BE84" s="182"/>
      <c r="BF84" s="182"/>
      <c r="BG84" s="182"/>
      <c r="BH84" s="182"/>
      <c r="BI84" s="182"/>
      <c r="BJ84" s="182"/>
      <c r="BK84" s="182"/>
      <c r="BL84" s="182"/>
      <c r="BM84" s="182"/>
      <c r="BN84" s="182"/>
      <c r="BO84" s="182"/>
      <c r="BP84" s="182"/>
      <c r="BQ84" s="182"/>
      <c r="BR84" s="182"/>
      <c r="BS84" s="182"/>
      <c r="BT84" s="182"/>
      <c r="BU84" s="182"/>
      <c r="BV84" s="182"/>
      <c r="BW84" s="182"/>
      <c r="BX84" s="182"/>
      <c r="BY84" s="182"/>
      <c r="BZ84" s="182"/>
      <c r="CA84" s="182"/>
      <c r="CB84" s="182"/>
      <c r="CC84" s="182"/>
      <c r="CD84" s="182"/>
      <c r="CE84" s="182"/>
      <c r="CF84" s="182"/>
      <c r="CG84" s="182"/>
      <c r="CH84" s="182"/>
      <c r="CI84" s="183"/>
      <c r="CJ84"/>
    </row>
    <row r="85" spans="2:88" ht="21.75" customHeight="1" thickBot="1" x14ac:dyDescent="0.3">
      <c r="B85" s="138"/>
      <c r="C85" s="184"/>
      <c r="D85" s="185"/>
      <c r="E85" s="185"/>
      <c r="F85" s="185"/>
      <c r="G85" s="185"/>
      <c r="H85" s="185"/>
      <c r="I85" s="185"/>
      <c r="J85" s="185"/>
      <c r="K85" s="185"/>
      <c r="L85" s="185"/>
      <c r="M85" s="185"/>
      <c r="N85" s="185"/>
      <c r="O85" s="185"/>
      <c r="P85" s="185"/>
      <c r="Q85" s="185"/>
      <c r="R85" s="185"/>
      <c r="S85" s="185"/>
      <c r="T85" s="185"/>
      <c r="U85" s="185"/>
      <c r="V85" s="185"/>
      <c r="W85" s="185"/>
      <c r="X85" s="185"/>
      <c r="Y85" s="185"/>
      <c r="Z85" s="185"/>
      <c r="AA85" s="185"/>
      <c r="AB85" s="185"/>
      <c r="AC85" s="185"/>
      <c r="AD85" s="185"/>
      <c r="AE85" s="185"/>
      <c r="AF85" s="185"/>
      <c r="AG85" s="185"/>
      <c r="AH85" s="185"/>
      <c r="AI85" s="185"/>
      <c r="AJ85" s="185"/>
      <c r="AK85" s="185"/>
      <c r="AL85" s="185"/>
      <c r="AM85" s="185"/>
      <c r="AN85" s="185"/>
      <c r="AO85" s="185"/>
      <c r="AP85" s="185"/>
      <c r="AQ85" s="185"/>
      <c r="AR85" s="185"/>
      <c r="AS85" s="185"/>
      <c r="AT85" s="185"/>
      <c r="AU85" s="185"/>
      <c r="AV85" s="185"/>
      <c r="AW85" s="185"/>
      <c r="AX85" s="185"/>
      <c r="AY85" s="185"/>
      <c r="AZ85" s="185"/>
      <c r="BA85" s="185"/>
      <c r="BB85" s="185"/>
      <c r="BC85" s="185"/>
      <c r="BD85" s="185"/>
      <c r="BE85" s="185"/>
      <c r="BF85" s="185"/>
      <c r="BG85" s="185"/>
      <c r="BH85" s="185"/>
      <c r="BI85" s="185"/>
      <c r="BJ85" s="185"/>
      <c r="BK85" s="185"/>
      <c r="BL85" s="185"/>
      <c r="BM85" s="185"/>
      <c r="BN85" s="185"/>
      <c r="BO85" s="185"/>
      <c r="BP85" s="185"/>
      <c r="BQ85" s="185"/>
      <c r="BR85" s="185"/>
      <c r="BS85" s="185"/>
      <c r="BT85" s="185"/>
      <c r="BU85" s="185"/>
      <c r="BV85" s="185"/>
      <c r="BW85" s="185"/>
      <c r="BX85" s="185"/>
      <c r="BY85" s="185"/>
      <c r="BZ85" s="185"/>
      <c r="CA85" s="185"/>
      <c r="CB85" s="185"/>
      <c r="CC85" s="185"/>
      <c r="CD85" s="185"/>
      <c r="CE85" s="185"/>
      <c r="CF85" s="185"/>
      <c r="CG85" s="185"/>
      <c r="CH85" s="185"/>
      <c r="CI85" s="186"/>
      <c r="CJ85"/>
    </row>
    <row r="86" spans="2:88" ht="15" customHeight="1" thickBot="1" x14ac:dyDescent="0.3">
      <c r="B86" s="5">
        <v>1</v>
      </c>
      <c r="C86" s="6">
        <f>C9</f>
        <v>0</v>
      </c>
      <c r="D86" s="7">
        <v>1</v>
      </c>
      <c r="E86" s="8">
        <v>2</v>
      </c>
      <c r="F86" s="8">
        <v>3</v>
      </c>
      <c r="G86" s="8">
        <v>6</v>
      </c>
      <c r="H86" s="8">
        <v>7</v>
      </c>
      <c r="I86" s="8">
        <v>8</v>
      </c>
      <c r="J86" s="8">
        <v>9</v>
      </c>
      <c r="K86" s="8">
        <v>10</v>
      </c>
      <c r="L86" s="8">
        <v>11</v>
      </c>
      <c r="M86" s="8">
        <v>12</v>
      </c>
      <c r="N86" s="8">
        <v>13</v>
      </c>
      <c r="O86" s="8">
        <v>14</v>
      </c>
      <c r="P86" s="8">
        <v>15</v>
      </c>
      <c r="Q86" s="8">
        <v>16</v>
      </c>
      <c r="R86" s="8">
        <v>17</v>
      </c>
      <c r="S86" s="8">
        <v>18</v>
      </c>
      <c r="T86" s="8">
        <v>19</v>
      </c>
      <c r="U86" s="8">
        <v>20</v>
      </c>
      <c r="V86" s="8">
        <v>21</v>
      </c>
      <c r="W86" s="8">
        <v>22</v>
      </c>
      <c r="X86" s="8">
        <v>23</v>
      </c>
      <c r="Y86" s="8">
        <v>24</v>
      </c>
      <c r="Z86" s="8">
        <v>25</v>
      </c>
      <c r="AA86" s="8">
        <v>26</v>
      </c>
      <c r="AB86" s="8">
        <v>27</v>
      </c>
      <c r="AC86" s="8">
        <v>28</v>
      </c>
      <c r="AD86" s="8">
        <v>29</v>
      </c>
      <c r="AE86" s="8">
        <v>30</v>
      </c>
      <c r="AF86" s="8">
        <v>31</v>
      </c>
      <c r="AG86" s="8">
        <v>32</v>
      </c>
      <c r="AH86" s="8">
        <v>33</v>
      </c>
      <c r="AI86" s="8">
        <v>34</v>
      </c>
      <c r="AJ86" s="8">
        <v>35</v>
      </c>
      <c r="AK86" s="8">
        <v>36</v>
      </c>
      <c r="AL86" s="8">
        <v>37</v>
      </c>
      <c r="AM86" s="8">
        <v>38</v>
      </c>
      <c r="AN86" s="8">
        <v>39</v>
      </c>
      <c r="AO86" s="8">
        <v>40</v>
      </c>
      <c r="AP86" s="8">
        <v>41</v>
      </c>
      <c r="AQ86" s="8">
        <v>42</v>
      </c>
      <c r="AR86" s="8">
        <v>43</v>
      </c>
      <c r="AS86" s="8">
        <v>44</v>
      </c>
      <c r="AT86" s="8">
        <v>45</v>
      </c>
      <c r="AU86" s="8">
        <v>46</v>
      </c>
      <c r="AV86" s="8">
        <v>47</v>
      </c>
      <c r="AW86" s="8">
        <v>48</v>
      </c>
      <c r="AX86" s="8">
        <v>49</v>
      </c>
      <c r="AY86" s="8">
        <v>50</v>
      </c>
      <c r="AZ86" s="8">
        <v>51</v>
      </c>
      <c r="BA86" s="8">
        <v>52</v>
      </c>
      <c r="BB86" s="8">
        <v>53</v>
      </c>
      <c r="BC86" s="8">
        <v>54</v>
      </c>
      <c r="BD86" s="8">
        <v>55</v>
      </c>
      <c r="BE86" s="8">
        <v>56</v>
      </c>
      <c r="BF86" s="8">
        <v>57</v>
      </c>
      <c r="BG86" s="8">
        <v>58</v>
      </c>
      <c r="BH86" s="8">
        <v>59</v>
      </c>
      <c r="BI86" s="8">
        <v>60</v>
      </c>
      <c r="BJ86" s="8">
        <v>61</v>
      </c>
      <c r="BK86" s="8">
        <v>62</v>
      </c>
      <c r="BL86" s="8">
        <v>63</v>
      </c>
      <c r="BM86" s="8">
        <v>64</v>
      </c>
      <c r="BN86" s="8">
        <v>65</v>
      </c>
      <c r="BO86" s="8">
        <v>66</v>
      </c>
      <c r="BP86" s="8">
        <v>67</v>
      </c>
      <c r="BQ86" s="8">
        <v>68</v>
      </c>
      <c r="BR86" s="8">
        <v>69</v>
      </c>
      <c r="BS86" s="8">
        <v>70</v>
      </c>
      <c r="BT86" s="174" t="s">
        <v>4</v>
      </c>
      <c r="BU86" s="137" t="s">
        <v>5</v>
      </c>
      <c r="BV86" s="9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1"/>
      <c r="CJ86"/>
    </row>
    <row r="87" spans="2:88" ht="15" customHeight="1" thickBot="1" x14ac:dyDescent="0.3">
      <c r="B87" s="187" t="s">
        <v>13</v>
      </c>
      <c r="C87" s="189" t="s">
        <v>14</v>
      </c>
      <c r="D87" s="106" t="s">
        <v>135</v>
      </c>
      <c r="E87" s="176" t="s">
        <v>136</v>
      </c>
      <c r="F87" s="106" t="s">
        <v>137</v>
      </c>
      <c r="G87" s="106" t="s">
        <v>140</v>
      </c>
      <c r="H87" s="106" t="s">
        <v>141</v>
      </c>
      <c r="I87" s="106" t="s">
        <v>142</v>
      </c>
      <c r="J87" s="106" t="s">
        <v>143</v>
      </c>
      <c r="K87" s="106" t="s">
        <v>144</v>
      </c>
      <c r="L87" s="106" t="s">
        <v>145</v>
      </c>
      <c r="M87" s="106" t="s">
        <v>146</v>
      </c>
      <c r="N87" s="106" t="s">
        <v>147</v>
      </c>
      <c r="O87" s="176" t="s">
        <v>148</v>
      </c>
      <c r="P87" s="106" t="s">
        <v>149</v>
      </c>
      <c r="Q87" s="106" t="s">
        <v>150</v>
      </c>
      <c r="R87" s="106" t="s">
        <v>151</v>
      </c>
      <c r="S87" s="106" t="s">
        <v>152</v>
      </c>
      <c r="T87" s="106" t="s">
        <v>153</v>
      </c>
      <c r="U87" s="106" t="s">
        <v>154</v>
      </c>
      <c r="V87" s="106" t="s">
        <v>155</v>
      </c>
      <c r="W87" s="106" t="s">
        <v>156</v>
      </c>
      <c r="X87" s="106" t="s">
        <v>157</v>
      </c>
      <c r="Y87" s="106" t="s">
        <v>158</v>
      </c>
      <c r="Z87" s="106" t="s">
        <v>159</v>
      </c>
      <c r="AA87" s="176" t="s">
        <v>160</v>
      </c>
      <c r="AB87" s="106" t="s">
        <v>161</v>
      </c>
      <c r="AC87" s="106" t="s">
        <v>162</v>
      </c>
      <c r="AD87" s="106" t="s">
        <v>163</v>
      </c>
      <c r="AE87" s="106" t="s">
        <v>164</v>
      </c>
      <c r="AF87" s="106" t="s">
        <v>165</v>
      </c>
      <c r="AG87" s="106" t="s">
        <v>166</v>
      </c>
      <c r="AH87" s="106" t="s">
        <v>167</v>
      </c>
      <c r="AI87" s="106" t="s">
        <v>168</v>
      </c>
      <c r="AJ87" s="106" t="s">
        <v>169</v>
      </c>
      <c r="AK87" s="106" t="s">
        <v>170</v>
      </c>
      <c r="AL87" s="106" t="s">
        <v>171</v>
      </c>
      <c r="AM87" s="176" t="s">
        <v>172</v>
      </c>
      <c r="AN87" s="106" t="s">
        <v>173</v>
      </c>
      <c r="AO87" s="106" t="s">
        <v>174</v>
      </c>
      <c r="AP87" s="106" t="s">
        <v>175</v>
      </c>
      <c r="AQ87" s="106" t="s">
        <v>176</v>
      </c>
      <c r="AR87" s="106" t="s">
        <v>177</v>
      </c>
      <c r="AS87" s="106" t="s">
        <v>28</v>
      </c>
      <c r="AT87" s="106" t="s">
        <v>29</v>
      </c>
      <c r="AU87" s="106" t="s">
        <v>30</v>
      </c>
      <c r="AV87" s="106" t="s">
        <v>31</v>
      </c>
      <c r="AW87" s="106" t="s">
        <v>32</v>
      </c>
      <c r="AX87" s="106" t="s">
        <v>33</v>
      </c>
      <c r="AY87" s="106" t="s">
        <v>34</v>
      </c>
      <c r="AZ87" s="106" t="s">
        <v>35</v>
      </c>
      <c r="BA87" s="106" t="s">
        <v>36</v>
      </c>
      <c r="BB87" s="106" t="s">
        <v>37</v>
      </c>
      <c r="BC87" s="106" t="s">
        <v>38</v>
      </c>
      <c r="BD87" s="106" t="s">
        <v>39</v>
      </c>
      <c r="BE87" s="106" t="s">
        <v>40</v>
      </c>
      <c r="BF87" s="106" t="s">
        <v>41</v>
      </c>
      <c r="BG87" s="106" t="s">
        <v>42</v>
      </c>
      <c r="BH87" s="106" t="s">
        <v>43</v>
      </c>
      <c r="BI87" s="106" t="s">
        <v>44</v>
      </c>
      <c r="BJ87" s="106" t="s">
        <v>45</v>
      </c>
      <c r="BK87" s="106" t="s">
        <v>46</v>
      </c>
      <c r="BL87" s="106" t="s">
        <v>47</v>
      </c>
      <c r="BM87" s="106" t="s">
        <v>48</v>
      </c>
      <c r="BN87" s="106" t="s">
        <v>49</v>
      </c>
      <c r="BO87" s="106" t="s">
        <v>50</v>
      </c>
      <c r="BP87" s="106" t="s">
        <v>51</v>
      </c>
      <c r="BQ87" s="106" t="s">
        <v>52</v>
      </c>
      <c r="BR87" s="106" t="s">
        <v>53</v>
      </c>
      <c r="BS87" s="106" t="s">
        <v>54</v>
      </c>
      <c r="BT87" s="174"/>
      <c r="BU87" s="137"/>
      <c r="BV87" s="12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4"/>
      <c r="CJ87"/>
    </row>
    <row r="88" spans="2:88" ht="15" customHeight="1" thickBot="1" x14ac:dyDescent="0.3">
      <c r="B88" s="188"/>
      <c r="C88" s="190"/>
      <c r="D88" s="107"/>
      <c r="E88" s="177"/>
      <c r="F88" s="107"/>
      <c r="G88" s="107"/>
      <c r="H88" s="107"/>
      <c r="I88" s="107"/>
      <c r="J88" s="107"/>
      <c r="K88" s="107"/>
      <c r="L88" s="107"/>
      <c r="M88" s="107"/>
      <c r="N88" s="107"/>
      <c r="O88" s="17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7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77"/>
      <c r="AN88" s="107"/>
      <c r="AO88" s="107"/>
      <c r="AP88" s="107"/>
      <c r="AQ88" s="107"/>
      <c r="AR88" s="107"/>
      <c r="AS88" s="107"/>
      <c r="AT88" s="107"/>
      <c r="AU88" s="107"/>
      <c r="AV88" s="107"/>
      <c r="AW88" s="107"/>
      <c r="AX88" s="107"/>
      <c r="AY88" s="107"/>
      <c r="AZ88" s="107"/>
      <c r="BA88" s="107"/>
      <c r="BB88" s="107"/>
      <c r="BC88" s="107"/>
      <c r="BD88" s="107"/>
      <c r="BE88" s="107"/>
      <c r="BF88" s="107"/>
      <c r="BG88" s="107"/>
      <c r="BH88" s="107"/>
      <c r="BI88" s="107"/>
      <c r="BJ88" s="107"/>
      <c r="BK88" s="107"/>
      <c r="BL88" s="107"/>
      <c r="BM88" s="107"/>
      <c r="BN88" s="107"/>
      <c r="BO88" s="107"/>
      <c r="BP88" s="107"/>
      <c r="BQ88" s="107"/>
      <c r="BR88" s="107"/>
      <c r="BS88" s="107"/>
      <c r="BT88" s="174"/>
      <c r="BU88" s="137"/>
      <c r="BV88" s="12"/>
      <c r="BW88" s="162" t="s">
        <v>55</v>
      </c>
      <c r="BX88" s="163"/>
      <c r="BY88" s="163"/>
      <c r="BZ88" s="163"/>
      <c r="CA88" s="163"/>
      <c r="CB88" s="163"/>
      <c r="CC88" s="163"/>
      <c r="CD88" s="163"/>
      <c r="CE88" s="163"/>
      <c r="CF88" s="163"/>
      <c r="CG88" s="163"/>
      <c r="CH88" s="164"/>
      <c r="CI88" s="14"/>
      <c r="CJ88"/>
    </row>
    <row r="89" spans="2:88" ht="15" customHeight="1" thickBot="1" x14ac:dyDescent="0.3">
      <c r="B89" s="128" t="s">
        <v>56</v>
      </c>
      <c r="C89" s="15" t="s">
        <v>57</v>
      </c>
      <c r="D89" s="16"/>
      <c r="E89" s="17"/>
      <c r="F89" s="17"/>
      <c r="G89" s="17"/>
      <c r="H89" s="17"/>
      <c r="I89" s="17"/>
      <c r="J89" s="17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9"/>
      <c r="AK89" s="19"/>
      <c r="AL89" s="19"/>
      <c r="AM89" s="19"/>
      <c r="AN89" s="19"/>
      <c r="AO89" s="19"/>
      <c r="AP89" s="19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20"/>
      <c r="BS89" s="18"/>
      <c r="BT89" s="21">
        <f>SUM(D89:BS89)/B86</f>
        <v>0</v>
      </c>
      <c r="BU89" s="115">
        <f>SUM(BT89+BT90+BT91+BT92+BT93+BT94)/6</f>
        <v>0</v>
      </c>
      <c r="BV89" s="12"/>
      <c r="BW89" s="165"/>
      <c r="BX89" s="166"/>
      <c r="BY89" s="166"/>
      <c r="BZ89" s="166"/>
      <c r="CA89" s="166"/>
      <c r="CB89" s="166"/>
      <c r="CC89" s="166"/>
      <c r="CD89" s="166"/>
      <c r="CE89" s="166"/>
      <c r="CF89" s="166"/>
      <c r="CG89" s="166"/>
      <c r="CH89" s="167"/>
      <c r="CI89" s="14"/>
      <c r="CJ89"/>
    </row>
    <row r="90" spans="2:88" ht="15.75" thickBot="1" x14ac:dyDescent="0.3">
      <c r="B90" s="129"/>
      <c r="C90" s="22" t="s">
        <v>58</v>
      </c>
      <c r="D90" s="31"/>
      <c r="E90" s="32"/>
      <c r="F90" s="32"/>
      <c r="G90" s="32"/>
      <c r="H90" s="32"/>
      <c r="I90" s="32"/>
      <c r="J90" s="32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21">
        <f>SUM(D90:BS90)/B86</f>
        <v>0</v>
      </c>
      <c r="BU90" s="116"/>
      <c r="BV90" s="12"/>
      <c r="BW90" s="165"/>
      <c r="BX90" s="166"/>
      <c r="BY90" s="166"/>
      <c r="BZ90" s="166"/>
      <c r="CA90" s="166"/>
      <c r="CB90" s="166"/>
      <c r="CC90" s="166"/>
      <c r="CD90" s="166"/>
      <c r="CE90" s="166"/>
      <c r="CF90" s="166"/>
      <c r="CG90" s="166"/>
      <c r="CH90" s="167"/>
      <c r="CI90" s="14"/>
      <c r="CJ90"/>
    </row>
    <row r="91" spans="2:88" ht="15.75" thickBot="1" x14ac:dyDescent="0.3">
      <c r="B91" s="129"/>
      <c r="C91" s="22" t="s">
        <v>59</v>
      </c>
      <c r="D91" s="31"/>
      <c r="E91" s="32"/>
      <c r="F91" s="32"/>
      <c r="G91" s="32"/>
      <c r="H91" s="32"/>
      <c r="I91" s="32"/>
      <c r="J91" s="32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19"/>
      <c r="BT91" s="21">
        <f>SUM(D91:BS91)/B86</f>
        <v>0</v>
      </c>
      <c r="BU91" s="116"/>
      <c r="BV91" s="12"/>
      <c r="BW91" s="168"/>
      <c r="BX91" s="169"/>
      <c r="BY91" s="169"/>
      <c r="BZ91" s="169"/>
      <c r="CA91" s="169"/>
      <c r="CB91" s="169"/>
      <c r="CC91" s="169"/>
      <c r="CD91" s="169"/>
      <c r="CE91" s="169"/>
      <c r="CF91" s="169"/>
      <c r="CG91" s="169"/>
      <c r="CH91" s="170"/>
      <c r="CI91" s="14"/>
      <c r="CJ91"/>
    </row>
    <row r="92" spans="2:88" ht="15.75" thickBot="1" x14ac:dyDescent="0.3">
      <c r="B92" s="129"/>
      <c r="C92" s="22" t="s">
        <v>61</v>
      </c>
      <c r="D92" s="31"/>
      <c r="E92" s="32"/>
      <c r="F92" s="32"/>
      <c r="G92" s="32"/>
      <c r="H92" s="32"/>
      <c r="I92" s="32"/>
      <c r="J92" s="32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21">
        <f>SUM(D92:BS92)/B86</f>
        <v>0</v>
      </c>
      <c r="BU92" s="116"/>
      <c r="BV92" s="12"/>
      <c r="BW92" s="9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1"/>
      <c r="CI92" s="14"/>
      <c r="CJ92"/>
    </row>
    <row r="93" spans="2:88" ht="15.75" thickBot="1" x14ac:dyDescent="0.3">
      <c r="B93" s="129"/>
      <c r="C93" s="22" t="s">
        <v>63</v>
      </c>
      <c r="D93" s="31"/>
      <c r="E93" s="32"/>
      <c r="F93" s="32"/>
      <c r="G93" s="32"/>
      <c r="H93" s="32"/>
      <c r="I93" s="32"/>
      <c r="J93" s="32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21">
        <f>SUM(D93:BS93)/B86</f>
        <v>0</v>
      </c>
      <c r="BU93" s="116"/>
      <c r="BV93" s="12"/>
      <c r="BW93" s="12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4"/>
      <c r="CI93" s="14"/>
      <c r="CJ93"/>
    </row>
    <row r="94" spans="2:88" ht="15.75" customHeight="1" thickBot="1" x14ac:dyDescent="0.3">
      <c r="B94" s="130"/>
      <c r="C94" s="23" t="s">
        <v>65</v>
      </c>
      <c r="D94" s="39"/>
      <c r="E94" s="40"/>
      <c r="F94" s="40"/>
      <c r="G94" s="40"/>
      <c r="H94" s="40"/>
      <c r="I94" s="40"/>
      <c r="J94" s="40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19"/>
      <c r="AK94" s="19"/>
      <c r="AL94" s="19"/>
      <c r="AM94" s="19"/>
      <c r="AN94" s="19"/>
      <c r="AO94" s="19"/>
      <c r="AP94" s="19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1">
        <f>SUM(D94:BS94)/B86</f>
        <v>0</v>
      </c>
      <c r="BU94" s="117"/>
      <c r="BV94" s="12"/>
      <c r="BW94" s="25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4"/>
      <c r="CI94" s="14"/>
      <c r="CJ94"/>
    </row>
    <row r="95" spans="2:88" ht="15.75" customHeight="1" thickBot="1" x14ac:dyDescent="0.3">
      <c r="B95" s="99"/>
      <c r="C95" s="27" t="s">
        <v>67</v>
      </c>
      <c r="D95" s="28">
        <f>(D89+D90+D91+D92+D93+D94)/6</f>
        <v>0</v>
      </c>
      <c r="E95" s="29">
        <f t="shared" ref="E95:AH95" si="11">(E89+E90+E91+E92+E93+E94)/6</f>
        <v>0</v>
      </c>
      <c r="F95" s="29">
        <f t="shared" si="11"/>
        <v>0</v>
      </c>
      <c r="G95" s="29">
        <f t="shared" si="11"/>
        <v>0</v>
      </c>
      <c r="H95" s="29">
        <f t="shared" si="11"/>
        <v>0</v>
      </c>
      <c r="I95" s="29">
        <f t="shared" si="11"/>
        <v>0</v>
      </c>
      <c r="J95" s="29">
        <f t="shared" si="11"/>
        <v>0</v>
      </c>
      <c r="K95" s="29">
        <f t="shared" si="11"/>
        <v>0</v>
      </c>
      <c r="L95" s="29">
        <f t="shared" si="11"/>
        <v>0</v>
      </c>
      <c r="M95" s="29">
        <f t="shared" si="11"/>
        <v>0</v>
      </c>
      <c r="N95" s="29">
        <f t="shared" si="11"/>
        <v>0</v>
      </c>
      <c r="O95" s="29">
        <f t="shared" si="11"/>
        <v>0</v>
      </c>
      <c r="P95" s="29">
        <f t="shared" si="11"/>
        <v>0</v>
      </c>
      <c r="Q95" s="29">
        <f t="shared" si="11"/>
        <v>0</v>
      </c>
      <c r="R95" s="29">
        <f t="shared" si="11"/>
        <v>0</v>
      </c>
      <c r="S95" s="29">
        <f t="shared" si="11"/>
        <v>0</v>
      </c>
      <c r="T95" s="29">
        <f t="shared" si="11"/>
        <v>0</v>
      </c>
      <c r="U95" s="29">
        <f t="shared" si="11"/>
        <v>0</v>
      </c>
      <c r="V95" s="29">
        <f t="shared" si="11"/>
        <v>0</v>
      </c>
      <c r="W95" s="29">
        <f t="shared" si="11"/>
        <v>0</v>
      </c>
      <c r="X95" s="29">
        <f t="shared" si="11"/>
        <v>0</v>
      </c>
      <c r="Y95" s="29">
        <f t="shared" si="11"/>
        <v>0</v>
      </c>
      <c r="Z95" s="29">
        <f t="shared" si="11"/>
        <v>0</v>
      </c>
      <c r="AA95" s="29">
        <f t="shared" si="11"/>
        <v>0</v>
      </c>
      <c r="AB95" s="29">
        <f t="shared" si="11"/>
        <v>0</v>
      </c>
      <c r="AC95" s="29">
        <f t="shared" si="11"/>
        <v>0</v>
      </c>
      <c r="AD95" s="29">
        <f t="shared" si="11"/>
        <v>0</v>
      </c>
      <c r="AE95" s="29">
        <f t="shared" si="11"/>
        <v>0</v>
      </c>
      <c r="AF95" s="29">
        <f t="shared" si="11"/>
        <v>0</v>
      </c>
      <c r="AG95" s="29">
        <f t="shared" si="11"/>
        <v>0</v>
      </c>
      <c r="AH95" s="29">
        <f t="shared" si="11"/>
        <v>0</v>
      </c>
      <c r="AI95" s="29">
        <f>(AI89+AI90+AI91+AI92+AI93+AI94)/6</f>
        <v>0</v>
      </c>
      <c r="AJ95" s="29">
        <f t="shared" ref="AJ95:BQ95" si="12">(AJ89+AJ90+AJ91+AJ92+AJ93+AJ94)/6</f>
        <v>0</v>
      </c>
      <c r="AK95" s="29">
        <f t="shared" si="12"/>
        <v>0</v>
      </c>
      <c r="AL95" s="29">
        <f t="shared" si="12"/>
        <v>0</v>
      </c>
      <c r="AM95" s="29">
        <f t="shared" si="12"/>
        <v>0</v>
      </c>
      <c r="AN95" s="29">
        <f t="shared" si="12"/>
        <v>0</v>
      </c>
      <c r="AO95" s="29">
        <f t="shared" si="12"/>
        <v>0</v>
      </c>
      <c r="AP95" s="29">
        <f t="shared" si="12"/>
        <v>0</v>
      </c>
      <c r="AQ95" s="29">
        <f t="shared" si="12"/>
        <v>0</v>
      </c>
      <c r="AR95" s="29">
        <f t="shared" si="12"/>
        <v>0</v>
      </c>
      <c r="AS95" s="29">
        <f t="shared" si="12"/>
        <v>0</v>
      </c>
      <c r="AT95" s="29">
        <f t="shared" si="12"/>
        <v>0</v>
      </c>
      <c r="AU95" s="29">
        <f t="shared" si="12"/>
        <v>0</v>
      </c>
      <c r="AV95" s="29">
        <f t="shared" si="12"/>
        <v>0</v>
      </c>
      <c r="AW95" s="29">
        <f t="shared" si="12"/>
        <v>0</v>
      </c>
      <c r="AX95" s="29">
        <f t="shared" si="12"/>
        <v>0</v>
      </c>
      <c r="AY95" s="29">
        <f t="shared" si="12"/>
        <v>0</v>
      </c>
      <c r="AZ95" s="29">
        <f t="shared" si="12"/>
        <v>0</v>
      </c>
      <c r="BA95" s="29">
        <f t="shared" si="12"/>
        <v>0</v>
      </c>
      <c r="BB95" s="29">
        <f t="shared" si="12"/>
        <v>0</v>
      </c>
      <c r="BC95" s="29">
        <f t="shared" si="12"/>
        <v>0</v>
      </c>
      <c r="BD95" s="29">
        <f t="shared" si="12"/>
        <v>0</v>
      </c>
      <c r="BE95" s="29">
        <f t="shared" si="12"/>
        <v>0</v>
      </c>
      <c r="BF95" s="29">
        <f t="shared" si="12"/>
        <v>0</v>
      </c>
      <c r="BG95" s="29">
        <f t="shared" si="12"/>
        <v>0</v>
      </c>
      <c r="BH95" s="29">
        <f t="shared" si="12"/>
        <v>0</v>
      </c>
      <c r="BI95" s="29">
        <f t="shared" si="12"/>
        <v>0</v>
      </c>
      <c r="BJ95" s="29">
        <f t="shared" si="12"/>
        <v>0</v>
      </c>
      <c r="BK95" s="29">
        <f t="shared" si="12"/>
        <v>0</v>
      </c>
      <c r="BL95" s="29">
        <f t="shared" si="12"/>
        <v>0</v>
      </c>
      <c r="BM95" s="29">
        <f t="shared" si="12"/>
        <v>0</v>
      </c>
      <c r="BN95" s="29">
        <f t="shared" si="12"/>
        <v>0</v>
      </c>
      <c r="BO95" s="29">
        <f t="shared" si="12"/>
        <v>0</v>
      </c>
      <c r="BP95" s="29">
        <f t="shared" si="12"/>
        <v>0</v>
      </c>
      <c r="BQ95" s="29">
        <f t="shared" si="12"/>
        <v>0</v>
      </c>
      <c r="BR95" s="29">
        <f>(BR89+BR90+BR91+BR92+BR93+BR94)/6</f>
        <v>0</v>
      </c>
      <c r="BS95" s="29">
        <f t="shared" ref="BS95" si="13">(BS89+BS90+BS91+BS92+BS93+BS94)/6</f>
        <v>0</v>
      </c>
      <c r="BT95" s="118"/>
      <c r="BU95" s="119"/>
      <c r="BV95" s="12"/>
      <c r="BW95" s="12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4"/>
      <c r="CI95" s="14"/>
      <c r="CJ95"/>
    </row>
    <row r="96" spans="2:88" ht="15.75" customHeight="1" thickBot="1" x14ac:dyDescent="0.3">
      <c r="B96" s="128" t="s">
        <v>68</v>
      </c>
      <c r="C96" s="15" t="s">
        <v>69</v>
      </c>
      <c r="D96" s="16"/>
      <c r="E96" s="17"/>
      <c r="F96" s="17"/>
      <c r="G96" s="17"/>
      <c r="H96" s="17"/>
      <c r="I96" s="17"/>
      <c r="J96" s="17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9"/>
      <c r="AK96" s="19"/>
      <c r="AL96" s="19"/>
      <c r="AM96" s="19"/>
      <c r="AN96" s="19"/>
      <c r="AO96" s="19"/>
      <c r="AP96" s="19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21">
        <f>SUM(D96:BS96)/B86</f>
        <v>0</v>
      </c>
      <c r="BU96" s="115">
        <f>SUM(BT96+BT97+BT98+BT99+BT100)/5</f>
        <v>0</v>
      </c>
      <c r="BV96" s="12"/>
      <c r="BW96" s="30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4"/>
      <c r="CI96" s="14"/>
      <c r="CJ96"/>
    </row>
    <row r="97" spans="2:88" ht="15.75" thickBot="1" x14ac:dyDescent="0.3">
      <c r="B97" s="129"/>
      <c r="C97" s="22" t="s">
        <v>70</v>
      </c>
      <c r="D97" s="31"/>
      <c r="E97" s="32"/>
      <c r="F97" s="32"/>
      <c r="G97" s="32"/>
      <c r="H97" s="32"/>
      <c r="I97" s="32"/>
      <c r="J97" s="32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21">
        <f>SUM(D97:BS97)/B86</f>
        <v>0</v>
      </c>
      <c r="BU97" s="116"/>
      <c r="BV97" s="12"/>
      <c r="BW97" s="12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4"/>
      <c r="CI97" s="14"/>
      <c r="CJ97"/>
    </row>
    <row r="98" spans="2:88" ht="15.75" customHeight="1" thickBot="1" x14ac:dyDescent="0.3">
      <c r="B98" s="129"/>
      <c r="C98" s="22" t="s">
        <v>71</v>
      </c>
      <c r="D98" s="31"/>
      <c r="E98" s="32"/>
      <c r="F98" s="32"/>
      <c r="G98" s="32"/>
      <c r="H98" s="32"/>
      <c r="I98" s="32"/>
      <c r="J98" s="32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21">
        <f>SUM(D98:BS98)/B86</f>
        <v>0</v>
      </c>
      <c r="BU98" s="116"/>
      <c r="BV98" s="12"/>
      <c r="BW98" s="12"/>
      <c r="BX98" s="136" t="str">
        <f>B89</f>
        <v>Relaciones interpersonales</v>
      </c>
      <c r="BY98" s="136" t="s">
        <v>68</v>
      </c>
      <c r="BZ98" s="173" t="s">
        <v>72</v>
      </c>
      <c r="CA98" s="136" t="s">
        <v>73</v>
      </c>
      <c r="CB98" s="136" t="s">
        <v>74</v>
      </c>
      <c r="CC98" s="136" t="s">
        <v>75</v>
      </c>
      <c r="CD98" s="136" t="s">
        <v>76</v>
      </c>
      <c r="CE98" s="136" t="s">
        <v>77</v>
      </c>
      <c r="CF98" s="136" t="s">
        <v>78</v>
      </c>
      <c r="CG98" s="136" t="s">
        <v>79</v>
      </c>
      <c r="CH98" s="14"/>
      <c r="CI98" s="14"/>
      <c r="CJ98"/>
    </row>
    <row r="99" spans="2:88" ht="15.75" thickBot="1" x14ac:dyDescent="0.3">
      <c r="B99" s="129"/>
      <c r="C99" s="22" t="s">
        <v>80</v>
      </c>
      <c r="D99" s="31"/>
      <c r="E99" s="32"/>
      <c r="F99" s="32"/>
      <c r="G99" s="32"/>
      <c r="H99" s="32"/>
      <c r="I99" s="32"/>
      <c r="J99" s="32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21">
        <f>SUM(D99:BS99)/B86</f>
        <v>0</v>
      </c>
      <c r="BU99" s="116"/>
      <c r="BV99" s="12"/>
      <c r="BW99" s="12"/>
      <c r="BX99" s="171"/>
      <c r="BY99" s="137"/>
      <c r="BZ99" s="174"/>
      <c r="CA99" s="137"/>
      <c r="CB99" s="137"/>
      <c r="CC99" s="137"/>
      <c r="CD99" s="137"/>
      <c r="CE99" s="137"/>
      <c r="CF99" s="137"/>
      <c r="CG99" s="137"/>
      <c r="CH99" s="14"/>
      <c r="CI99" s="14"/>
      <c r="CJ99"/>
    </row>
    <row r="100" spans="2:88" ht="15.75" thickBot="1" x14ac:dyDescent="0.3">
      <c r="B100" s="130"/>
      <c r="C100" s="23" t="s">
        <v>81</v>
      </c>
      <c r="D100" s="31"/>
      <c r="E100" s="32"/>
      <c r="F100" s="32"/>
      <c r="G100" s="32"/>
      <c r="H100" s="32"/>
      <c r="I100" s="32"/>
      <c r="J100" s="32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1">
        <f>SUM(D100:BS100)/B86</f>
        <v>0</v>
      </c>
      <c r="BU100" s="117"/>
      <c r="BV100" s="12"/>
      <c r="BW100" s="12"/>
      <c r="BX100" s="171"/>
      <c r="BY100" s="137"/>
      <c r="BZ100" s="174"/>
      <c r="CA100" s="137"/>
      <c r="CB100" s="137"/>
      <c r="CC100" s="137"/>
      <c r="CD100" s="137"/>
      <c r="CE100" s="137"/>
      <c r="CF100" s="137"/>
      <c r="CG100" s="137"/>
      <c r="CH100" s="14"/>
      <c r="CI100" s="14"/>
      <c r="CJ100"/>
    </row>
    <row r="101" spans="2:88" ht="15.75" thickBot="1" x14ac:dyDescent="0.3">
      <c r="B101" s="99"/>
      <c r="C101" s="27" t="s">
        <v>67</v>
      </c>
      <c r="D101" s="28">
        <f t="shared" ref="D101:R101" si="14">(D96+D97+D98+D99+D100)/5</f>
        <v>0</v>
      </c>
      <c r="E101" s="29">
        <f t="shared" si="14"/>
        <v>0</v>
      </c>
      <c r="F101" s="29">
        <f t="shared" si="14"/>
        <v>0</v>
      </c>
      <c r="G101" s="29">
        <f t="shared" si="14"/>
        <v>0</v>
      </c>
      <c r="H101" s="29">
        <f t="shared" si="14"/>
        <v>0</v>
      </c>
      <c r="I101" s="29">
        <f t="shared" si="14"/>
        <v>0</v>
      </c>
      <c r="J101" s="29">
        <f t="shared" si="14"/>
        <v>0</v>
      </c>
      <c r="K101" s="29">
        <f t="shared" si="14"/>
        <v>0</v>
      </c>
      <c r="L101" s="29">
        <f t="shared" si="14"/>
        <v>0</v>
      </c>
      <c r="M101" s="29">
        <f t="shared" si="14"/>
        <v>0</v>
      </c>
      <c r="N101" s="29">
        <f t="shared" si="14"/>
        <v>0</v>
      </c>
      <c r="O101" s="29">
        <f t="shared" si="14"/>
        <v>0</v>
      </c>
      <c r="P101" s="29">
        <f t="shared" si="14"/>
        <v>0</v>
      </c>
      <c r="Q101" s="29">
        <f t="shared" si="14"/>
        <v>0</v>
      </c>
      <c r="R101" s="29">
        <f t="shared" si="14"/>
        <v>0</v>
      </c>
      <c r="S101" s="29">
        <f>(S96+S97+S98+S99+S100)/5</f>
        <v>0</v>
      </c>
      <c r="T101" s="29">
        <f t="shared" ref="T101:BQ101" si="15">(T96+T97+T98+T99+T100)/5</f>
        <v>0</v>
      </c>
      <c r="U101" s="29">
        <f t="shared" si="15"/>
        <v>0</v>
      </c>
      <c r="V101" s="29">
        <f t="shared" si="15"/>
        <v>0</v>
      </c>
      <c r="W101" s="29">
        <f t="shared" si="15"/>
        <v>0</v>
      </c>
      <c r="X101" s="29">
        <f t="shared" si="15"/>
        <v>0</v>
      </c>
      <c r="Y101" s="29">
        <f t="shared" si="15"/>
        <v>0</v>
      </c>
      <c r="Z101" s="29">
        <f t="shared" si="15"/>
        <v>0</v>
      </c>
      <c r="AA101" s="29">
        <f t="shared" si="15"/>
        <v>0</v>
      </c>
      <c r="AB101" s="29">
        <f t="shared" si="15"/>
        <v>0</v>
      </c>
      <c r="AC101" s="29">
        <f t="shared" si="15"/>
        <v>0</v>
      </c>
      <c r="AD101" s="29">
        <f t="shared" si="15"/>
        <v>0</v>
      </c>
      <c r="AE101" s="29">
        <f t="shared" si="15"/>
        <v>0</v>
      </c>
      <c r="AF101" s="29">
        <f t="shared" si="15"/>
        <v>0</v>
      </c>
      <c r="AG101" s="29">
        <f t="shared" si="15"/>
        <v>0</v>
      </c>
      <c r="AH101" s="29">
        <f t="shared" si="15"/>
        <v>0</v>
      </c>
      <c r="AI101" s="29">
        <f t="shared" si="15"/>
        <v>0</v>
      </c>
      <c r="AJ101" s="29">
        <f t="shared" si="15"/>
        <v>0</v>
      </c>
      <c r="AK101" s="29">
        <f t="shared" si="15"/>
        <v>0</v>
      </c>
      <c r="AL101" s="29">
        <f t="shared" si="15"/>
        <v>0</v>
      </c>
      <c r="AM101" s="29">
        <f t="shared" si="15"/>
        <v>0</v>
      </c>
      <c r="AN101" s="29">
        <f t="shared" si="15"/>
        <v>0</v>
      </c>
      <c r="AO101" s="29">
        <f t="shared" si="15"/>
        <v>0</v>
      </c>
      <c r="AP101" s="29">
        <f t="shared" si="15"/>
        <v>0</v>
      </c>
      <c r="AQ101" s="29">
        <f t="shared" si="15"/>
        <v>0</v>
      </c>
      <c r="AR101" s="29">
        <f t="shared" si="15"/>
        <v>0</v>
      </c>
      <c r="AS101" s="29">
        <f t="shared" si="15"/>
        <v>0</v>
      </c>
      <c r="AT101" s="29">
        <f t="shared" si="15"/>
        <v>0</v>
      </c>
      <c r="AU101" s="29">
        <f t="shared" si="15"/>
        <v>0</v>
      </c>
      <c r="AV101" s="29">
        <f t="shared" si="15"/>
        <v>0</v>
      </c>
      <c r="AW101" s="29">
        <f t="shared" si="15"/>
        <v>0</v>
      </c>
      <c r="AX101" s="29">
        <f t="shared" si="15"/>
        <v>0</v>
      </c>
      <c r="AY101" s="29">
        <f t="shared" si="15"/>
        <v>0</v>
      </c>
      <c r="AZ101" s="29">
        <f t="shared" si="15"/>
        <v>0</v>
      </c>
      <c r="BA101" s="29">
        <f t="shared" si="15"/>
        <v>0</v>
      </c>
      <c r="BB101" s="29">
        <f t="shared" si="15"/>
        <v>0</v>
      </c>
      <c r="BC101" s="29">
        <f t="shared" si="15"/>
        <v>0</v>
      </c>
      <c r="BD101" s="29">
        <f t="shared" si="15"/>
        <v>0</v>
      </c>
      <c r="BE101" s="29">
        <f t="shared" si="15"/>
        <v>0</v>
      </c>
      <c r="BF101" s="29">
        <f t="shared" si="15"/>
        <v>0</v>
      </c>
      <c r="BG101" s="29">
        <f t="shared" si="15"/>
        <v>0</v>
      </c>
      <c r="BH101" s="29">
        <f t="shared" si="15"/>
        <v>0</v>
      </c>
      <c r="BI101" s="29">
        <f t="shared" si="15"/>
        <v>0</v>
      </c>
      <c r="BJ101" s="29">
        <f t="shared" si="15"/>
        <v>0</v>
      </c>
      <c r="BK101" s="29">
        <f t="shared" si="15"/>
        <v>0</v>
      </c>
      <c r="BL101" s="29">
        <f t="shared" si="15"/>
        <v>0</v>
      </c>
      <c r="BM101" s="29">
        <f t="shared" si="15"/>
        <v>0</v>
      </c>
      <c r="BN101" s="29">
        <f t="shared" si="15"/>
        <v>0</v>
      </c>
      <c r="BO101" s="29">
        <f t="shared" si="15"/>
        <v>0</v>
      </c>
      <c r="BP101" s="29">
        <f t="shared" si="15"/>
        <v>0</v>
      </c>
      <c r="BQ101" s="29">
        <f t="shared" si="15"/>
        <v>0</v>
      </c>
      <c r="BR101" s="29">
        <f>(BR96+BR97+BR98+BR99+BR100)/5</f>
        <v>0</v>
      </c>
      <c r="BS101" s="29">
        <f t="shared" ref="BS101" si="16">(BS96+BS97+BS98+BS99+BS100)/5</f>
        <v>0</v>
      </c>
      <c r="BT101" s="118"/>
      <c r="BU101" s="119"/>
      <c r="BV101" s="12"/>
      <c r="BW101" s="12"/>
      <c r="BX101" s="171"/>
      <c r="BY101" s="137"/>
      <c r="BZ101" s="174"/>
      <c r="CA101" s="137"/>
      <c r="CB101" s="137"/>
      <c r="CC101" s="137"/>
      <c r="CD101" s="137"/>
      <c r="CE101" s="137"/>
      <c r="CF101" s="137"/>
      <c r="CG101" s="137"/>
      <c r="CH101" s="14"/>
      <c r="CI101" s="14"/>
      <c r="CJ101"/>
    </row>
    <row r="102" spans="2:88" ht="15.75" thickBot="1" x14ac:dyDescent="0.3">
      <c r="B102" s="108" t="s">
        <v>72</v>
      </c>
      <c r="C102" s="15" t="s">
        <v>82</v>
      </c>
      <c r="D102" s="16"/>
      <c r="E102" s="17"/>
      <c r="F102" s="17"/>
      <c r="G102" s="17"/>
      <c r="H102" s="17"/>
      <c r="I102" s="17"/>
      <c r="J102" s="17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9"/>
      <c r="AK102" s="19"/>
      <c r="AL102" s="19"/>
      <c r="AM102" s="19"/>
      <c r="AN102" s="19"/>
      <c r="AO102" s="19"/>
      <c r="AP102" s="19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21">
        <f>SUM(D102:BS102)/B86</f>
        <v>0</v>
      </c>
      <c r="BU102" s="115">
        <f>SUM(BT102+BT103+BT104+BT105+BT106)/5</f>
        <v>0</v>
      </c>
      <c r="BV102" s="12"/>
      <c r="BW102" s="12"/>
      <c r="BX102" s="172"/>
      <c r="BY102" s="138"/>
      <c r="BZ102" s="175"/>
      <c r="CA102" s="138"/>
      <c r="CB102" s="138"/>
      <c r="CC102" s="138"/>
      <c r="CD102" s="138"/>
      <c r="CE102" s="138"/>
      <c r="CF102" s="138"/>
      <c r="CG102" s="138"/>
      <c r="CH102" s="14"/>
      <c r="CI102" s="14"/>
      <c r="CJ102"/>
    </row>
    <row r="103" spans="2:88" ht="15.75" thickBot="1" x14ac:dyDescent="0.3">
      <c r="B103" s="109"/>
      <c r="C103" s="22" t="s">
        <v>83</v>
      </c>
      <c r="D103" s="31"/>
      <c r="E103" s="32"/>
      <c r="F103" s="32"/>
      <c r="G103" s="32"/>
      <c r="H103" s="32"/>
      <c r="I103" s="32"/>
      <c r="J103" s="32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21">
        <f>SUM(D103:BS103)/B86</f>
        <v>0</v>
      </c>
      <c r="BU103" s="116"/>
      <c r="BV103" s="12"/>
      <c r="BW103" s="12"/>
      <c r="BX103" s="33">
        <f>BU89</f>
        <v>0</v>
      </c>
      <c r="BY103" s="33">
        <f>BU96</f>
        <v>0</v>
      </c>
      <c r="BZ103" s="33">
        <f>BU102</f>
        <v>0</v>
      </c>
      <c r="CA103" s="33">
        <f>BU108</f>
        <v>0</v>
      </c>
      <c r="CB103" s="34">
        <f>BU114</f>
        <v>0</v>
      </c>
      <c r="CC103" s="35">
        <f>BU121</f>
        <v>0</v>
      </c>
      <c r="CD103" s="33">
        <f>BU128</f>
        <v>0</v>
      </c>
      <c r="CE103" s="33">
        <f>BU136</f>
        <v>0</v>
      </c>
      <c r="CF103" s="33">
        <f>BU142</f>
        <v>0</v>
      </c>
      <c r="CG103" s="36">
        <f>BU149</f>
        <v>0</v>
      </c>
      <c r="CH103" s="14"/>
      <c r="CI103" s="14"/>
      <c r="CJ103"/>
    </row>
    <row r="104" spans="2:88" ht="15.75" thickBot="1" x14ac:dyDescent="0.3">
      <c r="B104" s="109"/>
      <c r="C104" s="22" t="s">
        <v>84</v>
      </c>
      <c r="D104" s="31"/>
      <c r="E104" s="32"/>
      <c r="F104" s="32"/>
      <c r="G104" s="32"/>
      <c r="H104" s="32"/>
      <c r="I104" s="32"/>
      <c r="J104" s="32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21">
        <f>SUM(D104:BS104)/B86</f>
        <v>0</v>
      </c>
      <c r="BU104" s="116"/>
      <c r="BV104" s="12"/>
      <c r="BW104" s="12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4"/>
      <c r="CI104" s="14"/>
      <c r="CJ104"/>
    </row>
    <row r="105" spans="2:88" ht="15.75" thickBot="1" x14ac:dyDescent="0.3">
      <c r="B105" s="109"/>
      <c r="C105" s="22" t="s">
        <v>85</v>
      </c>
      <c r="D105" s="31"/>
      <c r="E105" s="32"/>
      <c r="F105" s="32"/>
      <c r="G105" s="32"/>
      <c r="H105" s="32"/>
      <c r="I105" s="32"/>
      <c r="J105" s="32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21">
        <f>SUM(D105:BS105)/B86</f>
        <v>0</v>
      </c>
      <c r="BU105" s="116"/>
      <c r="BV105" s="12"/>
      <c r="BW105" s="12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4"/>
      <c r="CI105" s="14"/>
      <c r="CJ105"/>
    </row>
    <row r="106" spans="2:88" ht="15" customHeight="1" thickBot="1" x14ac:dyDescent="0.3">
      <c r="B106" s="110"/>
      <c r="C106" s="23" t="s">
        <v>86</v>
      </c>
      <c r="D106" s="31"/>
      <c r="E106" s="32"/>
      <c r="F106" s="32"/>
      <c r="G106" s="32"/>
      <c r="H106" s="32"/>
      <c r="I106" s="32"/>
      <c r="J106" s="32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18"/>
      <c r="BS106" s="24"/>
      <c r="BT106" s="21">
        <f>SUM(D106:BS106)/B86</f>
        <v>0</v>
      </c>
      <c r="BU106" s="117"/>
      <c r="BV106" s="12"/>
      <c r="BW106" s="12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4"/>
      <c r="CI106" s="14"/>
      <c r="CJ106"/>
    </row>
    <row r="107" spans="2:88" ht="15" customHeight="1" thickBot="1" x14ac:dyDescent="0.3">
      <c r="B107" s="37"/>
      <c r="C107" s="27" t="s">
        <v>67</v>
      </c>
      <c r="D107" s="28">
        <f t="shared" ref="D107:BQ107" si="17">(D102+D103+D104+D105+D106)/5</f>
        <v>0</v>
      </c>
      <c r="E107" s="29">
        <f t="shared" si="17"/>
        <v>0</v>
      </c>
      <c r="F107" s="29">
        <f t="shared" si="17"/>
        <v>0</v>
      </c>
      <c r="G107" s="29">
        <f t="shared" si="17"/>
        <v>0</v>
      </c>
      <c r="H107" s="29">
        <f t="shared" si="17"/>
        <v>0</v>
      </c>
      <c r="I107" s="29">
        <f t="shared" si="17"/>
        <v>0</v>
      </c>
      <c r="J107" s="29">
        <f t="shared" si="17"/>
        <v>0</v>
      </c>
      <c r="K107" s="29">
        <f t="shared" si="17"/>
        <v>0</v>
      </c>
      <c r="L107" s="29">
        <f t="shared" si="17"/>
        <v>0</v>
      </c>
      <c r="M107" s="29">
        <f t="shared" si="17"/>
        <v>0</v>
      </c>
      <c r="N107" s="29">
        <f t="shared" si="17"/>
        <v>0</v>
      </c>
      <c r="O107" s="29">
        <f t="shared" si="17"/>
        <v>0</v>
      </c>
      <c r="P107" s="29">
        <f t="shared" si="17"/>
        <v>0</v>
      </c>
      <c r="Q107" s="29">
        <f t="shared" si="17"/>
        <v>0</v>
      </c>
      <c r="R107" s="29">
        <f t="shared" si="17"/>
        <v>0</v>
      </c>
      <c r="S107" s="29">
        <f t="shared" si="17"/>
        <v>0</v>
      </c>
      <c r="T107" s="29">
        <f t="shared" si="17"/>
        <v>0</v>
      </c>
      <c r="U107" s="29">
        <f t="shared" si="17"/>
        <v>0</v>
      </c>
      <c r="V107" s="29">
        <f t="shared" si="17"/>
        <v>0</v>
      </c>
      <c r="W107" s="29">
        <f t="shared" si="17"/>
        <v>0</v>
      </c>
      <c r="X107" s="29">
        <f t="shared" si="17"/>
        <v>0</v>
      </c>
      <c r="Y107" s="29">
        <f t="shared" si="17"/>
        <v>0</v>
      </c>
      <c r="Z107" s="29">
        <f t="shared" si="17"/>
        <v>0</v>
      </c>
      <c r="AA107" s="29">
        <f t="shared" si="17"/>
        <v>0</v>
      </c>
      <c r="AB107" s="29">
        <f t="shared" si="17"/>
        <v>0</v>
      </c>
      <c r="AC107" s="29">
        <f t="shared" si="17"/>
        <v>0</v>
      </c>
      <c r="AD107" s="29">
        <f t="shared" si="17"/>
        <v>0</v>
      </c>
      <c r="AE107" s="29">
        <f t="shared" si="17"/>
        <v>0</v>
      </c>
      <c r="AF107" s="29">
        <f t="shared" si="17"/>
        <v>0</v>
      </c>
      <c r="AG107" s="29">
        <f t="shared" si="17"/>
        <v>0</v>
      </c>
      <c r="AH107" s="29">
        <f t="shared" si="17"/>
        <v>0</v>
      </c>
      <c r="AI107" s="29">
        <f t="shared" si="17"/>
        <v>0</v>
      </c>
      <c r="AJ107" s="29">
        <f t="shared" si="17"/>
        <v>0</v>
      </c>
      <c r="AK107" s="29">
        <f t="shared" si="17"/>
        <v>0</v>
      </c>
      <c r="AL107" s="29">
        <f t="shared" si="17"/>
        <v>0</v>
      </c>
      <c r="AM107" s="29">
        <f t="shared" si="17"/>
        <v>0</v>
      </c>
      <c r="AN107" s="29">
        <f t="shared" si="17"/>
        <v>0</v>
      </c>
      <c r="AO107" s="29">
        <f t="shared" si="17"/>
        <v>0</v>
      </c>
      <c r="AP107" s="29">
        <f t="shared" si="17"/>
        <v>0</v>
      </c>
      <c r="AQ107" s="29">
        <f t="shared" si="17"/>
        <v>0</v>
      </c>
      <c r="AR107" s="29">
        <f t="shared" si="17"/>
        <v>0</v>
      </c>
      <c r="AS107" s="29">
        <f t="shared" si="17"/>
        <v>0</v>
      </c>
      <c r="AT107" s="29">
        <f t="shared" si="17"/>
        <v>0</v>
      </c>
      <c r="AU107" s="29">
        <f t="shared" si="17"/>
        <v>0</v>
      </c>
      <c r="AV107" s="29">
        <f t="shared" si="17"/>
        <v>0</v>
      </c>
      <c r="AW107" s="29">
        <f t="shared" si="17"/>
        <v>0</v>
      </c>
      <c r="AX107" s="29">
        <f t="shared" si="17"/>
        <v>0</v>
      </c>
      <c r="AY107" s="29">
        <f t="shared" si="17"/>
        <v>0</v>
      </c>
      <c r="AZ107" s="29">
        <f t="shared" si="17"/>
        <v>0</v>
      </c>
      <c r="BA107" s="29">
        <f t="shared" si="17"/>
        <v>0</v>
      </c>
      <c r="BB107" s="29">
        <f t="shared" si="17"/>
        <v>0</v>
      </c>
      <c r="BC107" s="29">
        <f t="shared" si="17"/>
        <v>0</v>
      </c>
      <c r="BD107" s="29">
        <f t="shared" si="17"/>
        <v>0</v>
      </c>
      <c r="BE107" s="29">
        <f t="shared" si="17"/>
        <v>0</v>
      </c>
      <c r="BF107" s="29">
        <f t="shared" si="17"/>
        <v>0</v>
      </c>
      <c r="BG107" s="29">
        <f t="shared" si="17"/>
        <v>0</v>
      </c>
      <c r="BH107" s="29">
        <f t="shared" si="17"/>
        <v>0</v>
      </c>
      <c r="BI107" s="29">
        <f t="shared" si="17"/>
        <v>0</v>
      </c>
      <c r="BJ107" s="29">
        <f t="shared" si="17"/>
        <v>0</v>
      </c>
      <c r="BK107" s="29">
        <f t="shared" si="17"/>
        <v>0</v>
      </c>
      <c r="BL107" s="29">
        <f t="shared" si="17"/>
        <v>0</v>
      </c>
      <c r="BM107" s="29">
        <f t="shared" si="17"/>
        <v>0</v>
      </c>
      <c r="BN107" s="29">
        <f t="shared" si="17"/>
        <v>0</v>
      </c>
      <c r="BO107" s="29">
        <f t="shared" si="17"/>
        <v>0</v>
      </c>
      <c r="BP107" s="29">
        <f t="shared" si="17"/>
        <v>0</v>
      </c>
      <c r="BQ107" s="29">
        <f t="shared" si="17"/>
        <v>0</v>
      </c>
      <c r="BR107" s="29">
        <f>(BR102+BR103+BR104+BR105+BR106)/5</f>
        <v>0</v>
      </c>
      <c r="BS107" s="29">
        <f t="shared" ref="BS107" si="18">(BS102+BS103+BS104+BS105+BS106)/5</f>
        <v>0</v>
      </c>
      <c r="BT107" s="118"/>
      <c r="BU107" s="119"/>
      <c r="BV107" s="12"/>
      <c r="BW107" s="12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4"/>
      <c r="CI107" s="14"/>
      <c r="CJ107"/>
    </row>
    <row r="108" spans="2:88" ht="15" customHeight="1" x14ac:dyDescent="0.25">
      <c r="B108" s="128" t="s">
        <v>73</v>
      </c>
      <c r="C108" s="15" t="s">
        <v>87</v>
      </c>
      <c r="D108" s="16"/>
      <c r="E108" s="17"/>
      <c r="F108" s="17"/>
      <c r="G108" s="17"/>
      <c r="H108" s="17"/>
      <c r="I108" s="17"/>
      <c r="J108" s="17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9"/>
      <c r="AK108" s="19"/>
      <c r="AL108" s="19"/>
      <c r="AM108" s="19"/>
      <c r="AN108" s="19"/>
      <c r="AO108" s="19"/>
      <c r="AP108" s="19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21">
        <f>SUM(D108:BS108)/B86</f>
        <v>0</v>
      </c>
      <c r="BU108" s="115">
        <f>SUM(BT108+BT109+BT110+BT111+BT112)/5</f>
        <v>0</v>
      </c>
      <c r="BV108" s="12"/>
      <c r="BW108" s="12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4"/>
      <c r="CI108" s="14"/>
      <c r="CJ108"/>
    </row>
    <row r="109" spans="2:88" x14ac:dyDescent="0.25">
      <c r="B109" s="129"/>
      <c r="C109" s="22" t="s">
        <v>88</v>
      </c>
      <c r="D109" s="31"/>
      <c r="E109" s="32"/>
      <c r="F109" s="32"/>
      <c r="G109" s="32"/>
      <c r="H109" s="32"/>
      <c r="I109" s="32"/>
      <c r="J109" s="32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38">
        <f>SUM(D109:BS109)/B86</f>
        <v>0</v>
      </c>
      <c r="BU109" s="116"/>
      <c r="BV109" s="12"/>
      <c r="BW109" s="12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4"/>
      <c r="CI109" s="14"/>
      <c r="CJ109"/>
    </row>
    <row r="110" spans="2:88" x14ac:dyDescent="0.25">
      <c r="B110" s="129"/>
      <c r="C110" s="22" t="s">
        <v>89</v>
      </c>
      <c r="D110" s="31"/>
      <c r="E110" s="32"/>
      <c r="F110" s="32"/>
      <c r="G110" s="32"/>
      <c r="H110" s="32"/>
      <c r="I110" s="32"/>
      <c r="J110" s="32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38">
        <f>SUM(D110:BS110)/B86</f>
        <v>0</v>
      </c>
      <c r="BU110" s="116"/>
      <c r="BV110" s="12"/>
      <c r="BW110" s="12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4"/>
      <c r="CI110" s="14"/>
      <c r="CJ110"/>
    </row>
    <row r="111" spans="2:88" ht="15.75" thickBot="1" x14ac:dyDescent="0.3">
      <c r="B111" s="129"/>
      <c r="C111" s="22" t="s">
        <v>90</v>
      </c>
      <c r="D111" s="31"/>
      <c r="E111" s="32"/>
      <c r="F111" s="32"/>
      <c r="G111" s="32"/>
      <c r="H111" s="32"/>
      <c r="I111" s="32"/>
      <c r="J111" s="32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38">
        <f>SUM(D111:BS111)/B86</f>
        <v>0</v>
      </c>
      <c r="BU111" s="116"/>
      <c r="BV111" s="12"/>
      <c r="BW111" s="12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4"/>
      <c r="CI111" s="14"/>
      <c r="CJ111"/>
    </row>
    <row r="112" spans="2:88" ht="15" customHeight="1" thickBot="1" x14ac:dyDescent="0.3">
      <c r="B112" s="130"/>
      <c r="C112" s="23" t="s">
        <v>91</v>
      </c>
      <c r="D112" s="31"/>
      <c r="E112" s="32"/>
      <c r="F112" s="32"/>
      <c r="G112" s="32"/>
      <c r="H112" s="32"/>
      <c r="I112" s="32"/>
      <c r="J112" s="32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38">
        <f>SUM(D112:BS112)/B86</f>
        <v>0</v>
      </c>
      <c r="BU112" s="117"/>
      <c r="BV112" s="12"/>
      <c r="BW112" s="12"/>
      <c r="BX112" s="156" t="s">
        <v>92</v>
      </c>
      <c r="BY112" s="157"/>
      <c r="BZ112" s="157"/>
      <c r="CA112" s="157"/>
      <c r="CB112" s="157"/>
      <c r="CC112" s="158"/>
      <c r="CD112" s="13"/>
      <c r="CE112" s="13"/>
      <c r="CF112" s="13"/>
      <c r="CG112" s="13"/>
      <c r="CH112" s="14"/>
      <c r="CI112" s="14"/>
      <c r="CJ112"/>
    </row>
    <row r="113" spans="2:88" ht="15" customHeight="1" thickBot="1" x14ac:dyDescent="0.3">
      <c r="B113" s="99"/>
      <c r="C113" s="27" t="s">
        <v>67</v>
      </c>
      <c r="D113" s="28">
        <f t="shared" ref="D113:BQ113" si="19">(D108+D109+D110+D111+D112)/5</f>
        <v>0</v>
      </c>
      <c r="E113" s="29">
        <f t="shared" si="19"/>
        <v>0</v>
      </c>
      <c r="F113" s="29">
        <f t="shared" si="19"/>
        <v>0</v>
      </c>
      <c r="G113" s="29">
        <f t="shared" si="19"/>
        <v>0</v>
      </c>
      <c r="H113" s="29">
        <f t="shared" si="19"/>
        <v>0</v>
      </c>
      <c r="I113" s="29">
        <f t="shared" si="19"/>
        <v>0</v>
      </c>
      <c r="J113" s="29">
        <f t="shared" si="19"/>
        <v>0</v>
      </c>
      <c r="K113" s="29">
        <f t="shared" si="19"/>
        <v>0</v>
      </c>
      <c r="L113" s="29">
        <f t="shared" si="19"/>
        <v>0</v>
      </c>
      <c r="M113" s="29">
        <f t="shared" si="19"/>
        <v>0</v>
      </c>
      <c r="N113" s="29">
        <f t="shared" si="19"/>
        <v>0</v>
      </c>
      <c r="O113" s="29">
        <f t="shared" si="19"/>
        <v>0</v>
      </c>
      <c r="P113" s="29">
        <f t="shared" si="19"/>
        <v>0</v>
      </c>
      <c r="Q113" s="29">
        <f t="shared" si="19"/>
        <v>0</v>
      </c>
      <c r="R113" s="29">
        <f t="shared" si="19"/>
        <v>0</v>
      </c>
      <c r="S113" s="29">
        <f t="shared" si="19"/>
        <v>0</v>
      </c>
      <c r="T113" s="29">
        <f t="shared" si="19"/>
        <v>0</v>
      </c>
      <c r="U113" s="29">
        <f t="shared" si="19"/>
        <v>0</v>
      </c>
      <c r="V113" s="29">
        <f t="shared" si="19"/>
        <v>0</v>
      </c>
      <c r="W113" s="29">
        <f t="shared" si="19"/>
        <v>0</v>
      </c>
      <c r="X113" s="29">
        <f t="shared" si="19"/>
        <v>0</v>
      </c>
      <c r="Y113" s="29">
        <f t="shared" si="19"/>
        <v>0</v>
      </c>
      <c r="Z113" s="29">
        <f t="shared" si="19"/>
        <v>0</v>
      </c>
      <c r="AA113" s="29">
        <f t="shared" si="19"/>
        <v>0</v>
      </c>
      <c r="AB113" s="29">
        <f t="shared" si="19"/>
        <v>0</v>
      </c>
      <c r="AC113" s="29">
        <f t="shared" si="19"/>
        <v>0</v>
      </c>
      <c r="AD113" s="29">
        <f t="shared" si="19"/>
        <v>0</v>
      </c>
      <c r="AE113" s="29">
        <f t="shared" si="19"/>
        <v>0</v>
      </c>
      <c r="AF113" s="29">
        <f t="shared" si="19"/>
        <v>0</v>
      </c>
      <c r="AG113" s="29">
        <f t="shared" si="19"/>
        <v>0</v>
      </c>
      <c r="AH113" s="29">
        <f t="shared" si="19"/>
        <v>0</v>
      </c>
      <c r="AI113" s="29">
        <f t="shared" si="19"/>
        <v>0</v>
      </c>
      <c r="AJ113" s="29">
        <f t="shared" si="19"/>
        <v>0</v>
      </c>
      <c r="AK113" s="29">
        <f t="shared" si="19"/>
        <v>0</v>
      </c>
      <c r="AL113" s="29">
        <f t="shared" si="19"/>
        <v>0</v>
      </c>
      <c r="AM113" s="29">
        <f t="shared" si="19"/>
        <v>0</v>
      </c>
      <c r="AN113" s="29">
        <f t="shared" si="19"/>
        <v>0</v>
      </c>
      <c r="AO113" s="29">
        <f t="shared" si="19"/>
        <v>0</v>
      </c>
      <c r="AP113" s="29">
        <f t="shared" si="19"/>
        <v>0</v>
      </c>
      <c r="AQ113" s="29">
        <f t="shared" si="19"/>
        <v>0</v>
      </c>
      <c r="AR113" s="29">
        <f t="shared" si="19"/>
        <v>0</v>
      </c>
      <c r="AS113" s="29">
        <f t="shared" si="19"/>
        <v>0</v>
      </c>
      <c r="AT113" s="29">
        <f t="shared" si="19"/>
        <v>0</v>
      </c>
      <c r="AU113" s="29">
        <f t="shared" si="19"/>
        <v>0</v>
      </c>
      <c r="AV113" s="29">
        <f t="shared" si="19"/>
        <v>0</v>
      </c>
      <c r="AW113" s="29">
        <f t="shared" si="19"/>
        <v>0</v>
      </c>
      <c r="AX113" s="29">
        <f t="shared" si="19"/>
        <v>0</v>
      </c>
      <c r="AY113" s="29">
        <f t="shared" si="19"/>
        <v>0</v>
      </c>
      <c r="AZ113" s="29">
        <f t="shared" si="19"/>
        <v>0</v>
      </c>
      <c r="BA113" s="29">
        <f t="shared" si="19"/>
        <v>0</v>
      </c>
      <c r="BB113" s="29">
        <f t="shared" si="19"/>
        <v>0</v>
      </c>
      <c r="BC113" s="29">
        <f t="shared" si="19"/>
        <v>0</v>
      </c>
      <c r="BD113" s="29">
        <f t="shared" si="19"/>
        <v>0</v>
      </c>
      <c r="BE113" s="29">
        <f t="shared" si="19"/>
        <v>0</v>
      </c>
      <c r="BF113" s="29">
        <f t="shared" si="19"/>
        <v>0</v>
      </c>
      <c r="BG113" s="29">
        <f t="shared" si="19"/>
        <v>0</v>
      </c>
      <c r="BH113" s="29">
        <f t="shared" si="19"/>
        <v>0</v>
      </c>
      <c r="BI113" s="29">
        <f t="shared" si="19"/>
        <v>0</v>
      </c>
      <c r="BJ113" s="29">
        <f t="shared" si="19"/>
        <v>0</v>
      </c>
      <c r="BK113" s="29">
        <f t="shared" si="19"/>
        <v>0</v>
      </c>
      <c r="BL113" s="29">
        <f t="shared" si="19"/>
        <v>0</v>
      </c>
      <c r="BM113" s="29">
        <f t="shared" si="19"/>
        <v>0</v>
      </c>
      <c r="BN113" s="29">
        <f t="shared" si="19"/>
        <v>0</v>
      </c>
      <c r="BO113" s="29">
        <f t="shared" si="19"/>
        <v>0</v>
      </c>
      <c r="BP113" s="29">
        <f t="shared" si="19"/>
        <v>0</v>
      </c>
      <c r="BQ113" s="29">
        <f t="shared" si="19"/>
        <v>0</v>
      </c>
      <c r="BR113" s="29">
        <f>(BR108+BR109+BR110+BR111+BR112)/5</f>
        <v>0</v>
      </c>
      <c r="BS113" s="29">
        <f t="shared" ref="BS113" si="20">(BS108+BS109+BS110+BS111+BS112)/5</f>
        <v>0</v>
      </c>
      <c r="BT113" s="118"/>
      <c r="BU113" s="119"/>
      <c r="BV113" s="12"/>
      <c r="BW113" s="12"/>
      <c r="BX113" s="159"/>
      <c r="BY113" s="160"/>
      <c r="BZ113" s="160"/>
      <c r="CA113" s="160"/>
      <c r="CB113" s="160"/>
      <c r="CC113" s="161"/>
      <c r="CD113" s="13"/>
      <c r="CE113" s="13"/>
      <c r="CF113" s="13"/>
      <c r="CG113" s="13"/>
      <c r="CH113" s="14"/>
      <c r="CI113" s="14"/>
      <c r="CJ113"/>
    </row>
    <row r="114" spans="2:88" ht="15" customHeight="1" thickBot="1" x14ac:dyDescent="0.3">
      <c r="B114" s="128" t="s">
        <v>74</v>
      </c>
      <c r="C114" s="15" t="s">
        <v>93</v>
      </c>
      <c r="D114" s="16"/>
      <c r="E114" s="17"/>
      <c r="F114" s="17"/>
      <c r="G114" s="17"/>
      <c r="H114" s="17"/>
      <c r="I114" s="17"/>
      <c r="J114" s="17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9"/>
      <c r="AK114" s="19"/>
      <c r="AL114" s="19"/>
      <c r="AM114" s="19"/>
      <c r="AN114" s="19"/>
      <c r="AO114" s="19"/>
      <c r="AP114" s="19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21">
        <f>SUM(D114:BS114)/B86</f>
        <v>0</v>
      </c>
      <c r="BU114" s="149">
        <f>SUM(BT114+BT115+BT116+BT117+BT118+BT119)/6</f>
        <v>0</v>
      </c>
      <c r="BV114" s="12"/>
      <c r="BW114" s="12"/>
      <c r="BX114" s="111" t="s">
        <v>94</v>
      </c>
      <c r="BY114" s="112"/>
      <c r="BZ114" s="111" t="s">
        <v>95</v>
      </c>
      <c r="CA114" s="112"/>
      <c r="CB114" s="111" t="s">
        <v>96</v>
      </c>
      <c r="CC114" s="139"/>
      <c r="CD114" s="13"/>
      <c r="CE114" s="13"/>
      <c r="CF114" s="13"/>
      <c r="CG114" s="13"/>
      <c r="CH114" s="14"/>
      <c r="CI114" s="14"/>
      <c r="CJ114"/>
    </row>
    <row r="115" spans="2:88" ht="15.75" thickBot="1" x14ac:dyDescent="0.3">
      <c r="B115" s="129"/>
      <c r="C115" s="22" t="s">
        <v>97</v>
      </c>
      <c r="D115" s="31"/>
      <c r="E115" s="32"/>
      <c r="F115" s="32"/>
      <c r="G115" s="32"/>
      <c r="H115" s="32"/>
      <c r="I115" s="32"/>
      <c r="J115" s="32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21">
        <f>SUM(D115:BS115)/B86</f>
        <v>0</v>
      </c>
      <c r="BU115" s="150"/>
      <c r="BV115" s="12"/>
      <c r="BW115" s="12"/>
      <c r="BX115" s="113"/>
      <c r="BY115" s="114"/>
      <c r="BZ115" s="113"/>
      <c r="CA115" s="114"/>
      <c r="CB115" s="113"/>
      <c r="CC115" s="142"/>
      <c r="CD115" s="13"/>
      <c r="CE115" s="13"/>
      <c r="CF115" s="13"/>
      <c r="CG115" s="13"/>
      <c r="CH115" s="14"/>
      <c r="CI115" s="14"/>
      <c r="CJ115"/>
    </row>
    <row r="116" spans="2:88" ht="15.75" thickBot="1" x14ac:dyDescent="0.3">
      <c r="B116" s="129"/>
      <c r="C116" s="22" t="s">
        <v>98</v>
      </c>
      <c r="D116" s="31"/>
      <c r="E116" s="32"/>
      <c r="F116" s="32"/>
      <c r="G116" s="32"/>
      <c r="H116" s="32"/>
      <c r="I116" s="32"/>
      <c r="J116" s="32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21">
        <f>SUM(D116:BS116)/B86</f>
        <v>0</v>
      </c>
      <c r="BU116" s="150"/>
      <c r="BV116" s="12"/>
      <c r="BW116" s="12"/>
      <c r="BX116" s="152">
        <f>(BT89+BT100+BT102+BT106+BT152)/5</f>
        <v>0</v>
      </c>
      <c r="BY116" s="153"/>
      <c r="BZ116" s="152">
        <f>(BT94+BT112+BT125+BT126+BT134)/5</f>
        <v>0</v>
      </c>
      <c r="CA116" s="153"/>
      <c r="CB116" s="152">
        <f>(BT96+BT97+BT111+BT116+BT118+BT149)/6</f>
        <v>0</v>
      </c>
      <c r="CC116" s="153"/>
      <c r="CD116" s="13"/>
      <c r="CE116" s="13"/>
      <c r="CF116" s="13"/>
      <c r="CG116" s="13"/>
      <c r="CH116" s="14"/>
      <c r="CI116" s="14"/>
      <c r="CJ116"/>
    </row>
    <row r="117" spans="2:88" ht="15.75" thickBot="1" x14ac:dyDescent="0.3">
      <c r="B117" s="129"/>
      <c r="C117" s="22" t="s">
        <v>99</v>
      </c>
      <c r="D117" s="31"/>
      <c r="E117" s="32"/>
      <c r="F117" s="32"/>
      <c r="G117" s="32"/>
      <c r="H117" s="32"/>
      <c r="I117" s="32"/>
      <c r="J117" s="32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21">
        <f>SUM(D117:BS117)/B86</f>
        <v>0</v>
      </c>
      <c r="BU117" s="150"/>
      <c r="BV117" s="12"/>
      <c r="BW117" s="12"/>
      <c r="BX117" s="154"/>
      <c r="BY117" s="155"/>
      <c r="BZ117" s="154"/>
      <c r="CA117" s="155"/>
      <c r="CB117" s="154"/>
      <c r="CC117" s="155"/>
      <c r="CD117" s="13"/>
      <c r="CE117" s="13"/>
      <c r="CF117" s="13"/>
      <c r="CG117" s="13"/>
      <c r="CH117" s="14"/>
      <c r="CI117" s="14"/>
      <c r="CJ117"/>
    </row>
    <row r="118" spans="2:88" ht="15.75" thickBot="1" x14ac:dyDescent="0.3">
      <c r="B118" s="129"/>
      <c r="C118" s="22" t="s">
        <v>100</v>
      </c>
      <c r="D118" s="31"/>
      <c r="E118" s="32"/>
      <c r="F118" s="32"/>
      <c r="G118" s="32"/>
      <c r="H118" s="32"/>
      <c r="I118" s="32"/>
      <c r="J118" s="32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21">
        <f>SUM(D118:BS118)/B86</f>
        <v>0</v>
      </c>
      <c r="BU118" s="150"/>
      <c r="BV118" s="12"/>
      <c r="BW118" s="12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4"/>
      <c r="CI118" s="14"/>
      <c r="CJ118"/>
    </row>
    <row r="119" spans="2:88" ht="15" customHeight="1" thickBot="1" x14ac:dyDescent="0.3">
      <c r="B119" s="130"/>
      <c r="C119" s="23" t="s">
        <v>101</v>
      </c>
      <c r="D119" s="39"/>
      <c r="E119" s="40"/>
      <c r="F119" s="40"/>
      <c r="G119" s="40"/>
      <c r="H119" s="40"/>
      <c r="I119" s="40"/>
      <c r="J119" s="40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19"/>
      <c r="AK119" s="19"/>
      <c r="AL119" s="19"/>
      <c r="AM119" s="19"/>
      <c r="AN119" s="19"/>
      <c r="AO119" s="19"/>
      <c r="AP119" s="19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1">
        <f>SUM(D119:BS119)/B86</f>
        <v>0</v>
      </c>
      <c r="BU119" s="151"/>
      <c r="BV119" s="12"/>
      <c r="BW119" s="12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4"/>
      <c r="CI119" s="14"/>
      <c r="CJ119"/>
    </row>
    <row r="120" spans="2:88" ht="15" customHeight="1" thickBot="1" x14ac:dyDescent="0.3">
      <c r="B120" s="99"/>
      <c r="C120" s="41" t="s">
        <v>67</v>
      </c>
      <c r="D120" s="28">
        <f t="shared" ref="D120:BQ120" si="21">(D114+D115+D116+D117+D118+D119)/6</f>
        <v>0</v>
      </c>
      <c r="E120" s="29">
        <f t="shared" si="21"/>
        <v>0</v>
      </c>
      <c r="F120" s="29">
        <f t="shared" si="21"/>
        <v>0</v>
      </c>
      <c r="G120" s="29">
        <f t="shared" si="21"/>
        <v>0</v>
      </c>
      <c r="H120" s="29">
        <f t="shared" si="21"/>
        <v>0</v>
      </c>
      <c r="I120" s="29">
        <f t="shared" si="21"/>
        <v>0</v>
      </c>
      <c r="J120" s="29">
        <f t="shared" si="21"/>
        <v>0</v>
      </c>
      <c r="K120" s="29">
        <f t="shared" si="21"/>
        <v>0</v>
      </c>
      <c r="L120" s="29">
        <f t="shared" si="21"/>
        <v>0</v>
      </c>
      <c r="M120" s="29">
        <f t="shared" si="21"/>
        <v>0</v>
      </c>
      <c r="N120" s="29">
        <f t="shared" si="21"/>
        <v>0</v>
      </c>
      <c r="O120" s="29">
        <f t="shared" si="21"/>
        <v>0</v>
      </c>
      <c r="P120" s="29">
        <f t="shared" si="21"/>
        <v>0</v>
      </c>
      <c r="Q120" s="29">
        <f t="shared" si="21"/>
        <v>0</v>
      </c>
      <c r="R120" s="29">
        <f t="shared" si="21"/>
        <v>0</v>
      </c>
      <c r="S120" s="29">
        <f t="shared" si="21"/>
        <v>0</v>
      </c>
      <c r="T120" s="29">
        <f t="shared" si="21"/>
        <v>0</v>
      </c>
      <c r="U120" s="29">
        <f t="shared" si="21"/>
        <v>0</v>
      </c>
      <c r="V120" s="29">
        <f t="shared" si="21"/>
        <v>0</v>
      </c>
      <c r="W120" s="29">
        <f t="shared" si="21"/>
        <v>0</v>
      </c>
      <c r="X120" s="29">
        <f t="shared" si="21"/>
        <v>0</v>
      </c>
      <c r="Y120" s="29">
        <f t="shared" si="21"/>
        <v>0</v>
      </c>
      <c r="Z120" s="29">
        <f t="shared" si="21"/>
        <v>0</v>
      </c>
      <c r="AA120" s="29">
        <f t="shared" si="21"/>
        <v>0</v>
      </c>
      <c r="AB120" s="29">
        <f t="shared" si="21"/>
        <v>0</v>
      </c>
      <c r="AC120" s="29">
        <f t="shared" si="21"/>
        <v>0</v>
      </c>
      <c r="AD120" s="29">
        <f t="shared" si="21"/>
        <v>0</v>
      </c>
      <c r="AE120" s="29">
        <f t="shared" si="21"/>
        <v>0</v>
      </c>
      <c r="AF120" s="29">
        <f t="shared" si="21"/>
        <v>0</v>
      </c>
      <c r="AG120" s="29">
        <f t="shared" si="21"/>
        <v>0</v>
      </c>
      <c r="AH120" s="29">
        <f t="shared" si="21"/>
        <v>0</v>
      </c>
      <c r="AI120" s="29">
        <f t="shared" si="21"/>
        <v>0</v>
      </c>
      <c r="AJ120" s="29">
        <f t="shared" si="21"/>
        <v>0</v>
      </c>
      <c r="AK120" s="29">
        <f t="shared" si="21"/>
        <v>0</v>
      </c>
      <c r="AL120" s="29">
        <f t="shared" si="21"/>
        <v>0</v>
      </c>
      <c r="AM120" s="29">
        <f t="shared" si="21"/>
        <v>0</v>
      </c>
      <c r="AN120" s="29">
        <f t="shared" si="21"/>
        <v>0</v>
      </c>
      <c r="AO120" s="29">
        <f t="shared" si="21"/>
        <v>0</v>
      </c>
      <c r="AP120" s="29">
        <f t="shared" si="21"/>
        <v>0</v>
      </c>
      <c r="AQ120" s="29">
        <f t="shared" si="21"/>
        <v>0</v>
      </c>
      <c r="AR120" s="29">
        <f t="shared" si="21"/>
        <v>0</v>
      </c>
      <c r="AS120" s="29">
        <f t="shared" si="21"/>
        <v>0</v>
      </c>
      <c r="AT120" s="29">
        <f t="shared" si="21"/>
        <v>0</v>
      </c>
      <c r="AU120" s="29">
        <f t="shared" si="21"/>
        <v>0</v>
      </c>
      <c r="AV120" s="29">
        <f t="shared" si="21"/>
        <v>0</v>
      </c>
      <c r="AW120" s="29">
        <f t="shared" si="21"/>
        <v>0</v>
      </c>
      <c r="AX120" s="29">
        <f t="shared" si="21"/>
        <v>0</v>
      </c>
      <c r="AY120" s="29">
        <f t="shared" si="21"/>
        <v>0</v>
      </c>
      <c r="AZ120" s="29">
        <f t="shared" si="21"/>
        <v>0</v>
      </c>
      <c r="BA120" s="29">
        <f t="shared" si="21"/>
        <v>0</v>
      </c>
      <c r="BB120" s="29">
        <f t="shared" si="21"/>
        <v>0</v>
      </c>
      <c r="BC120" s="29">
        <f t="shared" si="21"/>
        <v>0</v>
      </c>
      <c r="BD120" s="29">
        <f t="shared" si="21"/>
        <v>0</v>
      </c>
      <c r="BE120" s="29">
        <f t="shared" si="21"/>
        <v>0</v>
      </c>
      <c r="BF120" s="29">
        <f t="shared" si="21"/>
        <v>0</v>
      </c>
      <c r="BG120" s="29">
        <f t="shared" si="21"/>
        <v>0</v>
      </c>
      <c r="BH120" s="29">
        <f t="shared" si="21"/>
        <v>0</v>
      </c>
      <c r="BI120" s="29">
        <f t="shared" si="21"/>
        <v>0</v>
      </c>
      <c r="BJ120" s="29">
        <f t="shared" si="21"/>
        <v>0</v>
      </c>
      <c r="BK120" s="29">
        <f t="shared" si="21"/>
        <v>0</v>
      </c>
      <c r="BL120" s="29">
        <f t="shared" si="21"/>
        <v>0</v>
      </c>
      <c r="BM120" s="29">
        <f t="shared" si="21"/>
        <v>0</v>
      </c>
      <c r="BN120" s="29">
        <f t="shared" si="21"/>
        <v>0</v>
      </c>
      <c r="BO120" s="29">
        <f t="shared" si="21"/>
        <v>0</v>
      </c>
      <c r="BP120" s="29">
        <f t="shared" si="21"/>
        <v>0</v>
      </c>
      <c r="BQ120" s="29">
        <f t="shared" si="21"/>
        <v>0</v>
      </c>
      <c r="BR120" s="29">
        <f>(BR114+BR115+BR116+BR117+BR118+BR119)/6</f>
        <v>0</v>
      </c>
      <c r="BS120" s="29">
        <f t="shared" ref="BS120" si="22">(BS114+BS115+BS116+BS117+BS118+BS119)/6</f>
        <v>0</v>
      </c>
      <c r="BT120" s="127"/>
      <c r="BU120" s="119"/>
      <c r="BV120" s="12"/>
      <c r="BW120" s="12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4"/>
      <c r="CI120" s="14"/>
      <c r="CJ120"/>
    </row>
    <row r="121" spans="2:88" ht="15" customHeight="1" thickBot="1" x14ac:dyDescent="0.3">
      <c r="B121" s="128" t="s">
        <v>75</v>
      </c>
      <c r="C121" s="15" t="s">
        <v>102</v>
      </c>
      <c r="D121" s="16"/>
      <c r="E121" s="17"/>
      <c r="F121" s="17"/>
      <c r="G121" s="17"/>
      <c r="H121" s="17"/>
      <c r="I121" s="17"/>
      <c r="J121" s="17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9"/>
      <c r="AK121" s="19"/>
      <c r="AL121" s="19"/>
      <c r="AM121" s="19"/>
      <c r="AN121" s="19"/>
      <c r="AO121" s="19"/>
      <c r="AP121" s="19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42">
        <f>SUM(D121:BS121)/B86</f>
        <v>0</v>
      </c>
      <c r="BU121" s="115">
        <f>SUM(BT121+BT122+BT123+BT124+BT126+BT125)/6</f>
        <v>0</v>
      </c>
      <c r="BV121" s="12"/>
      <c r="BW121" s="12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4"/>
      <c r="CI121" s="14"/>
      <c r="CJ121"/>
    </row>
    <row r="122" spans="2:88" ht="15.75" thickBot="1" x14ac:dyDescent="0.3">
      <c r="B122" s="129"/>
      <c r="C122" s="22" t="s">
        <v>103</v>
      </c>
      <c r="D122" s="31"/>
      <c r="E122" s="32"/>
      <c r="F122" s="32"/>
      <c r="G122" s="32"/>
      <c r="H122" s="32"/>
      <c r="I122" s="32"/>
      <c r="J122" s="32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42">
        <f>SUM(D122:BS122)/B86</f>
        <v>0</v>
      </c>
      <c r="BU122" s="116"/>
      <c r="BV122" s="12"/>
      <c r="BW122" s="12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4"/>
      <c r="CI122" s="14"/>
      <c r="CJ122"/>
    </row>
    <row r="123" spans="2:88" ht="15.75" thickBot="1" x14ac:dyDescent="0.3">
      <c r="B123" s="129"/>
      <c r="C123" s="22" t="s">
        <v>104</v>
      </c>
      <c r="D123" s="31"/>
      <c r="E123" s="32"/>
      <c r="F123" s="32"/>
      <c r="G123" s="32"/>
      <c r="H123" s="32"/>
      <c r="I123" s="32"/>
      <c r="J123" s="32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42">
        <f>SUM(D123:BS123)/B86</f>
        <v>0</v>
      </c>
      <c r="BU123" s="116"/>
      <c r="BV123" s="12"/>
      <c r="BW123" s="12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4"/>
      <c r="CI123" s="14"/>
      <c r="CJ123"/>
    </row>
    <row r="124" spans="2:88" ht="15.75" thickBot="1" x14ac:dyDescent="0.3">
      <c r="B124" s="129"/>
      <c r="C124" s="22" t="s">
        <v>105</v>
      </c>
      <c r="D124" s="31"/>
      <c r="E124" s="32"/>
      <c r="F124" s="32"/>
      <c r="G124" s="32"/>
      <c r="H124" s="32"/>
      <c r="I124" s="32"/>
      <c r="J124" s="32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42">
        <f>SUM(D124:BS124)/B86</f>
        <v>0</v>
      </c>
      <c r="BU124" s="116"/>
      <c r="BV124" s="12"/>
      <c r="BW124" s="12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4"/>
      <c r="CI124" s="14"/>
      <c r="CJ124"/>
    </row>
    <row r="125" spans="2:88" ht="15.75" thickBot="1" x14ac:dyDescent="0.3">
      <c r="B125" s="129"/>
      <c r="C125" s="22" t="s">
        <v>106</v>
      </c>
      <c r="D125" s="31"/>
      <c r="E125" s="32"/>
      <c r="F125" s="32"/>
      <c r="G125" s="32"/>
      <c r="H125" s="32"/>
      <c r="I125" s="32"/>
      <c r="J125" s="32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42">
        <f>SUM(D125:BS125)/B86</f>
        <v>0</v>
      </c>
      <c r="BU125" s="116"/>
      <c r="BV125" s="12"/>
      <c r="BW125" s="12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4"/>
      <c r="CI125" s="14"/>
      <c r="CJ125"/>
    </row>
    <row r="126" spans="2:88" ht="15" customHeight="1" thickBot="1" x14ac:dyDescent="0.3">
      <c r="B126" s="130"/>
      <c r="C126" s="23" t="s">
        <v>107</v>
      </c>
      <c r="D126" s="39"/>
      <c r="E126" s="40"/>
      <c r="F126" s="40"/>
      <c r="G126" s="40"/>
      <c r="H126" s="40"/>
      <c r="I126" s="40"/>
      <c r="J126" s="40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19"/>
      <c r="AK126" s="19"/>
      <c r="AL126" s="19"/>
      <c r="AM126" s="19"/>
      <c r="AN126" s="19"/>
      <c r="AO126" s="19"/>
      <c r="AP126" s="19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42">
        <f>SUM(D126:BS126)/B86</f>
        <v>0</v>
      </c>
      <c r="BU126" s="117"/>
      <c r="BV126" s="12"/>
      <c r="BW126" s="12"/>
      <c r="BX126" s="111" t="s">
        <v>178</v>
      </c>
      <c r="BY126" s="139"/>
      <c r="BZ126" s="111" t="s">
        <v>179</v>
      </c>
      <c r="CA126" s="139"/>
      <c r="CB126" s="111" t="s">
        <v>180</v>
      </c>
      <c r="CC126" s="139"/>
      <c r="CD126" s="13"/>
      <c r="CE126" s="13"/>
      <c r="CF126" s="13"/>
      <c r="CG126" s="13"/>
      <c r="CH126" s="14"/>
      <c r="CI126" s="14"/>
      <c r="CJ126"/>
    </row>
    <row r="127" spans="2:88" ht="15" customHeight="1" thickBot="1" x14ac:dyDescent="0.3">
      <c r="B127" s="99"/>
      <c r="C127" s="41" t="s">
        <v>67</v>
      </c>
      <c r="D127" s="28">
        <f t="shared" ref="D127:BS127" si="23">(D121+D122+D123+D124+D125+D126)/6</f>
        <v>0</v>
      </c>
      <c r="E127" s="29">
        <f t="shared" si="23"/>
        <v>0</v>
      </c>
      <c r="F127" s="29">
        <f t="shared" si="23"/>
        <v>0</v>
      </c>
      <c r="G127" s="29">
        <f t="shared" si="23"/>
        <v>0</v>
      </c>
      <c r="H127" s="29">
        <f t="shared" si="23"/>
        <v>0</v>
      </c>
      <c r="I127" s="29">
        <f t="shared" si="23"/>
        <v>0</v>
      </c>
      <c r="J127" s="29">
        <f t="shared" si="23"/>
        <v>0</v>
      </c>
      <c r="K127" s="29">
        <f t="shared" si="23"/>
        <v>0</v>
      </c>
      <c r="L127" s="29">
        <f t="shared" si="23"/>
        <v>0</v>
      </c>
      <c r="M127" s="29">
        <f t="shared" si="23"/>
        <v>0</v>
      </c>
      <c r="N127" s="29">
        <f t="shared" si="23"/>
        <v>0</v>
      </c>
      <c r="O127" s="29">
        <f t="shared" si="23"/>
        <v>0</v>
      </c>
      <c r="P127" s="29">
        <f t="shared" si="23"/>
        <v>0</v>
      </c>
      <c r="Q127" s="29">
        <f t="shared" si="23"/>
        <v>0</v>
      </c>
      <c r="R127" s="29">
        <f t="shared" si="23"/>
        <v>0</v>
      </c>
      <c r="S127" s="29">
        <f t="shared" si="23"/>
        <v>0</v>
      </c>
      <c r="T127" s="29">
        <f t="shared" si="23"/>
        <v>0</v>
      </c>
      <c r="U127" s="29">
        <f t="shared" si="23"/>
        <v>0</v>
      </c>
      <c r="V127" s="29">
        <f t="shared" si="23"/>
        <v>0</v>
      </c>
      <c r="W127" s="29">
        <f t="shared" si="23"/>
        <v>0</v>
      </c>
      <c r="X127" s="29">
        <f t="shared" si="23"/>
        <v>0</v>
      </c>
      <c r="Y127" s="29">
        <f t="shared" si="23"/>
        <v>0</v>
      </c>
      <c r="Z127" s="29">
        <f t="shared" si="23"/>
        <v>0</v>
      </c>
      <c r="AA127" s="29">
        <f t="shared" si="23"/>
        <v>0</v>
      </c>
      <c r="AB127" s="29">
        <f t="shared" si="23"/>
        <v>0</v>
      </c>
      <c r="AC127" s="29">
        <f t="shared" si="23"/>
        <v>0</v>
      </c>
      <c r="AD127" s="29">
        <f t="shared" si="23"/>
        <v>0</v>
      </c>
      <c r="AE127" s="29">
        <f t="shared" si="23"/>
        <v>0</v>
      </c>
      <c r="AF127" s="29">
        <f t="shared" si="23"/>
        <v>0</v>
      </c>
      <c r="AG127" s="29">
        <f t="shared" si="23"/>
        <v>0</v>
      </c>
      <c r="AH127" s="29">
        <f t="shared" si="23"/>
        <v>0</v>
      </c>
      <c r="AI127" s="29">
        <f t="shared" si="23"/>
        <v>0</v>
      </c>
      <c r="AJ127" s="29">
        <f t="shared" si="23"/>
        <v>0</v>
      </c>
      <c r="AK127" s="29">
        <f t="shared" si="23"/>
        <v>0</v>
      </c>
      <c r="AL127" s="29">
        <f t="shared" si="23"/>
        <v>0</v>
      </c>
      <c r="AM127" s="29">
        <f t="shared" si="23"/>
        <v>0</v>
      </c>
      <c r="AN127" s="29">
        <f t="shared" si="23"/>
        <v>0</v>
      </c>
      <c r="AO127" s="29">
        <f t="shared" si="23"/>
        <v>0</v>
      </c>
      <c r="AP127" s="29">
        <f t="shared" si="23"/>
        <v>0</v>
      </c>
      <c r="AQ127" s="29">
        <f t="shared" si="23"/>
        <v>0</v>
      </c>
      <c r="AR127" s="29">
        <f t="shared" si="23"/>
        <v>0</v>
      </c>
      <c r="AS127" s="29">
        <f t="shared" si="23"/>
        <v>0</v>
      </c>
      <c r="AT127" s="29">
        <f t="shared" si="23"/>
        <v>0</v>
      </c>
      <c r="AU127" s="29">
        <f t="shared" si="23"/>
        <v>0</v>
      </c>
      <c r="AV127" s="29">
        <f t="shared" si="23"/>
        <v>0</v>
      </c>
      <c r="AW127" s="29">
        <f t="shared" si="23"/>
        <v>0</v>
      </c>
      <c r="AX127" s="29">
        <f t="shared" si="23"/>
        <v>0</v>
      </c>
      <c r="AY127" s="29">
        <f t="shared" si="23"/>
        <v>0</v>
      </c>
      <c r="AZ127" s="29">
        <f t="shared" si="23"/>
        <v>0</v>
      </c>
      <c r="BA127" s="29">
        <f t="shared" si="23"/>
        <v>0</v>
      </c>
      <c r="BB127" s="29">
        <f t="shared" si="23"/>
        <v>0</v>
      </c>
      <c r="BC127" s="29">
        <f t="shared" si="23"/>
        <v>0</v>
      </c>
      <c r="BD127" s="29">
        <f t="shared" si="23"/>
        <v>0</v>
      </c>
      <c r="BE127" s="29">
        <f t="shared" si="23"/>
        <v>0</v>
      </c>
      <c r="BF127" s="29">
        <f t="shared" si="23"/>
        <v>0</v>
      </c>
      <c r="BG127" s="29">
        <f t="shared" si="23"/>
        <v>0</v>
      </c>
      <c r="BH127" s="29">
        <f t="shared" si="23"/>
        <v>0</v>
      </c>
      <c r="BI127" s="29">
        <f t="shared" si="23"/>
        <v>0</v>
      </c>
      <c r="BJ127" s="29">
        <f t="shared" si="23"/>
        <v>0</v>
      </c>
      <c r="BK127" s="29">
        <f t="shared" si="23"/>
        <v>0</v>
      </c>
      <c r="BL127" s="29">
        <f t="shared" si="23"/>
        <v>0</v>
      </c>
      <c r="BM127" s="29">
        <f t="shared" si="23"/>
        <v>0</v>
      </c>
      <c r="BN127" s="29">
        <f t="shared" si="23"/>
        <v>0</v>
      </c>
      <c r="BO127" s="29">
        <f t="shared" si="23"/>
        <v>0</v>
      </c>
      <c r="BP127" s="29">
        <f t="shared" si="23"/>
        <v>0</v>
      </c>
      <c r="BQ127" s="29">
        <f t="shared" si="23"/>
        <v>0</v>
      </c>
      <c r="BR127" s="29">
        <f t="shared" si="23"/>
        <v>0</v>
      </c>
      <c r="BS127" s="29">
        <f t="shared" si="23"/>
        <v>0</v>
      </c>
      <c r="BT127" s="127"/>
      <c r="BU127" s="119"/>
      <c r="BV127" s="12"/>
      <c r="BW127" s="12"/>
      <c r="BX127" s="140"/>
      <c r="BY127" s="141"/>
      <c r="BZ127" s="140"/>
      <c r="CA127" s="141"/>
      <c r="CB127" s="140"/>
      <c r="CC127" s="141"/>
      <c r="CD127" s="13"/>
      <c r="CE127" s="13"/>
      <c r="CF127" s="13"/>
      <c r="CG127" s="13"/>
      <c r="CH127" s="14"/>
      <c r="CI127" s="14"/>
      <c r="CJ127"/>
    </row>
    <row r="128" spans="2:88" ht="15" customHeight="1" thickBot="1" x14ac:dyDescent="0.3">
      <c r="B128" s="128" t="s">
        <v>108</v>
      </c>
      <c r="C128" s="15" t="s">
        <v>109</v>
      </c>
      <c r="D128" s="16"/>
      <c r="E128" s="17"/>
      <c r="F128" s="17"/>
      <c r="G128" s="17"/>
      <c r="H128" s="17"/>
      <c r="I128" s="17"/>
      <c r="J128" s="17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9"/>
      <c r="AK128" s="19"/>
      <c r="AL128" s="19"/>
      <c r="AM128" s="19"/>
      <c r="AN128" s="19"/>
      <c r="AO128" s="19"/>
      <c r="AP128" s="19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21">
        <f>SUM(D128:BS128)/B86</f>
        <v>0</v>
      </c>
      <c r="BU128" s="115">
        <f>SUM(BT128:BT134)/7</f>
        <v>0</v>
      </c>
      <c r="BV128" s="12"/>
      <c r="BW128" s="12"/>
      <c r="BX128" s="140"/>
      <c r="BY128" s="141"/>
      <c r="BZ128" s="140"/>
      <c r="CA128" s="141"/>
      <c r="CB128" s="140"/>
      <c r="CC128" s="141"/>
      <c r="CD128" s="13"/>
      <c r="CE128" s="13"/>
      <c r="CF128" s="13"/>
      <c r="CG128" s="13"/>
      <c r="CH128" s="14"/>
      <c r="CI128" s="14"/>
      <c r="CJ128"/>
    </row>
    <row r="129" spans="2:88" ht="15.75" thickBot="1" x14ac:dyDescent="0.3">
      <c r="B129" s="129"/>
      <c r="C129" s="22" t="s">
        <v>110</v>
      </c>
      <c r="D129" s="31"/>
      <c r="E129" s="32"/>
      <c r="F129" s="32"/>
      <c r="G129" s="32"/>
      <c r="H129" s="32"/>
      <c r="I129" s="32"/>
      <c r="J129" s="32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21">
        <f>SUM(D129:BS129)/B86</f>
        <v>0</v>
      </c>
      <c r="BU129" s="116"/>
      <c r="BV129" s="12"/>
      <c r="BW129" s="12"/>
      <c r="BX129" s="140"/>
      <c r="BY129" s="141"/>
      <c r="BZ129" s="140"/>
      <c r="CA129" s="141"/>
      <c r="CB129" s="140"/>
      <c r="CC129" s="141"/>
      <c r="CD129" s="13"/>
      <c r="CE129" s="13"/>
      <c r="CF129" s="13"/>
      <c r="CG129" s="13"/>
      <c r="CH129" s="14"/>
      <c r="CI129" s="14"/>
      <c r="CJ129"/>
    </row>
    <row r="130" spans="2:88" ht="15.75" thickBot="1" x14ac:dyDescent="0.3">
      <c r="B130" s="129"/>
      <c r="C130" s="22" t="s">
        <v>111</v>
      </c>
      <c r="D130" s="31"/>
      <c r="E130" s="32"/>
      <c r="F130" s="32"/>
      <c r="G130" s="32"/>
      <c r="H130" s="32"/>
      <c r="I130" s="32"/>
      <c r="J130" s="32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21">
        <f>SUM(D130:BS130)/B86</f>
        <v>0</v>
      </c>
      <c r="BU130" s="116"/>
      <c r="BV130" s="12"/>
      <c r="BW130" s="12"/>
      <c r="BX130" s="113"/>
      <c r="BY130" s="142"/>
      <c r="BZ130" s="113"/>
      <c r="CA130" s="142"/>
      <c r="CB130" s="113"/>
      <c r="CC130" s="142"/>
      <c r="CD130" s="13"/>
      <c r="CE130" s="13"/>
      <c r="CF130" s="13"/>
      <c r="CG130" s="13"/>
      <c r="CH130" s="14"/>
      <c r="CI130" s="14"/>
      <c r="CJ130"/>
    </row>
    <row r="131" spans="2:88" ht="15.75" thickBot="1" x14ac:dyDescent="0.3">
      <c r="B131" s="129"/>
      <c r="C131" s="22" t="s">
        <v>112</v>
      </c>
      <c r="D131" s="31"/>
      <c r="E131" s="32"/>
      <c r="F131" s="32"/>
      <c r="G131" s="32"/>
      <c r="H131" s="32"/>
      <c r="I131" s="32"/>
      <c r="J131" s="32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21">
        <f>SUM(D131:BS131)/B86</f>
        <v>0</v>
      </c>
      <c r="BU131" s="116"/>
      <c r="BV131" s="12"/>
      <c r="BW131" s="12"/>
      <c r="BX131" s="143">
        <f>(BX103+CA103+CF103)/3</f>
        <v>0</v>
      </c>
      <c r="BY131" s="144"/>
      <c r="BZ131" s="143">
        <f>(BZ103+CC103+CB103+CE103+CD103)/5</f>
        <v>0</v>
      </c>
      <c r="CA131" s="144"/>
      <c r="CB131" s="143">
        <f>(BY103+CG103)/2</f>
        <v>0</v>
      </c>
      <c r="CC131" s="144"/>
      <c r="CD131" s="13"/>
      <c r="CE131" s="13"/>
      <c r="CF131" s="13"/>
      <c r="CG131" s="13"/>
      <c r="CH131" s="14"/>
      <c r="CI131" s="14"/>
      <c r="CJ131"/>
    </row>
    <row r="132" spans="2:88" ht="15.75" thickBot="1" x14ac:dyDescent="0.3">
      <c r="B132" s="129"/>
      <c r="C132" s="22" t="s">
        <v>113</v>
      </c>
      <c r="D132" s="31"/>
      <c r="E132" s="32"/>
      <c r="F132" s="32"/>
      <c r="G132" s="32"/>
      <c r="H132" s="32"/>
      <c r="I132" s="32"/>
      <c r="J132" s="32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21">
        <f>SUM(D132:BS132)/B86</f>
        <v>0</v>
      </c>
      <c r="BU132" s="116"/>
      <c r="BV132" s="12"/>
      <c r="BW132" s="12"/>
      <c r="BX132" s="145"/>
      <c r="BY132" s="146"/>
      <c r="BZ132" s="145"/>
      <c r="CA132" s="146"/>
      <c r="CB132" s="145"/>
      <c r="CC132" s="146"/>
      <c r="CD132" s="13"/>
      <c r="CE132" s="13"/>
      <c r="CF132" s="13"/>
      <c r="CG132" s="13"/>
      <c r="CH132" s="14"/>
      <c r="CI132" s="14"/>
      <c r="CJ132"/>
    </row>
    <row r="133" spans="2:88" ht="15.75" thickBot="1" x14ac:dyDescent="0.3">
      <c r="B133" s="129"/>
      <c r="C133" s="22" t="s">
        <v>114</v>
      </c>
      <c r="D133" s="39"/>
      <c r="E133" s="40"/>
      <c r="F133" s="40"/>
      <c r="G133" s="40"/>
      <c r="H133" s="40"/>
      <c r="I133" s="40"/>
      <c r="J133" s="40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19"/>
      <c r="BT133" s="21">
        <f>SUM(D133:BS133)/B86</f>
        <v>0</v>
      </c>
      <c r="BU133" s="116"/>
      <c r="BV133" s="12"/>
      <c r="BW133" s="12"/>
      <c r="BX133" s="145"/>
      <c r="BY133" s="146"/>
      <c r="BZ133" s="145"/>
      <c r="CA133" s="146"/>
      <c r="CB133" s="145"/>
      <c r="CC133" s="146"/>
      <c r="CD133" s="13"/>
      <c r="CE133" s="13"/>
      <c r="CF133" s="13"/>
      <c r="CG133" s="13"/>
      <c r="CH133" s="14"/>
      <c r="CI133" s="14"/>
      <c r="CJ133"/>
    </row>
    <row r="134" spans="2:88" ht="15" customHeight="1" thickBot="1" x14ac:dyDescent="0.3">
      <c r="B134" s="130"/>
      <c r="C134" s="23" t="s">
        <v>115</v>
      </c>
      <c r="D134" s="32"/>
      <c r="E134" s="32"/>
      <c r="F134" s="32"/>
      <c r="G134" s="32"/>
      <c r="H134" s="32"/>
      <c r="I134" s="32"/>
      <c r="J134" s="32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1">
        <f>SUM(D134:BS134)/B86</f>
        <v>0</v>
      </c>
      <c r="BU134" s="117"/>
      <c r="BV134" s="12"/>
      <c r="BW134" s="12"/>
      <c r="BX134" s="147"/>
      <c r="BY134" s="148"/>
      <c r="BZ134" s="147"/>
      <c r="CA134" s="148"/>
      <c r="CB134" s="147"/>
      <c r="CC134" s="148"/>
      <c r="CD134" s="13"/>
      <c r="CE134" s="13"/>
      <c r="CF134" s="13"/>
      <c r="CG134" s="13"/>
      <c r="CH134" s="14"/>
      <c r="CI134" s="14"/>
      <c r="CJ134"/>
    </row>
    <row r="135" spans="2:88" ht="15" customHeight="1" thickBot="1" x14ac:dyDescent="0.3">
      <c r="B135" s="99"/>
      <c r="C135" s="41" t="s">
        <v>67</v>
      </c>
      <c r="D135" s="28">
        <f t="shared" ref="D135:BQ135" si="24">(D128+D129+D130+D131+D132+D133+D134)/7</f>
        <v>0</v>
      </c>
      <c r="E135" s="29">
        <f t="shared" si="24"/>
        <v>0</v>
      </c>
      <c r="F135" s="29">
        <f t="shared" si="24"/>
        <v>0</v>
      </c>
      <c r="G135" s="29">
        <f t="shared" si="24"/>
        <v>0</v>
      </c>
      <c r="H135" s="29">
        <f t="shared" si="24"/>
        <v>0</v>
      </c>
      <c r="I135" s="29">
        <f t="shared" si="24"/>
        <v>0</v>
      </c>
      <c r="J135" s="29">
        <f t="shared" si="24"/>
        <v>0</v>
      </c>
      <c r="K135" s="29">
        <f t="shared" si="24"/>
        <v>0</v>
      </c>
      <c r="L135" s="29">
        <f t="shared" si="24"/>
        <v>0</v>
      </c>
      <c r="M135" s="29">
        <f t="shared" si="24"/>
        <v>0</v>
      </c>
      <c r="N135" s="29">
        <f t="shared" si="24"/>
        <v>0</v>
      </c>
      <c r="O135" s="29">
        <f t="shared" si="24"/>
        <v>0</v>
      </c>
      <c r="P135" s="29">
        <f t="shared" si="24"/>
        <v>0</v>
      </c>
      <c r="Q135" s="29">
        <f t="shared" si="24"/>
        <v>0</v>
      </c>
      <c r="R135" s="29">
        <f t="shared" si="24"/>
        <v>0</v>
      </c>
      <c r="S135" s="29">
        <f t="shared" si="24"/>
        <v>0</v>
      </c>
      <c r="T135" s="29">
        <f t="shared" si="24"/>
        <v>0</v>
      </c>
      <c r="U135" s="29">
        <f t="shared" si="24"/>
        <v>0</v>
      </c>
      <c r="V135" s="29">
        <f t="shared" si="24"/>
        <v>0</v>
      </c>
      <c r="W135" s="29">
        <f t="shared" si="24"/>
        <v>0</v>
      </c>
      <c r="X135" s="29">
        <f t="shared" si="24"/>
        <v>0</v>
      </c>
      <c r="Y135" s="29">
        <f t="shared" si="24"/>
        <v>0</v>
      </c>
      <c r="Z135" s="29">
        <f t="shared" si="24"/>
        <v>0</v>
      </c>
      <c r="AA135" s="29">
        <f t="shared" si="24"/>
        <v>0</v>
      </c>
      <c r="AB135" s="29">
        <f t="shared" si="24"/>
        <v>0</v>
      </c>
      <c r="AC135" s="29">
        <f t="shared" si="24"/>
        <v>0</v>
      </c>
      <c r="AD135" s="29">
        <f t="shared" si="24"/>
        <v>0</v>
      </c>
      <c r="AE135" s="29">
        <f t="shared" si="24"/>
        <v>0</v>
      </c>
      <c r="AF135" s="29">
        <f t="shared" si="24"/>
        <v>0</v>
      </c>
      <c r="AG135" s="29">
        <f t="shared" si="24"/>
        <v>0</v>
      </c>
      <c r="AH135" s="29">
        <f t="shared" si="24"/>
        <v>0</v>
      </c>
      <c r="AI135" s="29">
        <f t="shared" si="24"/>
        <v>0</v>
      </c>
      <c r="AJ135" s="29">
        <f t="shared" si="24"/>
        <v>0</v>
      </c>
      <c r="AK135" s="29">
        <f t="shared" si="24"/>
        <v>0</v>
      </c>
      <c r="AL135" s="29">
        <f t="shared" si="24"/>
        <v>0</v>
      </c>
      <c r="AM135" s="29">
        <f t="shared" si="24"/>
        <v>0</v>
      </c>
      <c r="AN135" s="29">
        <f t="shared" si="24"/>
        <v>0</v>
      </c>
      <c r="AO135" s="29">
        <f t="shared" si="24"/>
        <v>0</v>
      </c>
      <c r="AP135" s="29">
        <f t="shared" si="24"/>
        <v>0</v>
      </c>
      <c r="AQ135" s="29">
        <f t="shared" si="24"/>
        <v>0</v>
      </c>
      <c r="AR135" s="29">
        <f t="shared" si="24"/>
        <v>0</v>
      </c>
      <c r="AS135" s="29">
        <f t="shared" si="24"/>
        <v>0</v>
      </c>
      <c r="AT135" s="29">
        <f t="shared" si="24"/>
        <v>0</v>
      </c>
      <c r="AU135" s="29">
        <f t="shared" si="24"/>
        <v>0</v>
      </c>
      <c r="AV135" s="29">
        <f t="shared" si="24"/>
        <v>0</v>
      </c>
      <c r="AW135" s="29">
        <f t="shared" si="24"/>
        <v>0</v>
      </c>
      <c r="AX135" s="29">
        <f t="shared" si="24"/>
        <v>0</v>
      </c>
      <c r="AY135" s="29">
        <f t="shared" si="24"/>
        <v>0</v>
      </c>
      <c r="AZ135" s="29">
        <f t="shared" si="24"/>
        <v>0</v>
      </c>
      <c r="BA135" s="29">
        <f t="shared" si="24"/>
        <v>0</v>
      </c>
      <c r="BB135" s="29">
        <f t="shared" si="24"/>
        <v>0</v>
      </c>
      <c r="BC135" s="29">
        <f t="shared" si="24"/>
        <v>0</v>
      </c>
      <c r="BD135" s="29">
        <f t="shared" si="24"/>
        <v>0</v>
      </c>
      <c r="BE135" s="29">
        <f t="shared" si="24"/>
        <v>0</v>
      </c>
      <c r="BF135" s="29">
        <f t="shared" si="24"/>
        <v>0</v>
      </c>
      <c r="BG135" s="29">
        <f t="shared" si="24"/>
        <v>0</v>
      </c>
      <c r="BH135" s="29">
        <f t="shared" si="24"/>
        <v>0</v>
      </c>
      <c r="BI135" s="29">
        <f t="shared" si="24"/>
        <v>0</v>
      </c>
      <c r="BJ135" s="29">
        <f t="shared" si="24"/>
        <v>0</v>
      </c>
      <c r="BK135" s="29">
        <f t="shared" si="24"/>
        <v>0</v>
      </c>
      <c r="BL135" s="29">
        <f t="shared" si="24"/>
        <v>0</v>
      </c>
      <c r="BM135" s="29">
        <f t="shared" si="24"/>
        <v>0</v>
      </c>
      <c r="BN135" s="29">
        <f t="shared" si="24"/>
        <v>0</v>
      </c>
      <c r="BO135" s="29">
        <f t="shared" si="24"/>
        <v>0</v>
      </c>
      <c r="BP135" s="29">
        <f t="shared" si="24"/>
        <v>0</v>
      </c>
      <c r="BQ135" s="29">
        <f t="shared" si="24"/>
        <v>0</v>
      </c>
      <c r="BR135" s="29">
        <f>(BR128+BR129+BR130+BR131+BR132+BR133+BR134)/7</f>
        <v>0</v>
      </c>
      <c r="BS135" s="29">
        <f t="shared" ref="BS135" si="25">(BS128+BS129+BS130+BS131+BS132+BS133+BS134)/7</f>
        <v>0</v>
      </c>
      <c r="BT135" s="127"/>
      <c r="BU135" s="119"/>
      <c r="BV135" s="12"/>
      <c r="BW135" s="12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4"/>
      <c r="CI135" s="14"/>
      <c r="CJ135"/>
    </row>
    <row r="136" spans="2:88" ht="15" customHeight="1" thickBot="1" x14ac:dyDescent="0.3">
      <c r="B136" s="128" t="s">
        <v>77</v>
      </c>
      <c r="C136" s="15" t="s">
        <v>116</v>
      </c>
      <c r="D136" s="16"/>
      <c r="E136" s="17"/>
      <c r="F136" s="17"/>
      <c r="G136" s="17"/>
      <c r="H136" s="17"/>
      <c r="I136" s="17"/>
      <c r="J136" s="17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9"/>
      <c r="AK136" s="19"/>
      <c r="AL136" s="19"/>
      <c r="AM136" s="19"/>
      <c r="AN136" s="19"/>
      <c r="AO136" s="19"/>
      <c r="AP136" s="19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21">
        <f>SUM(D136:BS136)/B86</f>
        <v>0</v>
      </c>
      <c r="BU136" s="115">
        <f>SUM(BT136:BT140)/5</f>
        <v>0</v>
      </c>
      <c r="BV136" s="12"/>
      <c r="BW136" s="12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4"/>
      <c r="CI136" s="14"/>
      <c r="CJ136"/>
    </row>
    <row r="137" spans="2:88" ht="15.75" thickBot="1" x14ac:dyDescent="0.3">
      <c r="B137" s="129"/>
      <c r="C137" s="22" t="s">
        <v>117</v>
      </c>
      <c r="D137" s="31"/>
      <c r="E137" s="32"/>
      <c r="F137" s="32"/>
      <c r="G137" s="32"/>
      <c r="H137" s="32"/>
      <c r="I137" s="32"/>
      <c r="J137" s="32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9"/>
      <c r="BR137" s="19"/>
      <c r="BS137" s="19"/>
      <c r="BT137" s="21">
        <f>SUM(D137:BS137)/B86</f>
        <v>0</v>
      </c>
      <c r="BU137" s="116"/>
      <c r="BV137" s="12"/>
      <c r="BW137" s="12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4"/>
      <c r="CI137" s="14"/>
      <c r="CJ137"/>
    </row>
    <row r="138" spans="2:88" ht="15.75" thickBot="1" x14ac:dyDescent="0.3">
      <c r="B138" s="129"/>
      <c r="C138" s="22" t="s">
        <v>118</v>
      </c>
      <c r="D138" s="31"/>
      <c r="E138" s="32"/>
      <c r="F138" s="32"/>
      <c r="G138" s="32"/>
      <c r="H138" s="32"/>
      <c r="I138" s="32"/>
      <c r="J138" s="32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21">
        <f>SUM(D138:BS138)/B86</f>
        <v>0</v>
      </c>
      <c r="BU138" s="116"/>
      <c r="BV138" s="12"/>
      <c r="BW138" s="12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4"/>
      <c r="CI138" s="14"/>
      <c r="CJ138"/>
    </row>
    <row r="139" spans="2:88" ht="15.75" thickBot="1" x14ac:dyDescent="0.3">
      <c r="B139" s="129"/>
      <c r="C139" s="22" t="s">
        <v>119</v>
      </c>
      <c r="D139" s="31"/>
      <c r="E139" s="32"/>
      <c r="F139" s="32"/>
      <c r="G139" s="32"/>
      <c r="H139" s="32"/>
      <c r="I139" s="32"/>
      <c r="J139" s="32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21">
        <f>SUM(D139:BS139)/B86</f>
        <v>0</v>
      </c>
      <c r="BU139" s="116"/>
      <c r="BV139" s="12"/>
      <c r="BW139" s="12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4"/>
      <c r="CI139" s="14"/>
      <c r="CJ139"/>
    </row>
    <row r="140" spans="2:88" ht="15.75" thickBot="1" x14ac:dyDescent="0.3">
      <c r="B140" s="130"/>
      <c r="C140" s="23" t="s">
        <v>120</v>
      </c>
      <c r="D140" s="31"/>
      <c r="E140" s="32"/>
      <c r="F140" s="32"/>
      <c r="G140" s="32"/>
      <c r="H140" s="32"/>
      <c r="I140" s="32"/>
      <c r="J140" s="32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1">
        <f>SUM(D140:BS140)/B86</f>
        <v>0</v>
      </c>
      <c r="BU140" s="117"/>
      <c r="BV140" s="12"/>
      <c r="BW140" s="12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4"/>
      <c r="CI140" s="14"/>
      <c r="CJ140"/>
    </row>
    <row r="141" spans="2:88" ht="15.75" thickBot="1" x14ac:dyDescent="0.3">
      <c r="B141" s="99"/>
      <c r="C141" s="41" t="s">
        <v>67</v>
      </c>
      <c r="D141" s="28">
        <f t="shared" ref="D141:BQ141" si="26">(D136+D137+D138+D139+D140)/5</f>
        <v>0</v>
      </c>
      <c r="E141" s="29">
        <f t="shared" si="26"/>
        <v>0</v>
      </c>
      <c r="F141" s="29">
        <f t="shared" si="26"/>
        <v>0</v>
      </c>
      <c r="G141" s="29">
        <f t="shared" si="26"/>
        <v>0</v>
      </c>
      <c r="H141" s="29">
        <f t="shared" si="26"/>
        <v>0</v>
      </c>
      <c r="I141" s="29">
        <f t="shared" si="26"/>
        <v>0</v>
      </c>
      <c r="J141" s="29">
        <f t="shared" si="26"/>
        <v>0</v>
      </c>
      <c r="K141" s="29">
        <f t="shared" si="26"/>
        <v>0</v>
      </c>
      <c r="L141" s="29">
        <f t="shared" si="26"/>
        <v>0</v>
      </c>
      <c r="M141" s="29">
        <f t="shared" si="26"/>
        <v>0</v>
      </c>
      <c r="N141" s="29">
        <f t="shared" si="26"/>
        <v>0</v>
      </c>
      <c r="O141" s="29">
        <f t="shared" si="26"/>
        <v>0</v>
      </c>
      <c r="P141" s="29">
        <f t="shared" si="26"/>
        <v>0</v>
      </c>
      <c r="Q141" s="29">
        <f t="shared" si="26"/>
        <v>0</v>
      </c>
      <c r="R141" s="29">
        <f t="shared" si="26"/>
        <v>0</v>
      </c>
      <c r="S141" s="29">
        <f t="shared" si="26"/>
        <v>0</v>
      </c>
      <c r="T141" s="29">
        <f t="shared" si="26"/>
        <v>0</v>
      </c>
      <c r="U141" s="29">
        <f t="shared" si="26"/>
        <v>0</v>
      </c>
      <c r="V141" s="29">
        <f t="shared" si="26"/>
        <v>0</v>
      </c>
      <c r="W141" s="29">
        <f t="shared" si="26"/>
        <v>0</v>
      </c>
      <c r="X141" s="29">
        <f t="shared" si="26"/>
        <v>0</v>
      </c>
      <c r="Y141" s="29">
        <f t="shared" si="26"/>
        <v>0</v>
      </c>
      <c r="Z141" s="29">
        <f t="shared" si="26"/>
        <v>0</v>
      </c>
      <c r="AA141" s="29">
        <f t="shared" si="26"/>
        <v>0</v>
      </c>
      <c r="AB141" s="29">
        <f t="shared" si="26"/>
        <v>0</v>
      </c>
      <c r="AC141" s="29">
        <f t="shared" si="26"/>
        <v>0</v>
      </c>
      <c r="AD141" s="29">
        <f t="shared" si="26"/>
        <v>0</v>
      </c>
      <c r="AE141" s="29">
        <f t="shared" si="26"/>
        <v>0</v>
      </c>
      <c r="AF141" s="29">
        <f t="shared" si="26"/>
        <v>0</v>
      </c>
      <c r="AG141" s="29">
        <f t="shared" si="26"/>
        <v>0</v>
      </c>
      <c r="AH141" s="29">
        <f t="shared" si="26"/>
        <v>0</v>
      </c>
      <c r="AI141" s="29">
        <f t="shared" si="26"/>
        <v>0</v>
      </c>
      <c r="AJ141" s="29">
        <f t="shared" si="26"/>
        <v>0</v>
      </c>
      <c r="AK141" s="29">
        <f t="shared" si="26"/>
        <v>0</v>
      </c>
      <c r="AL141" s="29">
        <f t="shared" si="26"/>
        <v>0</v>
      </c>
      <c r="AM141" s="29">
        <f t="shared" si="26"/>
        <v>0</v>
      </c>
      <c r="AN141" s="29">
        <f t="shared" si="26"/>
        <v>0</v>
      </c>
      <c r="AO141" s="29">
        <f t="shared" si="26"/>
        <v>0</v>
      </c>
      <c r="AP141" s="29">
        <f t="shared" si="26"/>
        <v>0</v>
      </c>
      <c r="AQ141" s="29">
        <f t="shared" si="26"/>
        <v>0</v>
      </c>
      <c r="AR141" s="29">
        <f t="shared" si="26"/>
        <v>0</v>
      </c>
      <c r="AS141" s="29">
        <f t="shared" si="26"/>
        <v>0</v>
      </c>
      <c r="AT141" s="29">
        <f t="shared" si="26"/>
        <v>0</v>
      </c>
      <c r="AU141" s="29">
        <f t="shared" si="26"/>
        <v>0</v>
      </c>
      <c r="AV141" s="29">
        <f t="shared" si="26"/>
        <v>0</v>
      </c>
      <c r="AW141" s="29">
        <f t="shared" si="26"/>
        <v>0</v>
      </c>
      <c r="AX141" s="29">
        <f t="shared" si="26"/>
        <v>0</v>
      </c>
      <c r="AY141" s="29">
        <f t="shared" si="26"/>
        <v>0</v>
      </c>
      <c r="AZ141" s="29">
        <f t="shared" si="26"/>
        <v>0</v>
      </c>
      <c r="BA141" s="29">
        <f t="shared" si="26"/>
        <v>0</v>
      </c>
      <c r="BB141" s="29">
        <f t="shared" si="26"/>
        <v>0</v>
      </c>
      <c r="BC141" s="29">
        <f t="shared" si="26"/>
        <v>0</v>
      </c>
      <c r="BD141" s="29">
        <f t="shared" si="26"/>
        <v>0</v>
      </c>
      <c r="BE141" s="29">
        <f t="shared" si="26"/>
        <v>0</v>
      </c>
      <c r="BF141" s="29">
        <f t="shared" si="26"/>
        <v>0</v>
      </c>
      <c r="BG141" s="29">
        <f t="shared" si="26"/>
        <v>0</v>
      </c>
      <c r="BH141" s="29">
        <f t="shared" si="26"/>
        <v>0</v>
      </c>
      <c r="BI141" s="29">
        <f t="shared" si="26"/>
        <v>0</v>
      </c>
      <c r="BJ141" s="29">
        <f t="shared" si="26"/>
        <v>0</v>
      </c>
      <c r="BK141" s="29">
        <f t="shared" si="26"/>
        <v>0</v>
      </c>
      <c r="BL141" s="29">
        <f t="shared" si="26"/>
        <v>0</v>
      </c>
      <c r="BM141" s="29">
        <f t="shared" si="26"/>
        <v>0</v>
      </c>
      <c r="BN141" s="29">
        <f t="shared" si="26"/>
        <v>0</v>
      </c>
      <c r="BO141" s="29">
        <f t="shared" si="26"/>
        <v>0</v>
      </c>
      <c r="BP141" s="29">
        <f t="shared" si="26"/>
        <v>0</v>
      </c>
      <c r="BQ141" s="29">
        <f t="shared" si="26"/>
        <v>0</v>
      </c>
      <c r="BR141" s="29">
        <f>(BR136+BR137+BR138+BR139+BR140)/5</f>
        <v>0</v>
      </c>
      <c r="BS141" s="29">
        <f t="shared" ref="BS141" si="27">(BS136+BS137+BS138+BS139+BS140)/5</f>
        <v>0</v>
      </c>
      <c r="BT141" s="127"/>
      <c r="BU141" s="119"/>
      <c r="BV141" s="12"/>
      <c r="BW141" s="12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4"/>
      <c r="CI141" s="14"/>
      <c r="CJ141"/>
    </row>
    <row r="142" spans="2:88" ht="15.75" thickBot="1" x14ac:dyDescent="0.3">
      <c r="B142" s="124" t="s">
        <v>121</v>
      </c>
      <c r="C142" s="15" t="s">
        <v>122</v>
      </c>
      <c r="D142" s="16"/>
      <c r="E142" s="17"/>
      <c r="F142" s="17"/>
      <c r="G142" s="17"/>
      <c r="H142" s="17"/>
      <c r="I142" s="17"/>
      <c r="J142" s="17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9"/>
      <c r="AK142" s="19"/>
      <c r="AL142" s="19"/>
      <c r="AM142" s="19"/>
      <c r="AN142" s="19"/>
      <c r="AO142" s="19"/>
      <c r="AP142" s="19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21">
        <f>SUM(D142:BS142)/B86</f>
        <v>0</v>
      </c>
      <c r="BU142" s="115">
        <f>SUM(BT142:BT147)/6</f>
        <v>0</v>
      </c>
      <c r="BV142" s="12"/>
      <c r="BW142" s="12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4"/>
      <c r="CI142" s="14"/>
      <c r="CJ142"/>
    </row>
    <row r="143" spans="2:88" ht="15.75" thickBot="1" x14ac:dyDescent="0.3">
      <c r="B143" s="125"/>
      <c r="C143" s="22" t="s">
        <v>123</v>
      </c>
      <c r="D143" s="31"/>
      <c r="E143" s="32"/>
      <c r="F143" s="32"/>
      <c r="G143" s="32"/>
      <c r="H143" s="32"/>
      <c r="I143" s="32"/>
      <c r="J143" s="32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21">
        <f>SUM(D143:BS143)/B86</f>
        <v>0</v>
      </c>
      <c r="BU143" s="116"/>
      <c r="BV143" s="12"/>
      <c r="BW143" s="12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4"/>
      <c r="CI143" s="14"/>
      <c r="CJ143"/>
    </row>
    <row r="144" spans="2:88" ht="15.75" thickBot="1" x14ac:dyDescent="0.3">
      <c r="B144" s="125"/>
      <c r="C144" s="22" t="s">
        <v>124</v>
      </c>
      <c r="D144" s="31"/>
      <c r="E144" s="32"/>
      <c r="F144" s="32"/>
      <c r="G144" s="32"/>
      <c r="H144" s="32"/>
      <c r="I144" s="32"/>
      <c r="J144" s="32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21">
        <f>SUM(D144:BS144)/B86</f>
        <v>0</v>
      </c>
      <c r="BU144" s="116"/>
      <c r="BV144" s="12"/>
      <c r="BW144" s="12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4"/>
      <c r="CI144" s="14"/>
      <c r="CJ144"/>
    </row>
    <row r="145" spans="1:88" ht="15.75" thickBot="1" x14ac:dyDescent="0.3">
      <c r="B145" s="125"/>
      <c r="C145" s="22" t="s">
        <v>125</v>
      </c>
      <c r="D145" s="31"/>
      <c r="E145" s="32"/>
      <c r="F145" s="32"/>
      <c r="G145" s="32"/>
      <c r="H145" s="32"/>
      <c r="I145" s="32"/>
      <c r="J145" s="32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20"/>
      <c r="BS145" s="19"/>
      <c r="BT145" s="21">
        <f>SUM(D145:BS145)/B86</f>
        <v>0</v>
      </c>
      <c r="BU145" s="116"/>
      <c r="BV145" s="12"/>
      <c r="BW145" s="44"/>
      <c r="BX145" s="45"/>
      <c r="BY145" s="45"/>
      <c r="BZ145" s="45"/>
      <c r="CA145" s="45"/>
      <c r="CB145" s="45"/>
      <c r="CC145" s="45"/>
      <c r="CD145" s="45"/>
      <c r="CE145" s="45"/>
      <c r="CF145" s="45"/>
      <c r="CG145" s="45"/>
      <c r="CH145" s="46"/>
      <c r="CI145" s="14"/>
      <c r="CJ145"/>
    </row>
    <row r="146" spans="1:88" ht="15.75" thickBot="1" x14ac:dyDescent="0.3">
      <c r="B146" s="125"/>
      <c r="C146" s="22" t="s">
        <v>126</v>
      </c>
      <c r="D146" s="31"/>
      <c r="E146" s="32"/>
      <c r="F146" s="32"/>
      <c r="G146" s="32"/>
      <c r="H146" s="32"/>
      <c r="I146" s="32"/>
      <c r="J146" s="32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21">
        <f>SUM(D146:BS146)/B86</f>
        <v>0</v>
      </c>
      <c r="BU146" s="116"/>
      <c r="BV146" s="12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4"/>
      <c r="CJ146"/>
    </row>
    <row r="147" spans="1:88" ht="15" customHeight="1" thickBot="1" x14ac:dyDescent="0.3">
      <c r="B147" s="126"/>
      <c r="C147" s="23" t="s">
        <v>127</v>
      </c>
      <c r="D147" s="39"/>
      <c r="E147" s="40"/>
      <c r="F147" s="40"/>
      <c r="G147" s="40"/>
      <c r="H147" s="40"/>
      <c r="I147" s="40"/>
      <c r="J147" s="40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19"/>
      <c r="AK147" s="19"/>
      <c r="AL147" s="19"/>
      <c r="AM147" s="19"/>
      <c r="AN147" s="19"/>
      <c r="AO147" s="19"/>
      <c r="AP147" s="19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1">
        <f>SUM(D147:BS147)/B86</f>
        <v>0</v>
      </c>
      <c r="BU147" s="117"/>
      <c r="BV147" s="12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4"/>
      <c r="CJ147"/>
    </row>
    <row r="148" spans="1:88" ht="15" customHeight="1" thickBot="1" x14ac:dyDescent="0.3">
      <c r="B148" s="100"/>
      <c r="C148" s="41" t="s">
        <v>67</v>
      </c>
      <c r="D148" s="28">
        <f t="shared" ref="D148:BP148" si="28">(D142+D143+D144+D145+D147+D146)/6</f>
        <v>0</v>
      </c>
      <c r="E148" s="29">
        <f t="shared" si="28"/>
        <v>0</v>
      </c>
      <c r="F148" s="29">
        <f t="shared" si="28"/>
        <v>0</v>
      </c>
      <c r="G148" s="29">
        <f t="shared" si="28"/>
        <v>0</v>
      </c>
      <c r="H148" s="29">
        <f t="shared" si="28"/>
        <v>0</v>
      </c>
      <c r="I148" s="29">
        <f t="shared" si="28"/>
        <v>0</v>
      </c>
      <c r="J148" s="29">
        <f t="shared" si="28"/>
        <v>0</v>
      </c>
      <c r="K148" s="29">
        <f t="shared" si="28"/>
        <v>0</v>
      </c>
      <c r="L148" s="29">
        <f t="shared" si="28"/>
        <v>0</v>
      </c>
      <c r="M148" s="29">
        <f t="shared" si="28"/>
        <v>0</v>
      </c>
      <c r="N148" s="29">
        <f t="shared" si="28"/>
        <v>0</v>
      </c>
      <c r="O148" s="29">
        <f t="shared" si="28"/>
        <v>0</v>
      </c>
      <c r="P148" s="29">
        <f t="shared" si="28"/>
        <v>0</v>
      </c>
      <c r="Q148" s="29">
        <f t="shared" si="28"/>
        <v>0</v>
      </c>
      <c r="R148" s="29">
        <f t="shared" si="28"/>
        <v>0</v>
      </c>
      <c r="S148" s="29">
        <f t="shared" si="28"/>
        <v>0</v>
      </c>
      <c r="T148" s="29">
        <f t="shared" si="28"/>
        <v>0</v>
      </c>
      <c r="U148" s="29">
        <f t="shared" si="28"/>
        <v>0</v>
      </c>
      <c r="V148" s="29">
        <f t="shared" si="28"/>
        <v>0</v>
      </c>
      <c r="W148" s="29">
        <f t="shared" si="28"/>
        <v>0</v>
      </c>
      <c r="X148" s="29">
        <f t="shared" si="28"/>
        <v>0</v>
      </c>
      <c r="Y148" s="29">
        <f t="shared" si="28"/>
        <v>0</v>
      </c>
      <c r="Z148" s="29">
        <f t="shared" si="28"/>
        <v>0</v>
      </c>
      <c r="AA148" s="29">
        <f t="shared" si="28"/>
        <v>0</v>
      </c>
      <c r="AB148" s="29">
        <f t="shared" si="28"/>
        <v>0</v>
      </c>
      <c r="AC148" s="29">
        <f t="shared" si="28"/>
        <v>0</v>
      </c>
      <c r="AD148" s="29">
        <f t="shared" si="28"/>
        <v>0</v>
      </c>
      <c r="AE148" s="29">
        <f t="shared" si="28"/>
        <v>0</v>
      </c>
      <c r="AF148" s="29">
        <f t="shared" si="28"/>
        <v>0</v>
      </c>
      <c r="AG148" s="29">
        <f t="shared" si="28"/>
        <v>0</v>
      </c>
      <c r="AH148" s="29">
        <f t="shared" si="28"/>
        <v>0</v>
      </c>
      <c r="AI148" s="29">
        <f t="shared" si="28"/>
        <v>0</v>
      </c>
      <c r="AJ148" s="29">
        <f t="shared" si="28"/>
        <v>0</v>
      </c>
      <c r="AK148" s="29">
        <f t="shared" si="28"/>
        <v>0</v>
      </c>
      <c r="AL148" s="29">
        <f t="shared" si="28"/>
        <v>0</v>
      </c>
      <c r="AM148" s="29">
        <f t="shared" si="28"/>
        <v>0</v>
      </c>
      <c r="AN148" s="29">
        <f t="shared" si="28"/>
        <v>0</v>
      </c>
      <c r="AO148" s="29">
        <f t="shared" si="28"/>
        <v>0</v>
      </c>
      <c r="AP148" s="29">
        <f t="shared" si="28"/>
        <v>0</v>
      </c>
      <c r="AQ148" s="29">
        <f t="shared" si="28"/>
        <v>0</v>
      </c>
      <c r="AR148" s="29">
        <f t="shared" si="28"/>
        <v>0</v>
      </c>
      <c r="AS148" s="29">
        <f t="shared" si="28"/>
        <v>0</v>
      </c>
      <c r="AT148" s="29">
        <f t="shared" si="28"/>
        <v>0</v>
      </c>
      <c r="AU148" s="29">
        <f t="shared" si="28"/>
        <v>0</v>
      </c>
      <c r="AV148" s="29">
        <f t="shared" si="28"/>
        <v>0</v>
      </c>
      <c r="AW148" s="29">
        <f t="shared" si="28"/>
        <v>0</v>
      </c>
      <c r="AX148" s="29">
        <f t="shared" si="28"/>
        <v>0</v>
      </c>
      <c r="AY148" s="29">
        <f t="shared" si="28"/>
        <v>0</v>
      </c>
      <c r="AZ148" s="29">
        <f t="shared" si="28"/>
        <v>0</v>
      </c>
      <c r="BA148" s="29">
        <f t="shared" si="28"/>
        <v>0</v>
      </c>
      <c r="BB148" s="29">
        <f t="shared" si="28"/>
        <v>0</v>
      </c>
      <c r="BC148" s="29">
        <f t="shared" si="28"/>
        <v>0</v>
      </c>
      <c r="BD148" s="29">
        <f t="shared" si="28"/>
        <v>0</v>
      </c>
      <c r="BE148" s="29">
        <f t="shared" si="28"/>
        <v>0</v>
      </c>
      <c r="BF148" s="29">
        <f t="shared" si="28"/>
        <v>0</v>
      </c>
      <c r="BG148" s="29">
        <f t="shared" si="28"/>
        <v>0</v>
      </c>
      <c r="BH148" s="29">
        <f t="shared" si="28"/>
        <v>0</v>
      </c>
      <c r="BI148" s="29">
        <f t="shared" si="28"/>
        <v>0</v>
      </c>
      <c r="BJ148" s="29">
        <f t="shared" si="28"/>
        <v>0</v>
      </c>
      <c r="BK148" s="29">
        <f t="shared" si="28"/>
        <v>0</v>
      </c>
      <c r="BL148" s="29">
        <f t="shared" si="28"/>
        <v>0</v>
      </c>
      <c r="BM148" s="29">
        <f t="shared" si="28"/>
        <v>0</v>
      </c>
      <c r="BN148" s="29">
        <f t="shared" si="28"/>
        <v>0</v>
      </c>
      <c r="BO148" s="29">
        <f t="shared" si="28"/>
        <v>0</v>
      </c>
      <c r="BP148" s="29">
        <f t="shared" si="28"/>
        <v>0</v>
      </c>
      <c r="BQ148" s="29">
        <f>(BQ142+BQ143+BQ144+BQ145+BQ147+BQ146)/6</f>
        <v>0</v>
      </c>
      <c r="BR148" s="29">
        <f>(BR142+BR143+BR144+BR145+BR147+BR146)/6</f>
        <v>0</v>
      </c>
      <c r="BS148" s="29">
        <f t="shared" ref="BS148" si="29">(BS142+BS143+BS144+BS145+BS147+BS146)/6</f>
        <v>0</v>
      </c>
      <c r="BT148" s="127"/>
      <c r="BU148" s="119"/>
      <c r="BV148" s="12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4"/>
      <c r="CJ148"/>
    </row>
    <row r="149" spans="1:88" ht="15" customHeight="1" thickBot="1" x14ac:dyDescent="0.3">
      <c r="B149" s="128" t="s">
        <v>79</v>
      </c>
      <c r="C149" s="15" t="s">
        <v>128</v>
      </c>
      <c r="D149" s="16"/>
      <c r="E149" s="17"/>
      <c r="F149" s="17"/>
      <c r="G149" s="17"/>
      <c r="H149" s="17"/>
      <c r="I149" s="17"/>
      <c r="J149" s="17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9"/>
      <c r="AK149" s="19"/>
      <c r="AL149" s="19"/>
      <c r="AM149" s="19"/>
      <c r="AN149" s="19"/>
      <c r="AO149" s="19"/>
      <c r="AP149" s="19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21">
        <f>SUM(D149:BS149)/B86</f>
        <v>0</v>
      </c>
      <c r="BU149" s="115">
        <f>SUM(BT149:BT154)/6</f>
        <v>0</v>
      </c>
      <c r="BV149" s="12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4"/>
      <c r="CJ149"/>
    </row>
    <row r="150" spans="1:88" ht="15.75" thickBot="1" x14ac:dyDescent="0.3">
      <c r="B150" s="129"/>
      <c r="C150" s="22" t="s">
        <v>129</v>
      </c>
      <c r="D150" s="31"/>
      <c r="E150" s="32"/>
      <c r="F150" s="32"/>
      <c r="G150" s="32"/>
      <c r="H150" s="32"/>
      <c r="I150" s="32"/>
      <c r="J150" s="32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21">
        <f>SUM(D150:BS150)/B86</f>
        <v>0</v>
      </c>
      <c r="BU150" s="116"/>
      <c r="BV150" s="12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4"/>
      <c r="CJ150"/>
    </row>
    <row r="151" spans="1:88" ht="15.75" thickBot="1" x14ac:dyDescent="0.3">
      <c r="B151" s="129"/>
      <c r="C151" s="22" t="s">
        <v>130</v>
      </c>
      <c r="D151" s="31"/>
      <c r="E151" s="32"/>
      <c r="F151" s="32"/>
      <c r="G151" s="32"/>
      <c r="H151" s="32"/>
      <c r="I151" s="32"/>
      <c r="J151" s="32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21">
        <f>SUM(D151:BS151)/B86</f>
        <v>0</v>
      </c>
      <c r="BU151" s="116"/>
      <c r="BV151" s="12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4"/>
      <c r="CJ151"/>
    </row>
    <row r="152" spans="1:88" ht="15.75" thickBot="1" x14ac:dyDescent="0.3">
      <c r="B152" s="129"/>
      <c r="C152" s="22" t="s">
        <v>131</v>
      </c>
      <c r="D152" s="31"/>
      <c r="E152" s="32"/>
      <c r="F152" s="32"/>
      <c r="G152" s="32"/>
      <c r="H152" s="32"/>
      <c r="I152" s="32"/>
      <c r="J152" s="32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21">
        <f>SUM(D152:BS152)/B86</f>
        <v>0</v>
      </c>
      <c r="BU152" s="116"/>
      <c r="BV152" s="12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4"/>
      <c r="CJ152"/>
    </row>
    <row r="153" spans="1:88" ht="15.75" thickBot="1" x14ac:dyDescent="0.3">
      <c r="B153" s="129"/>
      <c r="C153" s="23" t="s">
        <v>132</v>
      </c>
      <c r="D153" s="31"/>
      <c r="E153" s="32"/>
      <c r="F153" s="32"/>
      <c r="G153" s="32"/>
      <c r="H153" s="32"/>
      <c r="I153" s="32"/>
      <c r="J153" s="32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19"/>
      <c r="BS153" s="24"/>
      <c r="BT153" s="21">
        <f>SUM(D153:BS153)/B9</f>
        <v>0</v>
      </c>
      <c r="BU153" s="131"/>
      <c r="BV153" s="12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4"/>
      <c r="CJ153"/>
    </row>
    <row r="154" spans="1:88" ht="15.75" thickBot="1" x14ac:dyDescent="0.3">
      <c r="B154" s="130"/>
      <c r="C154" s="23" t="s">
        <v>133</v>
      </c>
      <c r="D154" s="31"/>
      <c r="E154" s="32"/>
      <c r="F154" s="32"/>
      <c r="G154" s="32"/>
      <c r="H154" s="32"/>
      <c r="I154" s="32"/>
      <c r="J154" s="32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19"/>
      <c r="BS154" s="24"/>
      <c r="BT154" s="21">
        <f>SUM(D154:BS154)/B86</f>
        <v>0</v>
      </c>
      <c r="BU154" s="117"/>
      <c r="BV154" s="12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4"/>
      <c r="CJ154"/>
    </row>
    <row r="155" spans="1:88" ht="15.75" thickBot="1" x14ac:dyDescent="0.3">
      <c r="B155" s="132" t="s">
        <v>67</v>
      </c>
      <c r="C155" s="133"/>
      <c r="D155" s="29">
        <f t="shared" ref="D155:BO155" si="30">(D149+D150+D151+D152+D153+D154)/6</f>
        <v>0</v>
      </c>
      <c r="E155" s="29">
        <f t="shared" si="30"/>
        <v>0</v>
      </c>
      <c r="F155" s="29">
        <f t="shared" si="30"/>
        <v>0</v>
      </c>
      <c r="G155" s="29">
        <f t="shared" si="30"/>
        <v>0</v>
      </c>
      <c r="H155" s="29">
        <f t="shared" si="30"/>
        <v>0</v>
      </c>
      <c r="I155" s="29">
        <f t="shared" si="30"/>
        <v>0</v>
      </c>
      <c r="J155" s="29">
        <f t="shared" si="30"/>
        <v>0</v>
      </c>
      <c r="K155" s="29">
        <f t="shared" si="30"/>
        <v>0</v>
      </c>
      <c r="L155" s="29">
        <f t="shared" si="30"/>
        <v>0</v>
      </c>
      <c r="M155" s="29">
        <f t="shared" si="30"/>
        <v>0</v>
      </c>
      <c r="N155" s="29">
        <f t="shared" si="30"/>
        <v>0</v>
      </c>
      <c r="O155" s="29">
        <f t="shared" si="30"/>
        <v>0</v>
      </c>
      <c r="P155" s="29">
        <f t="shared" si="30"/>
        <v>0</v>
      </c>
      <c r="Q155" s="29">
        <f t="shared" si="30"/>
        <v>0</v>
      </c>
      <c r="R155" s="29">
        <f t="shared" si="30"/>
        <v>0</v>
      </c>
      <c r="S155" s="29">
        <f t="shared" si="30"/>
        <v>0</v>
      </c>
      <c r="T155" s="29">
        <f t="shared" si="30"/>
        <v>0</v>
      </c>
      <c r="U155" s="29">
        <f t="shared" si="30"/>
        <v>0</v>
      </c>
      <c r="V155" s="29">
        <f t="shared" si="30"/>
        <v>0</v>
      </c>
      <c r="W155" s="29">
        <f t="shared" si="30"/>
        <v>0</v>
      </c>
      <c r="X155" s="29">
        <f t="shared" si="30"/>
        <v>0</v>
      </c>
      <c r="Y155" s="29">
        <f t="shared" si="30"/>
        <v>0</v>
      </c>
      <c r="Z155" s="29">
        <f t="shared" si="30"/>
        <v>0</v>
      </c>
      <c r="AA155" s="29">
        <f t="shared" si="30"/>
        <v>0</v>
      </c>
      <c r="AB155" s="29">
        <f t="shared" si="30"/>
        <v>0</v>
      </c>
      <c r="AC155" s="29">
        <f t="shared" si="30"/>
        <v>0</v>
      </c>
      <c r="AD155" s="29">
        <f t="shared" si="30"/>
        <v>0</v>
      </c>
      <c r="AE155" s="29">
        <f t="shared" si="30"/>
        <v>0</v>
      </c>
      <c r="AF155" s="29">
        <f t="shared" si="30"/>
        <v>0</v>
      </c>
      <c r="AG155" s="29">
        <f t="shared" si="30"/>
        <v>0</v>
      </c>
      <c r="AH155" s="29">
        <f t="shared" si="30"/>
        <v>0</v>
      </c>
      <c r="AI155" s="29">
        <f t="shared" si="30"/>
        <v>0</v>
      </c>
      <c r="AJ155" s="29">
        <f t="shared" si="30"/>
        <v>0</v>
      </c>
      <c r="AK155" s="29">
        <f t="shared" si="30"/>
        <v>0</v>
      </c>
      <c r="AL155" s="29">
        <f t="shared" si="30"/>
        <v>0</v>
      </c>
      <c r="AM155" s="29">
        <f t="shared" si="30"/>
        <v>0</v>
      </c>
      <c r="AN155" s="29">
        <f t="shared" si="30"/>
        <v>0</v>
      </c>
      <c r="AO155" s="29">
        <f t="shared" si="30"/>
        <v>0</v>
      </c>
      <c r="AP155" s="29">
        <f t="shared" si="30"/>
        <v>0</v>
      </c>
      <c r="AQ155" s="29">
        <f t="shared" si="30"/>
        <v>0</v>
      </c>
      <c r="AR155" s="29">
        <f t="shared" si="30"/>
        <v>0</v>
      </c>
      <c r="AS155" s="29">
        <f t="shared" si="30"/>
        <v>0</v>
      </c>
      <c r="AT155" s="29">
        <f t="shared" si="30"/>
        <v>0</v>
      </c>
      <c r="AU155" s="29">
        <f t="shared" si="30"/>
        <v>0</v>
      </c>
      <c r="AV155" s="29">
        <f t="shared" si="30"/>
        <v>0</v>
      </c>
      <c r="AW155" s="29">
        <f t="shared" si="30"/>
        <v>0</v>
      </c>
      <c r="AX155" s="29">
        <f t="shared" si="30"/>
        <v>0</v>
      </c>
      <c r="AY155" s="29">
        <f t="shared" si="30"/>
        <v>0</v>
      </c>
      <c r="AZ155" s="29">
        <f t="shared" si="30"/>
        <v>0</v>
      </c>
      <c r="BA155" s="29">
        <f t="shared" si="30"/>
        <v>0</v>
      </c>
      <c r="BB155" s="29">
        <f t="shared" si="30"/>
        <v>0</v>
      </c>
      <c r="BC155" s="29">
        <f t="shared" si="30"/>
        <v>0</v>
      </c>
      <c r="BD155" s="29">
        <f t="shared" si="30"/>
        <v>0</v>
      </c>
      <c r="BE155" s="29">
        <f t="shared" si="30"/>
        <v>0</v>
      </c>
      <c r="BF155" s="29">
        <f t="shared" si="30"/>
        <v>0</v>
      </c>
      <c r="BG155" s="29">
        <f>(BG149+BG150+BG151+BG152+BG153+BG154)/6</f>
        <v>0</v>
      </c>
      <c r="BH155" s="29">
        <f t="shared" si="30"/>
        <v>0</v>
      </c>
      <c r="BI155" s="29">
        <f t="shared" si="30"/>
        <v>0</v>
      </c>
      <c r="BJ155" s="29">
        <f>(BJ149+BJ150+BJ151+BJ152+BJ153+BJ154)/6</f>
        <v>0</v>
      </c>
      <c r="BK155" s="29">
        <f t="shared" si="30"/>
        <v>0</v>
      </c>
      <c r="BL155" s="29">
        <f t="shared" si="30"/>
        <v>0</v>
      </c>
      <c r="BM155" s="29">
        <f t="shared" si="30"/>
        <v>0</v>
      </c>
      <c r="BN155" s="29">
        <f t="shared" si="30"/>
        <v>0</v>
      </c>
      <c r="BO155" s="29">
        <f t="shared" si="30"/>
        <v>0</v>
      </c>
      <c r="BP155" s="29">
        <f t="shared" ref="BP155:BQ155" si="31">(BP149+BP150+BP151+BP152+BP153+BP154)/6</f>
        <v>0</v>
      </c>
      <c r="BQ155" s="29">
        <f t="shared" si="31"/>
        <v>0</v>
      </c>
      <c r="BR155" s="29">
        <f>(BR149+BR150+BR151+BR152+BR153+BR154)/6</f>
        <v>0</v>
      </c>
      <c r="BS155" s="29">
        <f>(BS149+BS150+BS151+BS152+BS153+BS154)/6</f>
        <v>0</v>
      </c>
      <c r="BT155" s="134"/>
      <c r="BU155" s="135"/>
      <c r="BV155" s="12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4"/>
      <c r="CJ155"/>
    </row>
    <row r="156" spans="1:88" ht="15.75" thickBot="1" x14ac:dyDescent="0.3">
      <c r="B156" s="120" t="s">
        <v>134</v>
      </c>
      <c r="C156" s="121"/>
      <c r="D156" s="48">
        <f t="shared" ref="D156:AC156" si="32">(+D155+D148+D141+D135+D127+D120+D113+D107+D101+D95)/10</f>
        <v>0</v>
      </c>
      <c r="E156" s="49">
        <f t="shared" si="32"/>
        <v>0</v>
      </c>
      <c r="F156" s="49">
        <f t="shared" si="32"/>
        <v>0</v>
      </c>
      <c r="G156" s="49">
        <f t="shared" si="32"/>
        <v>0</v>
      </c>
      <c r="H156" s="49">
        <f t="shared" si="32"/>
        <v>0</v>
      </c>
      <c r="I156" s="49">
        <f t="shared" si="32"/>
        <v>0</v>
      </c>
      <c r="J156" s="49">
        <f t="shared" si="32"/>
        <v>0</v>
      </c>
      <c r="K156" s="49">
        <f t="shared" si="32"/>
        <v>0</v>
      </c>
      <c r="L156" s="49">
        <f t="shared" si="32"/>
        <v>0</v>
      </c>
      <c r="M156" s="49">
        <f t="shared" si="32"/>
        <v>0</v>
      </c>
      <c r="N156" s="49">
        <f t="shared" si="32"/>
        <v>0</v>
      </c>
      <c r="O156" s="49">
        <f t="shared" si="32"/>
        <v>0</v>
      </c>
      <c r="P156" s="49">
        <f t="shared" si="32"/>
        <v>0</v>
      </c>
      <c r="Q156" s="49">
        <f t="shared" si="32"/>
        <v>0</v>
      </c>
      <c r="R156" s="49">
        <f t="shared" si="32"/>
        <v>0</v>
      </c>
      <c r="S156" s="49">
        <f t="shared" si="32"/>
        <v>0</v>
      </c>
      <c r="T156" s="49">
        <f t="shared" si="32"/>
        <v>0</v>
      </c>
      <c r="U156" s="49">
        <f t="shared" si="32"/>
        <v>0</v>
      </c>
      <c r="V156" s="49">
        <f t="shared" si="32"/>
        <v>0</v>
      </c>
      <c r="W156" s="49">
        <f t="shared" si="32"/>
        <v>0</v>
      </c>
      <c r="X156" s="49">
        <f t="shared" si="32"/>
        <v>0</v>
      </c>
      <c r="Y156" s="49">
        <f t="shared" si="32"/>
        <v>0</v>
      </c>
      <c r="Z156" s="49">
        <f t="shared" si="32"/>
        <v>0</v>
      </c>
      <c r="AA156" s="49">
        <f t="shared" si="32"/>
        <v>0</v>
      </c>
      <c r="AB156" s="49">
        <f t="shared" si="32"/>
        <v>0</v>
      </c>
      <c r="AC156" s="49">
        <f t="shared" si="32"/>
        <v>0</v>
      </c>
      <c r="AD156" s="49">
        <f>(+AD155+AD148+AD141+AD135+AD127+AD120+AD113+AD107+AD101+AD95)/10</f>
        <v>0</v>
      </c>
      <c r="AE156" s="49">
        <f t="shared" ref="AE156:BS156" si="33">(+AE155+AE148+AE141+AE135+AE127+AE120+AE113+AE107+AE101+AE95)/10</f>
        <v>0</v>
      </c>
      <c r="AF156" s="49">
        <f t="shared" si="33"/>
        <v>0</v>
      </c>
      <c r="AG156" s="49">
        <f t="shared" si="33"/>
        <v>0</v>
      </c>
      <c r="AH156" s="49">
        <f t="shared" si="33"/>
        <v>0</v>
      </c>
      <c r="AI156" s="49">
        <f t="shared" si="33"/>
        <v>0</v>
      </c>
      <c r="AJ156" s="49">
        <f t="shared" si="33"/>
        <v>0</v>
      </c>
      <c r="AK156" s="49">
        <f t="shared" si="33"/>
        <v>0</v>
      </c>
      <c r="AL156" s="49">
        <f t="shared" si="33"/>
        <v>0</v>
      </c>
      <c r="AM156" s="49">
        <f t="shared" si="33"/>
        <v>0</v>
      </c>
      <c r="AN156" s="49">
        <f t="shared" si="33"/>
        <v>0</v>
      </c>
      <c r="AO156" s="49">
        <f t="shared" si="33"/>
        <v>0</v>
      </c>
      <c r="AP156" s="49">
        <f t="shared" si="33"/>
        <v>0</v>
      </c>
      <c r="AQ156" s="49">
        <f t="shared" si="33"/>
        <v>0</v>
      </c>
      <c r="AR156" s="49">
        <f t="shared" si="33"/>
        <v>0</v>
      </c>
      <c r="AS156" s="49">
        <f t="shared" si="33"/>
        <v>0</v>
      </c>
      <c r="AT156" s="49">
        <f t="shared" si="33"/>
        <v>0</v>
      </c>
      <c r="AU156" s="49">
        <f t="shared" si="33"/>
        <v>0</v>
      </c>
      <c r="AV156" s="49">
        <f t="shared" si="33"/>
        <v>0</v>
      </c>
      <c r="AW156" s="49">
        <f t="shared" si="33"/>
        <v>0</v>
      </c>
      <c r="AX156" s="49">
        <f t="shared" si="33"/>
        <v>0</v>
      </c>
      <c r="AY156" s="49">
        <f t="shared" si="33"/>
        <v>0</v>
      </c>
      <c r="AZ156" s="49">
        <f t="shared" si="33"/>
        <v>0</v>
      </c>
      <c r="BA156" s="49">
        <f t="shared" si="33"/>
        <v>0</v>
      </c>
      <c r="BB156" s="49">
        <f t="shared" si="33"/>
        <v>0</v>
      </c>
      <c r="BC156" s="49">
        <f t="shared" si="33"/>
        <v>0</v>
      </c>
      <c r="BD156" s="49">
        <f t="shared" si="33"/>
        <v>0</v>
      </c>
      <c r="BE156" s="49">
        <f t="shared" si="33"/>
        <v>0</v>
      </c>
      <c r="BF156" s="49">
        <f t="shared" si="33"/>
        <v>0</v>
      </c>
      <c r="BG156" s="49">
        <f t="shared" si="33"/>
        <v>0</v>
      </c>
      <c r="BH156" s="49">
        <f t="shared" si="33"/>
        <v>0</v>
      </c>
      <c r="BI156" s="49">
        <f t="shared" si="33"/>
        <v>0</v>
      </c>
      <c r="BJ156" s="49">
        <f t="shared" si="33"/>
        <v>0</v>
      </c>
      <c r="BK156" s="49">
        <f>(+BK155+BK148+BK141+BK135+BK127+BK120+BK113+BK107+BK101+BK95)/10</f>
        <v>0</v>
      </c>
      <c r="BL156" s="49">
        <f t="shared" si="33"/>
        <v>0</v>
      </c>
      <c r="BM156" s="49">
        <f t="shared" si="33"/>
        <v>0</v>
      </c>
      <c r="BN156" s="49">
        <f t="shared" si="33"/>
        <v>0</v>
      </c>
      <c r="BO156" s="49">
        <f t="shared" si="33"/>
        <v>0</v>
      </c>
      <c r="BP156" s="49">
        <f t="shared" si="33"/>
        <v>0</v>
      </c>
      <c r="BQ156" s="49">
        <f t="shared" si="33"/>
        <v>0</v>
      </c>
      <c r="BR156" s="49">
        <f>(+BR155+BR148+BR141+BR135+BR127+BR120+BR113+BR107+BR101+BR95)/10</f>
        <v>0</v>
      </c>
      <c r="BS156" s="49">
        <f t="shared" si="33"/>
        <v>0</v>
      </c>
      <c r="BT156" s="122">
        <f>(BU149+BU142+BU136+BU128+BU121+BU114+BU108+BU102+BU96+BU89)/10</f>
        <v>0</v>
      </c>
      <c r="BU156" s="123"/>
      <c r="BV156" s="44"/>
      <c r="BW156" s="45"/>
      <c r="BX156" s="45"/>
      <c r="BY156" s="45"/>
      <c r="BZ156" s="45"/>
      <c r="CA156" s="45"/>
      <c r="CB156" s="45"/>
      <c r="CC156" s="45"/>
      <c r="CD156" s="45"/>
      <c r="CE156" s="45"/>
      <c r="CF156" s="45"/>
      <c r="CG156" s="45"/>
      <c r="CH156" s="45"/>
      <c r="CI156" s="46"/>
      <c r="CJ156"/>
    </row>
    <row r="159" spans="1:88" ht="15.7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/>
    </row>
    <row r="160" spans="1:88" x14ac:dyDescent="0.25">
      <c r="B160" s="136" t="s">
        <v>2</v>
      </c>
      <c r="C160" s="178" t="str">
        <f>("Control 1 "&amp;C3&amp;"- I")</f>
        <v>Control 1 2016- I</v>
      </c>
      <c r="D160" s="179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79"/>
      <c r="P160" s="179"/>
      <c r="Q160" s="179"/>
      <c r="R160" s="179"/>
      <c r="S160" s="179"/>
      <c r="T160" s="179"/>
      <c r="U160" s="179"/>
      <c r="V160" s="179"/>
      <c r="W160" s="179"/>
      <c r="X160" s="179"/>
      <c r="Y160" s="179"/>
      <c r="Z160" s="179"/>
      <c r="AA160" s="179"/>
      <c r="AB160" s="179"/>
      <c r="AC160" s="179"/>
      <c r="AD160" s="179"/>
      <c r="AE160" s="179"/>
      <c r="AF160" s="179"/>
      <c r="AG160" s="179"/>
      <c r="AH160" s="179"/>
      <c r="AI160" s="179"/>
      <c r="AJ160" s="179"/>
      <c r="AK160" s="179"/>
      <c r="AL160" s="179"/>
      <c r="AM160" s="179"/>
      <c r="AN160" s="179"/>
      <c r="AO160" s="179"/>
      <c r="AP160" s="179"/>
      <c r="AQ160" s="179"/>
      <c r="AR160" s="179"/>
      <c r="AS160" s="179"/>
      <c r="AT160" s="179"/>
      <c r="AU160" s="179"/>
      <c r="AV160" s="179"/>
      <c r="AW160" s="179"/>
      <c r="AX160" s="179"/>
      <c r="AY160" s="179"/>
      <c r="AZ160" s="179"/>
      <c r="BA160" s="179"/>
      <c r="BB160" s="179"/>
      <c r="BC160" s="179"/>
      <c r="BD160" s="179"/>
      <c r="BE160" s="179"/>
      <c r="BF160" s="179"/>
      <c r="BG160" s="179"/>
      <c r="BH160" s="179"/>
      <c r="BI160" s="179"/>
      <c r="BJ160" s="179"/>
      <c r="BK160" s="179"/>
      <c r="BL160" s="179"/>
      <c r="BM160" s="179"/>
      <c r="BN160" s="179"/>
      <c r="BO160" s="179"/>
      <c r="BP160" s="179"/>
      <c r="BQ160" s="179"/>
      <c r="BR160" s="179"/>
      <c r="BS160" s="179"/>
      <c r="BT160" s="179"/>
      <c r="BU160" s="179"/>
      <c r="BV160" s="179"/>
      <c r="BW160" s="179"/>
      <c r="BX160" s="179"/>
      <c r="BY160" s="179"/>
      <c r="BZ160" s="179"/>
      <c r="CA160" s="179"/>
      <c r="CB160" s="179"/>
      <c r="CC160" s="179"/>
      <c r="CD160" s="179"/>
      <c r="CE160" s="179"/>
      <c r="CF160" s="179"/>
      <c r="CG160" s="179"/>
      <c r="CH160" s="179"/>
      <c r="CI160" s="180"/>
      <c r="CJ160"/>
    </row>
    <row r="161" spans="2:88" x14ac:dyDescent="0.25">
      <c r="B161" s="137"/>
      <c r="C161" s="181"/>
      <c r="D161" s="182"/>
      <c r="E161" s="182"/>
      <c r="F161" s="182"/>
      <c r="G161" s="182"/>
      <c r="H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2"/>
      <c r="AH161" s="182"/>
      <c r="AI161" s="182"/>
      <c r="AJ161" s="182"/>
      <c r="AK161" s="182"/>
      <c r="AL161" s="182"/>
      <c r="AM161" s="182"/>
      <c r="AN161" s="182"/>
      <c r="AO161" s="182"/>
      <c r="AP161" s="182"/>
      <c r="AQ161" s="182"/>
      <c r="AR161" s="182"/>
      <c r="AS161" s="182"/>
      <c r="AT161" s="182"/>
      <c r="AU161" s="182"/>
      <c r="AV161" s="182"/>
      <c r="AW161" s="182"/>
      <c r="AX161" s="182"/>
      <c r="AY161" s="182"/>
      <c r="AZ161" s="182"/>
      <c r="BA161" s="182"/>
      <c r="BB161" s="182"/>
      <c r="BC161" s="182"/>
      <c r="BD161" s="182"/>
      <c r="BE161" s="182"/>
      <c r="BF161" s="182"/>
      <c r="BG161" s="182"/>
      <c r="BH161" s="182"/>
      <c r="BI161" s="182"/>
      <c r="BJ161" s="182"/>
      <c r="BK161" s="182"/>
      <c r="BL161" s="182"/>
      <c r="BM161" s="182"/>
      <c r="BN161" s="182"/>
      <c r="BO161" s="182"/>
      <c r="BP161" s="182"/>
      <c r="BQ161" s="182"/>
      <c r="BR161" s="182"/>
      <c r="BS161" s="182"/>
      <c r="BT161" s="182"/>
      <c r="BU161" s="182"/>
      <c r="BV161" s="182"/>
      <c r="BW161" s="182"/>
      <c r="BX161" s="182"/>
      <c r="BY161" s="182"/>
      <c r="BZ161" s="182"/>
      <c r="CA161" s="182"/>
      <c r="CB161" s="182"/>
      <c r="CC161" s="182"/>
      <c r="CD161" s="182"/>
      <c r="CE161" s="182"/>
      <c r="CF161" s="182"/>
      <c r="CG161" s="182"/>
      <c r="CH161" s="182"/>
      <c r="CI161" s="183"/>
      <c r="CJ161"/>
    </row>
    <row r="162" spans="2:88" ht="15.75" thickBot="1" x14ac:dyDescent="0.3">
      <c r="B162" s="138"/>
      <c r="C162" s="184"/>
      <c r="D162" s="185"/>
      <c r="E162" s="185"/>
      <c r="F162" s="185"/>
      <c r="G162" s="185"/>
      <c r="H162" s="185"/>
      <c r="I162" s="185"/>
      <c r="J162" s="185"/>
      <c r="K162" s="185"/>
      <c r="L162" s="185"/>
      <c r="M162" s="185"/>
      <c r="N162" s="185"/>
      <c r="O162" s="185"/>
      <c r="P162" s="185"/>
      <c r="Q162" s="185"/>
      <c r="R162" s="185"/>
      <c r="S162" s="185"/>
      <c r="T162" s="185"/>
      <c r="U162" s="185"/>
      <c r="V162" s="185"/>
      <c r="W162" s="185"/>
      <c r="X162" s="185"/>
      <c r="Y162" s="185"/>
      <c r="Z162" s="185"/>
      <c r="AA162" s="185"/>
      <c r="AB162" s="185"/>
      <c r="AC162" s="185"/>
      <c r="AD162" s="185"/>
      <c r="AE162" s="185"/>
      <c r="AF162" s="185"/>
      <c r="AG162" s="185"/>
      <c r="AH162" s="185"/>
      <c r="AI162" s="185"/>
      <c r="AJ162" s="185"/>
      <c r="AK162" s="185"/>
      <c r="AL162" s="185"/>
      <c r="AM162" s="185"/>
      <c r="AN162" s="185"/>
      <c r="AO162" s="185"/>
      <c r="AP162" s="185"/>
      <c r="AQ162" s="185"/>
      <c r="AR162" s="185"/>
      <c r="AS162" s="185"/>
      <c r="AT162" s="185"/>
      <c r="AU162" s="185"/>
      <c r="AV162" s="185"/>
      <c r="AW162" s="185"/>
      <c r="AX162" s="185"/>
      <c r="AY162" s="185"/>
      <c r="AZ162" s="185"/>
      <c r="BA162" s="185"/>
      <c r="BB162" s="185"/>
      <c r="BC162" s="185"/>
      <c r="BD162" s="185"/>
      <c r="BE162" s="185"/>
      <c r="BF162" s="185"/>
      <c r="BG162" s="185"/>
      <c r="BH162" s="185"/>
      <c r="BI162" s="185"/>
      <c r="BJ162" s="185"/>
      <c r="BK162" s="185"/>
      <c r="BL162" s="185"/>
      <c r="BM162" s="185"/>
      <c r="BN162" s="185"/>
      <c r="BO162" s="185"/>
      <c r="BP162" s="185"/>
      <c r="BQ162" s="185"/>
      <c r="BR162" s="185"/>
      <c r="BS162" s="185"/>
      <c r="BT162" s="185"/>
      <c r="BU162" s="185"/>
      <c r="BV162" s="185"/>
      <c r="BW162" s="185"/>
      <c r="BX162" s="185"/>
      <c r="BY162" s="185"/>
      <c r="BZ162" s="185"/>
      <c r="CA162" s="185"/>
      <c r="CB162" s="185"/>
      <c r="CC162" s="185"/>
      <c r="CD162" s="185"/>
      <c r="CE162" s="185"/>
      <c r="CF162" s="185"/>
      <c r="CG162" s="185"/>
      <c r="CH162" s="185"/>
      <c r="CI162" s="186"/>
      <c r="CJ162"/>
    </row>
    <row r="163" spans="2:88" ht="21.75" customHeight="1" thickBot="1" x14ac:dyDescent="0.3">
      <c r="B163" s="5">
        <v>1</v>
      </c>
      <c r="C163" s="6">
        <f>C86</f>
        <v>0</v>
      </c>
      <c r="D163" s="7">
        <v>1</v>
      </c>
      <c r="E163" s="8">
        <v>2</v>
      </c>
      <c r="F163" s="8">
        <v>3</v>
      </c>
      <c r="G163" s="8">
        <v>6</v>
      </c>
      <c r="H163" s="8">
        <v>7</v>
      </c>
      <c r="I163" s="8">
        <v>8</v>
      </c>
      <c r="J163" s="8">
        <v>9</v>
      </c>
      <c r="K163" s="8">
        <v>10</v>
      </c>
      <c r="L163" s="8">
        <v>11</v>
      </c>
      <c r="M163" s="8">
        <v>12</v>
      </c>
      <c r="N163" s="8">
        <v>13</v>
      </c>
      <c r="O163" s="8">
        <v>14</v>
      </c>
      <c r="P163" s="8">
        <v>15</v>
      </c>
      <c r="Q163" s="8">
        <v>16</v>
      </c>
      <c r="R163" s="8">
        <v>17</v>
      </c>
      <c r="S163" s="8">
        <v>18</v>
      </c>
      <c r="T163" s="8">
        <v>19</v>
      </c>
      <c r="U163" s="8">
        <v>20</v>
      </c>
      <c r="V163" s="8">
        <v>21</v>
      </c>
      <c r="W163" s="8">
        <v>22</v>
      </c>
      <c r="X163" s="8">
        <v>23</v>
      </c>
      <c r="Y163" s="8">
        <v>24</v>
      </c>
      <c r="Z163" s="8">
        <v>25</v>
      </c>
      <c r="AA163" s="8">
        <v>26</v>
      </c>
      <c r="AB163" s="8">
        <v>27</v>
      </c>
      <c r="AC163" s="8">
        <v>28</v>
      </c>
      <c r="AD163" s="8">
        <v>29</v>
      </c>
      <c r="AE163" s="8">
        <v>30</v>
      </c>
      <c r="AF163" s="8">
        <v>31</v>
      </c>
      <c r="AG163" s="8">
        <v>32</v>
      </c>
      <c r="AH163" s="8">
        <v>33</v>
      </c>
      <c r="AI163" s="8">
        <v>34</v>
      </c>
      <c r="AJ163" s="8">
        <v>35</v>
      </c>
      <c r="AK163" s="8">
        <v>36</v>
      </c>
      <c r="AL163" s="8">
        <v>37</v>
      </c>
      <c r="AM163" s="8">
        <v>38</v>
      </c>
      <c r="AN163" s="8">
        <v>39</v>
      </c>
      <c r="AO163" s="8">
        <v>40</v>
      </c>
      <c r="AP163" s="8">
        <v>41</v>
      </c>
      <c r="AQ163" s="8">
        <v>42</v>
      </c>
      <c r="AR163" s="8">
        <v>43</v>
      </c>
      <c r="AS163" s="8">
        <v>44</v>
      </c>
      <c r="AT163" s="8">
        <v>45</v>
      </c>
      <c r="AU163" s="8">
        <v>46</v>
      </c>
      <c r="AV163" s="8">
        <v>47</v>
      </c>
      <c r="AW163" s="8">
        <v>48</v>
      </c>
      <c r="AX163" s="8">
        <v>49</v>
      </c>
      <c r="AY163" s="8">
        <v>50</v>
      </c>
      <c r="AZ163" s="8">
        <v>51</v>
      </c>
      <c r="BA163" s="8">
        <v>52</v>
      </c>
      <c r="BB163" s="8">
        <v>53</v>
      </c>
      <c r="BC163" s="8">
        <v>54</v>
      </c>
      <c r="BD163" s="8">
        <v>55</v>
      </c>
      <c r="BE163" s="8">
        <v>56</v>
      </c>
      <c r="BF163" s="8">
        <v>57</v>
      </c>
      <c r="BG163" s="8">
        <v>58</v>
      </c>
      <c r="BH163" s="8">
        <v>59</v>
      </c>
      <c r="BI163" s="8">
        <v>60</v>
      </c>
      <c r="BJ163" s="8">
        <v>61</v>
      </c>
      <c r="BK163" s="8">
        <v>62</v>
      </c>
      <c r="BL163" s="8">
        <v>63</v>
      </c>
      <c r="BM163" s="8">
        <v>64</v>
      </c>
      <c r="BN163" s="8">
        <v>65</v>
      </c>
      <c r="BO163" s="8">
        <v>66</v>
      </c>
      <c r="BP163" s="8">
        <v>67</v>
      </c>
      <c r="BQ163" s="8">
        <v>68</v>
      </c>
      <c r="BR163" s="8">
        <v>69</v>
      </c>
      <c r="BS163" s="8">
        <v>70</v>
      </c>
      <c r="BT163" s="174" t="s">
        <v>4</v>
      </c>
      <c r="BU163" s="137" t="s">
        <v>5</v>
      </c>
      <c r="BV163" s="9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1"/>
      <c r="CJ163"/>
    </row>
    <row r="164" spans="2:88" ht="15" customHeight="1" thickBot="1" x14ac:dyDescent="0.3">
      <c r="B164" s="187" t="s">
        <v>13</v>
      </c>
      <c r="C164" s="189" t="s">
        <v>14</v>
      </c>
      <c r="D164" s="106" t="s">
        <v>135</v>
      </c>
      <c r="E164" s="176" t="s">
        <v>136</v>
      </c>
      <c r="F164" s="106" t="s">
        <v>137</v>
      </c>
      <c r="G164" s="106" t="s">
        <v>140</v>
      </c>
      <c r="H164" s="106" t="s">
        <v>141</v>
      </c>
      <c r="I164" s="106" t="s">
        <v>142</v>
      </c>
      <c r="J164" s="106" t="s">
        <v>143</v>
      </c>
      <c r="K164" s="106" t="s">
        <v>144</v>
      </c>
      <c r="L164" s="106" t="s">
        <v>145</v>
      </c>
      <c r="M164" s="106" t="s">
        <v>146</v>
      </c>
      <c r="N164" s="106" t="s">
        <v>147</v>
      </c>
      <c r="O164" s="176" t="s">
        <v>148</v>
      </c>
      <c r="P164" s="106" t="s">
        <v>149</v>
      </c>
      <c r="Q164" s="106" t="s">
        <v>150</v>
      </c>
      <c r="R164" s="106" t="s">
        <v>151</v>
      </c>
      <c r="S164" s="106" t="s">
        <v>152</v>
      </c>
      <c r="T164" s="106" t="s">
        <v>153</v>
      </c>
      <c r="U164" s="106" t="s">
        <v>154</v>
      </c>
      <c r="V164" s="106" t="s">
        <v>155</v>
      </c>
      <c r="W164" s="106" t="s">
        <v>156</v>
      </c>
      <c r="X164" s="106" t="s">
        <v>157</v>
      </c>
      <c r="Y164" s="106" t="s">
        <v>158</v>
      </c>
      <c r="Z164" s="106" t="s">
        <v>159</v>
      </c>
      <c r="AA164" s="176" t="s">
        <v>160</v>
      </c>
      <c r="AB164" s="106" t="s">
        <v>161</v>
      </c>
      <c r="AC164" s="106" t="s">
        <v>162</v>
      </c>
      <c r="AD164" s="106" t="s">
        <v>163</v>
      </c>
      <c r="AE164" s="106" t="s">
        <v>164</v>
      </c>
      <c r="AF164" s="106" t="s">
        <v>165</v>
      </c>
      <c r="AG164" s="106" t="s">
        <v>166</v>
      </c>
      <c r="AH164" s="106" t="s">
        <v>167</v>
      </c>
      <c r="AI164" s="106" t="s">
        <v>168</v>
      </c>
      <c r="AJ164" s="106" t="s">
        <v>169</v>
      </c>
      <c r="AK164" s="106" t="s">
        <v>170</v>
      </c>
      <c r="AL164" s="106" t="s">
        <v>171</v>
      </c>
      <c r="AM164" s="176" t="s">
        <v>172</v>
      </c>
      <c r="AN164" s="106" t="s">
        <v>173</v>
      </c>
      <c r="AO164" s="106" t="s">
        <v>174</v>
      </c>
      <c r="AP164" s="106" t="s">
        <v>175</v>
      </c>
      <c r="AQ164" s="106" t="s">
        <v>176</v>
      </c>
      <c r="AR164" s="106" t="s">
        <v>177</v>
      </c>
      <c r="AS164" s="106" t="s">
        <v>28</v>
      </c>
      <c r="AT164" s="106" t="s">
        <v>29</v>
      </c>
      <c r="AU164" s="106" t="s">
        <v>30</v>
      </c>
      <c r="AV164" s="106" t="s">
        <v>31</v>
      </c>
      <c r="AW164" s="106" t="s">
        <v>32</v>
      </c>
      <c r="AX164" s="106" t="s">
        <v>33</v>
      </c>
      <c r="AY164" s="106" t="s">
        <v>34</v>
      </c>
      <c r="AZ164" s="106" t="s">
        <v>35</v>
      </c>
      <c r="BA164" s="106" t="s">
        <v>36</v>
      </c>
      <c r="BB164" s="106" t="s">
        <v>37</v>
      </c>
      <c r="BC164" s="106" t="s">
        <v>38</v>
      </c>
      <c r="BD164" s="106" t="s">
        <v>39</v>
      </c>
      <c r="BE164" s="106" t="s">
        <v>40</v>
      </c>
      <c r="BF164" s="106" t="s">
        <v>41</v>
      </c>
      <c r="BG164" s="106" t="s">
        <v>42</v>
      </c>
      <c r="BH164" s="106" t="s">
        <v>43</v>
      </c>
      <c r="BI164" s="106" t="s">
        <v>44</v>
      </c>
      <c r="BJ164" s="106" t="s">
        <v>45</v>
      </c>
      <c r="BK164" s="106" t="s">
        <v>46</v>
      </c>
      <c r="BL164" s="106" t="s">
        <v>47</v>
      </c>
      <c r="BM164" s="106" t="s">
        <v>48</v>
      </c>
      <c r="BN164" s="106" t="s">
        <v>49</v>
      </c>
      <c r="BO164" s="106" t="s">
        <v>50</v>
      </c>
      <c r="BP164" s="106" t="s">
        <v>51</v>
      </c>
      <c r="BQ164" s="106" t="s">
        <v>52</v>
      </c>
      <c r="BR164" s="106" t="s">
        <v>53</v>
      </c>
      <c r="BS164" s="106" t="s">
        <v>54</v>
      </c>
      <c r="BT164" s="174"/>
      <c r="BU164" s="137"/>
      <c r="BV164" s="12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4"/>
      <c r="CJ164"/>
    </row>
    <row r="165" spans="2:88" ht="15.75" thickBot="1" x14ac:dyDescent="0.3">
      <c r="B165" s="188"/>
      <c r="C165" s="190"/>
      <c r="D165" s="107"/>
      <c r="E165" s="177"/>
      <c r="F165" s="107"/>
      <c r="G165" s="107"/>
      <c r="H165" s="107"/>
      <c r="I165" s="107"/>
      <c r="J165" s="107"/>
      <c r="K165" s="107"/>
      <c r="L165" s="107"/>
      <c r="M165" s="107"/>
      <c r="N165" s="107"/>
      <c r="O165" s="17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7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77"/>
      <c r="AN165" s="107"/>
      <c r="AO165" s="107"/>
      <c r="AP165" s="107"/>
      <c r="AQ165" s="107"/>
      <c r="AR165" s="107"/>
      <c r="AS165" s="107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07"/>
      <c r="BD165" s="107"/>
      <c r="BE165" s="107"/>
      <c r="BF165" s="107"/>
      <c r="BG165" s="107"/>
      <c r="BH165" s="107"/>
      <c r="BI165" s="107"/>
      <c r="BJ165" s="107"/>
      <c r="BK165" s="107"/>
      <c r="BL165" s="107"/>
      <c r="BM165" s="107"/>
      <c r="BN165" s="107"/>
      <c r="BO165" s="107"/>
      <c r="BP165" s="107"/>
      <c r="BQ165" s="107"/>
      <c r="BR165" s="107"/>
      <c r="BS165" s="107"/>
      <c r="BT165" s="174"/>
      <c r="BU165" s="137"/>
      <c r="BV165" s="12"/>
      <c r="BW165" s="162" t="s">
        <v>55</v>
      </c>
      <c r="BX165" s="163"/>
      <c r="BY165" s="163"/>
      <c r="BZ165" s="163"/>
      <c r="CA165" s="163"/>
      <c r="CB165" s="163"/>
      <c r="CC165" s="163"/>
      <c r="CD165" s="163"/>
      <c r="CE165" s="163"/>
      <c r="CF165" s="163"/>
      <c r="CG165" s="163"/>
      <c r="CH165" s="164"/>
      <c r="CI165" s="14"/>
      <c r="CJ165"/>
    </row>
    <row r="166" spans="2:88" ht="15.75" customHeight="1" thickBot="1" x14ac:dyDescent="0.3">
      <c r="B166" s="128" t="s">
        <v>56</v>
      </c>
      <c r="C166" s="15" t="s">
        <v>57</v>
      </c>
      <c r="D166" s="16"/>
      <c r="E166" s="17"/>
      <c r="F166" s="17"/>
      <c r="G166" s="17"/>
      <c r="H166" s="17"/>
      <c r="I166" s="17"/>
      <c r="J166" s="17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9"/>
      <c r="AK166" s="19"/>
      <c r="AL166" s="19"/>
      <c r="AM166" s="19"/>
      <c r="AN166" s="19"/>
      <c r="AO166" s="19"/>
      <c r="AP166" s="19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20"/>
      <c r="BS166" s="18"/>
      <c r="BT166" s="21">
        <f>SUM(D166:BS166)/B163</f>
        <v>0</v>
      </c>
      <c r="BU166" s="115">
        <f>SUM(BT166+BT167+BT168+BT169+BT170+BT171)/6</f>
        <v>0</v>
      </c>
      <c r="BV166" s="12"/>
      <c r="BW166" s="165"/>
      <c r="BX166" s="166"/>
      <c r="BY166" s="166"/>
      <c r="BZ166" s="166"/>
      <c r="CA166" s="166"/>
      <c r="CB166" s="166"/>
      <c r="CC166" s="166"/>
      <c r="CD166" s="166"/>
      <c r="CE166" s="166"/>
      <c r="CF166" s="166"/>
      <c r="CG166" s="166"/>
      <c r="CH166" s="167"/>
      <c r="CI166" s="14"/>
      <c r="CJ166"/>
    </row>
    <row r="167" spans="2:88" ht="15.75" thickBot="1" x14ac:dyDescent="0.3">
      <c r="B167" s="129"/>
      <c r="C167" s="22" t="s">
        <v>58</v>
      </c>
      <c r="D167" s="31"/>
      <c r="E167" s="32"/>
      <c r="F167" s="32"/>
      <c r="G167" s="32"/>
      <c r="H167" s="32"/>
      <c r="I167" s="32"/>
      <c r="J167" s="32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21">
        <f>SUM(D167:BS167)/B163</f>
        <v>0</v>
      </c>
      <c r="BU167" s="116"/>
      <c r="BV167" s="12"/>
      <c r="BW167" s="165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7"/>
      <c r="CI167" s="14"/>
      <c r="CJ167"/>
    </row>
    <row r="168" spans="2:88" ht="15.75" thickBot="1" x14ac:dyDescent="0.3">
      <c r="B168" s="129"/>
      <c r="C168" s="22" t="s">
        <v>59</v>
      </c>
      <c r="D168" s="31"/>
      <c r="E168" s="32"/>
      <c r="F168" s="32"/>
      <c r="G168" s="32"/>
      <c r="H168" s="32"/>
      <c r="I168" s="32"/>
      <c r="J168" s="32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21">
        <f>SUM(D168:BS168)/B163</f>
        <v>0</v>
      </c>
      <c r="BU168" s="116"/>
      <c r="BV168" s="12"/>
      <c r="BW168" s="168"/>
      <c r="BX168" s="169"/>
      <c r="BY168" s="169"/>
      <c r="BZ168" s="169"/>
      <c r="CA168" s="169"/>
      <c r="CB168" s="169"/>
      <c r="CC168" s="169"/>
      <c r="CD168" s="169"/>
      <c r="CE168" s="169"/>
      <c r="CF168" s="169"/>
      <c r="CG168" s="169"/>
      <c r="CH168" s="170"/>
      <c r="CI168" s="14"/>
      <c r="CJ168"/>
    </row>
    <row r="169" spans="2:88" ht="15.75" thickBot="1" x14ac:dyDescent="0.3">
      <c r="B169" s="129"/>
      <c r="C169" s="22" t="s">
        <v>61</v>
      </c>
      <c r="D169" s="31"/>
      <c r="E169" s="32"/>
      <c r="F169" s="32"/>
      <c r="G169" s="32"/>
      <c r="H169" s="32"/>
      <c r="I169" s="32"/>
      <c r="J169" s="32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21">
        <f>SUM(D169:BS169)/B163</f>
        <v>0</v>
      </c>
      <c r="BU169" s="116"/>
      <c r="BV169" s="12"/>
      <c r="BW169" s="9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1"/>
      <c r="CI169" s="14"/>
      <c r="CJ169"/>
    </row>
    <row r="170" spans="2:88" ht="15.75" thickBot="1" x14ac:dyDescent="0.3">
      <c r="B170" s="129"/>
      <c r="C170" s="22" t="s">
        <v>63</v>
      </c>
      <c r="D170" s="31"/>
      <c r="E170" s="32"/>
      <c r="F170" s="32"/>
      <c r="G170" s="32"/>
      <c r="H170" s="32"/>
      <c r="I170" s="32"/>
      <c r="J170" s="32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21">
        <f>SUM(D170:BS170)/B163</f>
        <v>0</v>
      </c>
      <c r="BU170" s="116"/>
      <c r="BV170" s="12"/>
      <c r="BW170" s="12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4"/>
      <c r="CI170" s="14"/>
      <c r="CJ170"/>
    </row>
    <row r="171" spans="2:88" ht="15.75" thickBot="1" x14ac:dyDescent="0.3">
      <c r="B171" s="130"/>
      <c r="C171" s="23" t="s">
        <v>65</v>
      </c>
      <c r="D171" s="39"/>
      <c r="E171" s="40"/>
      <c r="F171" s="40"/>
      <c r="G171" s="40"/>
      <c r="H171" s="40"/>
      <c r="I171" s="40"/>
      <c r="J171" s="40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19"/>
      <c r="AK171" s="19"/>
      <c r="AL171" s="19"/>
      <c r="AM171" s="19"/>
      <c r="AN171" s="19"/>
      <c r="AO171" s="19"/>
      <c r="AP171" s="19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1">
        <f>SUM(D171:BS171)/B163</f>
        <v>0</v>
      </c>
      <c r="BU171" s="117"/>
      <c r="BV171" s="12"/>
      <c r="BW171" s="25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4"/>
      <c r="CI171" s="14"/>
      <c r="CJ171"/>
    </row>
    <row r="172" spans="2:88" ht="15.75" thickBot="1" x14ac:dyDescent="0.3">
      <c r="B172" s="99"/>
      <c r="C172" s="27" t="s">
        <v>67</v>
      </c>
      <c r="D172" s="28">
        <f>(D166+D167+D168+D169+D170+D171)/6</f>
        <v>0</v>
      </c>
      <c r="E172" s="29">
        <f t="shared" ref="E172:AH172" si="34">(E166+E167+E168+E169+E170+E171)/6</f>
        <v>0</v>
      </c>
      <c r="F172" s="29">
        <f t="shared" si="34"/>
        <v>0</v>
      </c>
      <c r="G172" s="29">
        <f t="shared" si="34"/>
        <v>0</v>
      </c>
      <c r="H172" s="29">
        <f t="shared" si="34"/>
        <v>0</v>
      </c>
      <c r="I172" s="29">
        <f t="shared" si="34"/>
        <v>0</v>
      </c>
      <c r="J172" s="29">
        <f t="shared" si="34"/>
        <v>0</v>
      </c>
      <c r="K172" s="29">
        <f t="shared" si="34"/>
        <v>0</v>
      </c>
      <c r="L172" s="29">
        <f t="shared" si="34"/>
        <v>0</v>
      </c>
      <c r="M172" s="29">
        <f t="shared" si="34"/>
        <v>0</v>
      </c>
      <c r="N172" s="29">
        <f t="shared" si="34"/>
        <v>0</v>
      </c>
      <c r="O172" s="29">
        <f t="shared" si="34"/>
        <v>0</v>
      </c>
      <c r="P172" s="29">
        <f t="shared" si="34"/>
        <v>0</v>
      </c>
      <c r="Q172" s="29">
        <f t="shared" si="34"/>
        <v>0</v>
      </c>
      <c r="R172" s="29">
        <f t="shared" si="34"/>
        <v>0</v>
      </c>
      <c r="S172" s="29">
        <f t="shared" si="34"/>
        <v>0</v>
      </c>
      <c r="T172" s="29">
        <f t="shared" si="34"/>
        <v>0</v>
      </c>
      <c r="U172" s="29">
        <f t="shared" si="34"/>
        <v>0</v>
      </c>
      <c r="V172" s="29">
        <f t="shared" si="34"/>
        <v>0</v>
      </c>
      <c r="W172" s="29">
        <f t="shared" si="34"/>
        <v>0</v>
      </c>
      <c r="X172" s="29">
        <f t="shared" si="34"/>
        <v>0</v>
      </c>
      <c r="Y172" s="29">
        <f t="shared" si="34"/>
        <v>0</v>
      </c>
      <c r="Z172" s="29">
        <f t="shared" si="34"/>
        <v>0</v>
      </c>
      <c r="AA172" s="29">
        <f t="shared" si="34"/>
        <v>0</v>
      </c>
      <c r="AB172" s="29">
        <f t="shared" si="34"/>
        <v>0</v>
      </c>
      <c r="AC172" s="29">
        <f t="shared" si="34"/>
        <v>0</v>
      </c>
      <c r="AD172" s="29">
        <f t="shared" si="34"/>
        <v>0</v>
      </c>
      <c r="AE172" s="29">
        <f t="shared" si="34"/>
        <v>0</v>
      </c>
      <c r="AF172" s="29">
        <f t="shared" si="34"/>
        <v>0</v>
      </c>
      <c r="AG172" s="29">
        <f t="shared" si="34"/>
        <v>0</v>
      </c>
      <c r="AH172" s="29">
        <f t="shared" si="34"/>
        <v>0</v>
      </c>
      <c r="AI172" s="29">
        <f>(AI166+AI167+AI168+AI169+AI170+AI171)/6</f>
        <v>0</v>
      </c>
      <c r="AJ172" s="29">
        <f t="shared" ref="AJ172:BQ172" si="35">(AJ166+AJ167+AJ168+AJ169+AJ170+AJ171)/6</f>
        <v>0</v>
      </c>
      <c r="AK172" s="29">
        <f t="shared" si="35"/>
        <v>0</v>
      </c>
      <c r="AL172" s="29">
        <f t="shared" si="35"/>
        <v>0</v>
      </c>
      <c r="AM172" s="29">
        <f t="shared" si="35"/>
        <v>0</v>
      </c>
      <c r="AN172" s="29">
        <f t="shared" si="35"/>
        <v>0</v>
      </c>
      <c r="AO172" s="29">
        <f t="shared" si="35"/>
        <v>0</v>
      </c>
      <c r="AP172" s="29">
        <f t="shared" si="35"/>
        <v>0</v>
      </c>
      <c r="AQ172" s="29">
        <f t="shared" si="35"/>
        <v>0</v>
      </c>
      <c r="AR172" s="29">
        <f t="shared" si="35"/>
        <v>0</v>
      </c>
      <c r="AS172" s="29">
        <f t="shared" si="35"/>
        <v>0</v>
      </c>
      <c r="AT172" s="29">
        <f t="shared" si="35"/>
        <v>0</v>
      </c>
      <c r="AU172" s="29">
        <f t="shared" si="35"/>
        <v>0</v>
      </c>
      <c r="AV172" s="29">
        <f t="shared" si="35"/>
        <v>0</v>
      </c>
      <c r="AW172" s="29">
        <f t="shared" si="35"/>
        <v>0</v>
      </c>
      <c r="AX172" s="29">
        <f t="shared" si="35"/>
        <v>0</v>
      </c>
      <c r="AY172" s="29">
        <f t="shared" si="35"/>
        <v>0</v>
      </c>
      <c r="AZ172" s="29">
        <f t="shared" si="35"/>
        <v>0</v>
      </c>
      <c r="BA172" s="29">
        <f t="shared" si="35"/>
        <v>0</v>
      </c>
      <c r="BB172" s="29">
        <f t="shared" si="35"/>
        <v>0</v>
      </c>
      <c r="BC172" s="29">
        <f t="shared" si="35"/>
        <v>0</v>
      </c>
      <c r="BD172" s="29">
        <f t="shared" si="35"/>
        <v>0</v>
      </c>
      <c r="BE172" s="29">
        <f t="shared" si="35"/>
        <v>0</v>
      </c>
      <c r="BF172" s="29">
        <f t="shared" si="35"/>
        <v>0</v>
      </c>
      <c r="BG172" s="29">
        <f t="shared" si="35"/>
        <v>0</v>
      </c>
      <c r="BH172" s="29">
        <f t="shared" si="35"/>
        <v>0</v>
      </c>
      <c r="BI172" s="29">
        <f t="shared" si="35"/>
        <v>0</v>
      </c>
      <c r="BJ172" s="29">
        <f t="shared" si="35"/>
        <v>0</v>
      </c>
      <c r="BK172" s="29">
        <f t="shared" si="35"/>
        <v>0</v>
      </c>
      <c r="BL172" s="29">
        <f t="shared" si="35"/>
        <v>0</v>
      </c>
      <c r="BM172" s="29">
        <f t="shared" si="35"/>
        <v>0</v>
      </c>
      <c r="BN172" s="29">
        <f t="shared" si="35"/>
        <v>0</v>
      </c>
      <c r="BO172" s="29">
        <f t="shared" si="35"/>
        <v>0</v>
      </c>
      <c r="BP172" s="29">
        <f t="shared" si="35"/>
        <v>0</v>
      </c>
      <c r="BQ172" s="29">
        <f t="shared" si="35"/>
        <v>0</v>
      </c>
      <c r="BR172" s="29">
        <f>(BR166+BR167+BR168+BR169+BR170+BR171)/6</f>
        <v>0</v>
      </c>
      <c r="BS172" s="29">
        <f t="shared" ref="BS172" si="36">(BS166+BS167+BS168+BS169+BS170+BS171)/6</f>
        <v>0</v>
      </c>
      <c r="BT172" s="118"/>
      <c r="BU172" s="119"/>
      <c r="BV172" s="12"/>
      <c r="BW172" s="12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4"/>
      <c r="CI172" s="14"/>
      <c r="CJ172"/>
    </row>
    <row r="173" spans="2:88" ht="15.75" customHeight="1" thickBot="1" x14ac:dyDescent="0.3">
      <c r="B173" s="128" t="s">
        <v>68</v>
      </c>
      <c r="C173" s="15" t="s">
        <v>69</v>
      </c>
      <c r="D173" s="16"/>
      <c r="E173" s="17"/>
      <c r="F173" s="17"/>
      <c r="G173" s="17"/>
      <c r="H173" s="17"/>
      <c r="I173" s="17"/>
      <c r="J173" s="17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9"/>
      <c r="AK173" s="19"/>
      <c r="AL173" s="19"/>
      <c r="AM173" s="19"/>
      <c r="AN173" s="19"/>
      <c r="AO173" s="19"/>
      <c r="AP173" s="19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21">
        <f>SUM(D173:BS173)/B163</f>
        <v>0</v>
      </c>
      <c r="BU173" s="115">
        <f>SUM(BT173+BT174+BT175+BT176+BT177)/5</f>
        <v>0</v>
      </c>
      <c r="BV173" s="12"/>
      <c r="BW173" s="30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4"/>
      <c r="CI173" s="14"/>
      <c r="CJ173"/>
    </row>
    <row r="174" spans="2:88" ht="15.75" thickBot="1" x14ac:dyDescent="0.3">
      <c r="B174" s="129"/>
      <c r="C174" s="22" t="s">
        <v>70</v>
      </c>
      <c r="D174" s="31"/>
      <c r="E174" s="32"/>
      <c r="F174" s="32"/>
      <c r="G174" s="32"/>
      <c r="H174" s="32"/>
      <c r="I174" s="32"/>
      <c r="J174" s="32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21">
        <f>SUM(D174:BS174)/B163</f>
        <v>0</v>
      </c>
      <c r="BU174" s="116"/>
      <c r="BV174" s="12"/>
      <c r="BW174" s="12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4"/>
      <c r="CI174" s="14"/>
      <c r="CJ174"/>
    </row>
    <row r="175" spans="2:88" ht="15.75" thickBot="1" x14ac:dyDescent="0.3">
      <c r="B175" s="129"/>
      <c r="C175" s="22" t="s">
        <v>71</v>
      </c>
      <c r="D175" s="31"/>
      <c r="E175" s="32"/>
      <c r="F175" s="32"/>
      <c r="G175" s="32"/>
      <c r="H175" s="32"/>
      <c r="I175" s="32"/>
      <c r="J175" s="32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21">
        <f>SUM(D175:BS175)/B163</f>
        <v>0</v>
      </c>
      <c r="BU175" s="116"/>
      <c r="BV175" s="12"/>
      <c r="BW175" s="12"/>
      <c r="BX175" s="136" t="str">
        <f>B166</f>
        <v>Relaciones interpersonales</v>
      </c>
      <c r="BY175" s="136" t="s">
        <v>68</v>
      </c>
      <c r="BZ175" s="173" t="s">
        <v>72</v>
      </c>
      <c r="CA175" s="136" t="s">
        <v>73</v>
      </c>
      <c r="CB175" s="136" t="s">
        <v>74</v>
      </c>
      <c r="CC175" s="136" t="s">
        <v>75</v>
      </c>
      <c r="CD175" s="136" t="s">
        <v>76</v>
      </c>
      <c r="CE175" s="136" t="s">
        <v>77</v>
      </c>
      <c r="CF175" s="136" t="s">
        <v>78</v>
      </c>
      <c r="CG175" s="136" t="s">
        <v>79</v>
      </c>
      <c r="CH175" s="14"/>
      <c r="CI175" s="14"/>
      <c r="CJ175"/>
    </row>
    <row r="176" spans="2:88" ht="15.75" thickBot="1" x14ac:dyDescent="0.3">
      <c r="B176" s="129"/>
      <c r="C176" s="22" t="s">
        <v>80</v>
      </c>
      <c r="D176" s="31"/>
      <c r="E176" s="32"/>
      <c r="F176" s="32"/>
      <c r="G176" s="32"/>
      <c r="H176" s="32"/>
      <c r="I176" s="32"/>
      <c r="J176" s="32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21">
        <f>SUM(D176:BS176)/B163</f>
        <v>0</v>
      </c>
      <c r="BU176" s="116"/>
      <c r="BV176" s="12"/>
      <c r="BW176" s="12"/>
      <c r="BX176" s="171"/>
      <c r="BY176" s="137"/>
      <c r="BZ176" s="174"/>
      <c r="CA176" s="137"/>
      <c r="CB176" s="137"/>
      <c r="CC176" s="137"/>
      <c r="CD176" s="137"/>
      <c r="CE176" s="137"/>
      <c r="CF176" s="137"/>
      <c r="CG176" s="137"/>
      <c r="CH176" s="14"/>
      <c r="CI176" s="14"/>
      <c r="CJ176"/>
    </row>
    <row r="177" spans="2:88" ht="15.75" thickBot="1" x14ac:dyDescent="0.3">
      <c r="B177" s="130"/>
      <c r="C177" s="23" t="s">
        <v>81</v>
      </c>
      <c r="D177" s="31"/>
      <c r="E177" s="32"/>
      <c r="F177" s="32"/>
      <c r="G177" s="32"/>
      <c r="H177" s="32"/>
      <c r="I177" s="32"/>
      <c r="J177" s="32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1">
        <f>SUM(D177:BS177)/B163</f>
        <v>0</v>
      </c>
      <c r="BU177" s="117"/>
      <c r="BV177" s="12"/>
      <c r="BW177" s="12"/>
      <c r="BX177" s="171"/>
      <c r="BY177" s="137"/>
      <c r="BZ177" s="174"/>
      <c r="CA177" s="137"/>
      <c r="CB177" s="137"/>
      <c r="CC177" s="137"/>
      <c r="CD177" s="137"/>
      <c r="CE177" s="137"/>
      <c r="CF177" s="137"/>
      <c r="CG177" s="137"/>
      <c r="CH177" s="14"/>
      <c r="CI177" s="14"/>
      <c r="CJ177"/>
    </row>
    <row r="178" spans="2:88" ht="15.75" thickBot="1" x14ac:dyDescent="0.3">
      <c r="B178" s="99"/>
      <c r="C178" s="27" t="s">
        <v>67</v>
      </c>
      <c r="D178" s="28">
        <f t="shared" ref="D178:R178" si="37">(D173+D174+D175+D176+D177)/5</f>
        <v>0</v>
      </c>
      <c r="E178" s="29">
        <f t="shared" si="37"/>
        <v>0</v>
      </c>
      <c r="F178" s="29">
        <f t="shared" si="37"/>
        <v>0</v>
      </c>
      <c r="G178" s="29">
        <f t="shared" si="37"/>
        <v>0</v>
      </c>
      <c r="H178" s="29">
        <f t="shared" si="37"/>
        <v>0</v>
      </c>
      <c r="I178" s="29">
        <f t="shared" si="37"/>
        <v>0</v>
      </c>
      <c r="J178" s="29">
        <f t="shared" si="37"/>
        <v>0</v>
      </c>
      <c r="K178" s="29">
        <f t="shared" si="37"/>
        <v>0</v>
      </c>
      <c r="L178" s="29">
        <f t="shared" si="37"/>
        <v>0</v>
      </c>
      <c r="M178" s="29">
        <f t="shared" si="37"/>
        <v>0</v>
      </c>
      <c r="N178" s="29">
        <f t="shared" si="37"/>
        <v>0</v>
      </c>
      <c r="O178" s="29">
        <f t="shared" si="37"/>
        <v>0</v>
      </c>
      <c r="P178" s="29">
        <f t="shared" si="37"/>
        <v>0</v>
      </c>
      <c r="Q178" s="29">
        <f t="shared" si="37"/>
        <v>0</v>
      </c>
      <c r="R178" s="29">
        <f t="shared" si="37"/>
        <v>0</v>
      </c>
      <c r="S178" s="29">
        <f>(S173+S174+S175+S176+S177)/5</f>
        <v>0</v>
      </c>
      <c r="T178" s="29">
        <f t="shared" ref="T178:BQ178" si="38">(T173+T174+T175+T176+T177)/5</f>
        <v>0</v>
      </c>
      <c r="U178" s="29">
        <f t="shared" si="38"/>
        <v>0</v>
      </c>
      <c r="V178" s="29">
        <f t="shared" si="38"/>
        <v>0</v>
      </c>
      <c r="W178" s="29">
        <f t="shared" si="38"/>
        <v>0</v>
      </c>
      <c r="X178" s="29">
        <f t="shared" si="38"/>
        <v>0</v>
      </c>
      <c r="Y178" s="29">
        <f t="shared" si="38"/>
        <v>0</v>
      </c>
      <c r="Z178" s="29">
        <f t="shared" si="38"/>
        <v>0</v>
      </c>
      <c r="AA178" s="29">
        <f t="shared" si="38"/>
        <v>0</v>
      </c>
      <c r="AB178" s="29">
        <f t="shared" si="38"/>
        <v>0</v>
      </c>
      <c r="AC178" s="29">
        <f t="shared" si="38"/>
        <v>0</v>
      </c>
      <c r="AD178" s="29">
        <f t="shared" si="38"/>
        <v>0</v>
      </c>
      <c r="AE178" s="29">
        <f t="shared" si="38"/>
        <v>0</v>
      </c>
      <c r="AF178" s="29">
        <f t="shared" si="38"/>
        <v>0</v>
      </c>
      <c r="AG178" s="29">
        <f t="shared" si="38"/>
        <v>0</v>
      </c>
      <c r="AH178" s="29">
        <f t="shared" si="38"/>
        <v>0</v>
      </c>
      <c r="AI178" s="29">
        <f t="shared" si="38"/>
        <v>0</v>
      </c>
      <c r="AJ178" s="29">
        <f t="shared" si="38"/>
        <v>0</v>
      </c>
      <c r="AK178" s="29">
        <f t="shared" si="38"/>
        <v>0</v>
      </c>
      <c r="AL178" s="29">
        <f t="shared" si="38"/>
        <v>0</v>
      </c>
      <c r="AM178" s="29">
        <f t="shared" si="38"/>
        <v>0</v>
      </c>
      <c r="AN178" s="29">
        <f t="shared" si="38"/>
        <v>0</v>
      </c>
      <c r="AO178" s="29">
        <f t="shared" si="38"/>
        <v>0</v>
      </c>
      <c r="AP178" s="29">
        <f t="shared" si="38"/>
        <v>0</v>
      </c>
      <c r="AQ178" s="29">
        <f t="shared" si="38"/>
        <v>0</v>
      </c>
      <c r="AR178" s="29">
        <f t="shared" si="38"/>
        <v>0</v>
      </c>
      <c r="AS178" s="29">
        <f t="shared" si="38"/>
        <v>0</v>
      </c>
      <c r="AT178" s="29">
        <f t="shared" si="38"/>
        <v>0</v>
      </c>
      <c r="AU178" s="29">
        <f t="shared" si="38"/>
        <v>0</v>
      </c>
      <c r="AV178" s="29">
        <f t="shared" si="38"/>
        <v>0</v>
      </c>
      <c r="AW178" s="29">
        <f t="shared" si="38"/>
        <v>0</v>
      </c>
      <c r="AX178" s="29">
        <f t="shared" si="38"/>
        <v>0</v>
      </c>
      <c r="AY178" s="29">
        <f t="shared" si="38"/>
        <v>0</v>
      </c>
      <c r="AZ178" s="29">
        <f t="shared" si="38"/>
        <v>0</v>
      </c>
      <c r="BA178" s="29">
        <f t="shared" si="38"/>
        <v>0</v>
      </c>
      <c r="BB178" s="29">
        <f t="shared" si="38"/>
        <v>0</v>
      </c>
      <c r="BC178" s="29">
        <f t="shared" si="38"/>
        <v>0</v>
      </c>
      <c r="BD178" s="29">
        <f t="shared" si="38"/>
        <v>0</v>
      </c>
      <c r="BE178" s="29">
        <f t="shared" si="38"/>
        <v>0</v>
      </c>
      <c r="BF178" s="29">
        <f t="shared" si="38"/>
        <v>0</v>
      </c>
      <c r="BG178" s="29">
        <f t="shared" si="38"/>
        <v>0</v>
      </c>
      <c r="BH178" s="29">
        <f t="shared" si="38"/>
        <v>0</v>
      </c>
      <c r="BI178" s="29">
        <f t="shared" si="38"/>
        <v>0</v>
      </c>
      <c r="BJ178" s="29">
        <f t="shared" si="38"/>
        <v>0</v>
      </c>
      <c r="BK178" s="29">
        <f t="shared" si="38"/>
        <v>0</v>
      </c>
      <c r="BL178" s="29">
        <f t="shared" si="38"/>
        <v>0</v>
      </c>
      <c r="BM178" s="29">
        <f t="shared" si="38"/>
        <v>0</v>
      </c>
      <c r="BN178" s="29">
        <f t="shared" si="38"/>
        <v>0</v>
      </c>
      <c r="BO178" s="29">
        <f t="shared" si="38"/>
        <v>0</v>
      </c>
      <c r="BP178" s="29">
        <f t="shared" si="38"/>
        <v>0</v>
      </c>
      <c r="BQ178" s="29">
        <f t="shared" si="38"/>
        <v>0</v>
      </c>
      <c r="BR178" s="29">
        <f>(BR173+BR174+BR175+BR176+BR177)/5</f>
        <v>0</v>
      </c>
      <c r="BS178" s="29">
        <f t="shared" ref="BS178" si="39">(BS173+BS174+BS175+BS176+BS177)/5</f>
        <v>0</v>
      </c>
      <c r="BT178" s="118"/>
      <c r="BU178" s="119"/>
      <c r="BV178" s="12"/>
      <c r="BW178" s="12"/>
      <c r="BX178" s="171"/>
      <c r="BY178" s="137"/>
      <c r="BZ178" s="174"/>
      <c r="CA178" s="137"/>
      <c r="CB178" s="137"/>
      <c r="CC178" s="137"/>
      <c r="CD178" s="137"/>
      <c r="CE178" s="137"/>
      <c r="CF178" s="137"/>
      <c r="CG178" s="137"/>
      <c r="CH178" s="14"/>
      <c r="CI178" s="14"/>
      <c r="CJ178"/>
    </row>
    <row r="179" spans="2:88" ht="15.75" thickBot="1" x14ac:dyDescent="0.3">
      <c r="B179" s="108" t="s">
        <v>72</v>
      </c>
      <c r="C179" s="15" t="s">
        <v>82</v>
      </c>
      <c r="D179" s="16"/>
      <c r="E179" s="17"/>
      <c r="F179" s="17"/>
      <c r="G179" s="17"/>
      <c r="H179" s="17"/>
      <c r="I179" s="17"/>
      <c r="J179" s="17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9"/>
      <c r="AK179" s="19"/>
      <c r="AL179" s="19"/>
      <c r="AM179" s="19"/>
      <c r="AN179" s="19"/>
      <c r="AO179" s="19"/>
      <c r="AP179" s="19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21">
        <f>SUM(D179:BS179)/B163</f>
        <v>0</v>
      </c>
      <c r="BU179" s="115">
        <f>SUM(BT179+BT180+BT181+BT182+BT183)/5</f>
        <v>0</v>
      </c>
      <c r="BV179" s="12"/>
      <c r="BW179" s="12"/>
      <c r="BX179" s="172"/>
      <c r="BY179" s="138"/>
      <c r="BZ179" s="175"/>
      <c r="CA179" s="138"/>
      <c r="CB179" s="138"/>
      <c r="CC179" s="138"/>
      <c r="CD179" s="138"/>
      <c r="CE179" s="138"/>
      <c r="CF179" s="138"/>
      <c r="CG179" s="138"/>
      <c r="CH179" s="14"/>
      <c r="CI179" s="14"/>
      <c r="CJ179"/>
    </row>
    <row r="180" spans="2:88" ht="15.75" thickBot="1" x14ac:dyDescent="0.3">
      <c r="B180" s="109"/>
      <c r="C180" s="22" t="s">
        <v>83</v>
      </c>
      <c r="D180" s="31"/>
      <c r="E180" s="32"/>
      <c r="F180" s="32"/>
      <c r="G180" s="32"/>
      <c r="H180" s="32"/>
      <c r="I180" s="32"/>
      <c r="J180" s="32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21">
        <f>SUM(D180:BS180)/B163</f>
        <v>0</v>
      </c>
      <c r="BU180" s="116"/>
      <c r="BV180" s="12"/>
      <c r="BW180" s="12"/>
      <c r="BX180" s="33">
        <f>BU166</f>
        <v>0</v>
      </c>
      <c r="BY180" s="33">
        <f>BU173</f>
        <v>0</v>
      </c>
      <c r="BZ180" s="33">
        <f>BU179</f>
        <v>0</v>
      </c>
      <c r="CA180" s="33">
        <f>BU185</f>
        <v>0</v>
      </c>
      <c r="CB180" s="34">
        <f>BU191</f>
        <v>0</v>
      </c>
      <c r="CC180" s="35">
        <f>BU198</f>
        <v>0</v>
      </c>
      <c r="CD180" s="33">
        <f>BU205</f>
        <v>0</v>
      </c>
      <c r="CE180" s="33">
        <f>BU213</f>
        <v>0</v>
      </c>
      <c r="CF180" s="33">
        <f>BU219</f>
        <v>0</v>
      </c>
      <c r="CG180" s="36">
        <f>BU226</f>
        <v>0</v>
      </c>
      <c r="CH180" s="14"/>
      <c r="CI180" s="14"/>
      <c r="CJ180"/>
    </row>
    <row r="181" spans="2:88" ht="15.75" thickBot="1" x14ac:dyDescent="0.3">
      <c r="B181" s="109"/>
      <c r="C181" s="22" t="s">
        <v>84</v>
      </c>
      <c r="D181" s="31"/>
      <c r="E181" s="32"/>
      <c r="F181" s="32"/>
      <c r="G181" s="32"/>
      <c r="H181" s="32"/>
      <c r="I181" s="32"/>
      <c r="J181" s="32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21">
        <f>SUM(D181:BS181)/B163</f>
        <v>0</v>
      </c>
      <c r="BU181" s="116"/>
      <c r="BV181" s="12"/>
      <c r="BW181" s="12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4"/>
      <c r="CI181" s="14"/>
      <c r="CJ181"/>
    </row>
    <row r="182" spans="2:88" ht="15.75" thickBot="1" x14ac:dyDescent="0.3">
      <c r="B182" s="109"/>
      <c r="C182" s="22" t="s">
        <v>85</v>
      </c>
      <c r="D182" s="31"/>
      <c r="E182" s="32"/>
      <c r="F182" s="32"/>
      <c r="G182" s="32"/>
      <c r="H182" s="32"/>
      <c r="I182" s="32"/>
      <c r="J182" s="32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21">
        <f>SUM(D182:BS182)/B163</f>
        <v>0</v>
      </c>
      <c r="BU182" s="116"/>
      <c r="BV182" s="12"/>
      <c r="BW182" s="12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4"/>
      <c r="CI182" s="14"/>
      <c r="CJ182"/>
    </row>
    <row r="183" spans="2:88" ht="15.75" thickBot="1" x14ac:dyDescent="0.3">
      <c r="B183" s="110"/>
      <c r="C183" s="23" t="s">
        <v>86</v>
      </c>
      <c r="D183" s="31"/>
      <c r="E183" s="32"/>
      <c r="F183" s="32"/>
      <c r="G183" s="32"/>
      <c r="H183" s="32"/>
      <c r="I183" s="32"/>
      <c r="J183" s="32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18"/>
      <c r="BS183" s="24"/>
      <c r="BT183" s="21">
        <f>SUM(D183:BS183)/B163</f>
        <v>0</v>
      </c>
      <c r="BU183" s="117"/>
      <c r="BV183" s="12"/>
      <c r="BW183" s="12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4"/>
      <c r="CI183" s="14"/>
      <c r="CJ183"/>
    </row>
    <row r="184" spans="2:88" ht="15.75" thickBot="1" x14ac:dyDescent="0.3">
      <c r="B184" s="37"/>
      <c r="C184" s="27" t="s">
        <v>67</v>
      </c>
      <c r="D184" s="28">
        <f t="shared" ref="D184:BQ184" si="40">(D179+D180+D181+D182+D183)/5</f>
        <v>0</v>
      </c>
      <c r="E184" s="29">
        <f t="shared" si="40"/>
        <v>0</v>
      </c>
      <c r="F184" s="29">
        <f t="shared" si="40"/>
        <v>0</v>
      </c>
      <c r="G184" s="29">
        <f t="shared" si="40"/>
        <v>0</v>
      </c>
      <c r="H184" s="29">
        <f t="shared" si="40"/>
        <v>0</v>
      </c>
      <c r="I184" s="29">
        <f t="shared" si="40"/>
        <v>0</v>
      </c>
      <c r="J184" s="29">
        <f t="shared" si="40"/>
        <v>0</v>
      </c>
      <c r="K184" s="29">
        <f t="shared" si="40"/>
        <v>0</v>
      </c>
      <c r="L184" s="29">
        <f t="shared" si="40"/>
        <v>0</v>
      </c>
      <c r="M184" s="29">
        <f t="shared" si="40"/>
        <v>0</v>
      </c>
      <c r="N184" s="29">
        <f t="shared" si="40"/>
        <v>0</v>
      </c>
      <c r="O184" s="29">
        <f t="shared" si="40"/>
        <v>0</v>
      </c>
      <c r="P184" s="29">
        <f t="shared" si="40"/>
        <v>0</v>
      </c>
      <c r="Q184" s="29">
        <f t="shared" si="40"/>
        <v>0</v>
      </c>
      <c r="R184" s="29">
        <f t="shared" si="40"/>
        <v>0</v>
      </c>
      <c r="S184" s="29">
        <f t="shared" si="40"/>
        <v>0</v>
      </c>
      <c r="T184" s="29">
        <f t="shared" si="40"/>
        <v>0</v>
      </c>
      <c r="U184" s="29">
        <f t="shared" si="40"/>
        <v>0</v>
      </c>
      <c r="V184" s="29">
        <f t="shared" si="40"/>
        <v>0</v>
      </c>
      <c r="W184" s="29">
        <f t="shared" si="40"/>
        <v>0</v>
      </c>
      <c r="X184" s="29">
        <f t="shared" si="40"/>
        <v>0</v>
      </c>
      <c r="Y184" s="29">
        <f t="shared" si="40"/>
        <v>0</v>
      </c>
      <c r="Z184" s="29">
        <f t="shared" si="40"/>
        <v>0</v>
      </c>
      <c r="AA184" s="29">
        <f t="shared" si="40"/>
        <v>0</v>
      </c>
      <c r="AB184" s="29">
        <f t="shared" si="40"/>
        <v>0</v>
      </c>
      <c r="AC184" s="29">
        <f t="shared" si="40"/>
        <v>0</v>
      </c>
      <c r="AD184" s="29">
        <f t="shared" si="40"/>
        <v>0</v>
      </c>
      <c r="AE184" s="29">
        <f t="shared" si="40"/>
        <v>0</v>
      </c>
      <c r="AF184" s="29">
        <f t="shared" si="40"/>
        <v>0</v>
      </c>
      <c r="AG184" s="29">
        <f t="shared" si="40"/>
        <v>0</v>
      </c>
      <c r="AH184" s="29">
        <f t="shared" si="40"/>
        <v>0</v>
      </c>
      <c r="AI184" s="29">
        <f t="shared" si="40"/>
        <v>0</v>
      </c>
      <c r="AJ184" s="29">
        <f t="shared" si="40"/>
        <v>0</v>
      </c>
      <c r="AK184" s="29">
        <f t="shared" si="40"/>
        <v>0</v>
      </c>
      <c r="AL184" s="29">
        <f t="shared" si="40"/>
        <v>0</v>
      </c>
      <c r="AM184" s="29">
        <f t="shared" si="40"/>
        <v>0</v>
      </c>
      <c r="AN184" s="29">
        <f t="shared" si="40"/>
        <v>0</v>
      </c>
      <c r="AO184" s="29">
        <f t="shared" si="40"/>
        <v>0</v>
      </c>
      <c r="AP184" s="29">
        <f t="shared" si="40"/>
        <v>0</v>
      </c>
      <c r="AQ184" s="29">
        <f t="shared" si="40"/>
        <v>0</v>
      </c>
      <c r="AR184" s="29">
        <f t="shared" si="40"/>
        <v>0</v>
      </c>
      <c r="AS184" s="29">
        <f t="shared" si="40"/>
        <v>0</v>
      </c>
      <c r="AT184" s="29">
        <f t="shared" si="40"/>
        <v>0</v>
      </c>
      <c r="AU184" s="29">
        <f t="shared" si="40"/>
        <v>0</v>
      </c>
      <c r="AV184" s="29">
        <f t="shared" si="40"/>
        <v>0</v>
      </c>
      <c r="AW184" s="29">
        <f t="shared" si="40"/>
        <v>0</v>
      </c>
      <c r="AX184" s="29">
        <f t="shared" si="40"/>
        <v>0</v>
      </c>
      <c r="AY184" s="29">
        <f t="shared" si="40"/>
        <v>0</v>
      </c>
      <c r="AZ184" s="29">
        <f t="shared" si="40"/>
        <v>0</v>
      </c>
      <c r="BA184" s="29">
        <f t="shared" si="40"/>
        <v>0</v>
      </c>
      <c r="BB184" s="29">
        <f t="shared" si="40"/>
        <v>0</v>
      </c>
      <c r="BC184" s="29">
        <f t="shared" si="40"/>
        <v>0</v>
      </c>
      <c r="BD184" s="29">
        <f t="shared" si="40"/>
        <v>0</v>
      </c>
      <c r="BE184" s="29">
        <f t="shared" si="40"/>
        <v>0</v>
      </c>
      <c r="BF184" s="29">
        <f t="shared" si="40"/>
        <v>0</v>
      </c>
      <c r="BG184" s="29">
        <f t="shared" si="40"/>
        <v>0</v>
      </c>
      <c r="BH184" s="29">
        <f t="shared" si="40"/>
        <v>0</v>
      </c>
      <c r="BI184" s="29">
        <f t="shared" si="40"/>
        <v>0</v>
      </c>
      <c r="BJ184" s="29">
        <f t="shared" si="40"/>
        <v>0</v>
      </c>
      <c r="BK184" s="29">
        <f t="shared" si="40"/>
        <v>0</v>
      </c>
      <c r="BL184" s="29">
        <f t="shared" si="40"/>
        <v>0</v>
      </c>
      <c r="BM184" s="29">
        <f t="shared" si="40"/>
        <v>0</v>
      </c>
      <c r="BN184" s="29">
        <f t="shared" si="40"/>
        <v>0</v>
      </c>
      <c r="BO184" s="29">
        <f t="shared" si="40"/>
        <v>0</v>
      </c>
      <c r="BP184" s="29">
        <f t="shared" si="40"/>
        <v>0</v>
      </c>
      <c r="BQ184" s="29">
        <f t="shared" si="40"/>
        <v>0</v>
      </c>
      <c r="BR184" s="29">
        <f>(BR179+BR180+BR181+BR182+BR183)/5</f>
        <v>0</v>
      </c>
      <c r="BS184" s="29">
        <f t="shared" ref="BS184" si="41">(BS179+BS180+BS181+BS182+BS183)/5</f>
        <v>0</v>
      </c>
      <c r="BT184" s="118"/>
      <c r="BU184" s="119"/>
      <c r="BV184" s="12"/>
      <c r="BW184" s="12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4"/>
      <c r="CI184" s="14"/>
      <c r="CJ184"/>
    </row>
    <row r="185" spans="2:88" ht="15" customHeight="1" x14ac:dyDescent="0.25">
      <c r="B185" s="128" t="s">
        <v>73</v>
      </c>
      <c r="C185" s="15" t="s">
        <v>87</v>
      </c>
      <c r="D185" s="16"/>
      <c r="E185" s="17"/>
      <c r="F185" s="17"/>
      <c r="G185" s="17"/>
      <c r="H185" s="17"/>
      <c r="I185" s="17"/>
      <c r="J185" s="17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9"/>
      <c r="AK185" s="19"/>
      <c r="AL185" s="19"/>
      <c r="AM185" s="19"/>
      <c r="AN185" s="19"/>
      <c r="AO185" s="19"/>
      <c r="AP185" s="19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21">
        <f>SUM(D185:BS185)/B163</f>
        <v>0</v>
      </c>
      <c r="BU185" s="115">
        <f>SUM(BT185+BT186+BT187+BT188+BT189)/5</f>
        <v>0</v>
      </c>
      <c r="BV185" s="12"/>
      <c r="BW185" s="12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4"/>
      <c r="CI185" s="14"/>
      <c r="CJ185"/>
    </row>
    <row r="186" spans="2:88" x14ac:dyDescent="0.25">
      <c r="B186" s="129"/>
      <c r="C186" s="22" t="s">
        <v>88</v>
      </c>
      <c r="D186" s="31"/>
      <c r="E186" s="32"/>
      <c r="F186" s="32"/>
      <c r="G186" s="32"/>
      <c r="H186" s="32"/>
      <c r="I186" s="32"/>
      <c r="J186" s="32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38">
        <f>SUM(D186:BS186)/B163</f>
        <v>0</v>
      </c>
      <c r="BU186" s="116"/>
      <c r="BV186" s="12"/>
      <c r="BW186" s="12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4"/>
      <c r="CI186" s="14"/>
      <c r="CJ186"/>
    </row>
    <row r="187" spans="2:88" x14ac:dyDescent="0.25">
      <c r="B187" s="129"/>
      <c r="C187" s="22" t="s">
        <v>89</v>
      </c>
      <c r="D187" s="31"/>
      <c r="E187" s="32"/>
      <c r="F187" s="32"/>
      <c r="G187" s="32"/>
      <c r="H187" s="32"/>
      <c r="I187" s="32"/>
      <c r="J187" s="32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38">
        <f>SUM(D187:BS187)/B163</f>
        <v>0</v>
      </c>
      <c r="BU187" s="116"/>
      <c r="BV187" s="12"/>
      <c r="BW187" s="12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4"/>
      <c r="CI187" s="14"/>
      <c r="CJ187"/>
    </row>
    <row r="188" spans="2:88" ht="15.75" thickBot="1" x14ac:dyDescent="0.3">
      <c r="B188" s="129"/>
      <c r="C188" s="22" t="s">
        <v>90</v>
      </c>
      <c r="D188" s="31"/>
      <c r="E188" s="32"/>
      <c r="F188" s="32"/>
      <c r="G188" s="32"/>
      <c r="H188" s="32"/>
      <c r="I188" s="32"/>
      <c r="J188" s="32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38">
        <f>SUM(D188:BS188)/B163</f>
        <v>0</v>
      </c>
      <c r="BU188" s="116"/>
      <c r="BV188" s="12"/>
      <c r="BW188" s="12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4"/>
      <c r="CI188" s="14"/>
      <c r="CJ188"/>
    </row>
    <row r="189" spans="2:88" ht="15.75" thickBot="1" x14ac:dyDescent="0.3">
      <c r="B189" s="130"/>
      <c r="C189" s="23" t="s">
        <v>91</v>
      </c>
      <c r="D189" s="31"/>
      <c r="E189" s="32"/>
      <c r="F189" s="32"/>
      <c r="G189" s="32"/>
      <c r="H189" s="32"/>
      <c r="I189" s="32"/>
      <c r="J189" s="32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38">
        <f>SUM(D189:BS189)/B163</f>
        <v>0</v>
      </c>
      <c r="BU189" s="117"/>
      <c r="BV189" s="12"/>
      <c r="BW189" s="12"/>
      <c r="BX189" s="156" t="s">
        <v>92</v>
      </c>
      <c r="BY189" s="157"/>
      <c r="BZ189" s="157"/>
      <c r="CA189" s="157"/>
      <c r="CB189" s="157"/>
      <c r="CC189" s="158"/>
      <c r="CD189" s="13"/>
      <c r="CE189" s="13"/>
      <c r="CF189" s="13"/>
      <c r="CG189" s="13"/>
      <c r="CH189" s="14"/>
      <c r="CI189" s="14"/>
      <c r="CJ189"/>
    </row>
    <row r="190" spans="2:88" ht="15.75" thickBot="1" x14ac:dyDescent="0.3">
      <c r="B190" s="99"/>
      <c r="C190" s="27" t="s">
        <v>67</v>
      </c>
      <c r="D190" s="28">
        <f t="shared" ref="D190:BQ190" si="42">(D185+D186+D187+D188+D189)/5</f>
        <v>0</v>
      </c>
      <c r="E190" s="29">
        <f t="shared" si="42"/>
        <v>0</v>
      </c>
      <c r="F190" s="29">
        <f t="shared" si="42"/>
        <v>0</v>
      </c>
      <c r="G190" s="29">
        <f t="shared" si="42"/>
        <v>0</v>
      </c>
      <c r="H190" s="29">
        <f t="shared" si="42"/>
        <v>0</v>
      </c>
      <c r="I190" s="29">
        <f t="shared" si="42"/>
        <v>0</v>
      </c>
      <c r="J190" s="29">
        <f t="shared" si="42"/>
        <v>0</v>
      </c>
      <c r="K190" s="29">
        <f t="shared" si="42"/>
        <v>0</v>
      </c>
      <c r="L190" s="29">
        <f t="shared" si="42"/>
        <v>0</v>
      </c>
      <c r="M190" s="29">
        <f t="shared" si="42"/>
        <v>0</v>
      </c>
      <c r="N190" s="29">
        <f t="shared" si="42"/>
        <v>0</v>
      </c>
      <c r="O190" s="29">
        <f t="shared" si="42"/>
        <v>0</v>
      </c>
      <c r="P190" s="29">
        <f t="shared" si="42"/>
        <v>0</v>
      </c>
      <c r="Q190" s="29">
        <f t="shared" si="42"/>
        <v>0</v>
      </c>
      <c r="R190" s="29">
        <f t="shared" si="42"/>
        <v>0</v>
      </c>
      <c r="S190" s="29">
        <f t="shared" si="42"/>
        <v>0</v>
      </c>
      <c r="T190" s="29">
        <f t="shared" si="42"/>
        <v>0</v>
      </c>
      <c r="U190" s="29">
        <f t="shared" si="42"/>
        <v>0</v>
      </c>
      <c r="V190" s="29">
        <f t="shared" si="42"/>
        <v>0</v>
      </c>
      <c r="W190" s="29">
        <f t="shared" si="42"/>
        <v>0</v>
      </c>
      <c r="X190" s="29">
        <f t="shared" si="42"/>
        <v>0</v>
      </c>
      <c r="Y190" s="29">
        <f t="shared" si="42"/>
        <v>0</v>
      </c>
      <c r="Z190" s="29">
        <f t="shared" si="42"/>
        <v>0</v>
      </c>
      <c r="AA190" s="29">
        <f t="shared" si="42"/>
        <v>0</v>
      </c>
      <c r="AB190" s="29">
        <f t="shared" si="42"/>
        <v>0</v>
      </c>
      <c r="AC190" s="29">
        <f t="shared" si="42"/>
        <v>0</v>
      </c>
      <c r="AD190" s="29">
        <f t="shared" si="42"/>
        <v>0</v>
      </c>
      <c r="AE190" s="29">
        <f t="shared" si="42"/>
        <v>0</v>
      </c>
      <c r="AF190" s="29">
        <f t="shared" si="42"/>
        <v>0</v>
      </c>
      <c r="AG190" s="29">
        <f t="shared" si="42"/>
        <v>0</v>
      </c>
      <c r="AH190" s="29">
        <f t="shared" si="42"/>
        <v>0</v>
      </c>
      <c r="AI190" s="29">
        <f t="shared" si="42"/>
        <v>0</v>
      </c>
      <c r="AJ190" s="29">
        <f t="shared" si="42"/>
        <v>0</v>
      </c>
      <c r="AK190" s="29">
        <f t="shared" si="42"/>
        <v>0</v>
      </c>
      <c r="AL190" s="29">
        <f t="shared" si="42"/>
        <v>0</v>
      </c>
      <c r="AM190" s="29">
        <f t="shared" si="42"/>
        <v>0</v>
      </c>
      <c r="AN190" s="29">
        <f t="shared" si="42"/>
        <v>0</v>
      </c>
      <c r="AO190" s="29">
        <f t="shared" si="42"/>
        <v>0</v>
      </c>
      <c r="AP190" s="29">
        <f t="shared" si="42"/>
        <v>0</v>
      </c>
      <c r="AQ190" s="29">
        <f t="shared" si="42"/>
        <v>0</v>
      </c>
      <c r="AR190" s="29">
        <f t="shared" si="42"/>
        <v>0</v>
      </c>
      <c r="AS190" s="29">
        <f t="shared" si="42"/>
        <v>0</v>
      </c>
      <c r="AT190" s="29">
        <f t="shared" si="42"/>
        <v>0</v>
      </c>
      <c r="AU190" s="29">
        <f t="shared" si="42"/>
        <v>0</v>
      </c>
      <c r="AV190" s="29">
        <f t="shared" si="42"/>
        <v>0</v>
      </c>
      <c r="AW190" s="29">
        <f t="shared" si="42"/>
        <v>0</v>
      </c>
      <c r="AX190" s="29">
        <f t="shared" si="42"/>
        <v>0</v>
      </c>
      <c r="AY190" s="29">
        <f t="shared" si="42"/>
        <v>0</v>
      </c>
      <c r="AZ190" s="29">
        <f t="shared" si="42"/>
        <v>0</v>
      </c>
      <c r="BA190" s="29">
        <f t="shared" si="42"/>
        <v>0</v>
      </c>
      <c r="BB190" s="29">
        <f t="shared" si="42"/>
        <v>0</v>
      </c>
      <c r="BC190" s="29">
        <f t="shared" si="42"/>
        <v>0</v>
      </c>
      <c r="BD190" s="29">
        <f t="shared" si="42"/>
        <v>0</v>
      </c>
      <c r="BE190" s="29">
        <f t="shared" si="42"/>
        <v>0</v>
      </c>
      <c r="BF190" s="29">
        <f t="shared" si="42"/>
        <v>0</v>
      </c>
      <c r="BG190" s="29">
        <f t="shared" si="42"/>
        <v>0</v>
      </c>
      <c r="BH190" s="29">
        <f t="shared" si="42"/>
        <v>0</v>
      </c>
      <c r="BI190" s="29">
        <f t="shared" si="42"/>
        <v>0</v>
      </c>
      <c r="BJ190" s="29">
        <f t="shared" si="42"/>
        <v>0</v>
      </c>
      <c r="BK190" s="29">
        <f t="shared" si="42"/>
        <v>0</v>
      </c>
      <c r="BL190" s="29">
        <f t="shared" si="42"/>
        <v>0</v>
      </c>
      <c r="BM190" s="29">
        <f t="shared" si="42"/>
        <v>0</v>
      </c>
      <c r="BN190" s="29">
        <f t="shared" si="42"/>
        <v>0</v>
      </c>
      <c r="BO190" s="29">
        <f t="shared" si="42"/>
        <v>0</v>
      </c>
      <c r="BP190" s="29">
        <f t="shared" si="42"/>
        <v>0</v>
      </c>
      <c r="BQ190" s="29">
        <f t="shared" si="42"/>
        <v>0</v>
      </c>
      <c r="BR190" s="29">
        <f>(BR185+BR186+BR187+BR188+BR189)/5</f>
        <v>0</v>
      </c>
      <c r="BS190" s="29">
        <f t="shared" ref="BS190" si="43">(BS185+BS186+BS187+BS188+BS189)/5</f>
        <v>0</v>
      </c>
      <c r="BT190" s="118"/>
      <c r="BU190" s="119"/>
      <c r="BV190" s="12"/>
      <c r="BW190" s="12"/>
      <c r="BX190" s="159"/>
      <c r="BY190" s="160"/>
      <c r="BZ190" s="160"/>
      <c r="CA190" s="160"/>
      <c r="CB190" s="160"/>
      <c r="CC190" s="161"/>
      <c r="CD190" s="13"/>
      <c r="CE190" s="13"/>
      <c r="CF190" s="13"/>
      <c r="CG190" s="13"/>
      <c r="CH190" s="14"/>
      <c r="CI190" s="14"/>
      <c r="CJ190"/>
    </row>
    <row r="191" spans="2:88" ht="15.75" customHeight="1" thickBot="1" x14ac:dyDescent="0.3">
      <c r="B191" s="128" t="s">
        <v>74</v>
      </c>
      <c r="C191" s="15" t="s">
        <v>93</v>
      </c>
      <c r="D191" s="16"/>
      <c r="E191" s="17"/>
      <c r="F191" s="17"/>
      <c r="G191" s="17"/>
      <c r="H191" s="17"/>
      <c r="I191" s="17"/>
      <c r="J191" s="17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9"/>
      <c r="AK191" s="19"/>
      <c r="AL191" s="19"/>
      <c r="AM191" s="19"/>
      <c r="AN191" s="19"/>
      <c r="AO191" s="19"/>
      <c r="AP191" s="19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21">
        <f>SUM(D191:BS191)/B163</f>
        <v>0</v>
      </c>
      <c r="BU191" s="149">
        <f>SUM(BT191+BT192+BT193+BT194+BT195+BT196)/6</f>
        <v>0</v>
      </c>
      <c r="BV191" s="12"/>
      <c r="BW191" s="12"/>
      <c r="BX191" s="111" t="s">
        <v>94</v>
      </c>
      <c r="BY191" s="112"/>
      <c r="BZ191" s="111" t="s">
        <v>95</v>
      </c>
      <c r="CA191" s="112"/>
      <c r="CB191" s="111" t="s">
        <v>96</v>
      </c>
      <c r="CC191" s="139"/>
      <c r="CD191" s="13"/>
      <c r="CE191" s="13"/>
      <c r="CF191" s="13"/>
      <c r="CG191" s="13"/>
      <c r="CH191" s="14"/>
      <c r="CI191" s="14"/>
      <c r="CJ191"/>
    </row>
    <row r="192" spans="2:88" ht="15.75" thickBot="1" x14ac:dyDescent="0.3">
      <c r="B192" s="129"/>
      <c r="C192" s="22" t="s">
        <v>97</v>
      </c>
      <c r="D192" s="31"/>
      <c r="E192" s="32"/>
      <c r="F192" s="32"/>
      <c r="G192" s="32"/>
      <c r="H192" s="32"/>
      <c r="I192" s="32"/>
      <c r="J192" s="32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21">
        <f>SUM(D192:BS192)/B163</f>
        <v>0</v>
      </c>
      <c r="BU192" s="150"/>
      <c r="BV192" s="12"/>
      <c r="BW192" s="12"/>
      <c r="BX192" s="113"/>
      <c r="BY192" s="114"/>
      <c r="BZ192" s="113"/>
      <c r="CA192" s="114"/>
      <c r="CB192" s="113"/>
      <c r="CC192" s="142"/>
      <c r="CD192" s="13"/>
      <c r="CE192" s="13"/>
      <c r="CF192" s="13"/>
      <c r="CG192" s="13"/>
      <c r="CH192" s="14"/>
      <c r="CI192" s="14"/>
      <c r="CJ192"/>
    </row>
    <row r="193" spans="2:88" ht="15.75" thickBot="1" x14ac:dyDescent="0.3">
      <c r="B193" s="129"/>
      <c r="C193" s="22" t="s">
        <v>98</v>
      </c>
      <c r="D193" s="31"/>
      <c r="E193" s="32"/>
      <c r="F193" s="32"/>
      <c r="G193" s="32"/>
      <c r="H193" s="32"/>
      <c r="I193" s="32"/>
      <c r="J193" s="32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21">
        <f>SUM(D193:BS193)/B163</f>
        <v>0</v>
      </c>
      <c r="BU193" s="150"/>
      <c r="BV193" s="12"/>
      <c r="BW193" s="12"/>
      <c r="BX193" s="152">
        <f>(BT166+BT177+BT179+BT183+BT229)/5</f>
        <v>0</v>
      </c>
      <c r="BY193" s="153"/>
      <c r="BZ193" s="152">
        <f>(BT171+BT189+BT202+BT203+BT211)/5</f>
        <v>0</v>
      </c>
      <c r="CA193" s="153"/>
      <c r="CB193" s="152">
        <f>(BT173+BT174+BT188+BT193+BT195+BT226)/6</f>
        <v>0</v>
      </c>
      <c r="CC193" s="153"/>
      <c r="CD193" s="13"/>
      <c r="CE193" s="13"/>
      <c r="CF193" s="13"/>
      <c r="CG193" s="13"/>
      <c r="CH193" s="14"/>
      <c r="CI193" s="14"/>
      <c r="CJ193"/>
    </row>
    <row r="194" spans="2:88" ht="15.75" thickBot="1" x14ac:dyDescent="0.3">
      <c r="B194" s="129"/>
      <c r="C194" s="22" t="s">
        <v>99</v>
      </c>
      <c r="D194" s="31"/>
      <c r="E194" s="32"/>
      <c r="F194" s="32"/>
      <c r="G194" s="32"/>
      <c r="H194" s="32"/>
      <c r="I194" s="32"/>
      <c r="J194" s="32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19"/>
      <c r="BT194" s="21">
        <f>SUM(D194:BS194)/B163</f>
        <v>0</v>
      </c>
      <c r="BU194" s="150"/>
      <c r="BV194" s="12"/>
      <c r="BW194" s="12"/>
      <c r="BX194" s="154"/>
      <c r="BY194" s="155"/>
      <c r="BZ194" s="154"/>
      <c r="CA194" s="155"/>
      <c r="CB194" s="154"/>
      <c r="CC194" s="155"/>
      <c r="CD194" s="13"/>
      <c r="CE194" s="13"/>
      <c r="CF194" s="13"/>
      <c r="CG194" s="13"/>
      <c r="CH194" s="14"/>
      <c r="CI194" s="14"/>
      <c r="CJ194"/>
    </row>
    <row r="195" spans="2:88" ht="15.75" thickBot="1" x14ac:dyDescent="0.3">
      <c r="B195" s="129"/>
      <c r="C195" s="22" t="s">
        <v>100</v>
      </c>
      <c r="D195" s="31"/>
      <c r="E195" s="32"/>
      <c r="F195" s="32"/>
      <c r="G195" s="32"/>
      <c r="H195" s="32"/>
      <c r="I195" s="32"/>
      <c r="J195" s="32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21">
        <f>SUM(D195:BS195)/B163</f>
        <v>0</v>
      </c>
      <c r="BU195" s="150"/>
      <c r="BV195" s="12"/>
      <c r="BW195" s="12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4"/>
      <c r="CI195" s="14"/>
      <c r="CJ195"/>
    </row>
    <row r="196" spans="2:88" ht="15.75" thickBot="1" x14ac:dyDescent="0.3">
      <c r="B196" s="130"/>
      <c r="C196" s="23" t="s">
        <v>101</v>
      </c>
      <c r="D196" s="39"/>
      <c r="E196" s="40"/>
      <c r="F196" s="40"/>
      <c r="G196" s="40"/>
      <c r="H196" s="40"/>
      <c r="I196" s="40"/>
      <c r="J196" s="40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19"/>
      <c r="AK196" s="19"/>
      <c r="AL196" s="19"/>
      <c r="AM196" s="19"/>
      <c r="AN196" s="19"/>
      <c r="AO196" s="19"/>
      <c r="AP196" s="19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1">
        <f>SUM(D196:BS196)/B163</f>
        <v>0</v>
      </c>
      <c r="BU196" s="151"/>
      <c r="BV196" s="12"/>
      <c r="BW196" s="12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4"/>
      <c r="CI196" s="14"/>
      <c r="CJ196"/>
    </row>
    <row r="197" spans="2:88" ht="15.75" thickBot="1" x14ac:dyDescent="0.3">
      <c r="B197" s="99"/>
      <c r="C197" s="41" t="s">
        <v>67</v>
      </c>
      <c r="D197" s="28">
        <f t="shared" ref="D197:BQ197" si="44">(D191+D192+D193+D194+D195+D196)/6</f>
        <v>0</v>
      </c>
      <c r="E197" s="29">
        <f t="shared" si="44"/>
        <v>0</v>
      </c>
      <c r="F197" s="29">
        <f t="shared" si="44"/>
        <v>0</v>
      </c>
      <c r="G197" s="29">
        <f t="shared" si="44"/>
        <v>0</v>
      </c>
      <c r="H197" s="29">
        <f t="shared" si="44"/>
        <v>0</v>
      </c>
      <c r="I197" s="29">
        <f t="shared" si="44"/>
        <v>0</v>
      </c>
      <c r="J197" s="29">
        <f t="shared" si="44"/>
        <v>0</v>
      </c>
      <c r="K197" s="29">
        <f t="shared" si="44"/>
        <v>0</v>
      </c>
      <c r="L197" s="29">
        <f t="shared" si="44"/>
        <v>0</v>
      </c>
      <c r="M197" s="29">
        <f t="shared" si="44"/>
        <v>0</v>
      </c>
      <c r="N197" s="29">
        <f t="shared" si="44"/>
        <v>0</v>
      </c>
      <c r="O197" s="29">
        <f t="shared" si="44"/>
        <v>0</v>
      </c>
      <c r="P197" s="29">
        <f t="shared" si="44"/>
        <v>0</v>
      </c>
      <c r="Q197" s="29">
        <f t="shared" si="44"/>
        <v>0</v>
      </c>
      <c r="R197" s="29">
        <f t="shared" si="44"/>
        <v>0</v>
      </c>
      <c r="S197" s="29">
        <f t="shared" si="44"/>
        <v>0</v>
      </c>
      <c r="T197" s="29">
        <f t="shared" si="44"/>
        <v>0</v>
      </c>
      <c r="U197" s="29">
        <f t="shared" si="44"/>
        <v>0</v>
      </c>
      <c r="V197" s="29">
        <f t="shared" si="44"/>
        <v>0</v>
      </c>
      <c r="W197" s="29">
        <f t="shared" si="44"/>
        <v>0</v>
      </c>
      <c r="X197" s="29">
        <f t="shared" si="44"/>
        <v>0</v>
      </c>
      <c r="Y197" s="29">
        <f t="shared" si="44"/>
        <v>0</v>
      </c>
      <c r="Z197" s="29">
        <f t="shared" si="44"/>
        <v>0</v>
      </c>
      <c r="AA197" s="29">
        <f t="shared" si="44"/>
        <v>0</v>
      </c>
      <c r="AB197" s="29">
        <f t="shared" si="44"/>
        <v>0</v>
      </c>
      <c r="AC197" s="29">
        <f t="shared" si="44"/>
        <v>0</v>
      </c>
      <c r="AD197" s="29">
        <f t="shared" si="44"/>
        <v>0</v>
      </c>
      <c r="AE197" s="29">
        <f t="shared" si="44"/>
        <v>0</v>
      </c>
      <c r="AF197" s="29">
        <f t="shared" si="44"/>
        <v>0</v>
      </c>
      <c r="AG197" s="29">
        <f t="shared" si="44"/>
        <v>0</v>
      </c>
      <c r="AH197" s="29">
        <f t="shared" si="44"/>
        <v>0</v>
      </c>
      <c r="AI197" s="29">
        <f t="shared" si="44"/>
        <v>0</v>
      </c>
      <c r="AJ197" s="29">
        <f t="shared" si="44"/>
        <v>0</v>
      </c>
      <c r="AK197" s="29">
        <f t="shared" si="44"/>
        <v>0</v>
      </c>
      <c r="AL197" s="29">
        <f t="shared" si="44"/>
        <v>0</v>
      </c>
      <c r="AM197" s="29">
        <f t="shared" si="44"/>
        <v>0</v>
      </c>
      <c r="AN197" s="29">
        <f t="shared" si="44"/>
        <v>0</v>
      </c>
      <c r="AO197" s="29">
        <f t="shared" si="44"/>
        <v>0</v>
      </c>
      <c r="AP197" s="29">
        <f t="shared" si="44"/>
        <v>0</v>
      </c>
      <c r="AQ197" s="29">
        <f t="shared" si="44"/>
        <v>0</v>
      </c>
      <c r="AR197" s="29">
        <f t="shared" si="44"/>
        <v>0</v>
      </c>
      <c r="AS197" s="29">
        <f t="shared" si="44"/>
        <v>0</v>
      </c>
      <c r="AT197" s="29">
        <f t="shared" si="44"/>
        <v>0</v>
      </c>
      <c r="AU197" s="29">
        <f t="shared" si="44"/>
        <v>0</v>
      </c>
      <c r="AV197" s="29">
        <f t="shared" si="44"/>
        <v>0</v>
      </c>
      <c r="AW197" s="29">
        <f t="shared" si="44"/>
        <v>0</v>
      </c>
      <c r="AX197" s="29">
        <f t="shared" si="44"/>
        <v>0</v>
      </c>
      <c r="AY197" s="29">
        <f t="shared" si="44"/>
        <v>0</v>
      </c>
      <c r="AZ197" s="29">
        <f t="shared" si="44"/>
        <v>0</v>
      </c>
      <c r="BA197" s="29">
        <f t="shared" si="44"/>
        <v>0</v>
      </c>
      <c r="BB197" s="29">
        <f t="shared" si="44"/>
        <v>0</v>
      </c>
      <c r="BC197" s="29">
        <f t="shared" si="44"/>
        <v>0</v>
      </c>
      <c r="BD197" s="29">
        <f t="shared" si="44"/>
        <v>0</v>
      </c>
      <c r="BE197" s="29">
        <f t="shared" si="44"/>
        <v>0</v>
      </c>
      <c r="BF197" s="29">
        <f t="shared" si="44"/>
        <v>0</v>
      </c>
      <c r="BG197" s="29">
        <f t="shared" si="44"/>
        <v>0</v>
      </c>
      <c r="BH197" s="29">
        <f t="shared" si="44"/>
        <v>0</v>
      </c>
      <c r="BI197" s="29">
        <f t="shared" si="44"/>
        <v>0</v>
      </c>
      <c r="BJ197" s="29">
        <f t="shared" si="44"/>
        <v>0</v>
      </c>
      <c r="BK197" s="29">
        <f t="shared" si="44"/>
        <v>0</v>
      </c>
      <c r="BL197" s="29">
        <f t="shared" si="44"/>
        <v>0</v>
      </c>
      <c r="BM197" s="29">
        <f t="shared" si="44"/>
        <v>0</v>
      </c>
      <c r="BN197" s="29">
        <f t="shared" si="44"/>
        <v>0</v>
      </c>
      <c r="BO197" s="29">
        <f t="shared" si="44"/>
        <v>0</v>
      </c>
      <c r="BP197" s="29">
        <f t="shared" si="44"/>
        <v>0</v>
      </c>
      <c r="BQ197" s="29">
        <f t="shared" si="44"/>
        <v>0</v>
      </c>
      <c r="BR197" s="29">
        <f>(BR191+BR192+BR193+BR194+BR195+BR196)/6</f>
        <v>0</v>
      </c>
      <c r="BS197" s="29">
        <f t="shared" ref="BS197" si="45">(BS191+BS192+BS193+BS194+BS195+BS196)/6</f>
        <v>0</v>
      </c>
      <c r="BT197" s="127"/>
      <c r="BU197" s="119"/>
      <c r="BV197" s="12"/>
      <c r="BW197" s="12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4"/>
      <c r="CI197" s="14"/>
      <c r="CJ197"/>
    </row>
    <row r="198" spans="2:88" ht="15.75" customHeight="1" thickBot="1" x14ac:dyDescent="0.3">
      <c r="B198" s="128" t="s">
        <v>75</v>
      </c>
      <c r="C198" s="15" t="s">
        <v>102</v>
      </c>
      <c r="D198" s="16"/>
      <c r="E198" s="17"/>
      <c r="F198" s="17"/>
      <c r="G198" s="17"/>
      <c r="H198" s="17"/>
      <c r="I198" s="17"/>
      <c r="J198" s="17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9"/>
      <c r="AK198" s="19"/>
      <c r="AL198" s="19"/>
      <c r="AM198" s="19"/>
      <c r="AN198" s="19"/>
      <c r="AO198" s="19"/>
      <c r="AP198" s="19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42">
        <f>SUM(D198:BS198)/B163</f>
        <v>0</v>
      </c>
      <c r="BU198" s="115">
        <f>SUM(BT198+BT199+BT200+BT201+BT203+BT202)/6</f>
        <v>0</v>
      </c>
      <c r="BV198" s="12"/>
      <c r="BW198" s="12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4"/>
      <c r="CI198" s="14"/>
      <c r="CJ198"/>
    </row>
    <row r="199" spans="2:88" ht="15.75" thickBot="1" x14ac:dyDescent="0.3">
      <c r="B199" s="129"/>
      <c r="C199" s="22" t="s">
        <v>103</v>
      </c>
      <c r="D199" s="31"/>
      <c r="E199" s="32"/>
      <c r="F199" s="32"/>
      <c r="G199" s="32"/>
      <c r="H199" s="32"/>
      <c r="I199" s="32"/>
      <c r="J199" s="32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42">
        <f>SUM(D199:BS199)/B163</f>
        <v>0</v>
      </c>
      <c r="BU199" s="116"/>
      <c r="BV199" s="12"/>
      <c r="BW199" s="12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4"/>
      <c r="CI199" s="14"/>
      <c r="CJ199"/>
    </row>
    <row r="200" spans="2:88" ht="15.75" thickBot="1" x14ac:dyDescent="0.3">
      <c r="B200" s="129"/>
      <c r="C200" s="22" t="s">
        <v>104</v>
      </c>
      <c r="D200" s="31"/>
      <c r="E200" s="32"/>
      <c r="F200" s="32"/>
      <c r="G200" s="32"/>
      <c r="H200" s="32"/>
      <c r="I200" s="32"/>
      <c r="J200" s="32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42">
        <f>SUM(D200:BS200)/B163</f>
        <v>0</v>
      </c>
      <c r="BU200" s="116"/>
      <c r="BV200" s="12"/>
      <c r="BW200" s="12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4"/>
      <c r="CI200" s="14"/>
      <c r="CJ200"/>
    </row>
    <row r="201" spans="2:88" ht="15.75" thickBot="1" x14ac:dyDescent="0.3">
      <c r="B201" s="129"/>
      <c r="C201" s="22" t="s">
        <v>105</v>
      </c>
      <c r="D201" s="31"/>
      <c r="E201" s="32"/>
      <c r="F201" s="32"/>
      <c r="G201" s="32"/>
      <c r="H201" s="32"/>
      <c r="I201" s="32"/>
      <c r="J201" s="32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19"/>
      <c r="BS201" s="19"/>
      <c r="BT201" s="42">
        <f>SUM(D201:BS201)/B163</f>
        <v>0</v>
      </c>
      <c r="BU201" s="116"/>
      <c r="BV201" s="12"/>
      <c r="BW201" s="12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4"/>
      <c r="CI201" s="14"/>
      <c r="CJ201"/>
    </row>
    <row r="202" spans="2:88" ht="15.75" thickBot="1" x14ac:dyDescent="0.3">
      <c r="B202" s="129"/>
      <c r="C202" s="22" t="s">
        <v>106</v>
      </c>
      <c r="D202" s="31"/>
      <c r="E202" s="32"/>
      <c r="F202" s="32"/>
      <c r="G202" s="32"/>
      <c r="H202" s="32"/>
      <c r="I202" s="32"/>
      <c r="J202" s="32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  <c r="BP202" s="19"/>
      <c r="BQ202" s="19"/>
      <c r="BR202" s="19"/>
      <c r="BS202" s="19"/>
      <c r="BT202" s="42">
        <f>SUM(D202:BS202)/B163</f>
        <v>0</v>
      </c>
      <c r="BU202" s="116"/>
      <c r="BV202" s="12"/>
      <c r="BW202" s="12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4"/>
      <c r="CI202" s="14"/>
      <c r="CJ202"/>
    </row>
    <row r="203" spans="2:88" ht="15.75" thickBot="1" x14ac:dyDescent="0.3">
      <c r="B203" s="130"/>
      <c r="C203" s="23" t="s">
        <v>107</v>
      </c>
      <c r="D203" s="39"/>
      <c r="E203" s="40"/>
      <c r="F203" s="40"/>
      <c r="G203" s="40"/>
      <c r="H203" s="40"/>
      <c r="I203" s="40"/>
      <c r="J203" s="40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19"/>
      <c r="AK203" s="19"/>
      <c r="AL203" s="19"/>
      <c r="AM203" s="19"/>
      <c r="AN203" s="19"/>
      <c r="AO203" s="19"/>
      <c r="AP203" s="19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42">
        <f>SUM(D203:BS203)/B163</f>
        <v>0</v>
      </c>
      <c r="BU203" s="117"/>
      <c r="BV203" s="12"/>
      <c r="BW203" s="12"/>
      <c r="BX203" s="111" t="s">
        <v>178</v>
      </c>
      <c r="BY203" s="139"/>
      <c r="BZ203" s="111" t="s">
        <v>179</v>
      </c>
      <c r="CA203" s="139"/>
      <c r="CB203" s="111" t="s">
        <v>180</v>
      </c>
      <c r="CC203" s="139"/>
      <c r="CD203" s="13"/>
      <c r="CE203" s="13"/>
      <c r="CF203" s="13"/>
      <c r="CG203" s="13"/>
      <c r="CH203" s="14"/>
      <c r="CI203" s="14"/>
      <c r="CJ203"/>
    </row>
    <row r="204" spans="2:88" ht="15.75" thickBot="1" x14ac:dyDescent="0.3">
      <c r="B204" s="99"/>
      <c r="C204" s="41" t="s">
        <v>67</v>
      </c>
      <c r="D204" s="28">
        <f t="shared" ref="D204:BS204" si="46">(D198+D199+D200+D201+D202+D203)/6</f>
        <v>0</v>
      </c>
      <c r="E204" s="29">
        <f t="shared" si="46"/>
        <v>0</v>
      </c>
      <c r="F204" s="29">
        <f t="shared" si="46"/>
        <v>0</v>
      </c>
      <c r="G204" s="29">
        <f t="shared" si="46"/>
        <v>0</v>
      </c>
      <c r="H204" s="29">
        <f t="shared" si="46"/>
        <v>0</v>
      </c>
      <c r="I204" s="29">
        <f t="shared" si="46"/>
        <v>0</v>
      </c>
      <c r="J204" s="29">
        <f t="shared" si="46"/>
        <v>0</v>
      </c>
      <c r="K204" s="29">
        <f t="shared" si="46"/>
        <v>0</v>
      </c>
      <c r="L204" s="29">
        <f t="shared" si="46"/>
        <v>0</v>
      </c>
      <c r="M204" s="29">
        <f t="shared" si="46"/>
        <v>0</v>
      </c>
      <c r="N204" s="29">
        <f t="shared" si="46"/>
        <v>0</v>
      </c>
      <c r="O204" s="29">
        <f t="shared" si="46"/>
        <v>0</v>
      </c>
      <c r="P204" s="29">
        <f t="shared" si="46"/>
        <v>0</v>
      </c>
      <c r="Q204" s="29">
        <f t="shared" si="46"/>
        <v>0</v>
      </c>
      <c r="R204" s="29">
        <f t="shared" si="46"/>
        <v>0</v>
      </c>
      <c r="S204" s="29">
        <f t="shared" si="46"/>
        <v>0</v>
      </c>
      <c r="T204" s="29">
        <f t="shared" si="46"/>
        <v>0</v>
      </c>
      <c r="U204" s="29">
        <f t="shared" si="46"/>
        <v>0</v>
      </c>
      <c r="V204" s="29">
        <f t="shared" si="46"/>
        <v>0</v>
      </c>
      <c r="W204" s="29">
        <f t="shared" si="46"/>
        <v>0</v>
      </c>
      <c r="X204" s="29">
        <f t="shared" si="46"/>
        <v>0</v>
      </c>
      <c r="Y204" s="29">
        <f t="shared" si="46"/>
        <v>0</v>
      </c>
      <c r="Z204" s="29">
        <f t="shared" si="46"/>
        <v>0</v>
      </c>
      <c r="AA204" s="29">
        <f t="shared" si="46"/>
        <v>0</v>
      </c>
      <c r="AB204" s="29">
        <f t="shared" si="46"/>
        <v>0</v>
      </c>
      <c r="AC204" s="29">
        <f t="shared" si="46"/>
        <v>0</v>
      </c>
      <c r="AD204" s="29">
        <f t="shared" si="46"/>
        <v>0</v>
      </c>
      <c r="AE204" s="29">
        <f t="shared" si="46"/>
        <v>0</v>
      </c>
      <c r="AF204" s="29">
        <f t="shared" si="46"/>
        <v>0</v>
      </c>
      <c r="AG204" s="29">
        <f t="shared" si="46"/>
        <v>0</v>
      </c>
      <c r="AH204" s="29">
        <f t="shared" si="46"/>
        <v>0</v>
      </c>
      <c r="AI204" s="29">
        <f t="shared" si="46"/>
        <v>0</v>
      </c>
      <c r="AJ204" s="29">
        <f t="shared" si="46"/>
        <v>0</v>
      </c>
      <c r="AK204" s="29">
        <f t="shared" si="46"/>
        <v>0</v>
      </c>
      <c r="AL204" s="29">
        <f t="shared" si="46"/>
        <v>0</v>
      </c>
      <c r="AM204" s="29">
        <f t="shared" si="46"/>
        <v>0</v>
      </c>
      <c r="AN204" s="29">
        <f t="shared" si="46"/>
        <v>0</v>
      </c>
      <c r="AO204" s="29">
        <f t="shared" si="46"/>
        <v>0</v>
      </c>
      <c r="AP204" s="29">
        <f t="shared" si="46"/>
        <v>0</v>
      </c>
      <c r="AQ204" s="29">
        <f t="shared" si="46"/>
        <v>0</v>
      </c>
      <c r="AR204" s="29">
        <f t="shared" si="46"/>
        <v>0</v>
      </c>
      <c r="AS204" s="29">
        <f t="shared" si="46"/>
        <v>0</v>
      </c>
      <c r="AT204" s="29">
        <f t="shared" si="46"/>
        <v>0</v>
      </c>
      <c r="AU204" s="29">
        <f t="shared" si="46"/>
        <v>0</v>
      </c>
      <c r="AV204" s="29">
        <f t="shared" si="46"/>
        <v>0</v>
      </c>
      <c r="AW204" s="29">
        <f t="shared" si="46"/>
        <v>0</v>
      </c>
      <c r="AX204" s="29">
        <f t="shared" si="46"/>
        <v>0</v>
      </c>
      <c r="AY204" s="29">
        <f t="shared" si="46"/>
        <v>0</v>
      </c>
      <c r="AZ204" s="29">
        <f t="shared" si="46"/>
        <v>0</v>
      </c>
      <c r="BA204" s="29">
        <f t="shared" si="46"/>
        <v>0</v>
      </c>
      <c r="BB204" s="29">
        <f t="shared" si="46"/>
        <v>0</v>
      </c>
      <c r="BC204" s="29">
        <f t="shared" si="46"/>
        <v>0</v>
      </c>
      <c r="BD204" s="29">
        <f t="shared" si="46"/>
        <v>0</v>
      </c>
      <c r="BE204" s="29">
        <f t="shared" si="46"/>
        <v>0</v>
      </c>
      <c r="BF204" s="29">
        <f t="shared" si="46"/>
        <v>0</v>
      </c>
      <c r="BG204" s="29">
        <f t="shared" si="46"/>
        <v>0</v>
      </c>
      <c r="BH204" s="29">
        <f t="shared" si="46"/>
        <v>0</v>
      </c>
      <c r="BI204" s="29">
        <f t="shared" si="46"/>
        <v>0</v>
      </c>
      <c r="BJ204" s="29">
        <f t="shared" si="46"/>
        <v>0</v>
      </c>
      <c r="BK204" s="29">
        <f t="shared" si="46"/>
        <v>0</v>
      </c>
      <c r="BL204" s="29">
        <f t="shared" si="46"/>
        <v>0</v>
      </c>
      <c r="BM204" s="29">
        <f t="shared" si="46"/>
        <v>0</v>
      </c>
      <c r="BN204" s="29">
        <f t="shared" si="46"/>
        <v>0</v>
      </c>
      <c r="BO204" s="29">
        <f t="shared" si="46"/>
        <v>0</v>
      </c>
      <c r="BP204" s="29">
        <f t="shared" si="46"/>
        <v>0</v>
      </c>
      <c r="BQ204" s="29">
        <f t="shared" si="46"/>
        <v>0</v>
      </c>
      <c r="BR204" s="29">
        <f t="shared" si="46"/>
        <v>0</v>
      </c>
      <c r="BS204" s="29">
        <f t="shared" si="46"/>
        <v>0</v>
      </c>
      <c r="BT204" s="127"/>
      <c r="BU204" s="119"/>
      <c r="BV204" s="12"/>
      <c r="BW204" s="12"/>
      <c r="BX204" s="140"/>
      <c r="BY204" s="141"/>
      <c r="BZ204" s="140"/>
      <c r="CA204" s="141"/>
      <c r="CB204" s="140"/>
      <c r="CC204" s="141"/>
      <c r="CD204" s="13"/>
      <c r="CE204" s="13"/>
      <c r="CF204" s="13"/>
      <c r="CG204" s="13"/>
      <c r="CH204" s="14"/>
      <c r="CI204" s="14"/>
      <c r="CJ204"/>
    </row>
    <row r="205" spans="2:88" ht="15.75" customHeight="1" thickBot="1" x14ac:dyDescent="0.3">
      <c r="B205" s="128" t="s">
        <v>108</v>
      </c>
      <c r="C205" s="15" t="s">
        <v>109</v>
      </c>
      <c r="D205" s="16"/>
      <c r="E205" s="17"/>
      <c r="F205" s="17"/>
      <c r="G205" s="17"/>
      <c r="H205" s="17"/>
      <c r="I205" s="17"/>
      <c r="J205" s="17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9"/>
      <c r="AK205" s="19"/>
      <c r="AL205" s="19"/>
      <c r="AM205" s="19"/>
      <c r="AN205" s="19"/>
      <c r="AO205" s="19"/>
      <c r="AP205" s="19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21">
        <f>SUM(D205:BS205)/B163</f>
        <v>0</v>
      </c>
      <c r="BU205" s="115">
        <f>SUM(BT205:BT211)/7</f>
        <v>0</v>
      </c>
      <c r="BV205" s="12"/>
      <c r="BW205" s="12"/>
      <c r="BX205" s="140"/>
      <c r="BY205" s="141"/>
      <c r="BZ205" s="140"/>
      <c r="CA205" s="141"/>
      <c r="CB205" s="140"/>
      <c r="CC205" s="141"/>
      <c r="CD205" s="13"/>
      <c r="CE205" s="13"/>
      <c r="CF205" s="13"/>
      <c r="CG205" s="13"/>
      <c r="CH205" s="14"/>
      <c r="CI205" s="14"/>
      <c r="CJ205"/>
    </row>
    <row r="206" spans="2:88" ht="15.75" thickBot="1" x14ac:dyDescent="0.3">
      <c r="B206" s="129"/>
      <c r="C206" s="22" t="s">
        <v>110</v>
      </c>
      <c r="D206" s="31"/>
      <c r="E206" s="32"/>
      <c r="F206" s="32"/>
      <c r="G206" s="32"/>
      <c r="H206" s="32"/>
      <c r="I206" s="32"/>
      <c r="J206" s="32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  <c r="BP206" s="19"/>
      <c r="BQ206" s="19"/>
      <c r="BR206" s="19"/>
      <c r="BS206" s="19"/>
      <c r="BT206" s="21">
        <f>SUM(D206:BS206)/B163</f>
        <v>0</v>
      </c>
      <c r="BU206" s="116"/>
      <c r="BV206" s="12"/>
      <c r="BW206" s="12"/>
      <c r="BX206" s="140"/>
      <c r="BY206" s="141"/>
      <c r="BZ206" s="140"/>
      <c r="CA206" s="141"/>
      <c r="CB206" s="140"/>
      <c r="CC206" s="141"/>
      <c r="CD206" s="13"/>
      <c r="CE206" s="13"/>
      <c r="CF206" s="13"/>
      <c r="CG206" s="13"/>
      <c r="CH206" s="14"/>
      <c r="CI206" s="14"/>
      <c r="CJ206"/>
    </row>
    <row r="207" spans="2:88" ht="15.75" thickBot="1" x14ac:dyDescent="0.3">
      <c r="B207" s="129"/>
      <c r="C207" s="22" t="s">
        <v>111</v>
      </c>
      <c r="D207" s="31"/>
      <c r="E207" s="32"/>
      <c r="F207" s="32"/>
      <c r="G207" s="32"/>
      <c r="H207" s="32"/>
      <c r="I207" s="32"/>
      <c r="J207" s="32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19"/>
      <c r="BP207" s="19"/>
      <c r="BQ207" s="19"/>
      <c r="BR207" s="19"/>
      <c r="BS207" s="19"/>
      <c r="BT207" s="21">
        <f>SUM(D207:BS207)/B163</f>
        <v>0</v>
      </c>
      <c r="BU207" s="116"/>
      <c r="BV207" s="12"/>
      <c r="BW207" s="12"/>
      <c r="BX207" s="113"/>
      <c r="BY207" s="142"/>
      <c r="BZ207" s="113"/>
      <c r="CA207" s="142"/>
      <c r="CB207" s="113"/>
      <c r="CC207" s="142"/>
      <c r="CD207" s="13"/>
      <c r="CE207" s="13"/>
      <c r="CF207" s="13"/>
      <c r="CG207" s="13"/>
      <c r="CH207" s="14"/>
      <c r="CI207" s="14"/>
      <c r="CJ207"/>
    </row>
    <row r="208" spans="2:88" ht="15.75" thickBot="1" x14ac:dyDescent="0.3">
      <c r="B208" s="129"/>
      <c r="C208" s="22" t="s">
        <v>112</v>
      </c>
      <c r="D208" s="31"/>
      <c r="E208" s="32"/>
      <c r="F208" s="32"/>
      <c r="G208" s="32"/>
      <c r="H208" s="32"/>
      <c r="I208" s="32"/>
      <c r="J208" s="32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21">
        <f>SUM(D208:BS208)/B163</f>
        <v>0</v>
      </c>
      <c r="BU208" s="116"/>
      <c r="BV208" s="12"/>
      <c r="BW208" s="12"/>
      <c r="BX208" s="143">
        <f>(BX180+CA180+CF180)/3</f>
        <v>0</v>
      </c>
      <c r="BY208" s="144"/>
      <c r="BZ208" s="143">
        <f>(BZ180+CC180+CB180+CE180+CD180)/5</f>
        <v>0</v>
      </c>
      <c r="CA208" s="144"/>
      <c r="CB208" s="143">
        <f>(BY180+CG180)/2</f>
        <v>0</v>
      </c>
      <c r="CC208" s="144"/>
      <c r="CD208" s="13"/>
      <c r="CE208" s="13"/>
      <c r="CF208" s="13"/>
      <c r="CG208" s="13"/>
      <c r="CH208" s="14"/>
      <c r="CI208" s="14"/>
      <c r="CJ208"/>
    </row>
    <row r="209" spans="2:88" ht="15.75" thickBot="1" x14ac:dyDescent="0.3">
      <c r="B209" s="129"/>
      <c r="C209" s="22" t="s">
        <v>113</v>
      </c>
      <c r="D209" s="31"/>
      <c r="E209" s="32"/>
      <c r="F209" s="32"/>
      <c r="G209" s="32"/>
      <c r="H209" s="32"/>
      <c r="I209" s="32"/>
      <c r="J209" s="32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  <c r="BP209" s="19"/>
      <c r="BQ209" s="19"/>
      <c r="BR209" s="19"/>
      <c r="BS209" s="19"/>
      <c r="BT209" s="21">
        <f>SUM(D209:BS209)/B163</f>
        <v>0</v>
      </c>
      <c r="BU209" s="116"/>
      <c r="BV209" s="12"/>
      <c r="BW209" s="12"/>
      <c r="BX209" s="145"/>
      <c r="BY209" s="146"/>
      <c r="BZ209" s="145"/>
      <c r="CA209" s="146"/>
      <c r="CB209" s="145"/>
      <c r="CC209" s="146"/>
      <c r="CD209" s="13"/>
      <c r="CE209" s="13"/>
      <c r="CF209" s="13"/>
      <c r="CG209" s="13"/>
      <c r="CH209" s="14"/>
      <c r="CI209" s="14"/>
      <c r="CJ209"/>
    </row>
    <row r="210" spans="2:88" ht="15.75" thickBot="1" x14ac:dyDescent="0.3">
      <c r="B210" s="129"/>
      <c r="C210" s="22" t="s">
        <v>114</v>
      </c>
      <c r="D210" s="39"/>
      <c r="E210" s="40"/>
      <c r="F210" s="40"/>
      <c r="G210" s="40"/>
      <c r="H210" s="40"/>
      <c r="I210" s="40"/>
      <c r="J210" s="40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  <c r="BP210" s="19"/>
      <c r="BQ210" s="19"/>
      <c r="BR210" s="19"/>
      <c r="BS210" s="19"/>
      <c r="BT210" s="21">
        <f>SUM(D210:BS210)/B163</f>
        <v>0</v>
      </c>
      <c r="BU210" s="116"/>
      <c r="BV210" s="12"/>
      <c r="BW210" s="12"/>
      <c r="BX210" s="145"/>
      <c r="BY210" s="146"/>
      <c r="BZ210" s="145"/>
      <c r="CA210" s="146"/>
      <c r="CB210" s="145"/>
      <c r="CC210" s="146"/>
      <c r="CD210" s="13"/>
      <c r="CE210" s="13"/>
      <c r="CF210" s="13"/>
      <c r="CG210" s="13"/>
      <c r="CH210" s="14"/>
      <c r="CI210" s="14"/>
      <c r="CJ210"/>
    </row>
    <row r="211" spans="2:88" ht="15.75" thickBot="1" x14ac:dyDescent="0.3">
      <c r="B211" s="130"/>
      <c r="C211" s="23" t="s">
        <v>115</v>
      </c>
      <c r="D211" s="32"/>
      <c r="E211" s="32"/>
      <c r="F211" s="32"/>
      <c r="G211" s="32"/>
      <c r="H211" s="32"/>
      <c r="I211" s="32"/>
      <c r="J211" s="32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1">
        <f>SUM(D211:BS211)/B163</f>
        <v>0</v>
      </c>
      <c r="BU211" s="117"/>
      <c r="BV211" s="12"/>
      <c r="BW211" s="12"/>
      <c r="BX211" s="147"/>
      <c r="BY211" s="148"/>
      <c r="BZ211" s="147"/>
      <c r="CA211" s="148"/>
      <c r="CB211" s="147"/>
      <c r="CC211" s="148"/>
      <c r="CD211" s="13"/>
      <c r="CE211" s="13"/>
      <c r="CF211" s="13"/>
      <c r="CG211" s="13"/>
      <c r="CH211" s="14"/>
      <c r="CI211" s="14"/>
      <c r="CJ211"/>
    </row>
    <row r="212" spans="2:88" ht="15.75" thickBot="1" x14ac:dyDescent="0.3">
      <c r="B212" s="99"/>
      <c r="C212" s="41" t="s">
        <v>67</v>
      </c>
      <c r="D212" s="28">
        <f t="shared" ref="D212:BQ212" si="47">(D205+D206+D207+D208+D209+D210+D211)/7</f>
        <v>0</v>
      </c>
      <c r="E212" s="29">
        <f t="shared" si="47"/>
        <v>0</v>
      </c>
      <c r="F212" s="29">
        <f t="shared" si="47"/>
        <v>0</v>
      </c>
      <c r="G212" s="29">
        <f t="shared" si="47"/>
        <v>0</v>
      </c>
      <c r="H212" s="29">
        <f t="shared" si="47"/>
        <v>0</v>
      </c>
      <c r="I212" s="29">
        <f t="shared" si="47"/>
        <v>0</v>
      </c>
      <c r="J212" s="29">
        <f t="shared" si="47"/>
        <v>0</v>
      </c>
      <c r="K212" s="29">
        <f t="shared" si="47"/>
        <v>0</v>
      </c>
      <c r="L212" s="29">
        <f t="shared" si="47"/>
        <v>0</v>
      </c>
      <c r="M212" s="29">
        <f t="shared" si="47"/>
        <v>0</v>
      </c>
      <c r="N212" s="29">
        <f t="shared" si="47"/>
        <v>0</v>
      </c>
      <c r="O212" s="29">
        <f t="shared" si="47"/>
        <v>0</v>
      </c>
      <c r="P212" s="29">
        <f t="shared" si="47"/>
        <v>0</v>
      </c>
      <c r="Q212" s="29">
        <f t="shared" si="47"/>
        <v>0</v>
      </c>
      <c r="R212" s="29">
        <f t="shared" si="47"/>
        <v>0</v>
      </c>
      <c r="S212" s="29">
        <f t="shared" si="47"/>
        <v>0</v>
      </c>
      <c r="T212" s="29">
        <f t="shared" si="47"/>
        <v>0</v>
      </c>
      <c r="U212" s="29">
        <f t="shared" si="47"/>
        <v>0</v>
      </c>
      <c r="V212" s="29">
        <f t="shared" si="47"/>
        <v>0</v>
      </c>
      <c r="W212" s="29">
        <f t="shared" si="47"/>
        <v>0</v>
      </c>
      <c r="X212" s="29">
        <f t="shared" si="47"/>
        <v>0</v>
      </c>
      <c r="Y212" s="29">
        <f t="shared" si="47"/>
        <v>0</v>
      </c>
      <c r="Z212" s="29">
        <f t="shared" si="47"/>
        <v>0</v>
      </c>
      <c r="AA212" s="29">
        <f t="shared" si="47"/>
        <v>0</v>
      </c>
      <c r="AB212" s="29">
        <f t="shared" si="47"/>
        <v>0</v>
      </c>
      <c r="AC212" s="29">
        <f t="shared" si="47"/>
        <v>0</v>
      </c>
      <c r="AD212" s="29">
        <f t="shared" si="47"/>
        <v>0</v>
      </c>
      <c r="AE212" s="29">
        <f t="shared" si="47"/>
        <v>0</v>
      </c>
      <c r="AF212" s="29">
        <f t="shared" si="47"/>
        <v>0</v>
      </c>
      <c r="AG212" s="29">
        <f t="shared" si="47"/>
        <v>0</v>
      </c>
      <c r="AH212" s="29">
        <f t="shared" si="47"/>
        <v>0</v>
      </c>
      <c r="AI212" s="29">
        <f t="shared" si="47"/>
        <v>0</v>
      </c>
      <c r="AJ212" s="29">
        <f t="shared" si="47"/>
        <v>0</v>
      </c>
      <c r="AK212" s="29">
        <f t="shared" si="47"/>
        <v>0</v>
      </c>
      <c r="AL212" s="29">
        <f t="shared" si="47"/>
        <v>0</v>
      </c>
      <c r="AM212" s="29">
        <f t="shared" si="47"/>
        <v>0</v>
      </c>
      <c r="AN212" s="29">
        <f t="shared" si="47"/>
        <v>0</v>
      </c>
      <c r="AO212" s="29">
        <f t="shared" si="47"/>
        <v>0</v>
      </c>
      <c r="AP212" s="29">
        <f t="shared" si="47"/>
        <v>0</v>
      </c>
      <c r="AQ212" s="29">
        <f t="shared" si="47"/>
        <v>0</v>
      </c>
      <c r="AR212" s="29">
        <f t="shared" si="47"/>
        <v>0</v>
      </c>
      <c r="AS212" s="29">
        <f t="shared" si="47"/>
        <v>0</v>
      </c>
      <c r="AT212" s="29">
        <f t="shared" si="47"/>
        <v>0</v>
      </c>
      <c r="AU212" s="29">
        <f t="shared" si="47"/>
        <v>0</v>
      </c>
      <c r="AV212" s="29">
        <f t="shared" si="47"/>
        <v>0</v>
      </c>
      <c r="AW212" s="29">
        <f t="shared" si="47"/>
        <v>0</v>
      </c>
      <c r="AX212" s="29">
        <f t="shared" si="47"/>
        <v>0</v>
      </c>
      <c r="AY212" s="29">
        <f t="shared" si="47"/>
        <v>0</v>
      </c>
      <c r="AZ212" s="29">
        <f t="shared" si="47"/>
        <v>0</v>
      </c>
      <c r="BA212" s="29">
        <f t="shared" si="47"/>
        <v>0</v>
      </c>
      <c r="BB212" s="29">
        <f t="shared" si="47"/>
        <v>0</v>
      </c>
      <c r="BC212" s="29">
        <f t="shared" si="47"/>
        <v>0</v>
      </c>
      <c r="BD212" s="29">
        <f t="shared" si="47"/>
        <v>0</v>
      </c>
      <c r="BE212" s="29">
        <f t="shared" si="47"/>
        <v>0</v>
      </c>
      <c r="BF212" s="29">
        <f t="shared" si="47"/>
        <v>0</v>
      </c>
      <c r="BG212" s="29">
        <f t="shared" si="47"/>
        <v>0</v>
      </c>
      <c r="BH212" s="29">
        <f t="shared" si="47"/>
        <v>0</v>
      </c>
      <c r="BI212" s="29">
        <f t="shared" si="47"/>
        <v>0</v>
      </c>
      <c r="BJ212" s="29">
        <f t="shared" si="47"/>
        <v>0</v>
      </c>
      <c r="BK212" s="29">
        <f t="shared" si="47"/>
        <v>0</v>
      </c>
      <c r="BL212" s="29">
        <f t="shared" si="47"/>
        <v>0</v>
      </c>
      <c r="BM212" s="29">
        <f t="shared" si="47"/>
        <v>0</v>
      </c>
      <c r="BN212" s="29">
        <f t="shared" si="47"/>
        <v>0</v>
      </c>
      <c r="BO212" s="29">
        <f t="shared" si="47"/>
        <v>0</v>
      </c>
      <c r="BP212" s="29">
        <f t="shared" si="47"/>
        <v>0</v>
      </c>
      <c r="BQ212" s="29">
        <f t="shared" si="47"/>
        <v>0</v>
      </c>
      <c r="BR212" s="29">
        <f>(BR205+BR206+BR207+BR208+BR209+BR210+BR211)/7</f>
        <v>0</v>
      </c>
      <c r="BS212" s="29">
        <f t="shared" ref="BS212" si="48">(BS205+BS206+BS207+BS208+BS209+BS210+BS211)/7</f>
        <v>0</v>
      </c>
      <c r="BT212" s="127"/>
      <c r="BU212" s="119"/>
      <c r="BV212" s="12"/>
      <c r="BW212" s="12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4"/>
      <c r="CI212" s="14"/>
      <c r="CJ212"/>
    </row>
    <row r="213" spans="2:88" ht="15.75" customHeight="1" thickBot="1" x14ac:dyDescent="0.3">
      <c r="B213" s="128" t="s">
        <v>77</v>
      </c>
      <c r="C213" s="15" t="s">
        <v>116</v>
      </c>
      <c r="D213" s="16"/>
      <c r="E213" s="17"/>
      <c r="F213" s="17"/>
      <c r="G213" s="17"/>
      <c r="H213" s="17"/>
      <c r="I213" s="17"/>
      <c r="J213" s="17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9"/>
      <c r="AK213" s="19"/>
      <c r="AL213" s="19"/>
      <c r="AM213" s="19"/>
      <c r="AN213" s="19"/>
      <c r="AO213" s="19"/>
      <c r="AP213" s="19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21">
        <f>SUM(D213:BS213)/B163</f>
        <v>0</v>
      </c>
      <c r="BU213" s="115">
        <f>SUM(BT213:BT217)/5</f>
        <v>0</v>
      </c>
      <c r="BV213" s="12"/>
      <c r="BW213" s="12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4"/>
      <c r="CI213" s="14"/>
      <c r="CJ213"/>
    </row>
    <row r="214" spans="2:88" ht="15.75" thickBot="1" x14ac:dyDescent="0.3">
      <c r="B214" s="129"/>
      <c r="C214" s="22" t="s">
        <v>117</v>
      </c>
      <c r="D214" s="31"/>
      <c r="E214" s="32"/>
      <c r="F214" s="32"/>
      <c r="G214" s="32"/>
      <c r="H214" s="32"/>
      <c r="I214" s="32"/>
      <c r="J214" s="32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21">
        <f>SUM(D214:BS214)/B163</f>
        <v>0</v>
      </c>
      <c r="BU214" s="116"/>
      <c r="BV214" s="12"/>
      <c r="BW214" s="12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4"/>
      <c r="CI214" s="14"/>
      <c r="CJ214"/>
    </row>
    <row r="215" spans="2:88" ht="15.75" thickBot="1" x14ac:dyDescent="0.3">
      <c r="B215" s="129"/>
      <c r="C215" s="22" t="s">
        <v>118</v>
      </c>
      <c r="D215" s="31"/>
      <c r="E215" s="32"/>
      <c r="F215" s="32"/>
      <c r="G215" s="32"/>
      <c r="H215" s="32"/>
      <c r="I215" s="32"/>
      <c r="J215" s="32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21">
        <f>SUM(D215:BS215)/B163</f>
        <v>0</v>
      </c>
      <c r="BU215" s="116"/>
      <c r="BV215" s="12"/>
      <c r="BW215" s="12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4"/>
      <c r="CI215" s="14"/>
      <c r="CJ215"/>
    </row>
    <row r="216" spans="2:88" ht="15.75" thickBot="1" x14ac:dyDescent="0.3">
      <c r="B216" s="129"/>
      <c r="C216" s="22" t="s">
        <v>119</v>
      </c>
      <c r="D216" s="31"/>
      <c r="E216" s="32"/>
      <c r="F216" s="32"/>
      <c r="G216" s="32"/>
      <c r="H216" s="32"/>
      <c r="I216" s="32"/>
      <c r="J216" s="32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21">
        <f>SUM(D216:BS216)/B163</f>
        <v>0</v>
      </c>
      <c r="BU216" s="116"/>
      <c r="BV216" s="12"/>
      <c r="BW216" s="12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4"/>
      <c r="CI216" s="14"/>
      <c r="CJ216"/>
    </row>
    <row r="217" spans="2:88" ht="15.75" thickBot="1" x14ac:dyDescent="0.3">
      <c r="B217" s="130"/>
      <c r="C217" s="23" t="s">
        <v>120</v>
      </c>
      <c r="D217" s="31"/>
      <c r="E217" s="32"/>
      <c r="F217" s="32"/>
      <c r="G217" s="32"/>
      <c r="H217" s="32"/>
      <c r="I217" s="32"/>
      <c r="J217" s="32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1">
        <f>SUM(D217:BS217)/B163</f>
        <v>0</v>
      </c>
      <c r="BU217" s="117"/>
      <c r="BV217" s="12"/>
      <c r="BW217" s="12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4"/>
      <c r="CI217" s="14"/>
      <c r="CJ217"/>
    </row>
    <row r="218" spans="2:88" ht="15.75" thickBot="1" x14ac:dyDescent="0.3">
      <c r="B218" s="99"/>
      <c r="C218" s="41" t="s">
        <v>67</v>
      </c>
      <c r="D218" s="28">
        <f t="shared" ref="D218:BQ218" si="49">(D213+D214+D215+D216+D217)/5</f>
        <v>0</v>
      </c>
      <c r="E218" s="29">
        <f t="shared" si="49"/>
        <v>0</v>
      </c>
      <c r="F218" s="29">
        <f t="shared" si="49"/>
        <v>0</v>
      </c>
      <c r="G218" s="29">
        <f t="shared" si="49"/>
        <v>0</v>
      </c>
      <c r="H218" s="29">
        <f t="shared" si="49"/>
        <v>0</v>
      </c>
      <c r="I218" s="29">
        <f t="shared" si="49"/>
        <v>0</v>
      </c>
      <c r="J218" s="29">
        <f t="shared" si="49"/>
        <v>0</v>
      </c>
      <c r="K218" s="29">
        <f t="shared" si="49"/>
        <v>0</v>
      </c>
      <c r="L218" s="29">
        <f t="shared" si="49"/>
        <v>0</v>
      </c>
      <c r="M218" s="29">
        <f t="shared" si="49"/>
        <v>0</v>
      </c>
      <c r="N218" s="29">
        <f t="shared" si="49"/>
        <v>0</v>
      </c>
      <c r="O218" s="29">
        <f t="shared" si="49"/>
        <v>0</v>
      </c>
      <c r="P218" s="29">
        <f t="shared" si="49"/>
        <v>0</v>
      </c>
      <c r="Q218" s="29">
        <f t="shared" si="49"/>
        <v>0</v>
      </c>
      <c r="R218" s="29">
        <f t="shared" si="49"/>
        <v>0</v>
      </c>
      <c r="S218" s="29">
        <f t="shared" si="49"/>
        <v>0</v>
      </c>
      <c r="T218" s="29">
        <f t="shared" si="49"/>
        <v>0</v>
      </c>
      <c r="U218" s="29">
        <f t="shared" si="49"/>
        <v>0</v>
      </c>
      <c r="V218" s="29">
        <f t="shared" si="49"/>
        <v>0</v>
      </c>
      <c r="W218" s="29">
        <f t="shared" si="49"/>
        <v>0</v>
      </c>
      <c r="X218" s="29">
        <f t="shared" si="49"/>
        <v>0</v>
      </c>
      <c r="Y218" s="29">
        <f t="shared" si="49"/>
        <v>0</v>
      </c>
      <c r="Z218" s="29">
        <f t="shared" si="49"/>
        <v>0</v>
      </c>
      <c r="AA218" s="29">
        <f t="shared" si="49"/>
        <v>0</v>
      </c>
      <c r="AB218" s="29">
        <f t="shared" si="49"/>
        <v>0</v>
      </c>
      <c r="AC218" s="29">
        <f t="shared" si="49"/>
        <v>0</v>
      </c>
      <c r="AD218" s="29">
        <f t="shared" si="49"/>
        <v>0</v>
      </c>
      <c r="AE218" s="29">
        <f t="shared" si="49"/>
        <v>0</v>
      </c>
      <c r="AF218" s="29">
        <f t="shared" si="49"/>
        <v>0</v>
      </c>
      <c r="AG218" s="29">
        <f t="shared" si="49"/>
        <v>0</v>
      </c>
      <c r="AH218" s="29">
        <f t="shared" si="49"/>
        <v>0</v>
      </c>
      <c r="AI218" s="29">
        <f t="shared" si="49"/>
        <v>0</v>
      </c>
      <c r="AJ218" s="29">
        <f t="shared" si="49"/>
        <v>0</v>
      </c>
      <c r="AK218" s="29">
        <f t="shared" si="49"/>
        <v>0</v>
      </c>
      <c r="AL218" s="29">
        <f t="shared" si="49"/>
        <v>0</v>
      </c>
      <c r="AM218" s="29">
        <f t="shared" si="49"/>
        <v>0</v>
      </c>
      <c r="AN218" s="29">
        <f t="shared" si="49"/>
        <v>0</v>
      </c>
      <c r="AO218" s="29">
        <f t="shared" si="49"/>
        <v>0</v>
      </c>
      <c r="AP218" s="29">
        <f t="shared" si="49"/>
        <v>0</v>
      </c>
      <c r="AQ218" s="29">
        <f t="shared" si="49"/>
        <v>0</v>
      </c>
      <c r="AR218" s="29">
        <f t="shared" si="49"/>
        <v>0</v>
      </c>
      <c r="AS218" s="29">
        <f t="shared" si="49"/>
        <v>0</v>
      </c>
      <c r="AT218" s="29">
        <f t="shared" si="49"/>
        <v>0</v>
      </c>
      <c r="AU218" s="29">
        <f t="shared" si="49"/>
        <v>0</v>
      </c>
      <c r="AV218" s="29">
        <f t="shared" si="49"/>
        <v>0</v>
      </c>
      <c r="AW218" s="29">
        <f t="shared" si="49"/>
        <v>0</v>
      </c>
      <c r="AX218" s="29">
        <f t="shared" si="49"/>
        <v>0</v>
      </c>
      <c r="AY218" s="29">
        <f t="shared" si="49"/>
        <v>0</v>
      </c>
      <c r="AZ218" s="29">
        <f t="shared" si="49"/>
        <v>0</v>
      </c>
      <c r="BA218" s="29">
        <f t="shared" si="49"/>
        <v>0</v>
      </c>
      <c r="BB218" s="29">
        <f t="shared" si="49"/>
        <v>0</v>
      </c>
      <c r="BC218" s="29">
        <f t="shared" si="49"/>
        <v>0</v>
      </c>
      <c r="BD218" s="29">
        <f t="shared" si="49"/>
        <v>0</v>
      </c>
      <c r="BE218" s="29">
        <f t="shared" si="49"/>
        <v>0</v>
      </c>
      <c r="BF218" s="29">
        <f t="shared" si="49"/>
        <v>0</v>
      </c>
      <c r="BG218" s="29">
        <f t="shared" si="49"/>
        <v>0</v>
      </c>
      <c r="BH218" s="29">
        <f t="shared" si="49"/>
        <v>0</v>
      </c>
      <c r="BI218" s="29">
        <f t="shared" si="49"/>
        <v>0</v>
      </c>
      <c r="BJ218" s="29">
        <f t="shared" si="49"/>
        <v>0</v>
      </c>
      <c r="BK218" s="29">
        <f t="shared" si="49"/>
        <v>0</v>
      </c>
      <c r="BL218" s="29">
        <f t="shared" si="49"/>
        <v>0</v>
      </c>
      <c r="BM218" s="29">
        <f t="shared" si="49"/>
        <v>0</v>
      </c>
      <c r="BN218" s="29">
        <f t="shared" si="49"/>
        <v>0</v>
      </c>
      <c r="BO218" s="29">
        <f t="shared" si="49"/>
        <v>0</v>
      </c>
      <c r="BP218" s="29">
        <f t="shared" si="49"/>
        <v>0</v>
      </c>
      <c r="BQ218" s="29">
        <f t="shared" si="49"/>
        <v>0</v>
      </c>
      <c r="BR218" s="29">
        <f>(BR213+BR214+BR215+BR216+BR217)/5</f>
        <v>0</v>
      </c>
      <c r="BS218" s="29">
        <f t="shared" ref="BS218" si="50">(BS213+BS214+BS215+BS216+BS217)/5</f>
        <v>0</v>
      </c>
      <c r="BT218" s="127"/>
      <c r="BU218" s="119"/>
      <c r="BV218" s="12"/>
      <c r="BW218" s="12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4"/>
      <c r="CI218" s="14"/>
      <c r="CJ218"/>
    </row>
    <row r="219" spans="2:88" ht="15.75" thickBot="1" x14ac:dyDescent="0.3">
      <c r="B219" s="124" t="s">
        <v>121</v>
      </c>
      <c r="C219" s="15" t="s">
        <v>122</v>
      </c>
      <c r="D219" s="16"/>
      <c r="E219" s="17"/>
      <c r="F219" s="17"/>
      <c r="G219" s="17"/>
      <c r="H219" s="17"/>
      <c r="I219" s="17"/>
      <c r="J219" s="17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9"/>
      <c r="AK219" s="19"/>
      <c r="AL219" s="19"/>
      <c r="AM219" s="19"/>
      <c r="AN219" s="19"/>
      <c r="AO219" s="19"/>
      <c r="AP219" s="19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21">
        <f>SUM(D219:BS219)/B163</f>
        <v>0</v>
      </c>
      <c r="BU219" s="115">
        <f>SUM(BT219:BT224)/6</f>
        <v>0</v>
      </c>
      <c r="BV219" s="12"/>
      <c r="BW219" s="12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4"/>
      <c r="CI219" s="14"/>
      <c r="CJ219"/>
    </row>
    <row r="220" spans="2:88" ht="15.75" thickBot="1" x14ac:dyDescent="0.3">
      <c r="B220" s="125"/>
      <c r="C220" s="22" t="s">
        <v>123</v>
      </c>
      <c r="D220" s="31"/>
      <c r="E220" s="32"/>
      <c r="F220" s="32"/>
      <c r="G220" s="32"/>
      <c r="H220" s="32"/>
      <c r="I220" s="32"/>
      <c r="J220" s="32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21">
        <f>SUM(D220:BS220)/B163</f>
        <v>0</v>
      </c>
      <c r="BU220" s="116"/>
      <c r="BV220" s="12"/>
      <c r="BW220" s="12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4"/>
      <c r="CI220" s="14"/>
      <c r="CJ220"/>
    </row>
    <row r="221" spans="2:88" ht="15.75" thickBot="1" x14ac:dyDescent="0.3">
      <c r="B221" s="125"/>
      <c r="C221" s="22" t="s">
        <v>124</v>
      </c>
      <c r="D221" s="31"/>
      <c r="E221" s="32"/>
      <c r="F221" s="32"/>
      <c r="G221" s="32"/>
      <c r="H221" s="32"/>
      <c r="I221" s="32"/>
      <c r="J221" s="32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21">
        <f>SUM(D221:BS221)/B163</f>
        <v>0</v>
      </c>
      <c r="BU221" s="116"/>
      <c r="BV221" s="12"/>
      <c r="BW221" s="12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4"/>
      <c r="CI221" s="14"/>
      <c r="CJ221"/>
    </row>
    <row r="222" spans="2:88" ht="15.75" thickBot="1" x14ac:dyDescent="0.3">
      <c r="B222" s="125"/>
      <c r="C222" s="22" t="s">
        <v>125</v>
      </c>
      <c r="D222" s="31"/>
      <c r="E222" s="32"/>
      <c r="F222" s="32"/>
      <c r="G222" s="32"/>
      <c r="H222" s="32"/>
      <c r="I222" s="32"/>
      <c r="J222" s="32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20"/>
      <c r="BS222" s="19"/>
      <c r="BT222" s="21">
        <f>SUM(D222:BS222)/B163</f>
        <v>0</v>
      </c>
      <c r="BU222" s="116"/>
      <c r="BV222" s="12"/>
      <c r="BW222" s="44"/>
      <c r="BX222" s="45"/>
      <c r="BY222" s="45"/>
      <c r="BZ222" s="45"/>
      <c r="CA222" s="45"/>
      <c r="CB222" s="45"/>
      <c r="CC222" s="45"/>
      <c r="CD222" s="45"/>
      <c r="CE222" s="45"/>
      <c r="CF222" s="45"/>
      <c r="CG222" s="45"/>
      <c r="CH222" s="46"/>
      <c r="CI222" s="14"/>
      <c r="CJ222"/>
    </row>
    <row r="223" spans="2:88" ht="15.75" thickBot="1" x14ac:dyDescent="0.3">
      <c r="B223" s="125"/>
      <c r="C223" s="22" t="s">
        <v>126</v>
      </c>
      <c r="D223" s="31"/>
      <c r="E223" s="32"/>
      <c r="F223" s="32"/>
      <c r="G223" s="32"/>
      <c r="H223" s="32"/>
      <c r="I223" s="32"/>
      <c r="J223" s="32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21">
        <f>SUM(D223:BS223)/B163</f>
        <v>0</v>
      </c>
      <c r="BU223" s="116"/>
      <c r="BV223" s="12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4"/>
      <c r="CJ223"/>
    </row>
    <row r="224" spans="2:88" ht="15.75" thickBot="1" x14ac:dyDescent="0.3">
      <c r="B224" s="126"/>
      <c r="C224" s="23" t="s">
        <v>127</v>
      </c>
      <c r="D224" s="39"/>
      <c r="E224" s="40"/>
      <c r="F224" s="40"/>
      <c r="G224" s="40"/>
      <c r="H224" s="40"/>
      <c r="I224" s="40"/>
      <c r="J224" s="40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19"/>
      <c r="AK224" s="19"/>
      <c r="AL224" s="19"/>
      <c r="AM224" s="19"/>
      <c r="AN224" s="19"/>
      <c r="AO224" s="19"/>
      <c r="AP224" s="19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1">
        <f>SUM(D224:BS224)/B163</f>
        <v>0</v>
      </c>
      <c r="BU224" s="117"/>
      <c r="BV224" s="12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4"/>
      <c r="CJ224"/>
    </row>
    <row r="225" spans="2:88" ht="15.75" thickBot="1" x14ac:dyDescent="0.3">
      <c r="B225" s="100"/>
      <c r="C225" s="41" t="s">
        <v>67</v>
      </c>
      <c r="D225" s="28">
        <f t="shared" ref="D225:BP225" si="51">(D219+D220+D221+D222+D224+D223)/6</f>
        <v>0</v>
      </c>
      <c r="E225" s="29">
        <f t="shared" si="51"/>
        <v>0</v>
      </c>
      <c r="F225" s="29">
        <f t="shared" si="51"/>
        <v>0</v>
      </c>
      <c r="G225" s="29">
        <f t="shared" si="51"/>
        <v>0</v>
      </c>
      <c r="H225" s="29">
        <f t="shared" si="51"/>
        <v>0</v>
      </c>
      <c r="I225" s="29">
        <f t="shared" si="51"/>
        <v>0</v>
      </c>
      <c r="J225" s="29">
        <f t="shared" si="51"/>
        <v>0</v>
      </c>
      <c r="K225" s="29">
        <f t="shared" si="51"/>
        <v>0</v>
      </c>
      <c r="L225" s="29">
        <f t="shared" si="51"/>
        <v>0</v>
      </c>
      <c r="M225" s="29">
        <f t="shared" si="51"/>
        <v>0</v>
      </c>
      <c r="N225" s="29">
        <f t="shared" si="51"/>
        <v>0</v>
      </c>
      <c r="O225" s="29">
        <f t="shared" si="51"/>
        <v>0</v>
      </c>
      <c r="P225" s="29">
        <f t="shared" si="51"/>
        <v>0</v>
      </c>
      <c r="Q225" s="29">
        <f t="shared" si="51"/>
        <v>0</v>
      </c>
      <c r="R225" s="29">
        <f t="shared" si="51"/>
        <v>0</v>
      </c>
      <c r="S225" s="29">
        <f t="shared" si="51"/>
        <v>0</v>
      </c>
      <c r="T225" s="29">
        <f t="shared" si="51"/>
        <v>0</v>
      </c>
      <c r="U225" s="29">
        <f t="shared" si="51"/>
        <v>0</v>
      </c>
      <c r="V225" s="29">
        <f t="shared" si="51"/>
        <v>0</v>
      </c>
      <c r="W225" s="29">
        <f t="shared" si="51"/>
        <v>0</v>
      </c>
      <c r="X225" s="29">
        <f t="shared" si="51"/>
        <v>0</v>
      </c>
      <c r="Y225" s="29">
        <f t="shared" si="51"/>
        <v>0</v>
      </c>
      <c r="Z225" s="29">
        <f t="shared" si="51"/>
        <v>0</v>
      </c>
      <c r="AA225" s="29">
        <f t="shared" si="51"/>
        <v>0</v>
      </c>
      <c r="AB225" s="29">
        <f t="shared" si="51"/>
        <v>0</v>
      </c>
      <c r="AC225" s="29">
        <f t="shared" si="51"/>
        <v>0</v>
      </c>
      <c r="AD225" s="29">
        <f t="shared" si="51"/>
        <v>0</v>
      </c>
      <c r="AE225" s="29">
        <f t="shared" si="51"/>
        <v>0</v>
      </c>
      <c r="AF225" s="29">
        <f t="shared" si="51"/>
        <v>0</v>
      </c>
      <c r="AG225" s="29">
        <f t="shared" si="51"/>
        <v>0</v>
      </c>
      <c r="AH225" s="29">
        <f t="shared" si="51"/>
        <v>0</v>
      </c>
      <c r="AI225" s="29">
        <f t="shared" si="51"/>
        <v>0</v>
      </c>
      <c r="AJ225" s="29">
        <f t="shared" si="51"/>
        <v>0</v>
      </c>
      <c r="AK225" s="29">
        <f t="shared" si="51"/>
        <v>0</v>
      </c>
      <c r="AL225" s="29">
        <f t="shared" si="51"/>
        <v>0</v>
      </c>
      <c r="AM225" s="29">
        <f t="shared" si="51"/>
        <v>0</v>
      </c>
      <c r="AN225" s="29">
        <f t="shared" si="51"/>
        <v>0</v>
      </c>
      <c r="AO225" s="29">
        <f t="shared" si="51"/>
        <v>0</v>
      </c>
      <c r="AP225" s="29">
        <f t="shared" si="51"/>
        <v>0</v>
      </c>
      <c r="AQ225" s="29">
        <f t="shared" si="51"/>
        <v>0</v>
      </c>
      <c r="AR225" s="29">
        <f t="shared" si="51"/>
        <v>0</v>
      </c>
      <c r="AS225" s="29">
        <f t="shared" si="51"/>
        <v>0</v>
      </c>
      <c r="AT225" s="29">
        <f t="shared" si="51"/>
        <v>0</v>
      </c>
      <c r="AU225" s="29">
        <f t="shared" si="51"/>
        <v>0</v>
      </c>
      <c r="AV225" s="29">
        <f t="shared" si="51"/>
        <v>0</v>
      </c>
      <c r="AW225" s="29">
        <f t="shared" si="51"/>
        <v>0</v>
      </c>
      <c r="AX225" s="29">
        <f t="shared" si="51"/>
        <v>0</v>
      </c>
      <c r="AY225" s="29">
        <f t="shared" si="51"/>
        <v>0</v>
      </c>
      <c r="AZ225" s="29">
        <f t="shared" si="51"/>
        <v>0</v>
      </c>
      <c r="BA225" s="29">
        <f t="shared" si="51"/>
        <v>0</v>
      </c>
      <c r="BB225" s="29">
        <f t="shared" si="51"/>
        <v>0</v>
      </c>
      <c r="BC225" s="29">
        <f t="shared" si="51"/>
        <v>0</v>
      </c>
      <c r="BD225" s="29">
        <f t="shared" si="51"/>
        <v>0</v>
      </c>
      <c r="BE225" s="29">
        <f t="shared" si="51"/>
        <v>0</v>
      </c>
      <c r="BF225" s="29">
        <f t="shared" si="51"/>
        <v>0</v>
      </c>
      <c r="BG225" s="29">
        <f t="shared" si="51"/>
        <v>0</v>
      </c>
      <c r="BH225" s="29">
        <f t="shared" si="51"/>
        <v>0</v>
      </c>
      <c r="BI225" s="29">
        <f t="shared" si="51"/>
        <v>0</v>
      </c>
      <c r="BJ225" s="29">
        <f t="shared" si="51"/>
        <v>0</v>
      </c>
      <c r="BK225" s="29">
        <f t="shared" si="51"/>
        <v>0</v>
      </c>
      <c r="BL225" s="29">
        <f t="shared" si="51"/>
        <v>0</v>
      </c>
      <c r="BM225" s="29">
        <f t="shared" si="51"/>
        <v>0</v>
      </c>
      <c r="BN225" s="29">
        <f t="shared" si="51"/>
        <v>0</v>
      </c>
      <c r="BO225" s="29">
        <f t="shared" si="51"/>
        <v>0</v>
      </c>
      <c r="BP225" s="29">
        <f t="shared" si="51"/>
        <v>0</v>
      </c>
      <c r="BQ225" s="29">
        <f>(BQ219+BQ220+BQ221+BQ222+BQ224+BQ223)/6</f>
        <v>0</v>
      </c>
      <c r="BR225" s="29">
        <f>(BR219+BR220+BR221+BR222+BR224+BR223)/6</f>
        <v>0</v>
      </c>
      <c r="BS225" s="29">
        <f t="shared" ref="BS225" si="52">(BS219+BS220+BS221+BS222+BS224+BS223)/6</f>
        <v>0</v>
      </c>
      <c r="BT225" s="127"/>
      <c r="BU225" s="119"/>
      <c r="BV225" s="12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4"/>
      <c r="CJ225"/>
    </row>
    <row r="226" spans="2:88" ht="15.75" customHeight="1" thickBot="1" x14ac:dyDescent="0.3">
      <c r="B226" s="128" t="s">
        <v>79</v>
      </c>
      <c r="C226" s="15" t="s">
        <v>128</v>
      </c>
      <c r="D226" s="16"/>
      <c r="E226" s="17"/>
      <c r="F226" s="17"/>
      <c r="G226" s="17"/>
      <c r="H226" s="17"/>
      <c r="I226" s="17"/>
      <c r="J226" s="17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9"/>
      <c r="AK226" s="19"/>
      <c r="AL226" s="19"/>
      <c r="AM226" s="19"/>
      <c r="AN226" s="19"/>
      <c r="AO226" s="19"/>
      <c r="AP226" s="19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21">
        <f>SUM(D226:BS226)/B163</f>
        <v>0</v>
      </c>
      <c r="BU226" s="115">
        <f>SUM(BT226:BT231)/6</f>
        <v>0</v>
      </c>
      <c r="BV226" s="12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4"/>
      <c r="CJ226"/>
    </row>
    <row r="227" spans="2:88" ht="15.75" thickBot="1" x14ac:dyDescent="0.3">
      <c r="B227" s="129"/>
      <c r="C227" s="22" t="s">
        <v>129</v>
      </c>
      <c r="D227" s="31"/>
      <c r="E227" s="32"/>
      <c r="F227" s="32"/>
      <c r="G227" s="32"/>
      <c r="H227" s="32"/>
      <c r="I227" s="32"/>
      <c r="J227" s="32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21">
        <f>SUM(D227:BS227)/B163</f>
        <v>0</v>
      </c>
      <c r="BU227" s="116"/>
      <c r="BV227" s="12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4"/>
      <c r="CJ227"/>
    </row>
    <row r="228" spans="2:88" ht="15.75" thickBot="1" x14ac:dyDescent="0.3">
      <c r="B228" s="129"/>
      <c r="C228" s="22" t="s">
        <v>130</v>
      </c>
      <c r="D228" s="31"/>
      <c r="E228" s="32"/>
      <c r="F228" s="32"/>
      <c r="G228" s="32"/>
      <c r="H228" s="32"/>
      <c r="I228" s="32"/>
      <c r="J228" s="32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21">
        <f>SUM(D228:BS228)/B163</f>
        <v>0</v>
      </c>
      <c r="BU228" s="116"/>
      <c r="BV228" s="12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4"/>
      <c r="CJ228"/>
    </row>
    <row r="229" spans="2:88" ht="15.75" thickBot="1" x14ac:dyDescent="0.3">
      <c r="B229" s="129"/>
      <c r="C229" s="22" t="s">
        <v>131</v>
      </c>
      <c r="D229" s="31"/>
      <c r="E229" s="32"/>
      <c r="F229" s="32"/>
      <c r="G229" s="32"/>
      <c r="H229" s="32"/>
      <c r="I229" s="32"/>
      <c r="J229" s="32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21">
        <f>SUM(D229:BS229)/B163</f>
        <v>0</v>
      </c>
      <c r="BU229" s="116"/>
      <c r="BV229" s="12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4"/>
      <c r="CJ229"/>
    </row>
    <row r="230" spans="2:88" ht="15.75" thickBot="1" x14ac:dyDescent="0.3">
      <c r="B230" s="129"/>
      <c r="C230" s="23" t="s">
        <v>132</v>
      </c>
      <c r="D230" s="31"/>
      <c r="E230" s="32"/>
      <c r="F230" s="32"/>
      <c r="G230" s="32"/>
      <c r="H230" s="32"/>
      <c r="I230" s="32"/>
      <c r="J230" s="32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19"/>
      <c r="BS230" s="24"/>
      <c r="BT230" s="21">
        <f>SUM(D230:BS230)/B9</f>
        <v>0</v>
      </c>
      <c r="BU230" s="131"/>
      <c r="BV230" s="12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4"/>
      <c r="CJ230"/>
    </row>
    <row r="231" spans="2:88" ht="15.75" thickBot="1" x14ac:dyDescent="0.3">
      <c r="B231" s="130"/>
      <c r="C231" s="23" t="s">
        <v>133</v>
      </c>
      <c r="D231" s="31"/>
      <c r="E231" s="32"/>
      <c r="F231" s="32"/>
      <c r="G231" s="32"/>
      <c r="H231" s="32"/>
      <c r="I231" s="32"/>
      <c r="J231" s="32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19"/>
      <c r="BS231" s="24"/>
      <c r="BT231" s="21">
        <f>SUM(D231:BS231)/B163</f>
        <v>0</v>
      </c>
      <c r="BU231" s="117"/>
      <c r="BV231" s="12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4"/>
      <c r="CJ231"/>
    </row>
    <row r="232" spans="2:88" ht="15.75" thickBot="1" x14ac:dyDescent="0.3">
      <c r="B232" s="132" t="s">
        <v>67</v>
      </c>
      <c r="C232" s="133"/>
      <c r="D232" s="29">
        <f>(D226+D227+D228+D229+D230+D231)/6</f>
        <v>0</v>
      </c>
      <c r="E232" s="29">
        <f t="shared" ref="E232:BN232" si="53">(E226+E227+E228+E229+E230+E231)/6</f>
        <v>0</v>
      </c>
      <c r="F232" s="29">
        <f t="shared" si="53"/>
        <v>0</v>
      </c>
      <c r="G232" s="29">
        <f t="shared" si="53"/>
        <v>0</v>
      </c>
      <c r="H232" s="29">
        <f t="shared" si="53"/>
        <v>0</v>
      </c>
      <c r="I232" s="29">
        <f t="shared" si="53"/>
        <v>0</v>
      </c>
      <c r="J232" s="29">
        <f t="shared" si="53"/>
        <v>0</v>
      </c>
      <c r="K232" s="29">
        <f t="shared" si="53"/>
        <v>0</v>
      </c>
      <c r="L232" s="29">
        <f t="shared" si="53"/>
        <v>0</v>
      </c>
      <c r="M232" s="29">
        <f t="shared" si="53"/>
        <v>0</v>
      </c>
      <c r="N232" s="29">
        <f t="shared" si="53"/>
        <v>0</v>
      </c>
      <c r="O232" s="29">
        <f t="shared" si="53"/>
        <v>0</v>
      </c>
      <c r="P232" s="29">
        <f t="shared" si="53"/>
        <v>0</v>
      </c>
      <c r="Q232" s="29">
        <f t="shared" si="53"/>
        <v>0</v>
      </c>
      <c r="R232" s="29">
        <f t="shared" si="53"/>
        <v>0</v>
      </c>
      <c r="S232" s="29">
        <f t="shared" si="53"/>
        <v>0</v>
      </c>
      <c r="T232" s="29">
        <f t="shared" si="53"/>
        <v>0</v>
      </c>
      <c r="U232" s="29">
        <f t="shared" si="53"/>
        <v>0</v>
      </c>
      <c r="V232" s="29">
        <f t="shared" si="53"/>
        <v>0</v>
      </c>
      <c r="W232" s="29">
        <f t="shared" si="53"/>
        <v>0</v>
      </c>
      <c r="X232" s="29">
        <f t="shared" si="53"/>
        <v>0</v>
      </c>
      <c r="Y232" s="29">
        <f t="shared" si="53"/>
        <v>0</v>
      </c>
      <c r="Z232" s="29">
        <f t="shared" si="53"/>
        <v>0</v>
      </c>
      <c r="AA232" s="29">
        <f t="shared" si="53"/>
        <v>0</v>
      </c>
      <c r="AB232" s="29">
        <f t="shared" si="53"/>
        <v>0</v>
      </c>
      <c r="AC232" s="29">
        <f t="shared" si="53"/>
        <v>0</v>
      </c>
      <c r="AD232" s="29">
        <f t="shared" si="53"/>
        <v>0</v>
      </c>
      <c r="AE232" s="29">
        <f t="shared" si="53"/>
        <v>0</v>
      </c>
      <c r="AF232" s="29">
        <f t="shared" si="53"/>
        <v>0</v>
      </c>
      <c r="AG232" s="29">
        <f t="shared" si="53"/>
        <v>0</v>
      </c>
      <c r="AH232" s="29">
        <f t="shared" si="53"/>
        <v>0</v>
      </c>
      <c r="AI232" s="29">
        <f t="shared" si="53"/>
        <v>0</v>
      </c>
      <c r="AJ232" s="29">
        <f t="shared" si="53"/>
        <v>0</v>
      </c>
      <c r="AK232" s="29">
        <f t="shared" si="53"/>
        <v>0</v>
      </c>
      <c r="AL232" s="29">
        <f t="shared" si="53"/>
        <v>0</v>
      </c>
      <c r="AM232" s="29">
        <f t="shared" si="53"/>
        <v>0</v>
      </c>
      <c r="AN232" s="29">
        <f t="shared" si="53"/>
        <v>0</v>
      </c>
      <c r="AO232" s="29">
        <f t="shared" si="53"/>
        <v>0</v>
      </c>
      <c r="AP232" s="29">
        <f t="shared" si="53"/>
        <v>0</v>
      </c>
      <c r="AQ232" s="29">
        <f t="shared" si="53"/>
        <v>0</v>
      </c>
      <c r="AR232" s="29">
        <f t="shared" si="53"/>
        <v>0</v>
      </c>
      <c r="AS232" s="29">
        <f t="shared" si="53"/>
        <v>0</v>
      </c>
      <c r="AT232" s="29">
        <f t="shared" si="53"/>
        <v>0</v>
      </c>
      <c r="AU232" s="29">
        <f t="shared" si="53"/>
        <v>0</v>
      </c>
      <c r="AV232" s="29">
        <f t="shared" si="53"/>
        <v>0</v>
      </c>
      <c r="AW232" s="29">
        <f t="shared" si="53"/>
        <v>0</v>
      </c>
      <c r="AX232" s="29">
        <f t="shared" si="53"/>
        <v>0</v>
      </c>
      <c r="AY232" s="29">
        <f t="shared" si="53"/>
        <v>0</v>
      </c>
      <c r="AZ232" s="29">
        <f t="shared" si="53"/>
        <v>0</v>
      </c>
      <c r="BA232" s="29">
        <f t="shared" si="53"/>
        <v>0</v>
      </c>
      <c r="BB232" s="29">
        <f t="shared" si="53"/>
        <v>0</v>
      </c>
      <c r="BC232" s="29">
        <f t="shared" si="53"/>
        <v>0</v>
      </c>
      <c r="BD232" s="29">
        <f t="shared" si="53"/>
        <v>0</v>
      </c>
      <c r="BE232" s="29">
        <f t="shared" si="53"/>
        <v>0</v>
      </c>
      <c r="BF232" s="29">
        <f t="shared" si="53"/>
        <v>0</v>
      </c>
      <c r="BG232" s="29">
        <f t="shared" si="53"/>
        <v>0</v>
      </c>
      <c r="BH232" s="29">
        <f t="shared" si="53"/>
        <v>0</v>
      </c>
      <c r="BI232" s="29">
        <f t="shared" si="53"/>
        <v>0</v>
      </c>
      <c r="BJ232" s="29">
        <f t="shared" si="53"/>
        <v>0</v>
      </c>
      <c r="BK232" s="29">
        <f t="shared" si="53"/>
        <v>0</v>
      </c>
      <c r="BL232" s="29">
        <f t="shared" si="53"/>
        <v>0</v>
      </c>
      <c r="BM232" s="29">
        <f t="shared" si="53"/>
        <v>0</v>
      </c>
      <c r="BN232" s="29">
        <f t="shared" si="53"/>
        <v>0</v>
      </c>
      <c r="BO232" s="29">
        <f>(BO226+BO227+BO228+BO229+BO230+BO231)/6</f>
        <v>0</v>
      </c>
      <c r="BP232" s="29">
        <f>(BP226+BP227+BP228+BP229+BP230+BP231)/6</f>
        <v>0</v>
      </c>
      <c r="BQ232" s="29">
        <f t="shared" ref="BQ232:BR232" si="54">(BQ226+BQ227+BQ228+BQ229+BQ230+BQ231)/6</f>
        <v>0</v>
      </c>
      <c r="BR232" s="29">
        <f t="shared" si="54"/>
        <v>0</v>
      </c>
      <c r="BS232" s="29">
        <f>(BS226+BS227+BS228+BS229+BS230+BS231)/6</f>
        <v>0</v>
      </c>
      <c r="BT232" s="134"/>
      <c r="BU232" s="135"/>
      <c r="BV232" s="12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4"/>
      <c r="CJ232"/>
    </row>
    <row r="233" spans="2:88" ht="15.75" thickBot="1" x14ac:dyDescent="0.3">
      <c r="B233" s="120" t="s">
        <v>134</v>
      </c>
      <c r="C233" s="121"/>
      <c r="D233" s="48">
        <f t="shared" ref="D233:AC233" si="55">(+D232+D225+D218+D212+D204+D197+D190+D184+D178+D172)/10</f>
        <v>0</v>
      </c>
      <c r="E233" s="49">
        <f t="shared" si="55"/>
        <v>0</v>
      </c>
      <c r="F233" s="49">
        <f t="shared" si="55"/>
        <v>0</v>
      </c>
      <c r="G233" s="49">
        <f t="shared" si="55"/>
        <v>0</v>
      </c>
      <c r="H233" s="49">
        <f t="shared" si="55"/>
        <v>0</v>
      </c>
      <c r="I233" s="49">
        <f t="shared" si="55"/>
        <v>0</v>
      </c>
      <c r="J233" s="49">
        <f t="shared" si="55"/>
        <v>0</v>
      </c>
      <c r="K233" s="49">
        <f t="shared" si="55"/>
        <v>0</v>
      </c>
      <c r="L233" s="49">
        <f t="shared" si="55"/>
        <v>0</v>
      </c>
      <c r="M233" s="49">
        <f t="shared" si="55"/>
        <v>0</v>
      </c>
      <c r="N233" s="49">
        <f t="shared" si="55"/>
        <v>0</v>
      </c>
      <c r="O233" s="49">
        <f t="shared" si="55"/>
        <v>0</v>
      </c>
      <c r="P233" s="49">
        <f t="shared" si="55"/>
        <v>0</v>
      </c>
      <c r="Q233" s="49">
        <f t="shared" si="55"/>
        <v>0</v>
      </c>
      <c r="R233" s="49">
        <f t="shared" si="55"/>
        <v>0</v>
      </c>
      <c r="S233" s="49">
        <f t="shared" si="55"/>
        <v>0</v>
      </c>
      <c r="T233" s="49">
        <f t="shared" si="55"/>
        <v>0</v>
      </c>
      <c r="U233" s="49">
        <f t="shared" si="55"/>
        <v>0</v>
      </c>
      <c r="V233" s="49">
        <f t="shared" si="55"/>
        <v>0</v>
      </c>
      <c r="W233" s="49">
        <f t="shared" si="55"/>
        <v>0</v>
      </c>
      <c r="X233" s="49">
        <f t="shared" si="55"/>
        <v>0</v>
      </c>
      <c r="Y233" s="49">
        <f t="shared" si="55"/>
        <v>0</v>
      </c>
      <c r="Z233" s="49">
        <f t="shared" si="55"/>
        <v>0</v>
      </c>
      <c r="AA233" s="49">
        <f t="shared" si="55"/>
        <v>0</v>
      </c>
      <c r="AB233" s="49">
        <f t="shared" si="55"/>
        <v>0</v>
      </c>
      <c r="AC233" s="49">
        <f t="shared" si="55"/>
        <v>0</v>
      </c>
      <c r="AD233" s="49">
        <f>(+AD232+AD225+AD218+AD212+AD204+AD197+AD190+AD184+AD178+AD172)/10</f>
        <v>0</v>
      </c>
      <c r="AE233" s="49">
        <f t="shared" ref="AE233:BS233" si="56">(+AE232+AE225+AE218+AE212+AE204+AE197+AE190+AE184+AE178+AE172)/10</f>
        <v>0</v>
      </c>
      <c r="AF233" s="49">
        <f t="shared" si="56"/>
        <v>0</v>
      </c>
      <c r="AG233" s="49">
        <f t="shared" si="56"/>
        <v>0</v>
      </c>
      <c r="AH233" s="49">
        <f t="shared" si="56"/>
        <v>0</v>
      </c>
      <c r="AI233" s="49">
        <f t="shared" si="56"/>
        <v>0</v>
      </c>
      <c r="AJ233" s="49">
        <f t="shared" si="56"/>
        <v>0</v>
      </c>
      <c r="AK233" s="49">
        <f t="shared" si="56"/>
        <v>0</v>
      </c>
      <c r="AL233" s="49">
        <f t="shared" si="56"/>
        <v>0</v>
      </c>
      <c r="AM233" s="49">
        <f t="shared" si="56"/>
        <v>0</v>
      </c>
      <c r="AN233" s="49">
        <f t="shared" si="56"/>
        <v>0</v>
      </c>
      <c r="AO233" s="49">
        <f t="shared" si="56"/>
        <v>0</v>
      </c>
      <c r="AP233" s="49">
        <f t="shared" si="56"/>
        <v>0</v>
      </c>
      <c r="AQ233" s="49">
        <f t="shared" si="56"/>
        <v>0</v>
      </c>
      <c r="AR233" s="49">
        <f t="shared" si="56"/>
        <v>0</v>
      </c>
      <c r="AS233" s="49">
        <f t="shared" si="56"/>
        <v>0</v>
      </c>
      <c r="AT233" s="49">
        <f t="shared" si="56"/>
        <v>0</v>
      </c>
      <c r="AU233" s="49">
        <f t="shared" si="56"/>
        <v>0</v>
      </c>
      <c r="AV233" s="49">
        <f t="shared" si="56"/>
        <v>0</v>
      </c>
      <c r="AW233" s="49">
        <f t="shared" si="56"/>
        <v>0</v>
      </c>
      <c r="AX233" s="49">
        <f t="shared" si="56"/>
        <v>0</v>
      </c>
      <c r="AY233" s="49">
        <f t="shared" si="56"/>
        <v>0</v>
      </c>
      <c r="AZ233" s="49">
        <f t="shared" si="56"/>
        <v>0</v>
      </c>
      <c r="BA233" s="49">
        <f t="shared" si="56"/>
        <v>0</v>
      </c>
      <c r="BB233" s="49">
        <f t="shared" si="56"/>
        <v>0</v>
      </c>
      <c r="BC233" s="49">
        <f t="shared" si="56"/>
        <v>0</v>
      </c>
      <c r="BD233" s="49">
        <f t="shared" si="56"/>
        <v>0</v>
      </c>
      <c r="BE233" s="49">
        <f t="shared" si="56"/>
        <v>0</v>
      </c>
      <c r="BF233" s="49">
        <f t="shared" si="56"/>
        <v>0</v>
      </c>
      <c r="BG233" s="49">
        <f t="shared" si="56"/>
        <v>0</v>
      </c>
      <c r="BH233" s="49">
        <f t="shared" si="56"/>
        <v>0</v>
      </c>
      <c r="BI233" s="49">
        <f t="shared" si="56"/>
        <v>0</v>
      </c>
      <c r="BJ233" s="49">
        <f t="shared" si="56"/>
        <v>0</v>
      </c>
      <c r="BK233" s="49">
        <f t="shared" si="56"/>
        <v>0</v>
      </c>
      <c r="BL233" s="49">
        <f t="shared" si="56"/>
        <v>0</v>
      </c>
      <c r="BM233" s="49">
        <f t="shared" si="56"/>
        <v>0</v>
      </c>
      <c r="BN233" s="49">
        <f t="shared" si="56"/>
        <v>0</v>
      </c>
      <c r="BO233" s="49">
        <f t="shared" si="56"/>
        <v>0</v>
      </c>
      <c r="BP233" s="49">
        <f t="shared" si="56"/>
        <v>0</v>
      </c>
      <c r="BQ233" s="49">
        <f t="shared" si="56"/>
        <v>0</v>
      </c>
      <c r="BR233" s="49">
        <f t="shared" si="56"/>
        <v>0</v>
      </c>
      <c r="BS233" s="49">
        <f t="shared" si="56"/>
        <v>0</v>
      </c>
      <c r="BT233" s="122">
        <f>(BU226+BU219+BU213+BU205+BU198+BU191+BU185+BU179+BU173+BU166)/10</f>
        <v>0</v>
      </c>
      <c r="BU233" s="123"/>
      <c r="BV233" s="44"/>
      <c r="BW233" s="45"/>
      <c r="BX233" s="45"/>
      <c r="BY233" s="45"/>
      <c r="BZ233" s="45"/>
      <c r="CA233" s="45"/>
      <c r="CB233" s="45"/>
      <c r="CC233" s="45"/>
      <c r="CD233" s="45"/>
      <c r="CE233" s="45"/>
      <c r="CF233" s="45"/>
      <c r="CG233" s="45"/>
      <c r="CH233" s="45"/>
      <c r="CI233" s="46"/>
      <c r="CJ233"/>
    </row>
    <row r="234" spans="2:88" x14ac:dyDescent="0.25">
      <c r="BT234" s="51"/>
      <c r="BU234" s="51"/>
      <c r="CJ234"/>
    </row>
    <row r="236" spans="2:88" ht="15.75" thickBot="1" x14ac:dyDescent="0.3">
      <c r="CJ236"/>
    </row>
    <row r="237" spans="2:88" ht="15" customHeight="1" x14ac:dyDescent="0.25">
      <c r="B237" s="136" t="s">
        <v>2</v>
      </c>
      <c r="C237" s="178" t="str">
        <f>("Control 2 "&amp;C3&amp;"- II")</f>
        <v>Control 2 2016- II</v>
      </c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79"/>
      <c r="BB237" s="179"/>
      <c r="BC237" s="179"/>
      <c r="BD237" s="179"/>
      <c r="BE237" s="179"/>
      <c r="BF237" s="179"/>
      <c r="BG237" s="179"/>
      <c r="BH237" s="179"/>
      <c r="BI237" s="179"/>
      <c r="BJ237" s="179"/>
      <c r="BK237" s="179"/>
      <c r="BL237" s="179"/>
      <c r="BM237" s="179"/>
      <c r="BN237" s="179"/>
      <c r="BO237" s="179"/>
      <c r="BP237" s="179"/>
      <c r="BQ237" s="179"/>
      <c r="BR237" s="179"/>
      <c r="BS237" s="179"/>
      <c r="BT237" s="179"/>
      <c r="BU237" s="179"/>
      <c r="BV237" s="179"/>
      <c r="BW237" s="179"/>
      <c r="BX237" s="179"/>
      <c r="BY237" s="179"/>
      <c r="BZ237" s="179"/>
      <c r="CA237" s="179"/>
      <c r="CB237" s="179"/>
      <c r="CC237" s="179"/>
      <c r="CD237" s="179"/>
      <c r="CE237" s="179"/>
      <c r="CF237" s="179"/>
      <c r="CG237" s="179"/>
      <c r="CH237" s="179"/>
      <c r="CI237" s="180"/>
      <c r="CJ237"/>
    </row>
    <row r="238" spans="2:88" ht="15" customHeight="1" x14ac:dyDescent="0.25">
      <c r="B238" s="137"/>
      <c r="C238" s="181"/>
      <c r="D238" s="182"/>
      <c r="E238" s="182"/>
      <c r="F238" s="182"/>
      <c r="G238" s="182"/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  <c r="Z238" s="182"/>
      <c r="AA238" s="182"/>
      <c r="AB238" s="182"/>
      <c r="AC238" s="182"/>
      <c r="AD238" s="182"/>
      <c r="AE238" s="182"/>
      <c r="AF238" s="182"/>
      <c r="AG238" s="182"/>
      <c r="AH238" s="182"/>
      <c r="AI238" s="182"/>
      <c r="AJ238" s="182"/>
      <c r="AK238" s="182"/>
      <c r="AL238" s="182"/>
      <c r="AM238" s="182"/>
      <c r="AN238" s="182"/>
      <c r="AO238" s="182"/>
      <c r="AP238" s="182"/>
      <c r="AQ238" s="182"/>
      <c r="AR238" s="182"/>
      <c r="AS238" s="182"/>
      <c r="AT238" s="182"/>
      <c r="AU238" s="182"/>
      <c r="AV238" s="182"/>
      <c r="AW238" s="182"/>
      <c r="AX238" s="182"/>
      <c r="AY238" s="182"/>
      <c r="AZ238" s="182"/>
      <c r="BA238" s="182"/>
      <c r="BB238" s="182"/>
      <c r="BC238" s="182"/>
      <c r="BD238" s="182"/>
      <c r="BE238" s="182"/>
      <c r="BF238" s="182"/>
      <c r="BG238" s="182"/>
      <c r="BH238" s="182"/>
      <c r="BI238" s="182"/>
      <c r="BJ238" s="182"/>
      <c r="BK238" s="182"/>
      <c r="BL238" s="182"/>
      <c r="BM238" s="182"/>
      <c r="BN238" s="182"/>
      <c r="BO238" s="182"/>
      <c r="BP238" s="182"/>
      <c r="BQ238" s="182"/>
      <c r="BR238" s="182"/>
      <c r="BS238" s="182"/>
      <c r="BT238" s="182"/>
      <c r="BU238" s="182"/>
      <c r="BV238" s="182"/>
      <c r="BW238" s="182"/>
      <c r="BX238" s="182"/>
      <c r="BY238" s="182"/>
      <c r="BZ238" s="182"/>
      <c r="CA238" s="182"/>
      <c r="CB238" s="182"/>
      <c r="CC238" s="182"/>
      <c r="CD238" s="182"/>
      <c r="CE238" s="182"/>
      <c r="CF238" s="182"/>
      <c r="CG238" s="182"/>
      <c r="CH238" s="182"/>
      <c r="CI238" s="183"/>
      <c r="CJ238"/>
    </row>
    <row r="239" spans="2:88" ht="15.75" customHeight="1" thickBot="1" x14ac:dyDescent="0.3">
      <c r="B239" s="138"/>
      <c r="C239" s="184"/>
      <c r="D239" s="185"/>
      <c r="E239" s="185"/>
      <c r="F239" s="185"/>
      <c r="G239" s="185"/>
      <c r="H239" s="185"/>
      <c r="I239" s="185"/>
      <c r="J239" s="185"/>
      <c r="K239" s="185"/>
      <c r="L239" s="185"/>
      <c r="M239" s="185"/>
      <c r="N239" s="185"/>
      <c r="O239" s="185"/>
      <c r="P239" s="185"/>
      <c r="Q239" s="185"/>
      <c r="R239" s="185"/>
      <c r="S239" s="185"/>
      <c r="T239" s="185"/>
      <c r="U239" s="185"/>
      <c r="V239" s="185"/>
      <c r="W239" s="185"/>
      <c r="X239" s="185"/>
      <c r="Y239" s="185"/>
      <c r="Z239" s="185"/>
      <c r="AA239" s="185"/>
      <c r="AB239" s="185"/>
      <c r="AC239" s="185"/>
      <c r="AD239" s="185"/>
      <c r="AE239" s="185"/>
      <c r="AF239" s="185"/>
      <c r="AG239" s="185"/>
      <c r="AH239" s="185"/>
      <c r="AI239" s="185"/>
      <c r="AJ239" s="185"/>
      <c r="AK239" s="185"/>
      <c r="AL239" s="185"/>
      <c r="AM239" s="185"/>
      <c r="AN239" s="185"/>
      <c r="AO239" s="185"/>
      <c r="AP239" s="185"/>
      <c r="AQ239" s="185"/>
      <c r="AR239" s="185"/>
      <c r="AS239" s="185"/>
      <c r="AT239" s="185"/>
      <c r="AU239" s="185"/>
      <c r="AV239" s="185"/>
      <c r="AW239" s="185"/>
      <c r="AX239" s="185"/>
      <c r="AY239" s="185"/>
      <c r="AZ239" s="185"/>
      <c r="BA239" s="185"/>
      <c r="BB239" s="185"/>
      <c r="BC239" s="185"/>
      <c r="BD239" s="185"/>
      <c r="BE239" s="185"/>
      <c r="BF239" s="185"/>
      <c r="BG239" s="185"/>
      <c r="BH239" s="185"/>
      <c r="BI239" s="185"/>
      <c r="BJ239" s="185"/>
      <c r="BK239" s="185"/>
      <c r="BL239" s="185"/>
      <c r="BM239" s="185"/>
      <c r="BN239" s="185"/>
      <c r="BO239" s="185"/>
      <c r="BP239" s="185"/>
      <c r="BQ239" s="185"/>
      <c r="BR239" s="185"/>
      <c r="BS239" s="185"/>
      <c r="BT239" s="185"/>
      <c r="BU239" s="185"/>
      <c r="BV239" s="185"/>
      <c r="BW239" s="185"/>
      <c r="BX239" s="185"/>
      <c r="BY239" s="185"/>
      <c r="BZ239" s="185"/>
      <c r="CA239" s="185"/>
      <c r="CB239" s="185"/>
      <c r="CC239" s="185"/>
      <c r="CD239" s="185"/>
      <c r="CE239" s="185"/>
      <c r="CF239" s="185"/>
      <c r="CG239" s="185"/>
      <c r="CH239" s="185"/>
      <c r="CI239" s="186"/>
      <c r="CJ239"/>
    </row>
    <row r="240" spans="2:88" ht="21.75" customHeight="1" thickBot="1" x14ac:dyDescent="0.3">
      <c r="B240" s="5">
        <v>1</v>
      </c>
      <c r="C240" s="6">
        <f>C163</f>
        <v>0</v>
      </c>
      <c r="D240" s="7">
        <v>1</v>
      </c>
      <c r="E240" s="8">
        <v>2</v>
      </c>
      <c r="F240" s="8">
        <v>3</v>
      </c>
      <c r="G240" s="8">
        <v>6</v>
      </c>
      <c r="H240" s="8">
        <v>7</v>
      </c>
      <c r="I240" s="8">
        <v>8</v>
      </c>
      <c r="J240" s="8">
        <v>9</v>
      </c>
      <c r="K240" s="8">
        <v>10</v>
      </c>
      <c r="L240" s="8">
        <v>11</v>
      </c>
      <c r="M240" s="8">
        <v>12</v>
      </c>
      <c r="N240" s="8">
        <v>13</v>
      </c>
      <c r="O240" s="8">
        <v>14</v>
      </c>
      <c r="P240" s="8">
        <v>15</v>
      </c>
      <c r="Q240" s="8">
        <v>16</v>
      </c>
      <c r="R240" s="8">
        <v>17</v>
      </c>
      <c r="S240" s="8">
        <v>18</v>
      </c>
      <c r="T240" s="8">
        <v>19</v>
      </c>
      <c r="U240" s="8">
        <v>20</v>
      </c>
      <c r="V240" s="8">
        <v>21</v>
      </c>
      <c r="W240" s="8">
        <v>22</v>
      </c>
      <c r="X240" s="8">
        <v>23</v>
      </c>
      <c r="Y240" s="8">
        <v>24</v>
      </c>
      <c r="Z240" s="8">
        <v>25</v>
      </c>
      <c r="AA240" s="8">
        <v>26</v>
      </c>
      <c r="AB240" s="8">
        <v>27</v>
      </c>
      <c r="AC240" s="8">
        <v>28</v>
      </c>
      <c r="AD240" s="8">
        <v>29</v>
      </c>
      <c r="AE240" s="8">
        <v>30</v>
      </c>
      <c r="AF240" s="8">
        <v>31</v>
      </c>
      <c r="AG240" s="8">
        <v>32</v>
      </c>
      <c r="AH240" s="8">
        <v>33</v>
      </c>
      <c r="AI240" s="8">
        <v>34</v>
      </c>
      <c r="AJ240" s="8">
        <v>35</v>
      </c>
      <c r="AK240" s="8">
        <v>36</v>
      </c>
      <c r="AL240" s="8">
        <v>37</v>
      </c>
      <c r="AM240" s="8">
        <v>38</v>
      </c>
      <c r="AN240" s="8">
        <v>39</v>
      </c>
      <c r="AO240" s="8">
        <v>40</v>
      </c>
      <c r="AP240" s="8">
        <v>41</v>
      </c>
      <c r="AQ240" s="8">
        <v>42</v>
      </c>
      <c r="AR240" s="8">
        <v>43</v>
      </c>
      <c r="AS240" s="8">
        <v>44</v>
      </c>
      <c r="AT240" s="8">
        <v>45</v>
      </c>
      <c r="AU240" s="8">
        <v>46</v>
      </c>
      <c r="AV240" s="8">
        <v>47</v>
      </c>
      <c r="AW240" s="8">
        <v>48</v>
      </c>
      <c r="AX240" s="8">
        <v>49</v>
      </c>
      <c r="AY240" s="8">
        <v>50</v>
      </c>
      <c r="AZ240" s="8">
        <v>51</v>
      </c>
      <c r="BA240" s="8">
        <v>52</v>
      </c>
      <c r="BB240" s="8">
        <v>53</v>
      </c>
      <c r="BC240" s="8">
        <v>54</v>
      </c>
      <c r="BD240" s="8">
        <v>55</v>
      </c>
      <c r="BE240" s="8">
        <v>56</v>
      </c>
      <c r="BF240" s="8">
        <v>57</v>
      </c>
      <c r="BG240" s="8">
        <v>58</v>
      </c>
      <c r="BH240" s="8">
        <v>59</v>
      </c>
      <c r="BI240" s="8">
        <v>60</v>
      </c>
      <c r="BJ240" s="8">
        <v>61</v>
      </c>
      <c r="BK240" s="8">
        <v>62</v>
      </c>
      <c r="BL240" s="8">
        <v>63</v>
      </c>
      <c r="BM240" s="8">
        <v>64</v>
      </c>
      <c r="BN240" s="8">
        <v>65</v>
      </c>
      <c r="BO240" s="8">
        <v>66</v>
      </c>
      <c r="BP240" s="8">
        <v>67</v>
      </c>
      <c r="BQ240" s="8">
        <v>68</v>
      </c>
      <c r="BR240" s="8">
        <v>69</v>
      </c>
      <c r="BS240" s="8">
        <v>70</v>
      </c>
      <c r="BT240" s="174" t="s">
        <v>4</v>
      </c>
      <c r="BU240" s="137" t="s">
        <v>5</v>
      </c>
      <c r="BV240" s="9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1"/>
      <c r="CJ240"/>
    </row>
    <row r="241" spans="2:88" ht="15" customHeight="1" thickBot="1" x14ac:dyDescent="0.3">
      <c r="B241" s="187" t="s">
        <v>13</v>
      </c>
      <c r="C241" s="189" t="s">
        <v>14</v>
      </c>
      <c r="D241" s="106" t="s">
        <v>135</v>
      </c>
      <c r="E241" s="176" t="s">
        <v>136</v>
      </c>
      <c r="F241" s="106" t="s">
        <v>137</v>
      </c>
      <c r="G241" s="106" t="s">
        <v>140</v>
      </c>
      <c r="H241" s="106" t="s">
        <v>141</v>
      </c>
      <c r="I241" s="106" t="s">
        <v>142</v>
      </c>
      <c r="J241" s="106" t="s">
        <v>143</v>
      </c>
      <c r="K241" s="106" t="s">
        <v>144</v>
      </c>
      <c r="L241" s="106" t="s">
        <v>145</v>
      </c>
      <c r="M241" s="106" t="s">
        <v>146</v>
      </c>
      <c r="N241" s="106" t="s">
        <v>147</v>
      </c>
      <c r="O241" s="176" t="s">
        <v>148</v>
      </c>
      <c r="P241" s="106" t="s">
        <v>149</v>
      </c>
      <c r="Q241" s="106" t="s">
        <v>150</v>
      </c>
      <c r="R241" s="106" t="s">
        <v>151</v>
      </c>
      <c r="S241" s="106" t="s">
        <v>152</v>
      </c>
      <c r="T241" s="106" t="s">
        <v>153</v>
      </c>
      <c r="U241" s="106" t="s">
        <v>154</v>
      </c>
      <c r="V241" s="106" t="s">
        <v>155</v>
      </c>
      <c r="W241" s="106" t="s">
        <v>156</v>
      </c>
      <c r="X241" s="106" t="s">
        <v>157</v>
      </c>
      <c r="Y241" s="106" t="s">
        <v>158</v>
      </c>
      <c r="Z241" s="106" t="s">
        <v>159</v>
      </c>
      <c r="AA241" s="176" t="s">
        <v>160</v>
      </c>
      <c r="AB241" s="106" t="s">
        <v>161</v>
      </c>
      <c r="AC241" s="106" t="s">
        <v>162</v>
      </c>
      <c r="AD241" s="106" t="s">
        <v>163</v>
      </c>
      <c r="AE241" s="106" t="s">
        <v>164</v>
      </c>
      <c r="AF241" s="106" t="s">
        <v>165</v>
      </c>
      <c r="AG241" s="106" t="s">
        <v>166</v>
      </c>
      <c r="AH241" s="106" t="s">
        <v>167</v>
      </c>
      <c r="AI241" s="106" t="s">
        <v>168</v>
      </c>
      <c r="AJ241" s="106" t="s">
        <v>169</v>
      </c>
      <c r="AK241" s="106" t="s">
        <v>170</v>
      </c>
      <c r="AL241" s="106" t="s">
        <v>171</v>
      </c>
      <c r="AM241" s="176" t="s">
        <v>172</v>
      </c>
      <c r="AN241" s="106" t="s">
        <v>173</v>
      </c>
      <c r="AO241" s="106" t="s">
        <v>174</v>
      </c>
      <c r="AP241" s="106" t="s">
        <v>175</v>
      </c>
      <c r="AQ241" s="106" t="s">
        <v>176</v>
      </c>
      <c r="AR241" s="106" t="s">
        <v>177</v>
      </c>
      <c r="AS241" s="106" t="s">
        <v>28</v>
      </c>
      <c r="AT241" s="106" t="s">
        <v>29</v>
      </c>
      <c r="AU241" s="106" t="s">
        <v>30</v>
      </c>
      <c r="AV241" s="106" t="s">
        <v>31</v>
      </c>
      <c r="AW241" s="106" t="s">
        <v>32</v>
      </c>
      <c r="AX241" s="106" t="s">
        <v>33</v>
      </c>
      <c r="AY241" s="106" t="s">
        <v>34</v>
      </c>
      <c r="AZ241" s="106" t="s">
        <v>35</v>
      </c>
      <c r="BA241" s="106" t="s">
        <v>36</v>
      </c>
      <c r="BB241" s="106" t="s">
        <v>37</v>
      </c>
      <c r="BC241" s="106" t="s">
        <v>38</v>
      </c>
      <c r="BD241" s="106" t="s">
        <v>39</v>
      </c>
      <c r="BE241" s="106" t="s">
        <v>40</v>
      </c>
      <c r="BF241" s="106" t="s">
        <v>41</v>
      </c>
      <c r="BG241" s="106" t="s">
        <v>42</v>
      </c>
      <c r="BH241" s="106" t="s">
        <v>43</v>
      </c>
      <c r="BI241" s="106" t="s">
        <v>44</v>
      </c>
      <c r="BJ241" s="106" t="s">
        <v>45</v>
      </c>
      <c r="BK241" s="106" t="s">
        <v>46</v>
      </c>
      <c r="BL241" s="106" t="s">
        <v>47</v>
      </c>
      <c r="BM241" s="106" t="s">
        <v>48</v>
      </c>
      <c r="BN241" s="106" t="s">
        <v>49</v>
      </c>
      <c r="BO241" s="106" t="s">
        <v>50</v>
      </c>
      <c r="BP241" s="106" t="s">
        <v>51</v>
      </c>
      <c r="BQ241" s="106" t="s">
        <v>52</v>
      </c>
      <c r="BR241" s="106" t="s">
        <v>53</v>
      </c>
      <c r="BS241" s="106" t="s">
        <v>54</v>
      </c>
      <c r="BT241" s="174"/>
      <c r="BU241" s="137"/>
      <c r="BV241" s="12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4"/>
      <c r="CJ241"/>
    </row>
    <row r="242" spans="2:88" ht="15.75" thickBot="1" x14ac:dyDescent="0.3">
      <c r="B242" s="188"/>
      <c r="C242" s="190"/>
      <c r="D242" s="107"/>
      <c r="E242" s="177"/>
      <c r="F242" s="107"/>
      <c r="G242" s="107"/>
      <c r="H242" s="107"/>
      <c r="I242" s="107"/>
      <c r="J242" s="107"/>
      <c r="K242" s="107"/>
      <c r="L242" s="107"/>
      <c r="M242" s="107"/>
      <c r="N242" s="107"/>
      <c r="O242" s="17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7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77"/>
      <c r="AN242" s="107"/>
      <c r="AO242" s="107"/>
      <c r="AP242" s="107"/>
      <c r="AQ242" s="107"/>
      <c r="AR242" s="107"/>
      <c r="AS242" s="107"/>
      <c r="AT242" s="107"/>
      <c r="AU242" s="107"/>
      <c r="AV242" s="107"/>
      <c r="AW242" s="107"/>
      <c r="AX242" s="107"/>
      <c r="AY242" s="107"/>
      <c r="AZ242" s="107"/>
      <c r="BA242" s="107"/>
      <c r="BB242" s="107"/>
      <c r="BC242" s="107"/>
      <c r="BD242" s="107"/>
      <c r="BE242" s="107"/>
      <c r="BF242" s="107"/>
      <c r="BG242" s="107"/>
      <c r="BH242" s="107"/>
      <c r="BI242" s="107"/>
      <c r="BJ242" s="107"/>
      <c r="BK242" s="107"/>
      <c r="BL242" s="107"/>
      <c r="BM242" s="107"/>
      <c r="BN242" s="107"/>
      <c r="BO242" s="107"/>
      <c r="BP242" s="107"/>
      <c r="BQ242" s="107"/>
      <c r="BR242" s="107"/>
      <c r="BS242" s="107"/>
      <c r="BT242" s="174"/>
      <c r="BU242" s="137"/>
      <c r="BV242" s="12"/>
      <c r="BW242" s="162" t="s">
        <v>55</v>
      </c>
      <c r="BX242" s="163"/>
      <c r="BY242" s="163"/>
      <c r="BZ242" s="163"/>
      <c r="CA242" s="163"/>
      <c r="CB242" s="163"/>
      <c r="CC242" s="163"/>
      <c r="CD242" s="163"/>
      <c r="CE242" s="163"/>
      <c r="CF242" s="163"/>
      <c r="CG242" s="163"/>
      <c r="CH242" s="164"/>
      <c r="CI242" s="14"/>
      <c r="CJ242"/>
    </row>
    <row r="243" spans="2:88" ht="15.75" customHeight="1" thickBot="1" x14ac:dyDescent="0.3">
      <c r="B243" s="128" t="s">
        <v>56</v>
      </c>
      <c r="C243" s="15" t="s">
        <v>57</v>
      </c>
      <c r="D243" s="16"/>
      <c r="E243" s="17"/>
      <c r="F243" s="17"/>
      <c r="G243" s="17"/>
      <c r="H243" s="17"/>
      <c r="I243" s="17"/>
      <c r="J243" s="17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9"/>
      <c r="AK243" s="19"/>
      <c r="AL243" s="19"/>
      <c r="AM243" s="19"/>
      <c r="AN243" s="19"/>
      <c r="AO243" s="19"/>
      <c r="AP243" s="19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20"/>
      <c r="BS243" s="18"/>
      <c r="BT243" s="21">
        <f>SUM(D243:BS243)/B240</f>
        <v>0</v>
      </c>
      <c r="BU243" s="115">
        <f>SUM(BT243+BT244+BT245+BT246+BT247+BT248)/6</f>
        <v>0</v>
      </c>
      <c r="BV243" s="12"/>
      <c r="BW243" s="165"/>
      <c r="BX243" s="166"/>
      <c r="BY243" s="166"/>
      <c r="BZ243" s="166"/>
      <c r="CA243" s="166"/>
      <c r="CB243" s="166"/>
      <c r="CC243" s="166"/>
      <c r="CD243" s="166"/>
      <c r="CE243" s="166"/>
      <c r="CF243" s="166"/>
      <c r="CG243" s="166"/>
      <c r="CH243" s="167"/>
      <c r="CI243" s="14"/>
      <c r="CJ243"/>
    </row>
    <row r="244" spans="2:88" ht="15.75" thickBot="1" x14ac:dyDescent="0.3">
      <c r="B244" s="129"/>
      <c r="C244" s="22" t="s">
        <v>58</v>
      </c>
      <c r="D244" s="31"/>
      <c r="E244" s="32"/>
      <c r="F244" s="32"/>
      <c r="G244" s="32"/>
      <c r="H244" s="32"/>
      <c r="I244" s="32"/>
      <c r="J244" s="32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19"/>
      <c r="BL244" s="19"/>
      <c r="BM244" s="19"/>
      <c r="BN244" s="19"/>
      <c r="BO244" s="19"/>
      <c r="BP244" s="19"/>
      <c r="BQ244" s="19"/>
      <c r="BR244" s="19"/>
      <c r="BS244" s="19"/>
      <c r="BT244" s="21">
        <f>SUM(D244:BS244)/B240</f>
        <v>0</v>
      </c>
      <c r="BU244" s="116"/>
      <c r="BV244" s="12"/>
      <c r="BW244" s="165"/>
      <c r="BX244" s="166"/>
      <c r="BY244" s="166"/>
      <c r="BZ244" s="166"/>
      <c r="CA244" s="166"/>
      <c r="CB244" s="166"/>
      <c r="CC244" s="166"/>
      <c r="CD244" s="166"/>
      <c r="CE244" s="166"/>
      <c r="CF244" s="166"/>
      <c r="CG244" s="166"/>
      <c r="CH244" s="167"/>
      <c r="CI244" s="14"/>
      <c r="CJ244"/>
    </row>
    <row r="245" spans="2:88" ht="15.75" thickBot="1" x14ac:dyDescent="0.3">
      <c r="B245" s="129"/>
      <c r="C245" s="22" t="s">
        <v>59</v>
      </c>
      <c r="D245" s="31"/>
      <c r="E245" s="32"/>
      <c r="F245" s="32"/>
      <c r="G245" s="32"/>
      <c r="H245" s="32"/>
      <c r="I245" s="32"/>
      <c r="J245" s="32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19"/>
      <c r="BL245" s="19"/>
      <c r="BM245" s="19"/>
      <c r="BN245" s="19"/>
      <c r="BO245" s="19"/>
      <c r="BP245" s="19"/>
      <c r="BQ245" s="19"/>
      <c r="BR245" s="19"/>
      <c r="BS245" s="19"/>
      <c r="BT245" s="21">
        <f>SUM(D245:BS245)/B240</f>
        <v>0</v>
      </c>
      <c r="BU245" s="116"/>
      <c r="BV245" s="12"/>
      <c r="BW245" s="168"/>
      <c r="BX245" s="169"/>
      <c r="BY245" s="169"/>
      <c r="BZ245" s="169"/>
      <c r="CA245" s="169"/>
      <c r="CB245" s="169"/>
      <c r="CC245" s="169"/>
      <c r="CD245" s="169"/>
      <c r="CE245" s="169"/>
      <c r="CF245" s="169"/>
      <c r="CG245" s="169"/>
      <c r="CH245" s="170"/>
      <c r="CI245" s="14"/>
      <c r="CJ245"/>
    </row>
    <row r="246" spans="2:88" ht="15.75" thickBot="1" x14ac:dyDescent="0.3">
      <c r="B246" s="129"/>
      <c r="C246" s="22" t="s">
        <v>61</v>
      </c>
      <c r="D246" s="31"/>
      <c r="E246" s="32"/>
      <c r="F246" s="32"/>
      <c r="G246" s="32"/>
      <c r="H246" s="32"/>
      <c r="I246" s="32"/>
      <c r="J246" s="32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19"/>
      <c r="BO246" s="19"/>
      <c r="BP246" s="19"/>
      <c r="BQ246" s="19"/>
      <c r="BR246" s="19"/>
      <c r="BS246" s="19"/>
      <c r="BT246" s="21">
        <f>SUM(D246:BS246)/B240</f>
        <v>0</v>
      </c>
      <c r="BU246" s="116"/>
      <c r="BV246" s="12"/>
      <c r="BW246" s="9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1"/>
      <c r="CI246" s="14"/>
      <c r="CJ246"/>
    </row>
    <row r="247" spans="2:88" ht="15.75" thickBot="1" x14ac:dyDescent="0.3">
      <c r="B247" s="129"/>
      <c r="C247" s="22" t="s">
        <v>63</v>
      </c>
      <c r="D247" s="31"/>
      <c r="E247" s="32"/>
      <c r="F247" s="32"/>
      <c r="G247" s="32"/>
      <c r="H247" s="32"/>
      <c r="I247" s="32"/>
      <c r="J247" s="32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19"/>
      <c r="BL247" s="19"/>
      <c r="BM247" s="19"/>
      <c r="BN247" s="19"/>
      <c r="BO247" s="19"/>
      <c r="BP247" s="19"/>
      <c r="BQ247" s="19"/>
      <c r="BR247" s="19"/>
      <c r="BS247" s="19"/>
      <c r="BT247" s="21">
        <f>SUM(D247:BS247)/B240</f>
        <v>0</v>
      </c>
      <c r="BU247" s="116"/>
      <c r="BV247" s="12"/>
      <c r="BW247" s="12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4"/>
      <c r="CI247" s="14"/>
      <c r="CJ247"/>
    </row>
    <row r="248" spans="2:88" ht="15.75" thickBot="1" x14ac:dyDescent="0.3">
      <c r="B248" s="130"/>
      <c r="C248" s="23" t="s">
        <v>65</v>
      </c>
      <c r="D248" s="39"/>
      <c r="E248" s="40"/>
      <c r="F248" s="40"/>
      <c r="G248" s="40"/>
      <c r="H248" s="40"/>
      <c r="I248" s="40"/>
      <c r="J248" s="40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19"/>
      <c r="AK248" s="19"/>
      <c r="AL248" s="19"/>
      <c r="AM248" s="19"/>
      <c r="AN248" s="19"/>
      <c r="AO248" s="19"/>
      <c r="AP248" s="19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1">
        <f>SUM(D248:BS248)/B240</f>
        <v>0</v>
      </c>
      <c r="BU248" s="117"/>
      <c r="BV248" s="12"/>
      <c r="BW248" s="25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4"/>
      <c r="CI248" s="14"/>
      <c r="CJ248"/>
    </row>
    <row r="249" spans="2:88" ht="15.75" thickBot="1" x14ac:dyDescent="0.3">
      <c r="B249" s="99"/>
      <c r="C249" s="27" t="s">
        <v>67</v>
      </c>
      <c r="D249" s="28">
        <f>(D243+D244+D245+D246+D247+D248)/6</f>
        <v>0</v>
      </c>
      <c r="E249" s="29">
        <f t="shared" ref="E249:AH249" si="57">(E243+E244+E245+E246+E247+E248)/6</f>
        <v>0</v>
      </c>
      <c r="F249" s="29">
        <f t="shared" si="57"/>
        <v>0</v>
      </c>
      <c r="G249" s="29">
        <f t="shared" si="57"/>
        <v>0</v>
      </c>
      <c r="H249" s="29">
        <f t="shared" si="57"/>
        <v>0</v>
      </c>
      <c r="I249" s="29">
        <f t="shared" si="57"/>
        <v>0</v>
      </c>
      <c r="J249" s="29">
        <f t="shared" si="57"/>
        <v>0</v>
      </c>
      <c r="K249" s="29">
        <f t="shared" si="57"/>
        <v>0</v>
      </c>
      <c r="L249" s="29">
        <f t="shared" si="57"/>
        <v>0</v>
      </c>
      <c r="M249" s="29">
        <f t="shared" si="57"/>
        <v>0</v>
      </c>
      <c r="N249" s="29">
        <f t="shared" si="57"/>
        <v>0</v>
      </c>
      <c r="O249" s="29">
        <f t="shared" si="57"/>
        <v>0</v>
      </c>
      <c r="P249" s="29">
        <f t="shared" si="57"/>
        <v>0</v>
      </c>
      <c r="Q249" s="29">
        <f t="shared" si="57"/>
        <v>0</v>
      </c>
      <c r="R249" s="29">
        <f t="shared" si="57"/>
        <v>0</v>
      </c>
      <c r="S249" s="29">
        <f t="shared" si="57"/>
        <v>0</v>
      </c>
      <c r="T249" s="29">
        <f t="shared" si="57"/>
        <v>0</v>
      </c>
      <c r="U249" s="29">
        <f t="shared" si="57"/>
        <v>0</v>
      </c>
      <c r="V249" s="29">
        <f t="shared" si="57"/>
        <v>0</v>
      </c>
      <c r="W249" s="29">
        <f t="shared" si="57"/>
        <v>0</v>
      </c>
      <c r="X249" s="29">
        <f t="shared" si="57"/>
        <v>0</v>
      </c>
      <c r="Y249" s="29">
        <f t="shared" si="57"/>
        <v>0</v>
      </c>
      <c r="Z249" s="29">
        <f t="shared" si="57"/>
        <v>0</v>
      </c>
      <c r="AA249" s="29">
        <f t="shared" si="57"/>
        <v>0</v>
      </c>
      <c r="AB249" s="29">
        <f t="shared" si="57"/>
        <v>0</v>
      </c>
      <c r="AC249" s="29">
        <f t="shared" si="57"/>
        <v>0</v>
      </c>
      <c r="AD249" s="29">
        <f t="shared" si="57"/>
        <v>0</v>
      </c>
      <c r="AE249" s="29">
        <f t="shared" si="57"/>
        <v>0</v>
      </c>
      <c r="AF249" s="29">
        <f t="shared" si="57"/>
        <v>0</v>
      </c>
      <c r="AG249" s="29">
        <f t="shared" si="57"/>
        <v>0</v>
      </c>
      <c r="AH249" s="29">
        <f t="shared" si="57"/>
        <v>0</v>
      </c>
      <c r="AI249" s="29">
        <f>(AI243+AI244+AI245+AI246+AI247+AI248)/6</f>
        <v>0</v>
      </c>
      <c r="AJ249" s="29">
        <f t="shared" ref="AJ249:BQ249" si="58">(AJ243+AJ244+AJ245+AJ246+AJ247+AJ248)/6</f>
        <v>0</v>
      </c>
      <c r="AK249" s="29">
        <f t="shared" si="58"/>
        <v>0</v>
      </c>
      <c r="AL249" s="29">
        <f t="shared" si="58"/>
        <v>0</v>
      </c>
      <c r="AM249" s="29">
        <f t="shared" si="58"/>
        <v>0</v>
      </c>
      <c r="AN249" s="29">
        <f t="shared" si="58"/>
        <v>0</v>
      </c>
      <c r="AO249" s="29">
        <f t="shared" si="58"/>
        <v>0</v>
      </c>
      <c r="AP249" s="29">
        <f t="shared" si="58"/>
        <v>0</v>
      </c>
      <c r="AQ249" s="29">
        <f t="shared" si="58"/>
        <v>0</v>
      </c>
      <c r="AR249" s="29">
        <f t="shared" si="58"/>
        <v>0</v>
      </c>
      <c r="AS249" s="29">
        <f t="shared" si="58"/>
        <v>0</v>
      </c>
      <c r="AT249" s="29">
        <f t="shared" si="58"/>
        <v>0</v>
      </c>
      <c r="AU249" s="29">
        <f t="shared" si="58"/>
        <v>0</v>
      </c>
      <c r="AV249" s="29">
        <f t="shared" si="58"/>
        <v>0</v>
      </c>
      <c r="AW249" s="29">
        <f t="shared" si="58"/>
        <v>0</v>
      </c>
      <c r="AX249" s="29">
        <f t="shared" si="58"/>
        <v>0</v>
      </c>
      <c r="AY249" s="29">
        <f t="shared" si="58"/>
        <v>0</v>
      </c>
      <c r="AZ249" s="29">
        <f t="shared" si="58"/>
        <v>0</v>
      </c>
      <c r="BA249" s="29">
        <f t="shared" si="58"/>
        <v>0</v>
      </c>
      <c r="BB249" s="29">
        <f t="shared" si="58"/>
        <v>0</v>
      </c>
      <c r="BC249" s="29">
        <f t="shared" si="58"/>
        <v>0</v>
      </c>
      <c r="BD249" s="29">
        <f t="shared" si="58"/>
        <v>0</v>
      </c>
      <c r="BE249" s="29">
        <f t="shared" si="58"/>
        <v>0</v>
      </c>
      <c r="BF249" s="29">
        <f t="shared" si="58"/>
        <v>0</v>
      </c>
      <c r="BG249" s="29">
        <f t="shared" si="58"/>
        <v>0</v>
      </c>
      <c r="BH249" s="29">
        <f t="shared" si="58"/>
        <v>0</v>
      </c>
      <c r="BI249" s="29">
        <f t="shared" si="58"/>
        <v>0</v>
      </c>
      <c r="BJ249" s="29">
        <f t="shared" si="58"/>
        <v>0</v>
      </c>
      <c r="BK249" s="29">
        <f t="shared" si="58"/>
        <v>0</v>
      </c>
      <c r="BL249" s="29">
        <f t="shared" si="58"/>
        <v>0</v>
      </c>
      <c r="BM249" s="29">
        <f t="shared" si="58"/>
        <v>0</v>
      </c>
      <c r="BN249" s="29">
        <f t="shared" si="58"/>
        <v>0</v>
      </c>
      <c r="BO249" s="29">
        <f t="shared" si="58"/>
        <v>0</v>
      </c>
      <c r="BP249" s="29">
        <f t="shared" si="58"/>
        <v>0</v>
      </c>
      <c r="BQ249" s="29">
        <f t="shared" si="58"/>
        <v>0</v>
      </c>
      <c r="BR249" s="29">
        <f>(BR243+BR244+BR245+BR246+BR247+BR248)/6</f>
        <v>0</v>
      </c>
      <c r="BS249" s="29">
        <f t="shared" ref="BS249" si="59">(BS243+BS244+BS245+BS246+BS247+BS248)/6</f>
        <v>0</v>
      </c>
      <c r="BT249" s="118"/>
      <c r="BU249" s="119"/>
      <c r="BV249" s="12"/>
      <c r="BW249" s="12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4"/>
      <c r="CI249" s="14"/>
      <c r="CJ249"/>
    </row>
    <row r="250" spans="2:88" ht="15.75" customHeight="1" thickBot="1" x14ac:dyDescent="0.3">
      <c r="B250" s="128" t="s">
        <v>68</v>
      </c>
      <c r="C250" s="15" t="s">
        <v>69</v>
      </c>
      <c r="D250" s="16"/>
      <c r="E250" s="17"/>
      <c r="F250" s="17"/>
      <c r="G250" s="17"/>
      <c r="H250" s="17"/>
      <c r="I250" s="17"/>
      <c r="J250" s="17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9"/>
      <c r="AK250" s="19"/>
      <c r="AL250" s="19"/>
      <c r="AM250" s="19"/>
      <c r="AN250" s="19"/>
      <c r="AO250" s="19"/>
      <c r="AP250" s="19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21">
        <f>SUM(D250:BS250)/B240</f>
        <v>0</v>
      </c>
      <c r="BU250" s="115">
        <f>SUM(BT250+BT251+BT252+BT253+BT254)/5</f>
        <v>0</v>
      </c>
      <c r="BV250" s="12"/>
      <c r="BW250" s="30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4"/>
      <c r="CI250" s="14"/>
      <c r="CJ250"/>
    </row>
    <row r="251" spans="2:88" ht="15.75" thickBot="1" x14ac:dyDescent="0.3">
      <c r="B251" s="129"/>
      <c r="C251" s="22" t="s">
        <v>70</v>
      </c>
      <c r="D251" s="31"/>
      <c r="E251" s="32"/>
      <c r="F251" s="32"/>
      <c r="G251" s="32"/>
      <c r="H251" s="32"/>
      <c r="I251" s="32"/>
      <c r="J251" s="32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19"/>
      <c r="BL251" s="19"/>
      <c r="BM251" s="19"/>
      <c r="BN251" s="19"/>
      <c r="BO251" s="19"/>
      <c r="BP251" s="19"/>
      <c r="BQ251" s="19"/>
      <c r="BR251" s="19"/>
      <c r="BS251" s="19"/>
      <c r="BT251" s="21">
        <f>SUM(D251:BS251)/B240</f>
        <v>0</v>
      </c>
      <c r="BU251" s="116"/>
      <c r="BV251" s="12"/>
      <c r="BW251" s="12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4"/>
      <c r="CI251" s="14"/>
      <c r="CJ251"/>
    </row>
    <row r="252" spans="2:88" ht="15.75" thickBot="1" x14ac:dyDescent="0.3">
      <c r="B252" s="129"/>
      <c r="C252" s="22" t="s">
        <v>71</v>
      </c>
      <c r="D252" s="31"/>
      <c r="E252" s="32"/>
      <c r="F252" s="32"/>
      <c r="G252" s="32"/>
      <c r="H252" s="32"/>
      <c r="I252" s="32"/>
      <c r="J252" s="32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19"/>
      <c r="BL252" s="19"/>
      <c r="BM252" s="19"/>
      <c r="BN252" s="19"/>
      <c r="BO252" s="19"/>
      <c r="BP252" s="19"/>
      <c r="BQ252" s="19"/>
      <c r="BR252" s="19"/>
      <c r="BS252" s="19"/>
      <c r="BT252" s="21">
        <f>SUM(D252:BS252)/B240</f>
        <v>0</v>
      </c>
      <c r="BU252" s="116"/>
      <c r="BV252" s="12"/>
      <c r="BW252" s="12"/>
      <c r="BX252" s="136" t="str">
        <f>B243</f>
        <v>Relaciones interpersonales</v>
      </c>
      <c r="BY252" s="136" t="s">
        <v>68</v>
      </c>
      <c r="BZ252" s="173" t="s">
        <v>72</v>
      </c>
      <c r="CA252" s="136" t="s">
        <v>73</v>
      </c>
      <c r="CB252" s="136" t="s">
        <v>74</v>
      </c>
      <c r="CC252" s="136" t="s">
        <v>75</v>
      </c>
      <c r="CD252" s="136" t="s">
        <v>76</v>
      </c>
      <c r="CE252" s="136" t="s">
        <v>77</v>
      </c>
      <c r="CF252" s="136" t="s">
        <v>78</v>
      </c>
      <c r="CG252" s="136" t="s">
        <v>79</v>
      </c>
      <c r="CH252" s="14"/>
      <c r="CI252" s="14"/>
      <c r="CJ252"/>
    </row>
    <row r="253" spans="2:88" ht="15.75" thickBot="1" x14ac:dyDescent="0.3">
      <c r="B253" s="129"/>
      <c r="C253" s="22" t="s">
        <v>80</v>
      </c>
      <c r="D253" s="31"/>
      <c r="E253" s="32"/>
      <c r="F253" s="32"/>
      <c r="G253" s="32"/>
      <c r="H253" s="32"/>
      <c r="I253" s="32"/>
      <c r="J253" s="32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19"/>
      <c r="BL253" s="19"/>
      <c r="BM253" s="19"/>
      <c r="BN253" s="19"/>
      <c r="BO253" s="19"/>
      <c r="BP253" s="19"/>
      <c r="BQ253" s="19"/>
      <c r="BR253" s="19"/>
      <c r="BS253" s="19"/>
      <c r="BT253" s="21">
        <f>SUM(D253:BS253)/B240</f>
        <v>0</v>
      </c>
      <c r="BU253" s="116"/>
      <c r="BV253" s="12"/>
      <c r="BW253" s="12"/>
      <c r="BX253" s="171"/>
      <c r="BY253" s="137"/>
      <c r="BZ253" s="174"/>
      <c r="CA253" s="137"/>
      <c r="CB253" s="137"/>
      <c r="CC253" s="137"/>
      <c r="CD253" s="137"/>
      <c r="CE253" s="137"/>
      <c r="CF253" s="137"/>
      <c r="CG253" s="137"/>
      <c r="CH253" s="14"/>
      <c r="CI253" s="14"/>
      <c r="CJ253"/>
    </row>
    <row r="254" spans="2:88" ht="15.75" thickBot="1" x14ac:dyDescent="0.3">
      <c r="B254" s="130"/>
      <c r="C254" s="23" t="s">
        <v>81</v>
      </c>
      <c r="D254" s="31"/>
      <c r="E254" s="32"/>
      <c r="F254" s="32"/>
      <c r="G254" s="32"/>
      <c r="H254" s="32"/>
      <c r="I254" s="32"/>
      <c r="J254" s="32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1">
        <f>SUM(D254:BS254)/B240</f>
        <v>0</v>
      </c>
      <c r="BU254" s="117"/>
      <c r="BV254" s="12"/>
      <c r="BW254" s="12"/>
      <c r="BX254" s="171"/>
      <c r="BY254" s="137"/>
      <c r="BZ254" s="174"/>
      <c r="CA254" s="137"/>
      <c r="CB254" s="137"/>
      <c r="CC254" s="137"/>
      <c r="CD254" s="137"/>
      <c r="CE254" s="137"/>
      <c r="CF254" s="137"/>
      <c r="CG254" s="137"/>
      <c r="CH254" s="14"/>
      <c r="CI254" s="14"/>
      <c r="CJ254"/>
    </row>
    <row r="255" spans="2:88" ht="15.75" thickBot="1" x14ac:dyDescent="0.3">
      <c r="B255" s="99"/>
      <c r="C255" s="27" t="s">
        <v>67</v>
      </c>
      <c r="D255" s="28">
        <f t="shared" ref="D255:R255" si="60">(D250+D251+D252+D253+D254)/5</f>
        <v>0</v>
      </c>
      <c r="E255" s="29">
        <f t="shared" si="60"/>
        <v>0</v>
      </c>
      <c r="F255" s="29">
        <f t="shared" si="60"/>
        <v>0</v>
      </c>
      <c r="G255" s="29">
        <f t="shared" si="60"/>
        <v>0</v>
      </c>
      <c r="H255" s="29">
        <f t="shared" si="60"/>
        <v>0</v>
      </c>
      <c r="I255" s="29">
        <f t="shared" si="60"/>
        <v>0</v>
      </c>
      <c r="J255" s="29">
        <f t="shared" si="60"/>
        <v>0</v>
      </c>
      <c r="K255" s="29">
        <f t="shared" si="60"/>
        <v>0</v>
      </c>
      <c r="L255" s="29">
        <f t="shared" si="60"/>
        <v>0</v>
      </c>
      <c r="M255" s="29">
        <f t="shared" si="60"/>
        <v>0</v>
      </c>
      <c r="N255" s="29">
        <f t="shared" si="60"/>
        <v>0</v>
      </c>
      <c r="O255" s="29">
        <f t="shared" si="60"/>
        <v>0</v>
      </c>
      <c r="P255" s="29">
        <f t="shared" si="60"/>
        <v>0</v>
      </c>
      <c r="Q255" s="29">
        <f t="shared" si="60"/>
        <v>0</v>
      </c>
      <c r="R255" s="29">
        <f t="shared" si="60"/>
        <v>0</v>
      </c>
      <c r="S255" s="29">
        <f>(S250+S251+S252+S253+S254)/5</f>
        <v>0</v>
      </c>
      <c r="T255" s="29">
        <f t="shared" ref="T255:BQ255" si="61">(T250+T251+T252+T253+T254)/5</f>
        <v>0</v>
      </c>
      <c r="U255" s="29">
        <f t="shared" si="61"/>
        <v>0</v>
      </c>
      <c r="V255" s="29">
        <f t="shared" si="61"/>
        <v>0</v>
      </c>
      <c r="W255" s="29">
        <f t="shared" si="61"/>
        <v>0</v>
      </c>
      <c r="X255" s="29">
        <f t="shared" si="61"/>
        <v>0</v>
      </c>
      <c r="Y255" s="29">
        <f t="shared" si="61"/>
        <v>0</v>
      </c>
      <c r="Z255" s="29">
        <f t="shared" si="61"/>
        <v>0</v>
      </c>
      <c r="AA255" s="29">
        <f t="shared" si="61"/>
        <v>0</v>
      </c>
      <c r="AB255" s="29">
        <f t="shared" si="61"/>
        <v>0</v>
      </c>
      <c r="AC255" s="29">
        <f t="shared" si="61"/>
        <v>0</v>
      </c>
      <c r="AD255" s="29">
        <f t="shared" si="61"/>
        <v>0</v>
      </c>
      <c r="AE255" s="29">
        <f t="shared" si="61"/>
        <v>0</v>
      </c>
      <c r="AF255" s="29">
        <f t="shared" si="61"/>
        <v>0</v>
      </c>
      <c r="AG255" s="29">
        <f t="shared" si="61"/>
        <v>0</v>
      </c>
      <c r="AH255" s="29">
        <f t="shared" si="61"/>
        <v>0</v>
      </c>
      <c r="AI255" s="29">
        <f t="shared" si="61"/>
        <v>0</v>
      </c>
      <c r="AJ255" s="29">
        <f t="shared" si="61"/>
        <v>0</v>
      </c>
      <c r="AK255" s="29">
        <f t="shared" si="61"/>
        <v>0</v>
      </c>
      <c r="AL255" s="29">
        <f t="shared" si="61"/>
        <v>0</v>
      </c>
      <c r="AM255" s="29">
        <f t="shared" si="61"/>
        <v>0</v>
      </c>
      <c r="AN255" s="29">
        <f t="shared" si="61"/>
        <v>0</v>
      </c>
      <c r="AO255" s="29">
        <f t="shared" si="61"/>
        <v>0</v>
      </c>
      <c r="AP255" s="29">
        <f t="shared" si="61"/>
        <v>0</v>
      </c>
      <c r="AQ255" s="29">
        <f t="shared" si="61"/>
        <v>0</v>
      </c>
      <c r="AR255" s="29">
        <f t="shared" si="61"/>
        <v>0</v>
      </c>
      <c r="AS255" s="29">
        <f t="shared" si="61"/>
        <v>0</v>
      </c>
      <c r="AT255" s="29">
        <f t="shared" si="61"/>
        <v>0</v>
      </c>
      <c r="AU255" s="29">
        <f t="shared" si="61"/>
        <v>0</v>
      </c>
      <c r="AV255" s="29">
        <f t="shared" si="61"/>
        <v>0</v>
      </c>
      <c r="AW255" s="29">
        <f t="shared" si="61"/>
        <v>0</v>
      </c>
      <c r="AX255" s="29">
        <f t="shared" si="61"/>
        <v>0</v>
      </c>
      <c r="AY255" s="29">
        <f t="shared" si="61"/>
        <v>0</v>
      </c>
      <c r="AZ255" s="29">
        <f t="shared" si="61"/>
        <v>0</v>
      </c>
      <c r="BA255" s="29">
        <f t="shared" si="61"/>
        <v>0</v>
      </c>
      <c r="BB255" s="29">
        <f t="shared" si="61"/>
        <v>0</v>
      </c>
      <c r="BC255" s="29">
        <f t="shared" si="61"/>
        <v>0</v>
      </c>
      <c r="BD255" s="29">
        <f t="shared" si="61"/>
        <v>0</v>
      </c>
      <c r="BE255" s="29">
        <f t="shared" si="61"/>
        <v>0</v>
      </c>
      <c r="BF255" s="29">
        <f t="shared" si="61"/>
        <v>0</v>
      </c>
      <c r="BG255" s="29">
        <f t="shared" si="61"/>
        <v>0</v>
      </c>
      <c r="BH255" s="29">
        <f t="shared" si="61"/>
        <v>0</v>
      </c>
      <c r="BI255" s="29">
        <f t="shared" si="61"/>
        <v>0</v>
      </c>
      <c r="BJ255" s="29">
        <f t="shared" si="61"/>
        <v>0</v>
      </c>
      <c r="BK255" s="29">
        <f t="shared" si="61"/>
        <v>0</v>
      </c>
      <c r="BL255" s="29">
        <f t="shared" si="61"/>
        <v>0</v>
      </c>
      <c r="BM255" s="29">
        <f t="shared" si="61"/>
        <v>0</v>
      </c>
      <c r="BN255" s="29">
        <f t="shared" si="61"/>
        <v>0</v>
      </c>
      <c r="BO255" s="29">
        <f t="shared" si="61"/>
        <v>0</v>
      </c>
      <c r="BP255" s="29">
        <f t="shared" si="61"/>
        <v>0</v>
      </c>
      <c r="BQ255" s="29">
        <f t="shared" si="61"/>
        <v>0</v>
      </c>
      <c r="BR255" s="29">
        <f>(BR250+BR251+BR252+BR253+BR254)/5</f>
        <v>0</v>
      </c>
      <c r="BS255" s="29">
        <f t="shared" ref="BS255" si="62">(BS250+BS251+BS252+BS253+BS254)/5</f>
        <v>0</v>
      </c>
      <c r="BT255" s="118"/>
      <c r="BU255" s="119"/>
      <c r="BV255" s="12"/>
      <c r="BW255" s="12"/>
      <c r="BX255" s="171"/>
      <c r="BY255" s="137"/>
      <c r="BZ255" s="174"/>
      <c r="CA255" s="137"/>
      <c r="CB255" s="137"/>
      <c r="CC255" s="137"/>
      <c r="CD255" s="137"/>
      <c r="CE255" s="137"/>
      <c r="CF255" s="137"/>
      <c r="CG255" s="137"/>
      <c r="CH255" s="14"/>
      <c r="CI255" s="14"/>
      <c r="CJ255"/>
    </row>
    <row r="256" spans="2:88" ht="15.75" thickBot="1" x14ac:dyDescent="0.3">
      <c r="B256" s="108" t="s">
        <v>72</v>
      </c>
      <c r="C256" s="15" t="s">
        <v>82</v>
      </c>
      <c r="D256" s="16"/>
      <c r="E256" s="17"/>
      <c r="F256" s="17"/>
      <c r="G256" s="17"/>
      <c r="H256" s="17"/>
      <c r="I256" s="17"/>
      <c r="J256" s="17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9"/>
      <c r="AK256" s="19"/>
      <c r="AL256" s="19"/>
      <c r="AM256" s="19"/>
      <c r="AN256" s="19"/>
      <c r="AO256" s="19"/>
      <c r="AP256" s="19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21">
        <f>SUM(D256:BS256)/B240</f>
        <v>0</v>
      </c>
      <c r="BU256" s="115">
        <f>SUM(BT256+BT257+BT258+BT259+BT260)/5</f>
        <v>0</v>
      </c>
      <c r="BV256" s="12"/>
      <c r="BW256" s="12"/>
      <c r="BX256" s="172"/>
      <c r="BY256" s="138"/>
      <c r="BZ256" s="175"/>
      <c r="CA256" s="138"/>
      <c r="CB256" s="138"/>
      <c r="CC256" s="138"/>
      <c r="CD256" s="138"/>
      <c r="CE256" s="138"/>
      <c r="CF256" s="138"/>
      <c r="CG256" s="138"/>
      <c r="CH256" s="14"/>
      <c r="CI256" s="14"/>
      <c r="CJ256"/>
    </row>
    <row r="257" spans="2:88" ht="15.75" thickBot="1" x14ac:dyDescent="0.3">
      <c r="B257" s="109"/>
      <c r="C257" s="22" t="s">
        <v>83</v>
      </c>
      <c r="D257" s="31"/>
      <c r="E257" s="32"/>
      <c r="F257" s="32"/>
      <c r="G257" s="32"/>
      <c r="H257" s="32"/>
      <c r="I257" s="32"/>
      <c r="J257" s="32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19"/>
      <c r="BO257" s="19"/>
      <c r="BP257" s="19"/>
      <c r="BQ257" s="19"/>
      <c r="BR257" s="19"/>
      <c r="BS257" s="19"/>
      <c r="BT257" s="21">
        <f>SUM(D257:BS257)/B240</f>
        <v>0</v>
      </c>
      <c r="BU257" s="116"/>
      <c r="BV257" s="12"/>
      <c r="BW257" s="12"/>
      <c r="BX257" s="33">
        <f>BU243</f>
        <v>0</v>
      </c>
      <c r="BY257" s="33">
        <f>BU250</f>
        <v>0</v>
      </c>
      <c r="BZ257" s="33">
        <f>BU256</f>
        <v>0</v>
      </c>
      <c r="CA257" s="33">
        <f>BU262</f>
        <v>0</v>
      </c>
      <c r="CB257" s="34">
        <f>BU268</f>
        <v>0</v>
      </c>
      <c r="CC257" s="35">
        <f>BU275</f>
        <v>0</v>
      </c>
      <c r="CD257" s="33">
        <f>BU282</f>
        <v>0</v>
      </c>
      <c r="CE257" s="33">
        <f>BU290</f>
        <v>0</v>
      </c>
      <c r="CF257" s="33">
        <f>BU296</f>
        <v>0</v>
      </c>
      <c r="CG257" s="36">
        <f>BU303</f>
        <v>0</v>
      </c>
      <c r="CH257" s="14"/>
      <c r="CI257" s="14"/>
      <c r="CJ257"/>
    </row>
    <row r="258" spans="2:88" ht="15.75" thickBot="1" x14ac:dyDescent="0.3">
      <c r="B258" s="109"/>
      <c r="C258" s="22" t="s">
        <v>84</v>
      </c>
      <c r="D258" s="31"/>
      <c r="E258" s="32"/>
      <c r="F258" s="32"/>
      <c r="G258" s="32"/>
      <c r="H258" s="32"/>
      <c r="I258" s="32"/>
      <c r="J258" s="32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19"/>
      <c r="BO258" s="19"/>
      <c r="BP258" s="19"/>
      <c r="BQ258" s="19"/>
      <c r="BR258" s="19"/>
      <c r="BS258" s="19"/>
      <c r="BT258" s="21">
        <f>SUM(D258:BS258)/B240</f>
        <v>0</v>
      </c>
      <c r="BU258" s="116"/>
      <c r="BV258" s="12"/>
      <c r="BW258" s="12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4"/>
      <c r="CI258" s="14"/>
      <c r="CJ258"/>
    </row>
    <row r="259" spans="2:88" ht="15.75" thickBot="1" x14ac:dyDescent="0.3">
      <c r="B259" s="109"/>
      <c r="C259" s="22" t="s">
        <v>85</v>
      </c>
      <c r="D259" s="31"/>
      <c r="E259" s="32"/>
      <c r="F259" s="32"/>
      <c r="G259" s="32"/>
      <c r="H259" s="32"/>
      <c r="I259" s="32"/>
      <c r="J259" s="32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19"/>
      <c r="BO259" s="19"/>
      <c r="BP259" s="19"/>
      <c r="BQ259" s="19"/>
      <c r="BR259" s="19"/>
      <c r="BS259" s="19"/>
      <c r="BT259" s="21">
        <f>SUM(D259:BS259)/B240</f>
        <v>0</v>
      </c>
      <c r="BU259" s="116"/>
      <c r="BV259" s="12"/>
      <c r="BW259" s="12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4"/>
      <c r="CI259" s="14"/>
      <c r="CJ259"/>
    </row>
    <row r="260" spans="2:88" ht="15.75" thickBot="1" x14ac:dyDescent="0.3">
      <c r="B260" s="110"/>
      <c r="C260" s="23" t="s">
        <v>86</v>
      </c>
      <c r="D260" s="31"/>
      <c r="E260" s="32"/>
      <c r="F260" s="32"/>
      <c r="G260" s="32"/>
      <c r="H260" s="32"/>
      <c r="I260" s="32"/>
      <c r="J260" s="32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18"/>
      <c r="BS260" s="24"/>
      <c r="BT260" s="21">
        <f>SUM(D260:BS260)/B240</f>
        <v>0</v>
      </c>
      <c r="BU260" s="117"/>
      <c r="BV260" s="12"/>
      <c r="BW260" s="12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4"/>
      <c r="CI260" s="14"/>
      <c r="CJ260"/>
    </row>
    <row r="261" spans="2:88" ht="15.75" thickBot="1" x14ac:dyDescent="0.3">
      <c r="B261" s="37"/>
      <c r="C261" s="27" t="s">
        <v>67</v>
      </c>
      <c r="D261" s="28">
        <f t="shared" ref="D261:BQ261" si="63">(D256+D257+D258+D259+D260)/5</f>
        <v>0</v>
      </c>
      <c r="E261" s="29">
        <f t="shared" si="63"/>
        <v>0</v>
      </c>
      <c r="F261" s="29">
        <f t="shared" si="63"/>
        <v>0</v>
      </c>
      <c r="G261" s="29">
        <f t="shared" si="63"/>
        <v>0</v>
      </c>
      <c r="H261" s="29">
        <f t="shared" si="63"/>
        <v>0</v>
      </c>
      <c r="I261" s="29">
        <f t="shared" si="63"/>
        <v>0</v>
      </c>
      <c r="J261" s="29">
        <f t="shared" si="63"/>
        <v>0</v>
      </c>
      <c r="K261" s="29">
        <f t="shared" si="63"/>
        <v>0</v>
      </c>
      <c r="L261" s="29">
        <f t="shared" si="63"/>
        <v>0</v>
      </c>
      <c r="M261" s="29">
        <f t="shared" si="63"/>
        <v>0</v>
      </c>
      <c r="N261" s="29">
        <f t="shared" si="63"/>
        <v>0</v>
      </c>
      <c r="O261" s="29">
        <f t="shared" si="63"/>
        <v>0</v>
      </c>
      <c r="P261" s="29">
        <f t="shared" si="63"/>
        <v>0</v>
      </c>
      <c r="Q261" s="29">
        <f t="shared" si="63"/>
        <v>0</v>
      </c>
      <c r="R261" s="29">
        <f t="shared" si="63"/>
        <v>0</v>
      </c>
      <c r="S261" s="29">
        <f t="shared" si="63"/>
        <v>0</v>
      </c>
      <c r="T261" s="29">
        <f t="shared" si="63"/>
        <v>0</v>
      </c>
      <c r="U261" s="29">
        <f t="shared" si="63"/>
        <v>0</v>
      </c>
      <c r="V261" s="29">
        <f t="shared" si="63"/>
        <v>0</v>
      </c>
      <c r="W261" s="29">
        <f t="shared" si="63"/>
        <v>0</v>
      </c>
      <c r="X261" s="29">
        <f t="shared" si="63"/>
        <v>0</v>
      </c>
      <c r="Y261" s="29">
        <f t="shared" si="63"/>
        <v>0</v>
      </c>
      <c r="Z261" s="29">
        <f t="shared" si="63"/>
        <v>0</v>
      </c>
      <c r="AA261" s="29">
        <f t="shared" si="63"/>
        <v>0</v>
      </c>
      <c r="AB261" s="29">
        <f t="shared" si="63"/>
        <v>0</v>
      </c>
      <c r="AC261" s="29">
        <f t="shared" si="63"/>
        <v>0</v>
      </c>
      <c r="AD261" s="29">
        <f t="shared" si="63"/>
        <v>0</v>
      </c>
      <c r="AE261" s="29">
        <f t="shared" si="63"/>
        <v>0</v>
      </c>
      <c r="AF261" s="29">
        <f t="shared" si="63"/>
        <v>0</v>
      </c>
      <c r="AG261" s="29">
        <f t="shared" si="63"/>
        <v>0</v>
      </c>
      <c r="AH261" s="29">
        <f t="shared" si="63"/>
        <v>0</v>
      </c>
      <c r="AI261" s="29">
        <f t="shared" si="63"/>
        <v>0</v>
      </c>
      <c r="AJ261" s="29">
        <f t="shared" si="63"/>
        <v>0</v>
      </c>
      <c r="AK261" s="29">
        <f t="shared" si="63"/>
        <v>0</v>
      </c>
      <c r="AL261" s="29">
        <f t="shared" si="63"/>
        <v>0</v>
      </c>
      <c r="AM261" s="29">
        <f t="shared" si="63"/>
        <v>0</v>
      </c>
      <c r="AN261" s="29">
        <f t="shared" si="63"/>
        <v>0</v>
      </c>
      <c r="AO261" s="29">
        <f t="shared" si="63"/>
        <v>0</v>
      </c>
      <c r="AP261" s="29">
        <f t="shared" si="63"/>
        <v>0</v>
      </c>
      <c r="AQ261" s="29">
        <f t="shared" si="63"/>
        <v>0</v>
      </c>
      <c r="AR261" s="29">
        <f t="shared" si="63"/>
        <v>0</v>
      </c>
      <c r="AS261" s="29">
        <f t="shared" si="63"/>
        <v>0</v>
      </c>
      <c r="AT261" s="29">
        <f t="shared" si="63"/>
        <v>0</v>
      </c>
      <c r="AU261" s="29">
        <f t="shared" si="63"/>
        <v>0</v>
      </c>
      <c r="AV261" s="29">
        <f t="shared" si="63"/>
        <v>0</v>
      </c>
      <c r="AW261" s="29">
        <f t="shared" si="63"/>
        <v>0</v>
      </c>
      <c r="AX261" s="29">
        <f t="shared" si="63"/>
        <v>0</v>
      </c>
      <c r="AY261" s="29">
        <f t="shared" si="63"/>
        <v>0</v>
      </c>
      <c r="AZ261" s="29">
        <f t="shared" si="63"/>
        <v>0</v>
      </c>
      <c r="BA261" s="29">
        <f t="shared" si="63"/>
        <v>0</v>
      </c>
      <c r="BB261" s="29">
        <f t="shared" si="63"/>
        <v>0</v>
      </c>
      <c r="BC261" s="29">
        <f t="shared" si="63"/>
        <v>0</v>
      </c>
      <c r="BD261" s="29">
        <f t="shared" si="63"/>
        <v>0</v>
      </c>
      <c r="BE261" s="29">
        <f t="shared" si="63"/>
        <v>0</v>
      </c>
      <c r="BF261" s="29">
        <f t="shared" si="63"/>
        <v>0</v>
      </c>
      <c r="BG261" s="29">
        <f t="shared" si="63"/>
        <v>0</v>
      </c>
      <c r="BH261" s="29">
        <f t="shared" si="63"/>
        <v>0</v>
      </c>
      <c r="BI261" s="29">
        <f t="shared" si="63"/>
        <v>0</v>
      </c>
      <c r="BJ261" s="29">
        <f t="shared" si="63"/>
        <v>0</v>
      </c>
      <c r="BK261" s="29">
        <f t="shared" si="63"/>
        <v>0</v>
      </c>
      <c r="BL261" s="29">
        <f t="shared" si="63"/>
        <v>0</v>
      </c>
      <c r="BM261" s="29">
        <f t="shared" si="63"/>
        <v>0</v>
      </c>
      <c r="BN261" s="29">
        <f t="shared" si="63"/>
        <v>0</v>
      </c>
      <c r="BO261" s="29">
        <f t="shared" si="63"/>
        <v>0</v>
      </c>
      <c r="BP261" s="29">
        <f t="shared" si="63"/>
        <v>0</v>
      </c>
      <c r="BQ261" s="29">
        <f t="shared" si="63"/>
        <v>0</v>
      </c>
      <c r="BR261" s="29">
        <f>(BR256+BR257+BR258+BR259+BR260)/5</f>
        <v>0</v>
      </c>
      <c r="BS261" s="29">
        <f t="shared" ref="BS261" si="64">(BS256+BS257+BS258+BS259+BS260)/5</f>
        <v>0</v>
      </c>
      <c r="BT261" s="118"/>
      <c r="BU261" s="119"/>
      <c r="BV261" s="12"/>
      <c r="BW261" s="12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4"/>
      <c r="CI261" s="14"/>
      <c r="CJ261"/>
    </row>
    <row r="262" spans="2:88" ht="15" customHeight="1" x14ac:dyDescent="0.25">
      <c r="B262" s="128" t="s">
        <v>73</v>
      </c>
      <c r="C262" s="15" t="s">
        <v>87</v>
      </c>
      <c r="D262" s="16"/>
      <c r="E262" s="17"/>
      <c r="F262" s="17"/>
      <c r="G262" s="17"/>
      <c r="H262" s="17"/>
      <c r="I262" s="17"/>
      <c r="J262" s="17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9"/>
      <c r="AK262" s="19"/>
      <c r="AL262" s="19"/>
      <c r="AM262" s="19"/>
      <c r="AN262" s="19"/>
      <c r="AO262" s="19"/>
      <c r="AP262" s="19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21">
        <f>SUM(D262:BS262)/B240</f>
        <v>0</v>
      </c>
      <c r="BU262" s="115">
        <f>SUM(BT262+BT263+BT264+BT265+BT266)/5</f>
        <v>0</v>
      </c>
      <c r="BV262" s="12"/>
      <c r="BW262" s="12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4"/>
      <c r="CI262" s="14"/>
      <c r="CJ262"/>
    </row>
    <row r="263" spans="2:88" x14ac:dyDescent="0.25">
      <c r="B263" s="129"/>
      <c r="C263" s="22" t="s">
        <v>88</v>
      </c>
      <c r="D263" s="31"/>
      <c r="E263" s="32"/>
      <c r="F263" s="32"/>
      <c r="G263" s="32"/>
      <c r="H263" s="32"/>
      <c r="I263" s="32"/>
      <c r="J263" s="32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19"/>
      <c r="BO263" s="19"/>
      <c r="BP263" s="19"/>
      <c r="BQ263" s="19"/>
      <c r="BR263" s="19"/>
      <c r="BS263" s="19"/>
      <c r="BT263" s="38">
        <f>SUM(D263:BS263)/B240</f>
        <v>0</v>
      </c>
      <c r="BU263" s="116"/>
      <c r="BV263" s="12"/>
      <c r="BW263" s="12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4"/>
      <c r="CI263" s="14"/>
      <c r="CJ263"/>
    </row>
    <row r="264" spans="2:88" x14ac:dyDescent="0.25">
      <c r="B264" s="129"/>
      <c r="C264" s="22" t="s">
        <v>89</v>
      </c>
      <c r="D264" s="31"/>
      <c r="E264" s="32"/>
      <c r="F264" s="32"/>
      <c r="G264" s="32"/>
      <c r="H264" s="32"/>
      <c r="I264" s="32"/>
      <c r="J264" s="32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19"/>
      <c r="BL264" s="19"/>
      <c r="BM264" s="19"/>
      <c r="BN264" s="19"/>
      <c r="BO264" s="19"/>
      <c r="BP264" s="19"/>
      <c r="BQ264" s="19"/>
      <c r="BR264" s="19"/>
      <c r="BS264" s="19"/>
      <c r="BT264" s="38">
        <f>SUM(D264:BS264)/B240</f>
        <v>0</v>
      </c>
      <c r="BU264" s="116"/>
      <c r="BV264" s="12"/>
      <c r="BW264" s="12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4"/>
      <c r="CI264" s="14"/>
      <c r="CJ264"/>
    </row>
    <row r="265" spans="2:88" ht="15.75" thickBot="1" x14ac:dyDescent="0.3">
      <c r="B265" s="129"/>
      <c r="C265" s="22" t="s">
        <v>90</v>
      </c>
      <c r="D265" s="31"/>
      <c r="E265" s="32"/>
      <c r="F265" s="32"/>
      <c r="G265" s="32"/>
      <c r="H265" s="32"/>
      <c r="I265" s="32"/>
      <c r="J265" s="32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19"/>
      <c r="BP265" s="19"/>
      <c r="BQ265" s="19"/>
      <c r="BR265" s="19"/>
      <c r="BS265" s="19"/>
      <c r="BT265" s="38">
        <f>SUM(D265:BS265)/B240</f>
        <v>0</v>
      </c>
      <c r="BU265" s="116"/>
      <c r="BV265" s="12"/>
      <c r="BW265" s="12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4"/>
      <c r="CI265" s="14"/>
      <c r="CJ265"/>
    </row>
    <row r="266" spans="2:88" ht="15.75" thickBot="1" x14ac:dyDescent="0.3">
      <c r="B266" s="130"/>
      <c r="C266" s="23" t="s">
        <v>91</v>
      </c>
      <c r="D266" s="31"/>
      <c r="E266" s="32"/>
      <c r="F266" s="32"/>
      <c r="G266" s="32"/>
      <c r="H266" s="32"/>
      <c r="I266" s="32"/>
      <c r="J266" s="32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38">
        <f>SUM(D266:BS266)/B240</f>
        <v>0</v>
      </c>
      <c r="BU266" s="117"/>
      <c r="BV266" s="12"/>
      <c r="BW266" s="12"/>
      <c r="BX266" s="156" t="s">
        <v>92</v>
      </c>
      <c r="BY266" s="157"/>
      <c r="BZ266" s="157"/>
      <c r="CA266" s="157"/>
      <c r="CB266" s="157"/>
      <c r="CC266" s="158"/>
      <c r="CD266" s="13"/>
      <c r="CE266" s="13"/>
      <c r="CF266" s="13"/>
      <c r="CG266" s="13"/>
      <c r="CH266" s="14"/>
      <c r="CI266" s="14"/>
      <c r="CJ266"/>
    </row>
    <row r="267" spans="2:88" ht="15.75" thickBot="1" x14ac:dyDescent="0.3">
      <c r="B267" s="99"/>
      <c r="C267" s="27" t="s">
        <v>67</v>
      </c>
      <c r="D267" s="28">
        <f t="shared" ref="D267:BQ267" si="65">(D262+D263+D264+D265+D266)/5</f>
        <v>0</v>
      </c>
      <c r="E267" s="29">
        <f t="shared" si="65"/>
        <v>0</v>
      </c>
      <c r="F267" s="29">
        <f t="shared" si="65"/>
        <v>0</v>
      </c>
      <c r="G267" s="29">
        <f t="shared" si="65"/>
        <v>0</v>
      </c>
      <c r="H267" s="29">
        <f t="shared" si="65"/>
        <v>0</v>
      </c>
      <c r="I267" s="29">
        <f t="shared" si="65"/>
        <v>0</v>
      </c>
      <c r="J267" s="29">
        <f t="shared" si="65"/>
        <v>0</v>
      </c>
      <c r="K267" s="29">
        <f t="shared" si="65"/>
        <v>0</v>
      </c>
      <c r="L267" s="29">
        <f t="shared" si="65"/>
        <v>0</v>
      </c>
      <c r="M267" s="29">
        <f t="shared" si="65"/>
        <v>0</v>
      </c>
      <c r="N267" s="29">
        <f t="shared" si="65"/>
        <v>0</v>
      </c>
      <c r="O267" s="29">
        <f t="shared" si="65"/>
        <v>0</v>
      </c>
      <c r="P267" s="29">
        <f t="shared" si="65"/>
        <v>0</v>
      </c>
      <c r="Q267" s="29">
        <f t="shared" si="65"/>
        <v>0</v>
      </c>
      <c r="R267" s="29">
        <f t="shared" si="65"/>
        <v>0</v>
      </c>
      <c r="S267" s="29">
        <f t="shared" si="65"/>
        <v>0</v>
      </c>
      <c r="T267" s="29">
        <f t="shared" si="65"/>
        <v>0</v>
      </c>
      <c r="U267" s="29">
        <f t="shared" si="65"/>
        <v>0</v>
      </c>
      <c r="V267" s="29">
        <f t="shared" si="65"/>
        <v>0</v>
      </c>
      <c r="W267" s="29">
        <f t="shared" si="65"/>
        <v>0</v>
      </c>
      <c r="X267" s="29">
        <f t="shared" si="65"/>
        <v>0</v>
      </c>
      <c r="Y267" s="29">
        <f t="shared" si="65"/>
        <v>0</v>
      </c>
      <c r="Z267" s="29">
        <f t="shared" si="65"/>
        <v>0</v>
      </c>
      <c r="AA267" s="29">
        <f t="shared" si="65"/>
        <v>0</v>
      </c>
      <c r="AB267" s="29">
        <f t="shared" si="65"/>
        <v>0</v>
      </c>
      <c r="AC267" s="29">
        <f t="shared" si="65"/>
        <v>0</v>
      </c>
      <c r="AD267" s="29">
        <f t="shared" si="65"/>
        <v>0</v>
      </c>
      <c r="AE267" s="29">
        <f t="shared" si="65"/>
        <v>0</v>
      </c>
      <c r="AF267" s="29">
        <f t="shared" si="65"/>
        <v>0</v>
      </c>
      <c r="AG267" s="29">
        <f t="shared" si="65"/>
        <v>0</v>
      </c>
      <c r="AH267" s="29">
        <f t="shared" si="65"/>
        <v>0</v>
      </c>
      <c r="AI267" s="29">
        <f t="shared" si="65"/>
        <v>0</v>
      </c>
      <c r="AJ267" s="29">
        <f t="shared" si="65"/>
        <v>0</v>
      </c>
      <c r="AK267" s="29">
        <f t="shared" si="65"/>
        <v>0</v>
      </c>
      <c r="AL267" s="29">
        <f t="shared" si="65"/>
        <v>0</v>
      </c>
      <c r="AM267" s="29">
        <f t="shared" si="65"/>
        <v>0</v>
      </c>
      <c r="AN267" s="29">
        <f t="shared" si="65"/>
        <v>0</v>
      </c>
      <c r="AO267" s="29">
        <f t="shared" si="65"/>
        <v>0</v>
      </c>
      <c r="AP267" s="29">
        <f t="shared" si="65"/>
        <v>0</v>
      </c>
      <c r="AQ267" s="29">
        <f t="shared" si="65"/>
        <v>0</v>
      </c>
      <c r="AR267" s="29">
        <f t="shared" si="65"/>
        <v>0</v>
      </c>
      <c r="AS267" s="29">
        <f t="shared" si="65"/>
        <v>0</v>
      </c>
      <c r="AT267" s="29">
        <f t="shared" si="65"/>
        <v>0</v>
      </c>
      <c r="AU267" s="29">
        <f t="shared" si="65"/>
        <v>0</v>
      </c>
      <c r="AV267" s="29">
        <f t="shared" si="65"/>
        <v>0</v>
      </c>
      <c r="AW267" s="29">
        <f t="shared" si="65"/>
        <v>0</v>
      </c>
      <c r="AX267" s="29">
        <f t="shared" si="65"/>
        <v>0</v>
      </c>
      <c r="AY267" s="29">
        <f t="shared" si="65"/>
        <v>0</v>
      </c>
      <c r="AZ267" s="29">
        <f t="shared" si="65"/>
        <v>0</v>
      </c>
      <c r="BA267" s="29">
        <f t="shared" si="65"/>
        <v>0</v>
      </c>
      <c r="BB267" s="29">
        <f t="shared" si="65"/>
        <v>0</v>
      </c>
      <c r="BC267" s="29">
        <f t="shared" si="65"/>
        <v>0</v>
      </c>
      <c r="BD267" s="29">
        <f t="shared" si="65"/>
        <v>0</v>
      </c>
      <c r="BE267" s="29">
        <f t="shared" si="65"/>
        <v>0</v>
      </c>
      <c r="BF267" s="29">
        <f t="shared" si="65"/>
        <v>0</v>
      </c>
      <c r="BG267" s="29">
        <f t="shared" si="65"/>
        <v>0</v>
      </c>
      <c r="BH267" s="29">
        <f t="shared" si="65"/>
        <v>0</v>
      </c>
      <c r="BI267" s="29">
        <f t="shared" si="65"/>
        <v>0</v>
      </c>
      <c r="BJ267" s="29">
        <f t="shared" si="65"/>
        <v>0</v>
      </c>
      <c r="BK267" s="29">
        <f t="shared" si="65"/>
        <v>0</v>
      </c>
      <c r="BL267" s="29">
        <f t="shared" si="65"/>
        <v>0</v>
      </c>
      <c r="BM267" s="29">
        <f t="shared" si="65"/>
        <v>0</v>
      </c>
      <c r="BN267" s="29">
        <f t="shared" si="65"/>
        <v>0</v>
      </c>
      <c r="BO267" s="29">
        <f t="shared" si="65"/>
        <v>0</v>
      </c>
      <c r="BP267" s="29">
        <f t="shared" si="65"/>
        <v>0</v>
      </c>
      <c r="BQ267" s="29">
        <f t="shared" si="65"/>
        <v>0</v>
      </c>
      <c r="BR267" s="29">
        <f>(BR262+BR263+BR264+BR265+BR266)/5</f>
        <v>0</v>
      </c>
      <c r="BS267" s="29">
        <f t="shared" ref="BS267" si="66">(BS262+BS263+BS264+BS265+BS266)/5</f>
        <v>0</v>
      </c>
      <c r="BT267" s="118"/>
      <c r="BU267" s="119"/>
      <c r="BV267" s="12"/>
      <c r="BW267" s="12"/>
      <c r="BX267" s="159"/>
      <c r="BY267" s="160"/>
      <c r="BZ267" s="160"/>
      <c r="CA267" s="160"/>
      <c r="CB267" s="160"/>
      <c r="CC267" s="161"/>
      <c r="CD267" s="13"/>
      <c r="CE267" s="13"/>
      <c r="CF267" s="13"/>
      <c r="CG267" s="13"/>
      <c r="CH267" s="14"/>
      <c r="CI267" s="14"/>
      <c r="CJ267"/>
    </row>
    <row r="268" spans="2:88" ht="15.75" customHeight="1" thickBot="1" x14ac:dyDescent="0.3">
      <c r="B268" s="128" t="s">
        <v>74</v>
      </c>
      <c r="C268" s="15" t="s">
        <v>93</v>
      </c>
      <c r="D268" s="16"/>
      <c r="E268" s="17"/>
      <c r="F268" s="17"/>
      <c r="G268" s="17"/>
      <c r="H268" s="17"/>
      <c r="I268" s="17"/>
      <c r="J268" s="17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9"/>
      <c r="AK268" s="19"/>
      <c r="AL268" s="19"/>
      <c r="AM268" s="19"/>
      <c r="AN268" s="19"/>
      <c r="AO268" s="19"/>
      <c r="AP268" s="19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21">
        <f>SUM(D268:BS268)/B240</f>
        <v>0</v>
      </c>
      <c r="BU268" s="149">
        <f>SUM(BT268+BT269+BT270+BT271+BT272+BT273)/6</f>
        <v>0</v>
      </c>
      <c r="BV268" s="12"/>
      <c r="BW268" s="12"/>
      <c r="BX268" s="111" t="s">
        <v>94</v>
      </c>
      <c r="BY268" s="112"/>
      <c r="BZ268" s="111" t="s">
        <v>95</v>
      </c>
      <c r="CA268" s="112"/>
      <c r="CB268" s="111" t="s">
        <v>96</v>
      </c>
      <c r="CC268" s="139"/>
      <c r="CD268" s="13"/>
      <c r="CE268" s="13"/>
      <c r="CF268" s="13"/>
      <c r="CG268" s="13"/>
      <c r="CH268" s="14"/>
      <c r="CI268" s="14"/>
      <c r="CJ268"/>
    </row>
    <row r="269" spans="2:88" ht="15.75" thickBot="1" x14ac:dyDescent="0.3">
      <c r="B269" s="129"/>
      <c r="C269" s="22" t="s">
        <v>97</v>
      </c>
      <c r="D269" s="31"/>
      <c r="E269" s="32"/>
      <c r="F269" s="32"/>
      <c r="G269" s="32"/>
      <c r="H269" s="32"/>
      <c r="I269" s="32"/>
      <c r="J269" s="32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21">
        <f>SUM(D269:BS269)/B240</f>
        <v>0</v>
      </c>
      <c r="BU269" s="150"/>
      <c r="BV269" s="12"/>
      <c r="BW269" s="12"/>
      <c r="BX269" s="113"/>
      <c r="BY269" s="114"/>
      <c r="BZ269" s="113"/>
      <c r="CA269" s="114"/>
      <c r="CB269" s="113"/>
      <c r="CC269" s="142"/>
      <c r="CD269" s="13"/>
      <c r="CE269" s="13"/>
      <c r="CF269" s="13"/>
      <c r="CG269" s="13"/>
      <c r="CH269" s="14"/>
      <c r="CI269" s="14"/>
      <c r="CJ269"/>
    </row>
    <row r="270" spans="2:88" ht="15.75" thickBot="1" x14ac:dyDescent="0.3">
      <c r="B270" s="129"/>
      <c r="C270" s="22" t="s">
        <v>98</v>
      </c>
      <c r="D270" s="31"/>
      <c r="E270" s="32"/>
      <c r="F270" s="32"/>
      <c r="G270" s="32"/>
      <c r="H270" s="32"/>
      <c r="I270" s="32"/>
      <c r="J270" s="32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19"/>
      <c r="BO270" s="19"/>
      <c r="BP270" s="19"/>
      <c r="BQ270" s="19"/>
      <c r="BR270" s="19"/>
      <c r="BS270" s="19"/>
      <c r="BT270" s="21">
        <f>SUM(D270:BS270)/B240</f>
        <v>0</v>
      </c>
      <c r="BU270" s="150"/>
      <c r="BV270" s="12"/>
      <c r="BW270" s="12"/>
      <c r="BX270" s="152">
        <f>(BT243+BT254+BT256+BT260+BT306)/5</f>
        <v>0</v>
      </c>
      <c r="BY270" s="153"/>
      <c r="BZ270" s="152">
        <f>(BT248+BT266+BT279+BT280+BT288)/5</f>
        <v>0</v>
      </c>
      <c r="CA270" s="153"/>
      <c r="CB270" s="152">
        <f>(BT250+BT251+BT265+BT270+BT272+BT303)/6</f>
        <v>0</v>
      </c>
      <c r="CC270" s="153"/>
      <c r="CD270" s="13"/>
      <c r="CE270" s="13"/>
      <c r="CF270" s="13"/>
      <c r="CG270" s="13"/>
      <c r="CH270" s="14"/>
      <c r="CI270" s="14"/>
      <c r="CJ270"/>
    </row>
    <row r="271" spans="2:88" ht="15.75" thickBot="1" x14ac:dyDescent="0.3">
      <c r="B271" s="129"/>
      <c r="C271" s="22" t="s">
        <v>99</v>
      </c>
      <c r="D271" s="31"/>
      <c r="E271" s="32"/>
      <c r="F271" s="32"/>
      <c r="G271" s="32"/>
      <c r="H271" s="32"/>
      <c r="I271" s="32"/>
      <c r="J271" s="32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  <c r="BP271" s="19"/>
      <c r="BQ271" s="19"/>
      <c r="BR271" s="19"/>
      <c r="BS271" s="19"/>
      <c r="BT271" s="21">
        <f>SUM(D271:BS271)/B240</f>
        <v>0</v>
      </c>
      <c r="BU271" s="150"/>
      <c r="BV271" s="12"/>
      <c r="BW271" s="12"/>
      <c r="BX271" s="154"/>
      <c r="BY271" s="155"/>
      <c r="BZ271" s="154"/>
      <c r="CA271" s="155"/>
      <c r="CB271" s="154"/>
      <c r="CC271" s="155"/>
      <c r="CD271" s="13"/>
      <c r="CE271" s="13"/>
      <c r="CF271" s="13"/>
      <c r="CG271" s="13"/>
      <c r="CH271" s="14"/>
      <c r="CI271" s="14"/>
      <c r="CJ271"/>
    </row>
    <row r="272" spans="2:88" ht="15.75" thickBot="1" x14ac:dyDescent="0.3">
      <c r="B272" s="129"/>
      <c r="C272" s="22" t="s">
        <v>100</v>
      </c>
      <c r="D272" s="31"/>
      <c r="E272" s="32"/>
      <c r="F272" s="32"/>
      <c r="G272" s="32"/>
      <c r="H272" s="32"/>
      <c r="I272" s="32"/>
      <c r="J272" s="32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  <c r="BP272" s="19"/>
      <c r="BQ272" s="19"/>
      <c r="BR272" s="19"/>
      <c r="BS272" s="19"/>
      <c r="BT272" s="21">
        <f>SUM(D272:BS272)/B240</f>
        <v>0</v>
      </c>
      <c r="BU272" s="150"/>
      <c r="BV272" s="12"/>
      <c r="BW272" s="12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4"/>
      <c r="CI272" s="14"/>
      <c r="CJ272"/>
    </row>
    <row r="273" spans="2:88" ht="15.75" thickBot="1" x14ac:dyDescent="0.3">
      <c r="B273" s="130"/>
      <c r="C273" s="23" t="s">
        <v>101</v>
      </c>
      <c r="D273" s="39"/>
      <c r="E273" s="40"/>
      <c r="F273" s="40"/>
      <c r="G273" s="40"/>
      <c r="H273" s="40"/>
      <c r="I273" s="40"/>
      <c r="J273" s="40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19"/>
      <c r="AK273" s="19"/>
      <c r="AL273" s="19"/>
      <c r="AM273" s="19"/>
      <c r="AN273" s="19"/>
      <c r="AO273" s="19"/>
      <c r="AP273" s="19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1">
        <f>SUM(D273:BS273)/B240</f>
        <v>0</v>
      </c>
      <c r="BU273" s="151"/>
      <c r="BV273" s="12"/>
      <c r="BW273" s="12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4"/>
      <c r="CI273" s="14"/>
      <c r="CJ273"/>
    </row>
    <row r="274" spans="2:88" ht="15.75" thickBot="1" x14ac:dyDescent="0.3">
      <c r="B274" s="99"/>
      <c r="C274" s="41" t="s">
        <v>67</v>
      </c>
      <c r="D274" s="28">
        <f t="shared" ref="D274:BQ274" si="67">(D268+D269+D270+D271+D272+D273)/6</f>
        <v>0</v>
      </c>
      <c r="E274" s="29">
        <f t="shared" si="67"/>
        <v>0</v>
      </c>
      <c r="F274" s="29">
        <f t="shared" si="67"/>
        <v>0</v>
      </c>
      <c r="G274" s="29">
        <f t="shared" si="67"/>
        <v>0</v>
      </c>
      <c r="H274" s="29">
        <f t="shared" si="67"/>
        <v>0</v>
      </c>
      <c r="I274" s="29">
        <f t="shared" si="67"/>
        <v>0</v>
      </c>
      <c r="J274" s="29">
        <f t="shared" si="67"/>
        <v>0</v>
      </c>
      <c r="K274" s="29">
        <f t="shared" si="67"/>
        <v>0</v>
      </c>
      <c r="L274" s="29">
        <f t="shared" si="67"/>
        <v>0</v>
      </c>
      <c r="M274" s="29">
        <f t="shared" si="67"/>
        <v>0</v>
      </c>
      <c r="N274" s="29">
        <f t="shared" si="67"/>
        <v>0</v>
      </c>
      <c r="O274" s="29">
        <f t="shared" si="67"/>
        <v>0</v>
      </c>
      <c r="P274" s="29">
        <f t="shared" si="67"/>
        <v>0</v>
      </c>
      <c r="Q274" s="29">
        <f t="shared" si="67"/>
        <v>0</v>
      </c>
      <c r="R274" s="29">
        <f t="shared" si="67"/>
        <v>0</v>
      </c>
      <c r="S274" s="29">
        <f t="shared" si="67"/>
        <v>0</v>
      </c>
      <c r="T274" s="29">
        <f t="shared" si="67"/>
        <v>0</v>
      </c>
      <c r="U274" s="29">
        <f t="shared" si="67"/>
        <v>0</v>
      </c>
      <c r="V274" s="29">
        <f t="shared" si="67"/>
        <v>0</v>
      </c>
      <c r="W274" s="29">
        <f t="shared" si="67"/>
        <v>0</v>
      </c>
      <c r="X274" s="29">
        <f t="shared" si="67"/>
        <v>0</v>
      </c>
      <c r="Y274" s="29">
        <f t="shared" si="67"/>
        <v>0</v>
      </c>
      <c r="Z274" s="29">
        <f t="shared" si="67"/>
        <v>0</v>
      </c>
      <c r="AA274" s="29">
        <f t="shared" si="67"/>
        <v>0</v>
      </c>
      <c r="AB274" s="29">
        <f t="shared" si="67"/>
        <v>0</v>
      </c>
      <c r="AC274" s="29">
        <f t="shared" si="67"/>
        <v>0</v>
      </c>
      <c r="AD274" s="29">
        <f t="shared" si="67"/>
        <v>0</v>
      </c>
      <c r="AE274" s="29">
        <f t="shared" si="67"/>
        <v>0</v>
      </c>
      <c r="AF274" s="29">
        <f t="shared" si="67"/>
        <v>0</v>
      </c>
      <c r="AG274" s="29">
        <f t="shared" si="67"/>
        <v>0</v>
      </c>
      <c r="AH274" s="29">
        <f t="shared" si="67"/>
        <v>0</v>
      </c>
      <c r="AI274" s="29">
        <f t="shared" si="67"/>
        <v>0</v>
      </c>
      <c r="AJ274" s="29">
        <f t="shared" si="67"/>
        <v>0</v>
      </c>
      <c r="AK274" s="29">
        <f t="shared" si="67"/>
        <v>0</v>
      </c>
      <c r="AL274" s="29">
        <f t="shared" si="67"/>
        <v>0</v>
      </c>
      <c r="AM274" s="29">
        <f t="shared" si="67"/>
        <v>0</v>
      </c>
      <c r="AN274" s="29">
        <f t="shared" si="67"/>
        <v>0</v>
      </c>
      <c r="AO274" s="29">
        <f t="shared" si="67"/>
        <v>0</v>
      </c>
      <c r="AP274" s="29">
        <f t="shared" si="67"/>
        <v>0</v>
      </c>
      <c r="AQ274" s="29">
        <f t="shared" si="67"/>
        <v>0</v>
      </c>
      <c r="AR274" s="29">
        <f t="shared" si="67"/>
        <v>0</v>
      </c>
      <c r="AS274" s="29">
        <f t="shared" si="67"/>
        <v>0</v>
      </c>
      <c r="AT274" s="29">
        <f t="shared" si="67"/>
        <v>0</v>
      </c>
      <c r="AU274" s="29">
        <f t="shared" si="67"/>
        <v>0</v>
      </c>
      <c r="AV274" s="29">
        <f t="shared" si="67"/>
        <v>0</v>
      </c>
      <c r="AW274" s="29">
        <f t="shared" si="67"/>
        <v>0</v>
      </c>
      <c r="AX274" s="29">
        <f t="shared" si="67"/>
        <v>0</v>
      </c>
      <c r="AY274" s="29">
        <f t="shared" si="67"/>
        <v>0</v>
      </c>
      <c r="AZ274" s="29">
        <f t="shared" si="67"/>
        <v>0</v>
      </c>
      <c r="BA274" s="29">
        <f t="shared" si="67"/>
        <v>0</v>
      </c>
      <c r="BB274" s="29">
        <f t="shared" si="67"/>
        <v>0</v>
      </c>
      <c r="BC274" s="29">
        <f t="shared" si="67"/>
        <v>0</v>
      </c>
      <c r="BD274" s="29">
        <f t="shared" si="67"/>
        <v>0</v>
      </c>
      <c r="BE274" s="29">
        <f t="shared" si="67"/>
        <v>0</v>
      </c>
      <c r="BF274" s="29">
        <f t="shared" si="67"/>
        <v>0</v>
      </c>
      <c r="BG274" s="29">
        <f t="shared" si="67"/>
        <v>0</v>
      </c>
      <c r="BH274" s="29">
        <f t="shared" si="67"/>
        <v>0</v>
      </c>
      <c r="BI274" s="29">
        <f t="shared" si="67"/>
        <v>0</v>
      </c>
      <c r="BJ274" s="29">
        <f t="shared" si="67"/>
        <v>0</v>
      </c>
      <c r="BK274" s="29">
        <f t="shared" si="67"/>
        <v>0</v>
      </c>
      <c r="BL274" s="29">
        <f t="shared" si="67"/>
        <v>0</v>
      </c>
      <c r="BM274" s="29">
        <f t="shared" si="67"/>
        <v>0</v>
      </c>
      <c r="BN274" s="29">
        <f t="shared" si="67"/>
        <v>0</v>
      </c>
      <c r="BO274" s="29">
        <f t="shared" si="67"/>
        <v>0</v>
      </c>
      <c r="BP274" s="29">
        <f t="shared" si="67"/>
        <v>0</v>
      </c>
      <c r="BQ274" s="29">
        <f t="shared" si="67"/>
        <v>0</v>
      </c>
      <c r="BR274" s="29">
        <f>(BR268+BR269+BR270+BR271+BR272+BR273)/6</f>
        <v>0</v>
      </c>
      <c r="BS274" s="29">
        <f t="shared" ref="BS274" si="68">(BS268+BS269+BS270+BS271+BS272+BS273)/6</f>
        <v>0</v>
      </c>
      <c r="BT274" s="127"/>
      <c r="BU274" s="119"/>
      <c r="BV274" s="12"/>
      <c r="BW274" s="12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4"/>
      <c r="CI274" s="14"/>
      <c r="CJ274"/>
    </row>
    <row r="275" spans="2:88" ht="15.75" customHeight="1" thickBot="1" x14ac:dyDescent="0.3">
      <c r="B275" s="128" t="s">
        <v>75</v>
      </c>
      <c r="C275" s="15" t="s">
        <v>102</v>
      </c>
      <c r="D275" s="16"/>
      <c r="E275" s="17"/>
      <c r="F275" s="17"/>
      <c r="G275" s="17"/>
      <c r="H275" s="17"/>
      <c r="I275" s="17"/>
      <c r="J275" s="17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9"/>
      <c r="AK275" s="19"/>
      <c r="AL275" s="19"/>
      <c r="AM275" s="19"/>
      <c r="AN275" s="19"/>
      <c r="AO275" s="19"/>
      <c r="AP275" s="19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42">
        <f>SUM(D275:BS275)/B240</f>
        <v>0</v>
      </c>
      <c r="BU275" s="115">
        <f>SUM(BT275+BT276+BT277+BT278+BT280+BT279)/6</f>
        <v>0</v>
      </c>
      <c r="BV275" s="12"/>
      <c r="BW275" s="12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4"/>
      <c r="CI275" s="14"/>
      <c r="CJ275"/>
    </row>
    <row r="276" spans="2:88" ht="15.75" thickBot="1" x14ac:dyDescent="0.3">
      <c r="B276" s="129"/>
      <c r="C276" s="22" t="s">
        <v>103</v>
      </c>
      <c r="D276" s="31"/>
      <c r="E276" s="32"/>
      <c r="F276" s="32"/>
      <c r="G276" s="32"/>
      <c r="H276" s="32"/>
      <c r="I276" s="32"/>
      <c r="J276" s="32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  <c r="BP276" s="19"/>
      <c r="BQ276" s="19"/>
      <c r="BR276" s="19"/>
      <c r="BS276" s="19"/>
      <c r="BT276" s="42">
        <f>SUM(D276:BS276)/B240</f>
        <v>0</v>
      </c>
      <c r="BU276" s="116"/>
      <c r="BV276" s="12"/>
      <c r="BW276" s="12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4"/>
      <c r="CI276" s="14"/>
      <c r="CJ276"/>
    </row>
    <row r="277" spans="2:88" ht="15.75" thickBot="1" x14ac:dyDescent="0.3">
      <c r="B277" s="129"/>
      <c r="C277" s="22" t="s">
        <v>104</v>
      </c>
      <c r="D277" s="31"/>
      <c r="E277" s="32"/>
      <c r="F277" s="32"/>
      <c r="G277" s="32"/>
      <c r="H277" s="32"/>
      <c r="I277" s="32"/>
      <c r="J277" s="32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42">
        <f>SUM(D277:BS277)/B240</f>
        <v>0</v>
      </c>
      <c r="BU277" s="116"/>
      <c r="BV277" s="12"/>
      <c r="BW277" s="12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4"/>
      <c r="CI277" s="14"/>
      <c r="CJ277"/>
    </row>
    <row r="278" spans="2:88" ht="15.75" thickBot="1" x14ac:dyDescent="0.3">
      <c r="B278" s="129"/>
      <c r="C278" s="22" t="s">
        <v>105</v>
      </c>
      <c r="D278" s="31"/>
      <c r="E278" s="32"/>
      <c r="F278" s="32"/>
      <c r="G278" s="32"/>
      <c r="H278" s="32"/>
      <c r="I278" s="32"/>
      <c r="J278" s="32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42">
        <f>SUM(D278:BS278)/B240</f>
        <v>0</v>
      </c>
      <c r="BU278" s="116"/>
      <c r="BV278" s="12"/>
      <c r="BW278" s="12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4"/>
      <c r="CI278" s="14"/>
      <c r="CJ278"/>
    </row>
    <row r="279" spans="2:88" ht="15.75" thickBot="1" x14ac:dyDescent="0.3">
      <c r="B279" s="129"/>
      <c r="C279" s="22" t="s">
        <v>106</v>
      </c>
      <c r="D279" s="31"/>
      <c r="E279" s="32"/>
      <c r="F279" s="32"/>
      <c r="G279" s="32"/>
      <c r="H279" s="32"/>
      <c r="I279" s="32"/>
      <c r="J279" s="32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9"/>
      <c r="BR279" s="19"/>
      <c r="BS279" s="19"/>
      <c r="BT279" s="42">
        <f>SUM(D279:BS279)/B240</f>
        <v>0</v>
      </c>
      <c r="BU279" s="116"/>
      <c r="BV279" s="12"/>
      <c r="BW279" s="12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4"/>
      <c r="CI279" s="14"/>
      <c r="CJ279"/>
    </row>
    <row r="280" spans="2:88" ht="15.75" thickBot="1" x14ac:dyDescent="0.3">
      <c r="B280" s="130"/>
      <c r="C280" s="23" t="s">
        <v>107</v>
      </c>
      <c r="D280" s="39"/>
      <c r="E280" s="40"/>
      <c r="F280" s="40"/>
      <c r="G280" s="40"/>
      <c r="H280" s="40"/>
      <c r="I280" s="40"/>
      <c r="J280" s="40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19"/>
      <c r="AK280" s="19"/>
      <c r="AL280" s="19"/>
      <c r="AM280" s="19"/>
      <c r="AN280" s="19"/>
      <c r="AO280" s="19"/>
      <c r="AP280" s="19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42">
        <f>SUM(D280:BS280)/B240</f>
        <v>0</v>
      </c>
      <c r="BU280" s="117"/>
      <c r="BV280" s="12"/>
      <c r="BW280" s="12"/>
      <c r="BX280" s="111" t="s">
        <v>178</v>
      </c>
      <c r="BY280" s="139"/>
      <c r="BZ280" s="111" t="s">
        <v>179</v>
      </c>
      <c r="CA280" s="139"/>
      <c r="CB280" s="111" t="s">
        <v>180</v>
      </c>
      <c r="CC280" s="139"/>
      <c r="CD280" s="13"/>
      <c r="CE280" s="13"/>
      <c r="CF280" s="13"/>
      <c r="CG280" s="13"/>
      <c r="CH280" s="14"/>
      <c r="CI280" s="14"/>
      <c r="CJ280"/>
    </row>
    <row r="281" spans="2:88" ht="15.75" thickBot="1" x14ac:dyDescent="0.3">
      <c r="B281" s="99"/>
      <c r="C281" s="41" t="s">
        <v>67</v>
      </c>
      <c r="D281" s="28">
        <f t="shared" ref="D281:BS281" si="69">(D275+D276+D277+D278+D279+D280)/6</f>
        <v>0</v>
      </c>
      <c r="E281" s="29">
        <f t="shared" si="69"/>
        <v>0</v>
      </c>
      <c r="F281" s="29">
        <f t="shared" si="69"/>
        <v>0</v>
      </c>
      <c r="G281" s="29">
        <f t="shared" si="69"/>
        <v>0</v>
      </c>
      <c r="H281" s="29">
        <f t="shared" si="69"/>
        <v>0</v>
      </c>
      <c r="I281" s="29">
        <f t="shared" si="69"/>
        <v>0</v>
      </c>
      <c r="J281" s="29">
        <f t="shared" si="69"/>
        <v>0</v>
      </c>
      <c r="K281" s="29">
        <f t="shared" si="69"/>
        <v>0</v>
      </c>
      <c r="L281" s="29">
        <f t="shared" si="69"/>
        <v>0</v>
      </c>
      <c r="M281" s="29">
        <f t="shared" si="69"/>
        <v>0</v>
      </c>
      <c r="N281" s="29">
        <f t="shared" si="69"/>
        <v>0</v>
      </c>
      <c r="O281" s="29">
        <f t="shared" si="69"/>
        <v>0</v>
      </c>
      <c r="P281" s="29">
        <f t="shared" si="69"/>
        <v>0</v>
      </c>
      <c r="Q281" s="29">
        <f t="shared" si="69"/>
        <v>0</v>
      </c>
      <c r="R281" s="29">
        <f t="shared" si="69"/>
        <v>0</v>
      </c>
      <c r="S281" s="29">
        <f t="shared" si="69"/>
        <v>0</v>
      </c>
      <c r="T281" s="29">
        <f t="shared" si="69"/>
        <v>0</v>
      </c>
      <c r="U281" s="29">
        <f t="shared" si="69"/>
        <v>0</v>
      </c>
      <c r="V281" s="29">
        <f t="shared" si="69"/>
        <v>0</v>
      </c>
      <c r="W281" s="29">
        <f t="shared" si="69"/>
        <v>0</v>
      </c>
      <c r="X281" s="29">
        <f t="shared" si="69"/>
        <v>0</v>
      </c>
      <c r="Y281" s="29">
        <f t="shared" si="69"/>
        <v>0</v>
      </c>
      <c r="Z281" s="29">
        <f t="shared" si="69"/>
        <v>0</v>
      </c>
      <c r="AA281" s="29">
        <f t="shared" si="69"/>
        <v>0</v>
      </c>
      <c r="AB281" s="29">
        <f t="shared" si="69"/>
        <v>0</v>
      </c>
      <c r="AC281" s="29">
        <f t="shared" si="69"/>
        <v>0</v>
      </c>
      <c r="AD281" s="29">
        <f t="shared" si="69"/>
        <v>0</v>
      </c>
      <c r="AE281" s="29">
        <f t="shared" si="69"/>
        <v>0</v>
      </c>
      <c r="AF281" s="29">
        <f t="shared" si="69"/>
        <v>0</v>
      </c>
      <c r="AG281" s="29">
        <f t="shared" si="69"/>
        <v>0</v>
      </c>
      <c r="AH281" s="29">
        <f t="shared" si="69"/>
        <v>0</v>
      </c>
      <c r="AI281" s="29">
        <f t="shared" si="69"/>
        <v>0</v>
      </c>
      <c r="AJ281" s="29">
        <f t="shared" si="69"/>
        <v>0</v>
      </c>
      <c r="AK281" s="29">
        <f t="shared" si="69"/>
        <v>0</v>
      </c>
      <c r="AL281" s="29">
        <f t="shared" si="69"/>
        <v>0</v>
      </c>
      <c r="AM281" s="29">
        <f t="shared" si="69"/>
        <v>0</v>
      </c>
      <c r="AN281" s="29">
        <f t="shared" si="69"/>
        <v>0</v>
      </c>
      <c r="AO281" s="29">
        <f t="shared" si="69"/>
        <v>0</v>
      </c>
      <c r="AP281" s="29">
        <f t="shared" si="69"/>
        <v>0</v>
      </c>
      <c r="AQ281" s="29">
        <f t="shared" si="69"/>
        <v>0</v>
      </c>
      <c r="AR281" s="29">
        <f t="shared" si="69"/>
        <v>0</v>
      </c>
      <c r="AS281" s="29">
        <f t="shared" si="69"/>
        <v>0</v>
      </c>
      <c r="AT281" s="29">
        <f t="shared" si="69"/>
        <v>0</v>
      </c>
      <c r="AU281" s="29">
        <f t="shared" si="69"/>
        <v>0</v>
      </c>
      <c r="AV281" s="29">
        <f t="shared" si="69"/>
        <v>0</v>
      </c>
      <c r="AW281" s="29">
        <f t="shared" si="69"/>
        <v>0</v>
      </c>
      <c r="AX281" s="29">
        <f t="shared" si="69"/>
        <v>0</v>
      </c>
      <c r="AY281" s="29">
        <f t="shared" si="69"/>
        <v>0</v>
      </c>
      <c r="AZ281" s="29">
        <f t="shared" si="69"/>
        <v>0</v>
      </c>
      <c r="BA281" s="29">
        <f t="shared" si="69"/>
        <v>0</v>
      </c>
      <c r="BB281" s="29">
        <f t="shared" si="69"/>
        <v>0</v>
      </c>
      <c r="BC281" s="29">
        <f t="shared" si="69"/>
        <v>0</v>
      </c>
      <c r="BD281" s="29">
        <f t="shared" si="69"/>
        <v>0</v>
      </c>
      <c r="BE281" s="29">
        <f t="shared" si="69"/>
        <v>0</v>
      </c>
      <c r="BF281" s="29">
        <f t="shared" si="69"/>
        <v>0</v>
      </c>
      <c r="BG281" s="29">
        <f t="shared" si="69"/>
        <v>0</v>
      </c>
      <c r="BH281" s="29">
        <f t="shared" si="69"/>
        <v>0</v>
      </c>
      <c r="BI281" s="29">
        <f t="shared" si="69"/>
        <v>0</v>
      </c>
      <c r="BJ281" s="29">
        <f t="shared" si="69"/>
        <v>0</v>
      </c>
      <c r="BK281" s="29">
        <f t="shared" si="69"/>
        <v>0</v>
      </c>
      <c r="BL281" s="29">
        <f t="shared" si="69"/>
        <v>0</v>
      </c>
      <c r="BM281" s="29">
        <f t="shared" si="69"/>
        <v>0</v>
      </c>
      <c r="BN281" s="29">
        <f t="shared" si="69"/>
        <v>0</v>
      </c>
      <c r="BO281" s="29">
        <f t="shared" si="69"/>
        <v>0</v>
      </c>
      <c r="BP281" s="29">
        <f t="shared" si="69"/>
        <v>0</v>
      </c>
      <c r="BQ281" s="29">
        <f t="shared" si="69"/>
        <v>0</v>
      </c>
      <c r="BR281" s="29">
        <f t="shared" si="69"/>
        <v>0</v>
      </c>
      <c r="BS281" s="29">
        <f t="shared" si="69"/>
        <v>0</v>
      </c>
      <c r="BT281" s="127"/>
      <c r="BU281" s="119"/>
      <c r="BV281" s="12"/>
      <c r="BW281" s="12"/>
      <c r="BX281" s="140"/>
      <c r="BY281" s="141"/>
      <c r="BZ281" s="140"/>
      <c r="CA281" s="141"/>
      <c r="CB281" s="140"/>
      <c r="CC281" s="141"/>
      <c r="CD281" s="13"/>
      <c r="CE281" s="13"/>
      <c r="CF281" s="13"/>
      <c r="CG281" s="13"/>
      <c r="CH281" s="14"/>
      <c r="CI281" s="14"/>
      <c r="CJ281"/>
    </row>
    <row r="282" spans="2:88" ht="15.75" customHeight="1" thickBot="1" x14ac:dyDescent="0.3">
      <c r="B282" s="128" t="s">
        <v>108</v>
      </c>
      <c r="C282" s="15" t="s">
        <v>109</v>
      </c>
      <c r="D282" s="16"/>
      <c r="E282" s="17"/>
      <c r="F282" s="17"/>
      <c r="G282" s="17"/>
      <c r="H282" s="17"/>
      <c r="I282" s="17"/>
      <c r="J282" s="17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9"/>
      <c r="AK282" s="19"/>
      <c r="AL282" s="19"/>
      <c r="AM282" s="19"/>
      <c r="AN282" s="19"/>
      <c r="AO282" s="19"/>
      <c r="AP282" s="19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21">
        <f>SUM(D282:BS282)/B240</f>
        <v>0</v>
      </c>
      <c r="BU282" s="115">
        <f>SUM(BT282:BT288)/7</f>
        <v>0</v>
      </c>
      <c r="BV282" s="12"/>
      <c r="BW282" s="12"/>
      <c r="BX282" s="140"/>
      <c r="BY282" s="141"/>
      <c r="BZ282" s="140"/>
      <c r="CA282" s="141"/>
      <c r="CB282" s="140"/>
      <c r="CC282" s="141"/>
      <c r="CD282" s="13"/>
      <c r="CE282" s="13"/>
      <c r="CF282" s="13"/>
      <c r="CG282" s="13"/>
      <c r="CH282" s="14"/>
      <c r="CI282" s="14"/>
      <c r="CJ282"/>
    </row>
    <row r="283" spans="2:88" ht="15.75" thickBot="1" x14ac:dyDescent="0.3">
      <c r="B283" s="129"/>
      <c r="C283" s="22" t="s">
        <v>110</v>
      </c>
      <c r="D283" s="31"/>
      <c r="E283" s="32"/>
      <c r="F283" s="32"/>
      <c r="G283" s="32"/>
      <c r="H283" s="32"/>
      <c r="I283" s="32"/>
      <c r="J283" s="32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19"/>
      <c r="BO283" s="19"/>
      <c r="BP283" s="19"/>
      <c r="BQ283" s="19"/>
      <c r="BR283" s="19"/>
      <c r="BS283" s="19"/>
      <c r="BT283" s="21">
        <f>SUM(D283:BS283)/B240</f>
        <v>0</v>
      </c>
      <c r="BU283" s="116"/>
      <c r="BV283" s="12"/>
      <c r="BW283" s="12"/>
      <c r="BX283" s="140"/>
      <c r="BY283" s="141"/>
      <c r="BZ283" s="140"/>
      <c r="CA283" s="141"/>
      <c r="CB283" s="140"/>
      <c r="CC283" s="141"/>
      <c r="CD283" s="13"/>
      <c r="CE283" s="13"/>
      <c r="CF283" s="13"/>
      <c r="CG283" s="13"/>
      <c r="CH283" s="14"/>
      <c r="CI283" s="14"/>
      <c r="CJ283"/>
    </row>
    <row r="284" spans="2:88" ht="15.75" thickBot="1" x14ac:dyDescent="0.3">
      <c r="B284" s="129"/>
      <c r="C284" s="22" t="s">
        <v>111</v>
      </c>
      <c r="D284" s="31"/>
      <c r="E284" s="32"/>
      <c r="F284" s="32"/>
      <c r="G284" s="32"/>
      <c r="H284" s="32"/>
      <c r="I284" s="32"/>
      <c r="J284" s="32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19"/>
      <c r="BO284" s="19"/>
      <c r="BP284" s="19"/>
      <c r="BQ284" s="19"/>
      <c r="BR284" s="19"/>
      <c r="BS284" s="19"/>
      <c r="BT284" s="21">
        <f>SUM(D284:BS284)/B240</f>
        <v>0</v>
      </c>
      <c r="BU284" s="116"/>
      <c r="BV284" s="12"/>
      <c r="BW284" s="12"/>
      <c r="BX284" s="113"/>
      <c r="BY284" s="142"/>
      <c r="BZ284" s="113"/>
      <c r="CA284" s="142"/>
      <c r="CB284" s="113"/>
      <c r="CC284" s="142"/>
      <c r="CD284" s="13"/>
      <c r="CE284" s="13"/>
      <c r="CF284" s="13"/>
      <c r="CG284" s="13"/>
      <c r="CH284" s="14"/>
      <c r="CI284" s="14"/>
      <c r="CJ284"/>
    </row>
    <row r="285" spans="2:88" ht="15.75" thickBot="1" x14ac:dyDescent="0.3">
      <c r="B285" s="129"/>
      <c r="C285" s="22" t="s">
        <v>112</v>
      </c>
      <c r="D285" s="31"/>
      <c r="E285" s="32"/>
      <c r="F285" s="32"/>
      <c r="G285" s="32"/>
      <c r="H285" s="32"/>
      <c r="I285" s="32"/>
      <c r="J285" s="32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19"/>
      <c r="BL285" s="19"/>
      <c r="BM285" s="19"/>
      <c r="BN285" s="19"/>
      <c r="BO285" s="19"/>
      <c r="BP285" s="19"/>
      <c r="BQ285" s="19"/>
      <c r="BR285" s="19"/>
      <c r="BS285" s="19"/>
      <c r="BT285" s="21">
        <f>SUM(D285:BS285)/B240</f>
        <v>0</v>
      </c>
      <c r="BU285" s="116"/>
      <c r="BV285" s="12"/>
      <c r="BW285" s="12"/>
      <c r="BX285" s="143">
        <f>(BX257+CA257+CF257)/3</f>
        <v>0</v>
      </c>
      <c r="BY285" s="144"/>
      <c r="BZ285" s="143">
        <f>(BZ257+CC257+CB257+CE257+CD257)/5</f>
        <v>0</v>
      </c>
      <c r="CA285" s="144"/>
      <c r="CB285" s="143">
        <f>(BY257+CG257)/2</f>
        <v>0</v>
      </c>
      <c r="CC285" s="144"/>
      <c r="CD285" s="13"/>
      <c r="CE285" s="13"/>
      <c r="CF285" s="13"/>
      <c r="CG285" s="13"/>
      <c r="CH285" s="14"/>
      <c r="CI285" s="14"/>
      <c r="CJ285"/>
    </row>
    <row r="286" spans="2:88" ht="15.75" thickBot="1" x14ac:dyDescent="0.3">
      <c r="B286" s="129"/>
      <c r="C286" s="22" t="s">
        <v>113</v>
      </c>
      <c r="D286" s="31"/>
      <c r="E286" s="32"/>
      <c r="F286" s="32"/>
      <c r="G286" s="32"/>
      <c r="H286" s="32"/>
      <c r="I286" s="32"/>
      <c r="J286" s="32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19"/>
      <c r="BO286" s="19"/>
      <c r="BP286" s="19"/>
      <c r="BQ286" s="19"/>
      <c r="BR286" s="19"/>
      <c r="BS286" s="19"/>
      <c r="BT286" s="21">
        <f>SUM(D286:BS286)/B240</f>
        <v>0</v>
      </c>
      <c r="BU286" s="116"/>
      <c r="BV286" s="12"/>
      <c r="BW286" s="12"/>
      <c r="BX286" s="145"/>
      <c r="BY286" s="146"/>
      <c r="BZ286" s="145"/>
      <c r="CA286" s="146"/>
      <c r="CB286" s="145"/>
      <c r="CC286" s="146"/>
      <c r="CD286" s="13"/>
      <c r="CE286" s="13"/>
      <c r="CF286" s="13"/>
      <c r="CG286" s="13"/>
      <c r="CH286" s="14"/>
      <c r="CI286" s="14"/>
      <c r="CJ286"/>
    </row>
    <row r="287" spans="2:88" ht="15.75" thickBot="1" x14ac:dyDescent="0.3">
      <c r="B287" s="129"/>
      <c r="C287" s="22" t="s">
        <v>114</v>
      </c>
      <c r="D287" s="39"/>
      <c r="E287" s="40"/>
      <c r="F287" s="40"/>
      <c r="G287" s="40"/>
      <c r="H287" s="40"/>
      <c r="I287" s="40"/>
      <c r="J287" s="40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19"/>
      <c r="BO287" s="19"/>
      <c r="BP287" s="19"/>
      <c r="BQ287" s="19"/>
      <c r="BR287" s="19"/>
      <c r="BS287" s="19"/>
      <c r="BT287" s="21">
        <f>SUM(D287:BS287)/B240</f>
        <v>0</v>
      </c>
      <c r="BU287" s="116"/>
      <c r="BV287" s="12"/>
      <c r="BW287" s="12"/>
      <c r="BX287" s="145"/>
      <c r="BY287" s="146"/>
      <c r="BZ287" s="145"/>
      <c r="CA287" s="146"/>
      <c r="CB287" s="145"/>
      <c r="CC287" s="146"/>
      <c r="CD287" s="13"/>
      <c r="CE287" s="13"/>
      <c r="CF287" s="13"/>
      <c r="CG287" s="13"/>
      <c r="CH287" s="14"/>
      <c r="CI287" s="14"/>
      <c r="CJ287"/>
    </row>
    <row r="288" spans="2:88" ht="15.75" thickBot="1" x14ac:dyDescent="0.3">
      <c r="B288" s="130"/>
      <c r="C288" s="23" t="s">
        <v>115</v>
      </c>
      <c r="D288" s="32"/>
      <c r="E288" s="32"/>
      <c r="F288" s="32"/>
      <c r="G288" s="32"/>
      <c r="H288" s="32"/>
      <c r="I288" s="32"/>
      <c r="J288" s="32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1">
        <f>SUM(D288:BS288)/B240</f>
        <v>0</v>
      </c>
      <c r="BU288" s="117"/>
      <c r="BV288" s="12"/>
      <c r="BW288" s="12"/>
      <c r="BX288" s="147"/>
      <c r="BY288" s="148"/>
      <c r="BZ288" s="147"/>
      <c r="CA288" s="148"/>
      <c r="CB288" s="147"/>
      <c r="CC288" s="148"/>
      <c r="CD288" s="13"/>
      <c r="CE288" s="13"/>
      <c r="CF288" s="13"/>
      <c r="CG288" s="13"/>
      <c r="CH288" s="14"/>
      <c r="CI288" s="14"/>
      <c r="CJ288"/>
    </row>
    <row r="289" spans="2:88" ht="15.75" thickBot="1" x14ac:dyDescent="0.3">
      <c r="B289" s="99"/>
      <c r="C289" s="41" t="s">
        <v>67</v>
      </c>
      <c r="D289" s="28">
        <f t="shared" ref="D289:BQ289" si="70">(D282+D283+D284+D285+D286+D287+D288)/7</f>
        <v>0</v>
      </c>
      <c r="E289" s="29">
        <f t="shared" si="70"/>
        <v>0</v>
      </c>
      <c r="F289" s="29">
        <f t="shared" si="70"/>
        <v>0</v>
      </c>
      <c r="G289" s="29">
        <f t="shared" si="70"/>
        <v>0</v>
      </c>
      <c r="H289" s="29">
        <f t="shared" si="70"/>
        <v>0</v>
      </c>
      <c r="I289" s="29">
        <f t="shared" si="70"/>
        <v>0</v>
      </c>
      <c r="J289" s="29">
        <f t="shared" si="70"/>
        <v>0</v>
      </c>
      <c r="K289" s="29">
        <f t="shared" si="70"/>
        <v>0</v>
      </c>
      <c r="L289" s="29">
        <f t="shared" si="70"/>
        <v>0</v>
      </c>
      <c r="M289" s="29">
        <f t="shared" si="70"/>
        <v>0</v>
      </c>
      <c r="N289" s="29">
        <f t="shared" si="70"/>
        <v>0</v>
      </c>
      <c r="O289" s="29">
        <f t="shared" si="70"/>
        <v>0</v>
      </c>
      <c r="P289" s="29">
        <f t="shared" si="70"/>
        <v>0</v>
      </c>
      <c r="Q289" s="29">
        <f t="shared" si="70"/>
        <v>0</v>
      </c>
      <c r="R289" s="29">
        <f t="shared" si="70"/>
        <v>0</v>
      </c>
      <c r="S289" s="29">
        <f t="shared" si="70"/>
        <v>0</v>
      </c>
      <c r="T289" s="29">
        <f t="shared" si="70"/>
        <v>0</v>
      </c>
      <c r="U289" s="29">
        <f t="shared" si="70"/>
        <v>0</v>
      </c>
      <c r="V289" s="29">
        <f t="shared" si="70"/>
        <v>0</v>
      </c>
      <c r="W289" s="29">
        <f t="shared" si="70"/>
        <v>0</v>
      </c>
      <c r="X289" s="29">
        <f t="shared" si="70"/>
        <v>0</v>
      </c>
      <c r="Y289" s="29">
        <f t="shared" si="70"/>
        <v>0</v>
      </c>
      <c r="Z289" s="29">
        <f t="shared" si="70"/>
        <v>0</v>
      </c>
      <c r="AA289" s="29">
        <f t="shared" si="70"/>
        <v>0</v>
      </c>
      <c r="AB289" s="29">
        <f t="shared" si="70"/>
        <v>0</v>
      </c>
      <c r="AC289" s="29">
        <f t="shared" si="70"/>
        <v>0</v>
      </c>
      <c r="AD289" s="29">
        <f t="shared" si="70"/>
        <v>0</v>
      </c>
      <c r="AE289" s="29">
        <f t="shared" si="70"/>
        <v>0</v>
      </c>
      <c r="AF289" s="29">
        <f t="shared" si="70"/>
        <v>0</v>
      </c>
      <c r="AG289" s="29">
        <f t="shared" si="70"/>
        <v>0</v>
      </c>
      <c r="AH289" s="29">
        <f t="shared" si="70"/>
        <v>0</v>
      </c>
      <c r="AI289" s="29">
        <f t="shared" si="70"/>
        <v>0</v>
      </c>
      <c r="AJ289" s="29">
        <f t="shared" si="70"/>
        <v>0</v>
      </c>
      <c r="AK289" s="29">
        <f t="shared" si="70"/>
        <v>0</v>
      </c>
      <c r="AL289" s="29">
        <f t="shared" si="70"/>
        <v>0</v>
      </c>
      <c r="AM289" s="29">
        <f t="shared" si="70"/>
        <v>0</v>
      </c>
      <c r="AN289" s="29">
        <f t="shared" si="70"/>
        <v>0</v>
      </c>
      <c r="AO289" s="29">
        <f t="shared" si="70"/>
        <v>0</v>
      </c>
      <c r="AP289" s="29">
        <f t="shared" si="70"/>
        <v>0</v>
      </c>
      <c r="AQ289" s="29">
        <f t="shared" si="70"/>
        <v>0</v>
      </c>
      <c r="AR289" s="29">
        <f t="shared" si="70"/>
        <v>0</v>
      </c>
      <c r="AS289" s="29">
        <f t="shared" si="70"/>
        <v>0</v>
      </c>
      <c r="AT289" s="29">
        <f t="shared" si="70"/>
        <v>0</v>
      </c>
      <c r="AU289" s="29">
        <f t="shared" si="70"/>
        <v>0</v>
      </c>
      <c r="AV289" s="29">
        <f t="shared" si="70"/>
        <v>0</v>
      </c>
      <c r="AW289" s="29">
        <f t="shared" si="70"/>
        <v>0</v>
      </c>
      <c r="AX289" s="29">
        <f t="shared" si="70"/>
        <v>0</v>
      </c>
      <c r="AY289" s="29">
        <f t="shared" si="70"/>
        <v>0</v>
      </c>
      <c r="AZ289" s="29">
        <f t="shared" si="70"/>
        <v>0</v>
      </c>
      <c r="BA289" s="29">
        <f t="shared" si="70"/>
        <v>0</v>
      </c>
      <c r="BB289" s="29">
        <f t="shared" si="70"/>
        <v>0</v>
      </c>
      <c r="BC289" s="29">
        <f t="shared" si="70"/>
        <v>0</v>
      </c>
      <c r="BD289" s="29">
        <f t="shared" si="70"/>
        <v>0</v>
      </c>
      <c r="BE289" s="29">
        <f t="shared" si="70"/>
        <v>0</v>
      </c>
      <c r="BF289" s="29">
        <f t="shared" si="70"/>
        <v>0</v>
      </c>
      <c r="BG289" s="29">
        <f t="shared" si="70"/>
        <v>0</v>
      </c>
      <c r="BH289" s="29">
        <f t="shared" si="70"/>
        <v>0</v>
      </c>
      <c r="BI289" s="29">
        <f t="shared" si="70"/>
        <v>0</v>
      </c>
      <c r="BJ289" s="29">
        <f t="shared" si="70"/>
        <v>0</v>
      </c>
      <c r="BK289" s="29">
        <f t="shared" si="70"/>
        <v>0</v>
      </c>
      <c r="BL289" s="29">
        <f t="shared" si="70"/>
        <v>0</v>
      </c>
      <c r="BM289" s="29">
        <f t="shared" si="70"/>
        <v>0</v>
      </c>
      <c r="BN289" s="29">
        <f t="shared" si="70"/>
        <v>0</v>
      </c>
      <c r="BO289" s="29">
        <f t="shared" si="70"/>
        <v>0</v>
      </c>
      <c r="BP289" s="29">
        <f t="shared" si="70"/>
        <v>0</v>
      </c>
      <c r="BQ289" s="29">
        <f t="shared" si="70"/>
        <v>0</v>
      </c>
      <c r="BR289" s="29">
        <f>(BR282+BR283+BR284+BR285+BR286+BR287+BR288)/7</f>
        <v>0</v>
      </c>
      <c r="BS289" s="29">
        <f t="shared" ref="BS289" si="71">(BS282+BS283+BS284+BS285+BS286+BS287+BS288)/7</f>
        <v>0</v>
      </c>
      <c r="BT289" s="127"/>
      <c r="BU289" s="119"/>
      <c r="BV289" s="12"/>
      <c r="BW289" s="12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4"/>
      <c r="CI289" s="14"/>
      <c r="CJ289"/>
    </row>
    <row r="290" spans="2:88" ht="15.75" customHeight="1" thickBot="1" x14ac:dyDescent="0.3">
      <c r="B290" s="128" t="s">
        <v>77</v>
      </c>
      <c r="C290" s="15" t="s">
        <v>116</v>
      </c>
      <c r="D290" s="16"/>
      <c r="E290" s="17"/>
      <c r="F290" s="17"/>
      <c r="G290" s="17"/>
      <c r="H290" s="17"/>
      <c r="I290" s="17"/>
      <c r="J290" s="17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9"/>
      <c r="AK290" s="19"/>
      <c r="AL290" s="19"/>
      <c r="AM290" s="19"/>
      <c r="AN290" s="19"/>
      <c r="AO290" s="19"/>
      <c r="AP290" s="19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21">
        <f>SUM(D290:BS290)/B240</f>
        <v>0</v>
      </c>
      <c r="BU290" s="115">
        <f>SUM(BT290:BT294)/5</f>
        <v>0</v>
      </c>
      <c r="BV290" s="12"/>
      <c r="BW290" s="12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4"/>
      <c r="CI290" s="14"/>
      <c r="CJ290"/>
    </row>
    <row r="291" spans="2:88" ht="15.75" thickBot="1" x14ac:dyDescent="0.3">
      <c r="B291" s="129"/>
      <c r="C291" s="22" t="s">
        <v>117</v>
      </c>
      <c r="D291" s="31"/>
      <c r="E291" s="32"/>
      <c r="F291" s="32"/>
      <c r="G291" s="32"/>
      <c r="H291" s="32"/>
      <c r="I291" s="32"/>
      <c r="J291" s="32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19"/>
      <c r="BL291" s="19"/>
      <c r="BM291" s="19"/>
      <c r="BN291" s="19"/>
      <c r="BO291" s="19"/>
      <c r="BP291" s="19"/>
      <c r="BQ291" s="19"/>
      <c r="BR291" s="19"/>
      <c r="BS291" s="19"/>
      <c r="BT291" s="21">
        <f>SUM(D291:BS291)/B240</f>
        <v>0</v>
      </c>
      <c r="BU291" s="116"/>
      <c r="BV291" s="12"/>
      <c r="BW291" s="12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4"/>
      <c r="CI291" s="14"/>
      <c r="CJ291"/>
    </row>
    <row r="292" spans="2:88" ht="15.75" thickBot="1" x14ac:dyDescent="0.3">
      <c r="B292" s="129"/>
      <c r="C292" s="22" t="s">
        <v>118</v>
      </c>
      <c r="D292" s="31"/>
      <c r="E292" s="32"/>
      <c r="F292" s="32"/>
      <c r="G292" s="32"/>
      <c r="H292" s="32"/>
      <c r="I292" s="32"/>
      <c r="J292" s="32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19"/>
      <c r="BL292" s="19"/>
      <c r="BM292" s="19"/>
      <c r="BN292" s="19"/>
      <c r="BO292" s="19"/>
      <c r="BP292" s="19"/>
      <c r="BQ292" s="19"/>
      <c r="BR292" s="19"/>
      <c r="BS292" s="19"/>
      <c r="BT292" s="21">
        <f>SUM(D292:BS292)/B240</f>
        <v>0</v>
      </c>
      <c r="BU292" s="116"/>
      <c r="BV292" s="12"/>
      <c r="BW292" s="12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4"/>
      <c r="CI292" s="14"/>
      <c r="CJ292"/>
    </row>
    <row r="293" spans="2:88" ht="15.75" thickBot="1" x14ac:dyDescent="0.3">
      <c r="B293" s="129"/>
      <c r="C293" s="22" t="s">
        <v>119</v>
      </c>
      <c r="D293" s="31"/>
      <c r="E293" s="32"/>
      <c r="F293" s="32"/>
      <c r="G293" s="32"/>
      <c r="H293" s="32"/>
      <c r="I293" s="32"/>
      <c r="J293" s="32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19"/>
      <c r="BP293" s="19"/>
      <c r="BQ293" s="19"/>
      <c r="BR293" s="19"/>
      <c r="BS293" s="19"/>
      <c r="BT293" s="21">
        <f>SUM(D293:BS293)/B240</f>
        <v>0</v>
      </c>
      <c r="BU293" s="116"/>
      <c r="BV293" s="12"/>
      <c r="BW293" s="12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4"/>
      <c r="CI293" s="14"/>
      <c r="CJ293"/>
    </row>
    <row r="294" spans="2:88" ht="15.75" thickBot="1" x14ac:dyDescent="0.3">
      <c r="B294" s="130"/>
      <c r="C294" s="23" t="s">
        <v>120</v>
      </c>
      <c r="D294" s="31"/>
      <c r="E294" s="32"/>
      <c r="F294" s="32"/>
      <c r="G294" s="32"/>
      <c r="H294" s="32"/>
      <c r="I294" s="32"/>
      <c r="J294" s="32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1">
        <f>SUM(D294:BS294)/B240</f>
        <v>0</v>
      </c>
      <c r="BU294" s="117"/>
      <c r="BV294" s="12"/>
      <c r="BW294" s="12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4"/>
      <c r="CI294" s="14"/>
      <c r="CJ294"/>
    </row>
    <row r="295" spans="2:88" ht="15.75" thickBot="1" x14ac:dyDescent="0.3">
      <c r="B295" s="99"/>
      <c r="C295" s="41" t="s">
        <v>67</v>
      </c>
      <c r="D295" s="28">
        <f t="shared" ref="D295:BQ295" si="72">(D290+D291+D292+D293+D294)/5</f>
        <v>0</v>
      </c>
      <c r="E295" s="29">
        <f t="shared" si="72"/>
        <v>0</v>
      </c>
      <c r="F295" s="29">
        <f t="shared" si="72"/>
        <v>0</v>
      </c>
      <c r="G295" s="29">
        <f t="shared" si="72"/>
        <v>0</v>
      </c>
      <c r="H295" s="29">
        <f t="shared" si="72"/>
        <v>0</v>
      </c>
      <c r="I295" s="29">
        <f t="shared" si="72"/>
        <v>0</v>
      </c>
      <c r="J295" s="29">
        <f t="shared" si="72"/>
        <v>0</v>
      </c>
      <c r="K295" s="29">
        <f t="shared" si="72"/>
        <v>0</v>
      </c>
      <c r="L295" s="29">
        <f t="shared" si="72"/>
        <v>0</v>
      </c>
      <c r="M295" s="29">
        <f t="shared" si="72"/>
        <v>0</v>
      </c>
      <c r="N295" s="29">
        <f t="shared" si="72"/>
        <v>0</v>
      </c>
      <c r="O295" s="29">
        <f t="shared" si="72"/>
        <v>0</v>
      </c>
      <c r="P295" s="29">
        <f t="shared" si="72"/>
        <v>0</v>
      </c>
      <c r="Q295" s="29">
        <f t="shared" si="72"/>
        <v>0</v>
      </c>
      <c r="R295" s="29">
        <f t="shared" si="72"/>
        <v>0</v>
      </c>
      <c r="S295" s="29">
        <f t="shared" si="72"/>
        <v>0</v>
      </c>
      <c r="T295" s="29">
        <f t="shared" si="72"/>
        <v>0</v>
      </c>
      <c r="U295" s="29">
        <f t="shared" si="72"/>
        <v>0</v>
      </c>
      <c r="V295" s="29">
        <f t="shared" si="72"/>
        <v>0</v>
      </c>
      <c r="W295" s="29">
        <f t="shared" si="72"/>
        <v>0</v>
      </c>
      <c r="X295" s="29">
        <f t="shared" si="72"/>
        <v>0</v>
      </c>
      <c r="Y295" s="29">
        <f t="shared" si="72"/>
        <v>0</v>
      </c>
      <c r="Z295" s="29">
        <f t="shared" si="72"/>
        <v>0</v>
      </c>
      <c r="AA295" s="29">
        <f t="shared" si="72"/>
        <v>0</v>
      </c>
      <c r="AB295" s="29">
        <f t="shared" si="72"/>
        <v>0</v>
      </c>
      <c r="AC295" s="29">
        <f t="shared" si="72"/>
        <v>0</v>
      </c>
      <c r="AD295" s="29">
        <f t="shared" si="72"/>
        <v>0</v>
      </c>
      <c r="AE295" s="29">
        <f t="shared" si="72"/>
        <v>0</v>
      </c>
      <c r="AF295" s="29">
        <f t="shared" si="72"/>
        <v>0</v>
      </c>
      <c r="AG295" s="29">
        <f t="shared" si="72"/>
        <v>0</v>
      </c>
      <c r="AH295" s="29">
        <f t="shared" si="72"/>
        <v>0</v>
      </c>
      <c r="AI295" s="29">
        <f t="shared" si="72"/>
        <v>0</v>
      </c>
      <c r="AJ295" s="29">
        <f t="shared" si="72"/>
        <v>0</v>
      </c>
      <c r="AK295" s="29">
        <f t="shared" si="72"/>
        <v>0</v>
      </c>
      <c r="AL295" s="29">
        <f t="shared" si="72"/>
        <v>0</v>
      </c>
      <c r="AM295" s="29">
        <f t="shared" si="72"/>
        <v>0</v>
      </c>
      <c r="AN295" s="29">
        <f t="shared" si="72"/>
        <v>0</v>
      </c>
      <c r="AO295" s="29">
        <f t="shared" si="72"/>
        <v>0</v>
      </c>
      <c r="AP295" s="29">
        <f t="shared" si="72"/>
        <v>0</v>
      </c>
      <c r="AQ295" s="29">
        <f t="shared" si="72"/>
        <v>0</v>
      </c>
      <c r="AR295" s="29">
        <f t="shared" si="72"/>
        <v>0</v>
      </c>
      <c r="AS295" s="29">
        <f t="shared" si="72"/>
        <v>0</v>
      </c>
      <c r="AT295" s="29">
        <f t="shared" si="72"/>
        <v>0</v>
      </c>
      <c r="AU295" s="29">
        <f t="shared" si="72"/>
        <v>0</v>
      </c>
      <c r="AV295" s="29">
        <f t="shared" si="72"/>
        <v>0</v>
      </c>
      <c r="AW295" s="29">
        <f t="shared" si="72"/>
        <v>0</v>
      </c>
      <c r="AX295" s="29">
        <f t="shared" si="72"/>
        <v>0</v>
      </c>
      <c r="AY295" s="29">
        <f t="shared" si="72"/>
        <v>0</v>
      </c>
      <c r="AZ295" s="29">
        <f t="shared" si="72"/>
        <v>0</v>
      </c>
      <c r="BA295" s="29">
        <f t="shared" si="72"/>
        <v>0</v>
      </c>
      <c r="BB295" s="29">
        <f t="shared" si="72"/>
        <v>0</v>
      </c>
      <c r="BC295" s="29">
        <f t="shared" si="72"/>
        <v>0</v>
      </c>
      <c r="BD295" s="29">
        <f t="shared" si="72"/>
        <v>0</v>
      </c>
      <c r="BE295" s="29">
        <f t="shared" si="72"/>
        <v>0</v>
      </c>
      <c r="BF295" s="29">
        <f t="shared" si="72"/>
        <v>0</v>
      </c>
      <c r="BG295" s="29">
        <f t="shared" si="72"/>
        <v>0</v>
      </c>
      <c r="BH295" s="29">
        <f t="shared" si="72"/>
        <v>0</v>
      </c>
      <c r="BI295" s="29">
        <f t="shared" si="72"/>
        <v>0</v>
      </c>
      <c r="BJ295" s="29">
        <f t="shared" si="72"/>
        <v>0</v>
      </c>
      <c r="BK295" s="29">
        <f t="shared" si="72"/>
        <v>0</v>
      </c>
      <c r="BL295" s="29">
        <f t="shared" si="72"/>
        <v>0</v>
      </c>
      <c r="BM295" s="29">
        <f t="shared" si="72"/>
        <v>0</v>
      </c>
      <c r="BN295" s="29">
        <f t="shared" si="72"/>
        <v>0</v>
      </c>
      <c r="BO295" s="29">
        <f t="shared" si="72"/>
        <v>0</v>
      </c>
      <c r="BP295" s="29">
        <f t="shared" si="72"/>
        <v>0</v>
      </c>
      <c r="BQ295" s="29">
        <f t="shared" si="72"/>
        <v>0</v>
      </c>
      <c r="BR295" s="29">
        <f>(BR290+BR291+BR292+BR293+BR294)/5</f>
        <v>0</v>
      </c>
      <c r="BS295" s="29">
        <f t="shared" ref="BS295" si="73">(BS290+BS291+BS292+BS293+BS294)/5</f>
        <v>0</v>
      </c>
      <c r="BT295" s="127"/>
      <c r="BU295" s="119"/>
      <c r="BV295" s="12"/>
      <c r="BW295" s="12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4"/>
      <c r="CI295" s="14"/>
      <c r="CJ295"/>
    </row>
    <row r="296" spans="2:88" ht="15.75" thickBot="1" x14ac:dyDescent="0.3">
      <c r="B296" s="124" t="s">
        <v>121</v>
      </c>
      <c r="C296" s="15" t="s">
        <v>122</v>
      </c>
      <c r="D296" s="16"/>
      <c r="E296" s="17"/>
      <c r="F296" s="17"/>
      <c r="G296" s="17"/>
      <c r="H296" s="17"/>
      <c r="I296" s="17"/>
      <c r="J296" s="17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9"/>
      <c r="AK296" s="19"/>
      <c r="AL296" s="19"/>
      <c r="AM296" s="19"/>
      <c r="AN296" s="19"/>
      <c r="AO296" s="19"/>
      <c r="AP296" s="19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21">
        <f>SUM(D296:BS296)/B240</f>
        <v>0</v>
      </c>
      <c r="BU296" s="115">
        <f>SUM(BT296:BT301)/6</f>
        <v>0</v>
      </c>
      <c r="BV296" s="12"/>
      <c r="BW296" s="12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4"/>
      <c r="CI296" s="14"/>
      <c r="CJ296"/>
    </row>
    <row r="297" spans="2:88" ht="15.75" thickBot="1" x14ac:dyDescent="0.3">
      <c r="B297" s="125"/>
      <c r="C297" s="22" t="s">
        <v>123</v>
      </c>
      <c r="D297" s="31"/>
      <c r="E297" s="32"/>
      <c r="F297" s="32"/>
      <c r="G297" s="32"/>
      <c r="H297" s="32"/>
      <c r="I297" s="32"/>
      <c r="J297" s="32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21">
        <f>SUM(D297:BS297)/B240</f>
        <v>0</v>
      </c>
      <c r="BU297" s="116"/>
      <c r="BV297" s="12"/>
      <c r="BW297" s="12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4"/>
      <c r="CI297" s="14"/>
      <c r="CJ297"/>
    </row>
    <row r="298" spans="2:88" ht="15.75" thickBot="1" x14ac:dyDescent="0.3">
      <c r="B298" s="125"/>
      <c r="C298" s="22" t="s">
        <v>124</v>
      </c>
      <c r="D298" s="31"/>
      <c r="E298" s="32"/>
      <c r="F298" s="32"/>
      <c r="G298" s="32"/>
      <c r="H298" s="32"/>
      <c r="I298" s="32"/>
      <c r="J298" s="32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21">
        <f>SUM(D298:BS298)/B240</f>
        <v>0</v>
      </c>
      <c r="BU298" s="116"/>
      <c r="BV298" s="12"/>
      <c r="BW298" s="12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4"/>
      <c r="CI298" s="14"/>
      <c r="CJ298"/>
    </row>
    <row r="299" spans="2:88" ht="15.75" thickBot="1" x14ac:dyDescent="0.3">
      <c r="B299" s="125"/>
      <c r="C299" s="22" t="s">
        <v>125</v>
      </c>
      <c r="D299" s="31"/>
      <c r="E299" s="32"/>
      <c r="F299" s="32"/>
      <c r="G299" s="32"/>
      <c r="H299" s="32"/>
      <c r="I299" s="32"/>
      <c r="J299" s="32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19"/>
      <c r="BN299" s="19"/>
      <c r="BO299" s="19"/>
      <c r="BP299" s="19"/>
      <c r="BQ299" s="19"/>
      <c r="BR299" s="20"/>
      <c r="BS299" s="19"/>
      <c r="BT299" s="21">
        <f>SUM(D299:BS299)/B240</f>
        <v>0</v>
      </c>
      <c r="BU299" s="116"/>
      <c r="BV299" s="12"/>
      <c r="BW299" s="44"/>
      <c r="BX299" s="45"/>
      <c r="BY299" s="45"/>
      <c r="BZ299" s="45"/>
      <c r="CA299" s="45"/>
      <c r="CB299" s="45"/>
      <c r="CC299" s="45"/>
      <c r="CD299" s="45"/>
      <c r="CE299" s="45"/>
      <c r="CF299" s="45"/>
      <c r="CG299" s="45"/>
      <c r="CH299" s="46"/>
      <c r="CI299" s="14"/>
      <c r="CJ299"/>
    </row>
    <row r="300" spans="2:88" ht="15.75" thickBot="1" x14ac:dyDescent="0.3">
      <c r="B300" s="125"/>
      <c r="C300" s="22" t="s">
        <v>126</v>
      </c>
      <c r="D300" s="31"/>
      <c r="E300" s="32"/>
      <c r="F300" s="32"/>
      <c r="G300" s="32"/>
      <c r="H300" s="32"/>
      <c r="I300" s="32"/>
      <c r="J300" s="32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19"/>
      <c r="BP300" s="19"/>
      <c r="BQ300" s="19"/>
      <c r="BR300" s="19"/>
      <c r="BS300" s="19"/>
      <c r="BT300" s="21">
        <f>SUM(D300:BS300)/B240</f>
        <v>0</v>
      </c>
      <c r="BU300" s="116"/>
      <c r="BV300" s="12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4"/>
      <c r="CJ300"/>
    </row>
    <row r="301" spans="2:88" ht="15.75" thickBot="1" x14ac:dyDescent="0.3">
      <c r="B301" s="126"/>
      <c r="C301" s="23" t="s">
        <v>127</v>
      </c>
      <c r="D301" s="39"/>
      <c r="E301" s="40"/>
      <c r="F301" s="40"/>
      <c r="G301" s="40"/>
      <c r="H301" s="40"/>
      <c r="I301" s="40"/>
      <c r="J301" s="40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19"/>
      <c r="AK301" s="19"/>
      <c r="AL301" s="19"/>
      <c r="AM301" s="19"/>
      <c r="AN301" s="19"/>
      <c r="AO301" s="19"/>
      <c r="AP301" s="19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1">
        <f>SUM(D301:BS301)/B240</f>
        <v>0</v>
      </c>
      <c r="BU301" s="117"/>
      <c r="BV301" s="12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4"/>
      <c r="CJ301"/>
    </row>
    <row r="302" spans="2:88" ht="15.75" thickBot="1" x14ac:dyDescent="0.3">
      <c r="B302" s="100"/>
      <c r="C302" s="41" t="s">
        <v>67</v>
      </c>
      <c r="D302" s="28">
        <f t="shared" ref="D302:BP302" si="74">(D296+D297+D298+D299+D301+D300)/6</f>
        <v>0</v>
      </c>
      <c r="E302" s="29">
        <f t="shared" si="74"/>
        <v>0</v>
      </c>
      <c r="F302" s="29">
        <f t="shared" si="74"/>
        <v>0</v>
      </c>
      <c r="G302" s="29">
        <f t="shared" si="74"/>
        <v>0</v>
      </c>
      <c r="H302" s="29">
        <f t="shared" si="74"/>
        <v>0</v>
      </c>
      <c r="I302" s="29">
        <f t="shared" si="74"/>
        <v>0</v>
      </c>
      <c r="J302" s="29">
        <f t="shared" si="74"/>
        <v>0</v>
      </c>
      <c r="K302" s="29">
        <f t="shared" si="74"/>
        <v>0</v>
      </c>
      <c r="L302" s="29">
        <f t="shared" si="74"/>
        <v>0</v>
      </c>
      <c r="M302" s="29">
        <f t="shared" si="74"/>
        <v>0</v>
      </c>
      <c r="N302" s="29">
        <f t="shared" si="74"/>
        <v>0</v>
      </c>
      <c r="O302" s="29">
        <f t="shared" si="74"/>
        <v>0</v>
      </c>
      <c r="P302" s="29">
        <f t="shared" si="74"/>
        <v>0</v>
      </c>
      <c r="Q302" s="29">
        <f t="shared" si="74"/>
        <v>0</v>
      </c>
      <c r="R302" s="29">
        <f t="shared" si="74"/>
        <v>0</v>
      </c>
      <c r="S302" s="29">
        <f t="shared" si="74"/>
        <v>0</v>
      </c>
      <c r="T302" s="29">
        <f t="shared" si="74"/>
        <v>0</v>
      </c>
      <c r="U302" s="29">
        <f t="shared" si="74"/>
        <v>0</v>
      </c>
      <c r="V302" s="29">
        <f t="shared" si="74"/>
        <v>0</v>
      </c>
      <c r="W302" s="29">
        <f t="shared" si="74"/>
        <v>0</v>
      </c>
      <c r="X302" s="29">
        <f t="shared" si="74"/>
        <v>0</v>
      </c>
      <c r="Y302" s="29">
        <f t="shared" si="74"/>
        <v>0</v>
      </c>
      <c r="Z302" s="29">
        <f t="shared" si="74"/>
        <v>0</v>
      </c>
      <c r="AA302" s="29">
        <f t="shared" si="74"/>
        <v>0</v>
      </c>
      <c r="AB302" s="29">
        <f t="shared" si="74"/>
        <v>0</v>
      </c>
      <c r="AC302" s="29">
        <f t="shared" si="74"/>
        <v>0</v>
      </c>
      <c r="AD302" s="29">
        <f t="shared" si="74"/>
        <v>0</v>
      </c>
      <c r="AE302" s="29">
        <f t="shared" si="74"/>
        <v>0</v>
      </c>
      <c r="AF302" s="29">
        <f t="shared" si="74"/>
        <v>0</v>
      </c>
      <c r="AG302" s="29">
        <f t="shared" si="74"/>
        <v>0</v>
      </c>
      <c r="AH302" s="29">
        <f t="shared" si="74"/>
        <v>0</v>
      </c>
      <c r="AI302" s="29">
        <f t="shared" si="74"/>
        <v>0</v>
      </c>
      <c r="AJ302" s="29">
        <f t="shared" si="74"/>
        <v>0</v>
      </c>
      <c r="AK302" s="29">
        <f t="shared" si="74"/>
        <v>0</v>
      </c>
      <c r="AL302" s="29">
        <f t="shared" si="74"/>
        <v>0</v>
      </c>
      <c r="AM302" s="29">
        <f t="shared" si="74"/>
        <v>0</v>
      </c>
      <c r="AN302" s="29">
        <f t="shared" si="74"/>
        <v>0</v>
      </c>
      <c r="AO302" s="29">
        <f t="shared" si="74"/>
        <v>0</v>
      </c>
      <c r="AP302" s="29">
        <f t="shared" si="74"/>
        <v>0</v>
      </c>
      <c r="AQ302" s="29">
        <f t="shared" si="74"/>
        <v>0</v>
      </c>
      <c r="AR302" s="29">
        <f t="shared" si="74"/>
        <v>0</v>
      </c>
      <c r="AS302" s="29">
        <f t="shared" si="74"/>
        <v>0</v>
      </c>
      <c r="AT302" s="29">
        <f t="shared" si="74"/>
        <v>0</v>
      </c>
      <c r="AU302" s="29">
        <f t="shared" si="74"/>
        <v>0</v>
      </c>
      <c r="AV302" s="29">
        <f t="shared" si="74"/>
        <v>0</v>
      </c>
      <c r="AW302" s="29">
        <f t="shared" si="74"/>
        <v>0</v>
      </c>
      <c r="AX302" s="29">
        <f t="shared" si="74"/>
        <v>0</v>
      </c>
      <c r="AY302" s="29">
        <f t="shared" si="74"/>
        <v>0</v>
      </c>
      <c r="AZ302" s="29">
        <f t="shared" si="74"/>
        <v>0</v>
      </c>
      <c r="BA302" s="29">
        <f t="shared" si="74"/>
        <v>0</v>
      </c>
      <c r="BB302" s="29">
        <f t="shared" si="74"/>
        <v>0</v>
      </c>
      <c r="BC302" s="29">
        <f t="shared" si="74"/>
        <v>0</v>
      </c>
      <c r="BD302" s="29">
        <f t="shared" si="74"/>
        <v>0</v>
      </c>
      <c r="BE302" s="29">
        <f t="shared" si="74"/>
        <v>0</v>
      </c>
      <c r="BF302" s="29">
        <f t="shared" si="74"/>
        <v>0</v>
      </c>
      <c r="BG302" s="29">
        <f t="shared" si="74"/>
        <v>0</v>
      </c>
      <c r="BH302" s="29">
        <f t="shared" si="74"/>
        <v>0</v>
      </c>
      <c r="BI302" s="29">
        <f t="shared" si="74"/>
        <v>0</v>
      </c>
      <c r="BJ302" s="29">
        <f t="shared" si="74"/>
        <v>0</v>
      </c>
      <c r="BK302" s="29">
        <f t="shared" si="74"/>
        <v>0</v>
      </c>
      <c r="BL302" s="29">
        <f t="shared" si="74"/>
        <v>0</v>
      </c>
      <c r="BM302" s="29">
        <f t="shared" si="74"/>
        <v>0</v>
      </c>
      <c r="BN302" s="29">
        <f t="shared" si="74"/>
        <v>0</v>
      </c>
      <c r="BO302" s="29">
        <f t="shared" si="74"/>
        <v>0</v>
      </c>
      <c r="BP302" s="29">
        <f t="shared" si="74"/>
        <v>0</v>
      </c>
      <c r="BQ302" s="29">
        <f>(BQ296+BQ297+BQ298+BQ299+BQ301+BQ300)/6</f>
        <v>0</v>
      </c>
      <c r="BR302" s="29">
        <f>(BR296+BR297+BR298+BR299+BR301+BR300)/6</f>
        <v>0</v>
      </c>
      <c r="BS302" s="29">
        <f t="shared" ref="BS302" si="75">(BS296+BS297+BS298+BS299+BS301+BS300)/6</f>
        <v>0</v>
      </c>
      <c r="BT302" s="127"/>
      <c r="BU302" s="119"/>
      <c r="BV302" s="12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4"/>
      <c r="CJ302"/>
    </row>
    <row r="303" spans="2:88" ht="15.75" customHeight="1" thickBot="1" x14ac:dyDescent="0.3">
      <c r="B303" s="128" t="s">
        <v>79</v>
      </c>
      <c r="C303" s="15" t="s">
        <v>128</v>
      </c>
      <c r="D303" s="16"/>
      <c r="E303" s="17"/>
      <c r="F303" s="17"/>
      <c r="G303" s="17"/>
      <c r="H303" s="17"/>
      <c r="I303" s="17"/>
      <c r="J303" s="17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9"/>
      <c r="AK303" s="19"/>
      <c r="AL303" s="19"/>
      <c r="AM303" s="19"/>
      <c r="AN303" s="19"/>
      <c r="AO303" s="19"/>
      <c r="AP303" s="19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21">
        <f>SUM(D303:BS303)/B240</f>
        <v>0</v>
      </c>
      <c r="BU303" s="115">
        <f>SUM(BT303:BT308)/6</f>
        <v>0</v>
      </c>
      <c r="BV303" s="12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4"/>
      <c r="CJ303"/>
    </row>
    <row r="304" spans="2:88" ht="15.75" thickBot="1" x14ac:dyDescent="0.3">
      <c r="B304" s="129"/>
      <c r="C304" s="22" t="s">
        <v>129</v>
      </c>
      <c r="D304" s="31"/>
      <c r="E304" s="32"/>
      <c r="F304" s="32"/>
      <c r="G304" s="32"/>
      <c r="H304" s="32"/>
      <c r="I304" s="32"/>
      <c r="J304" s="32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21">
        <f>SUM(D304:BS304)/B240</f>
        <v>0</v>
      </c>
      <c r="BU304" s="116"/>
      <c r="BV304" s="12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4"/>
      <c r="CJ304"/>
    </row>
    <row r="305" spans="2:88" ht="15.75" thickBot="1" x14ac:dyDescent="0.3">
      <c r="B305" s="129"/>
      <c r="C305" s="22" t="s">
        <v>130</v>
      </c>
      <c r="D305" s="31"/>
      <c r="E305" s="32"/>
      <c r="F305" s="32"/>
      <c r="G305" s="32"/>
      <c r="H305" s="32"/>
      <c r="I305" s="32"/>
      <c r="J305" s="32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21">
        <f>SUM(D305:BS305)/B240</f>
        <v>0</v>
      </c>
      <c r="BU305" s="116"/>
      <c r="BV305" s="12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4"/>
      <c r="CJ305"/>
    </row>
    <row r="306" spans="2:88" ht="15.75" thickBot="1" x14ac:dyDescent="0.3">
      <c r="B306" s="129"/>
      <c r="C306" s="22" t="s">
        <v>131</v>
      </c>
      <c r="D306" s="31"/>
      <c r="E306" s="32"/>
      <c r="F306" s="32"/>
      <c r="G306" s="32"/>
      <c r="H306" s="32"/>
      <c r="I306" s="32"/>
      <c r="J306" s="32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21">
        <f>SUM(D306:BS306)/B240</f>
        <v>0</v>
      </c>
      <c r="BU306" s="116"/>
      <c r="BV306" s="12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4"/>
      <c r="CJ306"/>
    </row>
    <row r="307" spans="2:88" ht="15.75" thickBot="1" x14ac:dyDescent="0.3">
      <c r="B307" s="129"/>
      <c r="C307" s="23" t="s">
        <v>132</v>
      </c>
      <c r="D307" s="31"/>
      <c r="E307" s="32"/>
      <c r="F307" s="32"/>
      <c r="G307" s="32"/>
      <c r="H307" s="32"/>
      <c r="I307" s="32"/>
      <c r="J307" s="32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19"/>
      <c r="BS307" s="24"/>
      <c r="BT307" s="21">
        <f>SUM(D307:BS307)/B9</f>
        <v>0</v>
      </c>
      <c r="BU307" s="131"/>
      <c r="BV307" s="12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4"/>
      <c r="CJ307"/>
    </row>
    <row r="308" spans="2:88" ht="15.75" thickBot="1" x14ac:dyDescent="0.3">
      <c r="B308" s="130"/>
      <c r="C308" s="23" t="s">
        <v>133</v>
      </c>
      <c r="D308" s="31"/>
      <c r="E308" s="32"/>
      <c r="F308" s="32"/>
      <c r="G308" s="32"/>
      <c r="H308" s="32"/>
      <c r="I308" s="32"/>
      <c r="J308" s="32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R308" s="19"/>
      <c r="BS308" s="24"/>
      <c r="BT308" s="21">
        <f>SUM(D308:BS308)/B240</f>
        <v>0</v>
      </c>
      <c r="BU308" s="117"/>
      <c r="BV308" s="12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4"/>
      <c r="CJ308"/>
    </row>
    <row r="309" spans="2:88" ht="15.75" thickBot="1" x14ac:dyDescent="0.3">
      <c r="B309" s="132" t="s">
        <v>67</v>
      </c>
      <c r="C309" s="133"/>
      <c r="D309" s="29">
        <f t="shared" ref="D309:BL309" si="76">(D303+D304+D305+D306+D307+D308)/6</f>
        <v>0</v>
      </c>
      <c r="E309" s="29">
        <f t="shared" si="76"/>
        <v>0</v>
      </c>
      <c r="F309" s="29">
        <f>(F303+F304+F305+F306+F307+F308)/6</f>
        <v>0</v>
      </c>
      <c r="G309" s="29">
        <f t="shared" si="76"/>
        <v>0</v>
      </c>
      <c r="H309" s="29">
        <f t="shared" si="76"/>
        <v>0</v>
      </c>
      <c r="I309" s="29">
        <f t="shared" si="76"/>
        <v>0</v>
      </c>
      <c r="J309" s="29">
        <f t="shared" si="76"/>
        <v>0</v>
      </c>
      <c r="K309" s="29">
        <f t="shared" si="76"/>
        <v>0</v>
      </c>
      <c r="L309" s="29">
        <f t="shared" si="76"/>
        <v>0</v>
      </c>
      <c r="M309" s="29">
        <f t="shared" si="76"/>
        <v>0</v>
      </c>
      <c r="N309" s="29">
        <f t="shared" si="76"/>
        <v>0</v>
      </c>
      <c r="O309" s="29">
        <f t="shared" si="76"/>
        <v>0</v>
      </c>
      <c r="P309" s="29">
        <f t="shared" si="76"/>
        <v>0</v>
      </c>
      <c r="Q309" s="29">
        <f t="shared" si="76"/>
        <v>0</v>
      </c>
      <c r="R309" s="29">
        <f t="shared" si="76"/>
        <v>0</v>
      </c>
      <c r="S309" s="29">
        <f t="shared" si="76"/>
        <v>0</v>
      </c>
      <c r="T309" s="29">
        <f t="shared" si="76"/>
        <v>0</v>
      </c>
      <c r="U309" s="29">
        <f t="shared" si="76"/>
        <v>0</v>
      </c>
      <c r="V309" s="29">
        <f t="shared" si="76"/>
        <v>0</v>
      </c>
      <c r="W309" s="29">
        <f t="shared" si="76"/>
        <v>0</v>
      </c>
      <c r="X309" s="29">
        <f t="shared" si="76"/>
        <v>0</v>
      </c>
      <c r="Y309" s="29">
        <f t="shared" si="76"/>
        <v>0</v>
      </c>
      <c r="Z309" s="29">
        <f t="shared" si="76"/>
        <v>0</v>
      </c>
      <c r="AA309" s="29">
        <f t="shared" si="76"/>
        <v>0</v>
      </c>
      <c r="AB309" s="29">
        <f t="shared" si="76"/>
        <v>0</v>
      </c>
      <c r="AC309" s="29">
        <f t="shared" si="76"/>
        <v>0</v>
      </c>
      <c r="AD309" s="29">
        <f t="shared" si="76"/>
        <v>0</v>
      </c>
      <c r="AE309" s="29">
        <f t="shared" si="76"/>
        <v>0</v>
      </c>
      <c r="AF309" s="29">
        <f t="shared" si="76"/>
        <v>0</v>
      </c>
      <c r="AG309" s="29">
        <f t="shared" si="76"/>
        <v>0</v>
      </c>
      <c r="AH309" s="29">
        <f t="shared" si="76"/>
        <v>0</v>
      </c>
      <c r="AI309" s="29">
        <f t="shared" si="76"/>
        <v>0</v>
      </c>
      <c r="AJ309" s="29">
        <f t="shared" si="76"/>
        <v>0</v>
      </c>
      <c r="AK309" s="29">
        <f t="shared" si="76"/>
        <v>0</v>
      </c>
      <c r="AL309" s="29">
        <f t="shared" si="76"/>
        <v>0</v>
      </c>
      <c r="AM309" s="29">
        <f t="shared" si="76"/>
        <v>0</v>
      </c>
      <c r="AN309" s="29">
        <f t="shared" si="76"/>
        <v>0</v>
      </c>
      <c r="AO309" s="29">
        <f t="shared" si="76"/>
        <v>0</v>
      </c>
      <c r="AP309" s="29">
        <f t="shared" si="76"/>
        <v>0</v>
      </c>
      <c r="AQ309" s="29">
        <f t="shared" si="76"/>
        <v>0</v>
      </c>
      <c r="AR309" s="29">
        <f t="shared" si="76"/>
        <v>0</v>
      </c>
      <c r="AS309" s="29">
        <f t="shared" si="76"/>
        <v>0</v>
      </c>
      <c r="AT309" s="29">
        <f t="shared" si="76"/>
        <v>0</v>
      </c>
      <c r="AU309" s="29">
        <f t="shared" si="76"/>
        <v>0</v>
      </c>
      <c r="AV309" s="29">
        <f t="shared" si="76"/>
        <v>0</v>
      </c>
      <c r="AW309" s="29">
        <f t="shared" si="76"/>
        <v>0</v>
      </c>
      <c r="AX309" s="29">
        <f t="shared" si="76"/>
        <v>0</v>
      </c>
      <c r="AY309" s="29">
        <f t="shared" si="76"/>
        <v>0</v>
      </c>
      <c r="AZ309" s="29">
        <f t="shared" si="76"/>
        <v>0</v>
      </c>
      <c r="BA309" s="29">
        <f t="shared" si="76"/>
        <v>0</v>
      </c>
      <c r="BB309" s="29">
        <f t="shared" si="76"/>
        <v>0</v>
      </c>
      <c r="BC309" s="29">
        <f t="shared" si="76"/>
        <v>0</v>
      </c>
      <c r="BD309" s="29">
        <f t="shared" si="76"/>
        <v>0</v>
      </c>
      <c r="BE309" s="29">
        <f t="shared" si="76"/>
        <v>0</v>
      </c>
      <c r="BF309" s="29">
        <f t="shared" si="76"/>
        <v>0</v>
      </c>
      <c r="BG309" s="29">
        <f t="shared" si="76"/>
        <v>0</v>
      </c>
      <c r="BH309" s="29">
        <f t="shared" si="76"/>
        <v>0</v>
      </c>
      <c r="BI309" s="29">
        <f t="shared" si="76"/>
        <v>0</v>
      </c>
      <c r="BJ309" s="29">
        <f t="shared" si="76"/>
        <v>0</v>
      </c>
      <c r="BK309" s="29">
        <f t="shared" si="76"/>
        <v>0</v>
      </c>
      <c r="BL309" s="29">
        <f t="shared" si="76"/>
        <v>0</v>
      </c>
      <c r="BM309" s="29">
        <f>(BM303+BM304+BM305+BM306+BM307+BM308)/6</f>
        <v>0</v>
      </c>
      <c r="BN309" s="29">
        <f t="shared" ref="BN309:BS309" si="77">(BN303+BN304+BN305+BN306+BN307+BN308)/6</f>
        <v>0</v>
      </c>
      <c r="BO309" s="29">
        <f t="shared" si="77"/>
        <v>0</v>
      </c>
      <c r="BP309" s="29">
        <f t="shared" si="77"/>
        <v>0</v>
      </c>
      <c r="BQ309" s="29">
        <f>(BQ303+BQ304+BQ305+BQ306+BQ307+BQ308)/6</f>
        <v>0</v>
      </c>
      <c r="BR309" s="29">
        <f t="shared" si="77"/>
        <v>0</v>
      </c>
      <c r="BS309" s="29">
        <f t="shared" si="77"/>
        <v>0</v>
      </c>
      <c r="BT309" s="134"/>
      <c r="BU309" s="135"/>
      <c r="BV309" s="12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4"/>
      <c r="CJ309"/>
    </row>
    <row r="310" spans="2:88" ht="15.75" thickBot="1" x14ac:dyDescent="0.3">
      <c r="B310" s="120" t="s">
        <v>134</v>
      </c>
      <c r="C310" s="121"/>
      <c r="D310" s="48">
        <f t="shared" ref="D310:AC310" si="78">(+D309+D302+D295+D289+D281+D274+D267+D261+D255+D249)/10</f>
        <v>0</v>
      </c>
      <c r="E310" s="49">
        <f t="shared" si="78"/>
        <v>0</v>
      </c>
      <c r="F310" s="49">
        <f t="shared" si="78"/>
        <v>0</v>
      </c>
      <c r="G310" s="49">
        <f t="shared" si="78"/>
        <v>0</v>
      </c>
      <c r="H310" s="49">
        <f t="shared" si="78"/>
        <v>0</v>
      </c>
      <c r="I310" s="49">
        <f t="shared" si="78"/>
        <v>0</v>
      </c>
      <c r="J310" s="49">
        <f t="shared" si="78"/>
        <v>0</v>
      </c>
      <c r="K310" s="49">
        <f t="shared" si="78"/>
        <v>0</v>
      </c>
      <c r="L310" s="49">
        <f t="shared" si="78"/>
        <v>0</v>
      </c>
      <c r="M310" s="49">
        <f t="shared" si="78"/>
        <v>0</v>
      </c>
      <c r="N310" s="49">
        <f t="shared" si="78"/>
        <v>0</v>
      </c>
      <c r="O310" s="49">
        <f t="shared" si="78"/>
        <v>0</v>
      </c>
      <c r="P310" s="49">
        <f t="shared" si="78"/>
        <v>0</v>
      </c>
      <c r="Q310" s="49">
        <f t="shared" si="78"/>
        <v>0</v>
      </c>
      <c r="R310" s="49">
        <f t="shared" si="78"/>
        <v>0</v>
      </c>
      <c r="S310" s="49">
        <f t="shared" si="78"/>
        <v>0</v>
      </c>
      <c r="T310" s="49">
        <f t="shared" si="78"/>
        <v>0</v>
      </c>
      <c r="U310" s="49">
        <f t="shared" si="78"/>
        <v>0</v>
      </c>
      <c r="V310" s="49">
        <f t="shared" si="78"/>
        <v>0</v>
      </c>
      <c r="W310" s="49">
        <f t="shared" si="78"/>
        <v>0</v>
      </c>
      <c r="X310" s="49">
        <f t="shared" si="78"/>
        <v>0</v>
      </c>
      <c r="Y310" s="49">
        <f t="shared" si="78"/>
        <v>0</v>
      </c>
      <c r="Z310" s="49">
        <f t="shared" si="78"/>
        <v>0</v>
      </c>
      <c r="AA310" s="49">
        <f t="shared" si="78"/>
        <v>0</v>
      </c>
      <c r="AB310" s="49">
        <f t="shared" si="78"/>
        <v>0</v>
      </c>
      <c r="AC310" s="49">
        <f t="shared" si="78"/>
        <v>0</v>
      </c>
      <c r="AD310" s="49">
        <f>(+AD309+AD302+AD295+AD289+AD281+AD274+AD267+AD261+AD255+AD249)/10</f>
        <v>0</v>
      </c>
      <c r="AE310" s="49">
        <f t="shared" ref="AE310:BS310" si="79">(+AE309+AE302+AE295+AE289+AE281+AE274+AE267+AE261+AE255+AE249)/10</f>
        <v>0</v>
      </c>
      <c r="AF310" s="49">
        <f t="shared" si="79"/>
        <v>0</v>
      </c>
      <c r="AG310" s="49">
        <f t="shared" si="79"/>
        <v>0</v>
      </c>
      <c r="AH310" s="49">
        <f t="shared" si="79"/>
        <v>0</v>
      </c>
      <c r="AI310" s="49">
        <f t="shared" si="79"/>
        <v>0</v>
      </c>
      <c r="AJ310" s="49">
        <f t="shared" si="79"/>
        <v>0</v>
      </c>
      <c r="AK310" s="49">
        <f t="shared" si="79"/>
        <v>0</v>
      </c>
      <c r="AL310" s="49">
        <f t="shared" si="79"/>
        <v>0</v>
      </c>
      <c r="AM310" s="49">
        <f t="shared" si="79"/>
        <v>0</v>
      </c>
      <c r="AN310" s="49">
        <f t="shared" si="79"/>
        <v>0</v>
      </c>
      <c r="AO310" s="49">
        <f t="shared" si="79"/>
        <v>0</v>
      </c>
      <c r="AP310" s="49">
        <f t="shared" si="79"/>
        <v>0</v>
      </c>
      <c r="AQ310" s="49">
        <f t="shared" si="79"/>
        <v>0</v>
      </c>
      <c r="AR310" s="49">
        <f t="shared" si="79"/>
        <v>0</v>
      </c>
      <c r="AS310" s="49">
        <f t="shared" si="79"/>
        <v>0</v>
      </c>
      <c r="AT310" s="49">
        <f t="shared" si="79"/>
        <v>0</v>
      </c>
      <c r="AU310" s="49">
        <f t="shared" si="79"/>
        <v>0</v>
      </c>
      <c r="AV310" s="49">
        <f t="shared" si="79"/>
        <v>0</v>
      </c>
      <c r="AW310" s="49">
        <f t="shared" si="79"/>
        <v>0</v>
      </c>
      <c r="AX310" s="49">
        <f t="shared" si="79"/>
        <v>0</v>
      </c>
      <c r="AY310" s="49">
        <f t="shared" si="79"/>
        <v>0</v>
      </c>
      <c r="AZ310" s="49">
        <f t="shared" si="79"/>
        <v>0</v>
      </c>
      <c r="BA310" s="49">
        <f t="shared" si="79"/>
        <v>0</v>
      </c>
      <c r="BB310" s="49">
        <f t="shared" si="79"/>
        <v>0</v>
      </c>
      <c r="BC310" s="49">
        <f>(+BC309+BC302+BC295+BC289+BC281+BC274+BC267+BC261+BC255+BC249)/10</f>
        <v>0</v>
      </c>
      <c r="BD310" s="49">
        <f t="shared" si="79"/>
        <v>0</v>
      </c>
      <c r="BE310" s="49">
        <f t="shared" si="79"/>
        <v>0</v>
      </c>
      <c r="BF310" s="49">
        <f>(+BF309+BF302+BF295+BF289+BF281+BF274+BF267+BF261+BF255+BF249)/10</f>
        <v>0</v>
      </c>
      <c r="BG310" s="49">
        <f t="shared" si="79"/>
        <v>0</v>
      </c>
      <c r="BH310" s="49">
        <f t="shared" si="79"/>
        <v>0</v>
      </c>
      <c r="BI310" s="49">
        <f t="shared" si="79"/>
        <v>0</v>
      </c>
      <c r="BJ310" s="49">
        <f t="shared" si="79"/>
        <v>0</v>
      </c>
      <c r="BK310" s="49">
        <f t="shared" si="79"/>
        <v>0</v>
      </c>
      <c r="BL310" s="49">
        <f t="shared" si="79"/>
        <v>0</v>
      </c>
      <c r="BM310" s="49">
        <f t="shared" si="79"/>
        <v>0</v>
      </c>
      <c r="BN310" s="49">
        <f t="shared" si="79"/>
        <v>0</v>
      </c>
      <c r="BO310" s="49">
        <f t="shared" si="79"/>
        <v>0</v>
      </c>
      <c r="BP310" s="49">
        <f t="shared" si="79"/>
        <v>0</v>
      </c>
      <c r="BQ310" s="49">
        <f t="shared" si="79"/>
        <v>0</v>
      </c>
      <c r="BR310" s="49">
        <f t="shared" si="79"/>
        <v>0</v>
      </c>
      <c r="BS310" s="49">
        <f t="shared" si="79"/>
        <v>0</v>
      </c>
      <c r="BT310" s="122">
        <f>(BU303+BU296+BU290+BU282+BU275+BU268+BU262+BU256+BU250+BU243)/10</f>
        <v>0</v>
      </c>
      <c r="BU310" s="123"/>
      <c r="BV310" s="44"/>
      <c r="BW310" s="45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5"/>
      <c r="CI310" s="46"/>
      <c r="CJ310"/>
    </row>
  </sheetData>
  <mergeCells count="663">
    <mergeCell ref="CN20:CP20"/>
    <mergeCell ref="CW20:CY20"/>
    <mergeCell ref="CW19:CY19"/>
    <mergeCell ref="CT20:CV20"/>
    <mergeCell ref="CT19:CV19"/>
    <mergeCell ref="CQ20:CS20"/>
    <mergeCell ref="CQ19:CS19"/>
    <mergeCell ref="CW14:CY14"/>
    <mergeCell ref="CT14:CV14"/>
    <mergeCell ref="CQ14:CS14"/>
    <mergeCell ref="CN14:CP14"/>
    <mergeCell ref="CN19:CP19"/>
    <mergeCell ref="CQ18:CS18"/>
    <mergeCell ref="CN18:CP18"/>
    <mergeCell ref="DW21:DX21"/>
    <mergeCell ref="DY21:DZ21"/>
    <mergeCell ref="EA21:EB21"/>
    <mergeCell ref="EC21:ED21"/>
    <mergeCell ref="CZ14:DB14"/>
    <mergeCell ref="CZ19:DB19"/>
    <mergeCell ref="DC21:DE21"/>
    <mergeCell ref="DF21:DH21"/>
    <mergeCell ref="DI21:DK21"/>
    <mergeCell ref="DL21:DN21"/>
    <mergeCell ref="DO21:DQ21"/>
    <mergeCell ref="DR21:DT21"/>
    <mergeCell ref="EA19:EB19"/>
    <mergeCell ref="EA20:EB20"/>
    <mergeCell ref="EC19:ED19"/>
    <mergeCell ref="EC20:ED20"/>
    <mergeCell ref="DY19:DZ19"/>
    <mergeCell ref="DY20:DZ20"/>
    <mergeCell ref="EA18:EB18"/>
    <mergeCell ref="EC18:ED18"/>
    <mergeCell ref="DL18:DN18"/>
    <mergeCell ref="DO18:DQ18"/>
    <mergeCell ref="DR18:DT18"/>
    <mergeCell ref="CK21:CM21"/>
    <mergeCell ref="CN21:CP21"/>
    <mergeCell ref="CQ21:CS21"/>
    <mergeCell ref="CT21:CV21"/>
    <mergeCell ref="CW21:CY21"/>
    <mergeCell ref="CZ21:DB21"/>
    <mergeCell ref="DU19:DV19"/>
    <mergeCell ref="DU20:DV20"/>
    <mergeCell ref="DW19:DX19"/>
    <mergeCell ref="DW20:DX20"/>
    <mergeCell ref="DL19:DN19"/>
    <mergeCell ref="DL20:DN20"/>
    <mergeCell ref="DO19:DQ19"/>
    <mergeCell ref="DO20:DQ20"/>
    <mergeCell ref="DR19:DT19"/>
    <mergeCell ref="DR20:DT20"/>
    <mergeCell ref="CZ20:DB20"/>
    <mergeCell ref="DC19:DE19"/>
    <mergeCell ref="DC20:DE20"/>
    <mergeCell ref="DF19:DH19"/>
    <mergeCell ref="DF20:DH20"/>
    <mergeCell ref="DI19:DK19"/>
    <mergeCell ref="DI20:DK20"/>
    <mergeCell ref="DU21:DV21"/>
    <mergeCell ref="DU18:DV18"/>
    <mergeCell ref="DW18:DX18"/>
    <mergeCell ref="DY18:DZ18"/>
    <mergeCell ref="CT18:CV18"/>
    <mergeCell ref="CW18:CY18"/>
    <mergeCell ref="CZ18:DB18"/>
    <mergeCell ref="DC18:DE18"/>
    <mergeCell ref="DF18:DH18"/>
    <mergeCell ref="DI18:DK18"/>
    <mergeCell ref="B310:C310"/>
    <mergeCell ref="BT310:BU310"/>
    <mergeCell ref="CK18:CM18"/>
    <mergeCell ref="CK19:CM19"/>
    <mergeCell ref="CK20:CM20"/>
    <mergeCell ref="B296:B301"/>
    <mergeCell ref="BU296:BU301"/>
    <mergeCell ref="BT302:BU302"/>
    <mergeCell ref="B303:B308"/>
    <mergeCell ref="BU303:BU308"/>
    <mergeCell ref="B309:C309"/>
    <mergeCell ref="BT309:BU309"/>
    <mergeCell ref="BZ285:CA288"/>
    <mergeCell ref="CB285:CC288"/>
    <mergeCell ref="BT289:BU289"/>
    <mergeCell ref="B290:B294"/>
    <mergeCell ref="BU290:BU294"/>
    <mergeCell ref="BT295:BU295"/>
    <mergeCell ref="BT274:BU274"/>
    <mergeCell ref="B275:B280"/>
    <mergeCell ref="BU275:BU280"/>
    <mergeCell ref="BX280:BY284"/>
    <mergeCell ref="BZ280:CA284"/>
    <mergeCell ref="CB280:CC284"/>
    <mergeCell ref="BT281:BU281"/>
    <mergeCell ref="B282:B288"/>
    <mergeCell ref="BU282:BU288"/>
    <mergeCell ref="BX285:BY288"/>
    <mergeCell ref="BX266:CC267"/>
    <mergeCell ref="BT267:BU267"/>
    <mergeCell ref="B268:B273"/>
    <mergeCell ref="BU268:BU273"/>
    <mergeCell ref="BX268:BY269"/>
    <mergeCell ref="BZ268:CA269"/>
    <mergeCell ref="CB268:CC269"/>
    <mergeCell ref="BX270:BY271"/>
    <mergeCell ref="BZ270:CA271"/>
    <mergeCell ref="CB270:CC271"/>
    <mergeCell ref="BT255:BU255"/>
    <mergeCell ref="B256:B260"/>
    <mergeCell ref="BU256:BU260"/>
    <mergeCell ref="BT261:BU261"/>
    <mergeCell ref="B262:B266"/>
    <mergeCell ref="BU262:BU266"/>
    <mergeCell ref="CB252:CB256"/>
    <mergeCell ref="CC252:CC256"/>
    <mergeCell ref="CD252:CD256"/>
    <mergeCell ref="CE252:CE256"/>
    <mergeCell ref="CF252:CF256"/>
    <mergeCell ref="CG252:CG256"/>
    <mergeCell ref="BW242:CH245"/>
    <mergeCell ref="B243:B248"/>
    <mergeCell ref="BU243:BU248"/>
    <mergeCell ref="BT249:BU249"/>
    <mergeCell ref="B250:B254"/>
    <mergeCell ref="BU250:BU254"/>
    <mergeCell ref="BX252:BX256"/>
    <mergeCell ref="BY252:BY256"/>
    <mergeCell ref="BZ252:BZ256"/>
    <mergeCell ref="CA252:CA256"/>
    <mergeCell ref="BN241:BN242"/>
    <mergeCell ref="BO241:BO242"/>
    <mergeCell ref="BP241:BP242"/>
    <mergeCell ref="BQ241:BQ242"/>
    <mergeCell ref="BR241:BR242"/>
    <mergeCell ref="BS241:BS242"/>
    <mergeCell ref="BH241:BH242"/>
    <mergeCell ref="BI241:BI242"/>
    <mergeCell ref="BJ241:BJ242"/>
    <mergeCell ref="BK241:BK242"/>
    <mergeCell ref="BL241:BL242"/>
    <mergeCell ref="BM241:BM242"/>
    <mergeCell ref="BB241:BB242"/>
    <mergeCell ref="BC241:BC242"/>
    <mergeCell ref="BD241:BD242"/>
    <mergeCell ref="BE241:BE242"/>
    <mergeCell ref="BF241:BF242"/>
    <mergeCell ref="BG241:BG242"/>
    <mergeCell ref="AV241:AV242"/>
    <mergeCell ref="AW241:AW242"/>
    <mergeCell ref="AX241:AX242"/>
    <mergeCell ref="AY241:AY242"/>
    <mergeCell ref="AZ241:AZ242"/>
    <mergeCell ref="BA241:BA242"/>
    <mergeCell ref="AR241:AR242"/>
    <mergeCell ref="AS241:AS242"/>
    <mergeCell ref="AT241:AT242"/>
    <mergeCell ref="AU241:AU242"/>
    <mergeCell ref="AJ241:AJ242"/>
    <mergeCell ref="AK241:AK242"/>
    <mergeCell ref="AL241:AL242"/>
    <mergeCell ref="AM241:AM242"/>
    <mergeCell ref="AN241:AN242"/>
    <mergeCell ref="AO241:AO242"/>
    <mergeCell ref="AI241:AI242"/>
    <mergeCell ref="X241:X242"/>
    <mergeCell ref="Y241:Y242"/>
    <mergeCell ref="Z241:Z242"/>
    <mergeCell ref="AA241:AA242"/>
    <mergeCell ref="AB241:AB242"/>
    <mergeCell ref="AC241:AC242"/>
    <mergeCell ref="AP241:AP242"/>
    <mergeCell ref="AQ241:AQ242"/>
    <mergeCell ref="N241:N242"/>
    <mergeCell ref="O241:O242"/>
    <mergeCell ref="P241:P242"/>
    <mergeCell ref="Q241:Q242"/>
    <mergeCell ref="AD241:AD242"/>
    <mergeCell ref="AE241:AE242"/>
    <mergeCell ref="AF241:AF242"/>
    <mergeCell ref="AG241:AG242"/>
    <mergeCell ref="AH241:AH242"/>
    <mergeCell ref="F241:F242"/>
    <mergeCell ref="G241:G242"/>
    <mergeCell ref="H241:H242"/>
    <mergeCell ref="I241:I242"/>
    <mergeCell ref="J241:J242"/>
    <mergeCell ref="K241:K242"/>
    <mergeCell ref="B233:C233"/>
    <mergeCell ref="BT233:BU233"/>
    <mergeCell ref="B237:B239"/>
    <mergeCell ref="C237:CI239"/>
    <mergeCell ref="BT240:BT242"/>
    <mergeCell ref="BU240:BU242"/>
    <mergeCell ref="B241:B242"/>
    <mergeCell ref="C241:C242"/>
    <mergeCell ref="D241:D242"/>
    <mergeCell ref="E241:E242"/>
    <mergeCell ref="R241:R242"/>
    <mergeCell ref="S241:S242"/>
    <mergeCell ref="T241:T242"/>
    <mergeCell ref="U241:U242"/>
    <mergeCell ref="V241:V242"/>
    <mergeCell ref="W241:W242"/>
    <mergeCell ref="L241:L242"/>
    <mergeCell ref="M241:M242"/>
    <mergeCell ref="B219:B224"/>
    <mergeCell ref="BU219:BU224"/>
    <mergeCell ref="BT225:BU225"/>
    <mergeCell ref="B226:B231"/>
    <mergeCell ref="BU226:BU231"/>
    <mergeCell ref="B232:C232"/>
    <mergeCell ref="BT232:BU232"/>
    <mergeCell ref="BZ208:CA211"/>
    <mergeCell ref="CB208:CC211"/>
    <mergeCell ref="BT212:BU212"/>
    <mergeCell ref="B213:B217"/>
    <mergeCell ref="BU213:BU217"/>
    <mergeCell ref="BT218:BU218"/>
    <mergeCell ref="B198:B203"/>
    <mergeCell ref="BU198:BU203"/>
    <mergeCell ref="BX203:BY207"/>
    <mergeCell ref="BZ203:CA207"/>
    <mergeCell ref="CB203:CC207"/>
    <mergeCell ref="BT204:BU204"/>
    <mergeCell ref="B205:B211"/>
    <mergeCell ref="BU205:BU211"/>
    <mergeCell ref="BX208:BY211"/>
    <mergeCell ref="B191:B196"/>
    <mergeCell ref="BU191:BU196"/>
    <mergeCell ref="BX191:BY192"/>
    <mergeCell ref="BZ191:CA192"/>
    <mergeCell ref="CB191:CC192"/>
    <mergeCell ref="BX193:BY194"/>
    <mergeCell ref="BZ193:CA194"/>
    <mergeCell ref="CB193:CC194"/>
    <mergeCell ref="BT197:BU197"/>
    <mergeCell ref="BT178:BU178"/>
    <mergeCell ref="B179:B183"/>
    <mergeCell ref="BU179:BU183"/>
    <mergeCell ref="BT184:BU184"/>
    <mergeCell ref="B185:B189"/>
    <mergeCell ref="BU185:BU189"/>
    <mergeCell ref="CB175:CB179"/>
    <mergeCell ref="CC175:CC179"/>
    <mergeCell ref="CD175:CD179"/>
    <mergeCell ref="BX189:CC190"/>
    <mergeCell ref="BT190:BU190"/>
    <mergeCell ref="CE175:CE179"/>
    <mergeCell ref="CF175:CF179"/>
    <mergeCell ref="CG175:CG179"/>
    <mergeCell ref="BW165:CH168"/>
    <mergeCell ref="B166:B171"/>
    <mergeCell ref="BU166:BU171"/>
    <mergeCell ref="BT172:BU172"/>
    <mergeCell ref="B173:B177"/>
    <mergeCell ref="BU173:BU177"/>
    <mergeCell ref="BX175:BX179"/>
    <mergeCell ref="BY175:BY179"/>
    <mergeCell ref="BZ175:BZ179"/>
    <mergeCell ref="CA175:CA179"/>
    <mergeCell ref="BN164:BN165"/>
    <mergeCell ref="BO164:BO165"/>
    <mergeCell ref="BP164:BP165"/>
    <mergeCell ref="BQ164:BQ165"/>
    <mergeCell ref="BR164:BR165"/>
    <mergeCell ref="BS164:BS165"/>
    <mergeCell ref="BH164:BH165"/>
    <mergeCell ref="BI164:BI165"/>
    <mergeCell ref="BJ164:BJ165"/>
    <mergeCell ref="BK164:BK165"/>
    <mergeCell ref="BL164:BL165"/>
    <mergeCell ref="BM164:BM165"/>
    <mergeCell ref="BB164:BB165"/>
    <mergeCell ref="BC164:BC165"/>
    <mergeCell ref="BD164:BD165"/>
    <mergeCell ref="BE164:BE165"/>
    <mergeCell ref="BF164:BF165"/>
    <mergeCell ref="BG164:BG165"/>
    <mergeCell ref="AV164:AV165"/>
    <mergeCell ref="AW164:AW165"/>
    <mergeCell ref="AX164:AX165"/>
    <mergeCell ref="AY164:AY165"/>
    <mergeCell ref="AZ164:AZ165"/>
    <mergeCell ref="BA164:BA165"/>
    <mergeCell ref="AR164:AR165"/>
    <mergeCell ref="AS164:AS165"/>
    <mergeCell ref="AT164:AT165"/>
    <mergeCell ref="AU164:AU165"/>
    <mergeCell ref="AJ164:AJ165"/>
    <mergeCell ref="AK164:AK165"/>
    <mergeCell ref="AL164:AL165"/>
    <mergeCell ref="AM164:AM165"/>
    <mergeCell ref="AN164:AN165"/>
    <mergeCell ref="AO164:AO165"/>
    <mergeCell ref="AI164:AI165"/>
    <mergeCell ref="X164:X165"/>
    <mergeCell ref="Y164:Y165"/>
    <mergeCell ref="Z164:Z165"/>
    <mergeCell ref="AA164:AA165"/>
    <mergeCell ref="AB164:AB165"/>
    <mergeCell ref="AC164:AC165"/>
    <mergeCell ref="AP164:AP165"/>
    <mergeCell ref="AQ164:AQ165"/>
    <mergeCell ref="N164:N165"/>
    <mergeCell ref="O164:O165"/>
    <mergeCell ref="P164:P165"/>
    <mergeCell ref="Q164:Q165"/>
    <mergeCell ref="AD164:AD165"/>
    <mergeCell ref="AE164:AE165"/>
    <mergeCell ref="AF164:AF165"/>
    <mergeCell ref="AG164:AG165"/>
    <mergeCell ref="AH164:AH165"/>
    <mergeCell ref="F164:F165"/>
    <mergeCell ref="G164:G165"/>
    <mergeCell ref="H164:H165"/>
    <mergeCell ref="I164:I165"/>
    <mergeCell ref="J164:J165"/>
    <mergeCell ref="K164:K165"/>
    <mergeCell ref="B156:C156"/>
    <mergeCell ref="BT156:BU156"/>
    <mergeCell ref="B160:B162"/>
    <mergeCell ref="C160:CI162"/>
    <mergeCell ref="BT163:BT165"/>
    <mergeCell ref="BU163:BU165"/>
    <mergeCell ref="B164:B165"/>
    <mergeCell ref="C164:C165"/>
    <mergeCell ref="D164:D165"/>
    <mergeCell ref="E164:E165"/>
    <mergeCell ref="R164:R165"/>
    <mergeCell ref="S164:S165"/>
    <mergeCell ref="T164:T165"/>
    <mergeCell ref="U164:U165"/>
    <mergeCell ref="V164:V165"/>
    <mergeCell ref="W164:W165"/>
    <mergeCell ref="L164:L165"/>
    <mergeCell ref="M164:M165"/>
    <mergeCell ref="B142:B147"/>
    <mergeCell ref="BU142:BU147"/>
    <mergeCell ref="BT148:BU148"/>
    <mergeCell ref="B149:B154"/>
    <mergeCell ref="BU149:BU154"/>
    <mergeCell ref="B155:C155"/>
    <mergeCell ref="BT155:BU155"/>
    <mergeCell ref="BZ131:CA134"/>
    <mergeCell ref="CB131:CC134"/>
    <mergeCell ref="BT135:BU135"/>
    <mergeCell ref="B136:B140"/>
    <mergeCell ref="BU136:BU140"/>
    <mergeCell ref="BT141:BU141"/>
    <mergeCell ref="BT120:BU120"/>
    <mergeCell ref="B121:B126"/>
    <mergeCell ref="BU121:BU126"/>
    <mergeCell ref="BX126:BY130"/>
    <mergeCell ref="BZ126:CA130"/>
    <mergeCell ref="CB126:CC130"/>
    <mergeCell ref="BT127:BU127"/>
    <mergeCell ref="B128:B134"/>
    <mergeCell ref="BU128:BU134"/>
    <mergeCell ref="BX131:BY134"/>
    <mergeCell ref="B114:B119"/>
    <mergeCell ref="BU114:BU119"/>
    <mergeCell ref="BX114:BY115"/>
    <mergeCell ref="BZ114:CA115"/>
    <mergeCell ref="CB114:CC115"/>
    <mergeCell ref="BX116:BY117"/>
    <mergeCell ref="BZ116:CA117"/>
    <mergeCell ref="CB116:CC117"/>
    <mergeCell ref="CG98:CG102"/>
    <mergeCell ref="BT101:BU101"/>
    <mergeCell ref="B102:B106"/>
    <mergeCell ref="BU102:BU106"/>
    <mergeCell ref="BT107:BU107"/>
    <mergeCell ref="B108:B112"/>
    <mergeCell ref="BU108:BU112"/>
    <mergeCell ref="BX112:CC113"/>
    <mergeCell ref="BT113:BU113"/>
    <mergeCell ref="CA98:CA102"/>
    <mergeCell ref="CB98:CB102"/>
    <mergeCell ref="CC98:CC102"/>
    <mergeCell ref="CD98:CD102"/>
    <mergeCell ref="CE98:CE102"/>
    <mergeCell ref="CF98:CF102"/>
    <mergeCell ref="BT95:BU95"/>
    <mergeCell ref="B96:B100"/>
    <mergeCell ref="BU96:BU100"/>
    <mergeCell ref="BX98:BX102"/>
    <mergeCell ref="BY98:BY102"/>
    <mergeCell ref="BZ98:BZ102"/>
    <mergeCell ref="BP87:BP88"/>
    <mergeCell ref="BQ87:BQ88"/>
    <mergeCell ref="BR87:BR88"/>
    <mergeCell ref="BS87:BS88"/>
    <mergeCell ref="BW88:CH91"/>
    <mergeCell ref="B89:B94"/>
    <mergeCell ref="BU89:BU94"/>
    <mergeCell ref="BJ87:BJ88"/>
    <mergeCell ref="BK87:BK88"/>
    <mergeCell ref="BL87:BL88"/>
    <mergeCell ref="BM87:BM88"/>
    <mergeCell ref="BN87:BN88"/>
    <mergeCell ref="BO87:BO88"/>
    <mergeCell ref="BD87:BD88"/>
    <mergeCell ref="BE87:BE88"/>
    <mergeCell ref="BF87:BF88"/>
    <mergeCell ref="BG87:BG88"/>
    <mergeCell ref="BH87:BH88"/>
    <mergeCell ref="BI87:BI88"/>
    <mergeCell ref="AX87:AX88"/>
    <mergeCell ref="AY87:AY88"/>
    <mergeCell ref="AZ87:AZ88"/>
    <mergeCell ref="BA87:BA88"/>
    <mergeCell ref="BB87:BB88"/>
    <mergeCell ref="BC87:BC88"/>
    <mergeCell ref="AR87:AR88"/>
    <mergeCell ref="AS87:AS88"/>
    <mergeCell ref="AT87:AT88"/>
    <mergeCell ref="AU87:AU88"/>
    <mergeCell ref="AV87:AV88"/>
    <mergeCell ref="AW87:AW88"/>
    <mergeCell ref="AL87:AL88"/>
    <mergeCell ref="AM87:AM88"/>
    <mergeCell ref="AN87:AN88"/>
    <mergeCell ref="AO87:AO88"/>
    <mergeCell ref="AP87:AP88"/>
    <mergeCell ref="AQ87:AQ88"/>
    <mergeCell ref="AF87:AF88"/>
    <mergeCell ref="AG87:AG88"/>
    <mergeCell ref="AH87:AH88"/>
    <mergeCell ref="AI87:AI88"/>
    <mergeCell ref="AJ87:AJ88"/>
    <mergeCell ref="AK87:AK88"/>
    <mergeCell ref="AB87:AB88"/>
    <mergeCell ref="AC87:AC88"/>
    <mergeCell ref="AD87:AD88"/>
    <mergeCell ref="AE87:AE88"/>
    <mergeCell ref="T87:T88"/>
    <mergeCell ref="U87:U88"/>
    <mergeCell ref="V87:V88"/>
    <mergeCell ref="W87:W88"/>
    <mergeCell ref="X87:X88"/>
    <mergeCell ref="Y87:Y88"/>
    <mergeCell ref="B83:B85"/>
    <mergeCell ref="C83:CI85"/>
    <mergeCell ref="BT86:BT88"/>
    <mergeCell ref="BU86:BU88"/>
    <mergeCell ref="B87:B88"/>
    <mergeCell ref="C87:C88"/>
    <mergeCell ref="D87:D88"/>
    <mergeCell ref="E87:E88"/>
    <mergeCell ref="F87:F88"/>
    <mergeCell ref="G87:G88"/>
    <mergeCell ref="N87:N88"/>
    <mergeCell ref="O87:O88"/>
    <mergeCell ref="P87:P88"/>
    <mergeCell ref="Q87:Q88"/>
    <mergeCell ref="R87:R88"/>
    <mergeCell ref="S87:S88"/>
    <mergeCell ref="H87:H88"/>
    <mergeCell ref="I87:I88"/>
    <mergeCell ref="J87:J88"/>
    <mergeCell ref="K87:K88"/>
    <mergeCell ref="L87:L88"/>
    <mergeCell ref="M87:M88"/>
    <mergeCell ref="Z87:Z88"/>
    <mergeCell ref="AA87:AA88"/>
    <mergeCell ref="B72:B77"/>
    <mergeCell ref="BU72:BU77"/>
    <mergeCell ref="B78:C78"/>
    <mergeCell ref="BT78:BU78"/>
    <mergeCell ref="B79:C79"/>
    <mergeCell ref="BT79:BU79"/>
    <mergeCell ref="B59:B63"/>
    <mergeCell ref="BU59:BU63"/>
    <mergeCell ref="BT64:BU64"/>
    <mergeCell ref="B65:B70"/>
    <mergeCell ref="BU65:BU70"/>
    <mergeCell ref="BT71:BU71"/>
    <mergeCell ref="B51:B57"/>
    <mergeCell ref="BU51:BU57"/>
    <mergeCell ref="BX54:BY57"/>
    <mergeCell ref="BZ54:CA57"/>
    <mergeCell ref="CB54:CC57"/>
    <mergeCell ref="BT58:BU58"/>
    <mergeCell ref="BX39:BY40"/>
    <mergeCell ref="BZ39:CA40"/>
    <mergeCell ref="CB39:CC40"/>
    <mergeCell ref="BT43:BU43"/>
    <mergeCell ref="B44:B49"/>
    <mergeCell ref="BU44:BU49"/>
    <mergeCell ref="BX49:BY53"/>
    <mergeCell ref="BZ49:CA53"/>
    <mergeCell ref="CB49:CC53"/>
    <mergeCell ref="BT50:BU50"/>
    <mergeCell ref="BT30:BU30"/>
    <mergeCell ref="B31:B35"/>
    <mergeCell ref="BU31:BU35"/>
    <mergeCell ref="BX35:CC36"/>
    <mergeCell ref="BT36:BU36"/>
    <mergeCell ref="B37:B42"/>
    <mergeCell ref="BU37:BU42"/>
    <mergeCell ref="BX37:BY38"/>
    <mergeCell ref="BZ37:CA38"/>
    <mergeCell ref="CB37:CC38"/>
    <mergeCell ref="BT18:BU18"/>
    <mergeCell ref="CB21:CB25"/>
    <mergeCell ref="CC21:CC25"/>
    <mergeCell ref="CD21:CD25"/>
    <mergeCell ref="CE21:CE25"/>
    <mergeCell ref="CF21:CF25"/>
    <mergeCell ref="CG21:CG25"/>
    <mergeCell ref="BT24:BU24"/>
    <mergeCell ref="B25:B29"/>
    <mergeCell ref="BU25:BU29"/>
    <mergeCell ref="B19:B23"/>
    <mergeCell ref="BU19:BU23"/>
    <mergeCell ref="BX21:BX25"/>
    <mergeCell ref="BY21:BY25"/>
    <mergeCell ref="BZ21:BZ25"/>
    <mergeCell ref="CA21:CA25"/>
    <mergeCell ref="DR16:DT16"/>
    <mergeCell ref="CK17:CM17"/>
    <mergeCell ref="CN17:CP17"/>
    <mergeCell ref="CQ17:CS17"/>
    <mergeCell ref="CT17:CV17"/>
    <mergeCell ref="CW17:CY17"/>
    <mergeCell ref="CZ17:DB17"/>
    <mergeCell ref="DC17:DE17"/>
    <mergeCell ref="DF17:DH17"/>
    <mergeCell ref="DI17:DK17"/>
    <mergeCell ref="DL17:DN17"/>
    <mergeCell ref="DO17:DQ17"/>
    <mergeCell ref="DR17:DT17"/>
    <mergeCell ref="DC16:DE16"/>
    <mergeCell ref="DF16:DH16"/>
    <mergeCell ref="DI16:DK16"/>
    <mergeCell ref="CZ15:DB15"/>
    <mergeCell ref="DC15:DE15"/>
    <mergeCell ref="DF15:DH15"/>
    <mergeCell ref="DI15:DK15"/>
    <mergeCell ref="DL15:DN15"/>
    <mergeCell ref="DO15:DQ15"/>
    <mergeCell ref="DL16:DN16"/>
    <mergeCell ref="DO16:DQ16"/>
    <mergeCell ref="DU14:DV17"/>
    <mergeCell ref="DW14:DX17"/>
    <mergeCell ref="DY14:DZ17"/>
    <mergeCell ref="EA14:EB17"/>
    <mergeCell ref="EC14:ED17"/>
    <mergeCell ref="CK15:CM15"/>
    <mergeCell ref="CN15:CP15"/>
    <mergeCell ref="CQ15:CS15"/>
    <mergeCell ref="CT15:CV15"/>
    <mergeCell ref="CW15:CY15"/>
    <mergeCell ref="DC14:DE14"/>
    <mergeCell ref="DF14:DH14"/>
    <mergeCell ref="DI14:DK14"/>
    <mergeCell ref="DL14:DN14"/>
    <mergeCell ref="DO14:DQ14"/>
    <mergeCell ref="DR14:DT14"/>
    <mergeCell ref="CK14:CM14"/>
    <mergeCell ref="DR15:DT15"/>
    <mergeCell ref="CK16:CM16"/>
    <mergeCell ref="CN16:CP16"/>
    <mergeCell ref="CQ16:CS16"/>
    <mergeCell ref="CT16:CV16"/>
    <mergeCell ref="CW16:CY16"/>
    <mergeCell ref="CZ16:DB16"/>
    <mergeCell ref="BP10:BP11"/>
    <mergeCell ref="BQ10:BQ11"/>
    <mergeCell ref="BR10:BR11"/>
    <mergeCell ref="BS10:BS11"/>
    <mergeCell ref="BW11:CH14"/>
    <mergeCell ref="B12:B17"/>
    <mergeCell ref="BU12:BU17"/>
    <mergeCell ref="BJ10:BJ11"/>
    <mergeCell ref="BK10:BK11"/>
    <mergeCell ref="BL10:BL11"/>
    <mergeCell ref="BM10:BM11"/>
    <mergeCell ref="BN10:BN11"/>
    <mergeCell ref="BO10:BO11"/>
    <mergeCell ref="BD10:BD11"/>
    <mergeCell ref="BE10:BE11"/>
    <mergeCell ref="BF10:BF11"/>
    <mergeCell ref="BG10:BG11"/>
    <mergeCell ref="BH10:BH11"/>
    <mergeCell ref="BI10:BI11"/>
    <mergeCell ref="AX10:AX11"/>
    <mergeCell ref="AY10:AY11"/>
    <mergeCell ref="AZ10:AZ11"/>
    <mergeCell ref="BA10:BA11"/>
    <mergeCell ref="BB10:BB11"/>
    <mergeCell ref="BC10:BC11"/>
    <mergeCell ref="AR10:AR11"/>
    <mergeCell ref="AS10:AS11"/>
    <mergeCell ref="AT10:AT11"/>
    <mergeCell ref="AU10:AU11"/>
    <mergeCell ref="AV10:AV11"/>
    <mergeCell ref="AW10:AW11"/>
    <mergeCell ref="AL10:AL11"/>
    <mergeCell ref="AM10:AM11"/>
    <mergeCell ref="AN10:AN11"/>
    <mergeCell ref="AO10:AO11"/>
    <mergeCell ref="AP10:AP11"/>
    <mergeCell ref="AQ10:AQ11"/>
    <mergeCell ref="AF10:AF11"/>
    <mergeCell ref="AG10:AG11"/>
    <mergeCell ref="AH10:AH11"/>
    <mergeCell ref="AI10:AI11"/>
    <mergeCell ref="AJ10:AJ11"/>
    <mergeCell ref="AK10:AK11"/>
    <mergeCell ref="Z10:Z11"/>
    <mergeCell ref="AA10:AA11"/>
    <mergeCell ref="AB10:AB11"/>
    <mergeCell ref="AC10:AC11"/>
    <mergeCell ref="AD10:AD11"/>
    <mergeCell ref="AE10:AE11"/>
    <mergeCell ref="T10:T11"/>
    <mergeCell ref="U10:U11"/>
    <mergeCell ref="V10:V11"/>
    <mergeCell ref="W10:W11"/>
    <mergeCell ref="X10:X11"/>
    <mergeCell ref="Y10:Y11"/>
    <mergeCell ref="N10:N11"/>
    <mergeCell ref="O10:O11"/>
    <mergeCell ref="P10:P11"/>
    <mergeCell ref="Q10:Q11"/>
    <mergeCell ref="R10:R11"/>
    <mergeCell ref="S10:S11"/>
    <mergeCell ref="J10:J11"/>
    <mergeCell ref="K10:K11"/>
    <mergeCell ref="L10:L11"/>
    <mergeCell ref="M10:M11"/>
    <mergeCell ref="B10:B11"/>
    <mergeCell ref="C10:C11"/>
    <mergeCell ref="D10:D11"/>
    <mergeCell ref="E10:E11"/>
    <mergeCell ref="F10:F11"/>
    <mergeCell ref="G10:G11"/>
    <mergeCell ref="B6:B8"/>
    <mergeCell ref="C6:CI8"/>
    <mergeCell ref="CK6:ED8"/>
    <mergeCell ref="BT9:BT11"/>
    <mergeCell ref="BU9:BU11"/>
    <mergeCell ref="CK9:CM13"/>
    <mergeCell ref="CN9:CP13"/>
    <mergeCell ref="CQ9:CS13"/>
    <mergeCell ref="CT9:CV13"/>
    <mergeCell ref="CW9:CY13"/>
    <mergeCell ref="DR9:DT13"/>
    <mergeCell ref="DU9:DV13"/>
    <mergeCell ref="DW9:DX13"/>
    <mergeCell ref="DY9:DZ13"/>
    <mergeCell ref="EA9:EB13"/>
    <mergeCell ref="EC9:ED13"/>
    <mergeCell ref="CZ9:DB13"/>
    <mergeCell ref="DC9:DE13"/>
    <mergeCell ref="DF9:DH13"/>
    <mergeCell ref="DI9:DK13"/>
    <mergeCell ref="DL9:DN13"/>
    <mergeCell ref="DO9:DQ13"/>
    <mergeCell ref="H10:H11"/>
    <mergeCell ref="I10:I11"/>
  </mergeCells>
  <conditionalFormatting sqref="D18:BS18 D24:BS24 D30:BS30 D36:BS36 D43:BS43 D50:BS50 D58:BS58 D64:BS64 D71:BS71 D78:BS79 D95:BS95 D101:BS101 D107:BS107 D113:BS113 D120:BS120 D127:BS127 D135:BS135 D141:BS141 D148:BS148 D155:BS156 D172:BS172 D178:BS178 D184:BS184 D190:BS190 D197:BS197 D204:BS204 D212:BS212 D218:BS218 D225:BS225 D232:BS233 D249:BS249 D255:BS255 D261:BS261 D267:BS267 D274:BS274 D281:BS281 D289:BS289 D295:BS295 D302:BS302 D309:BS310">
    <cfRule type="cellIs" dxfId="74" priority="75" operator="lessThan">
      <formula>3</formula>
    </cfRule>
  </conditionalFormatting>
  <conditionalFormatting sqref="BT12:BT17">
    <cfRule type="cellIs" dxfId="73" priority="74" operator="lessThan">
      <formula>3.5</formula>
    </cfRule>
  </conditionalFormatting>
  <conditionalFormatting sqref="BT19:BT23">
    <cfRule type="cellIs" dxfId="72" priority="73" operator="lessThan">
      <formula>3.5</formula>
    </cfRule>
  </conditionalFormatting>
  <conditionalFormatting sqref="BT25:BT29">
    <cfRule type="cellIs" dxfId="71" priority="72" operator="lessThan">
      <formula>3.5</formula>
    </cfRule>
  </conditionalFormatting>
  <conditionalFormatting sqref="BT31:BT35">
    <cfRule type="cellIs" dxfId="70" priority="71" operator="lessThan">
      <formula>3.5</formula>
    </cfRule>
  </conditionalFormatting>
  <conditionalFormatting sqref="BU12:BU17 BU19:BU23 BU25:BU29 BU31:BU35 BU37:BU42 BU44:BU49 BU51:BU57 BU59:BU63 BU65:BU70 BU72:BU77">
    <cfRule type="cellIs" dxfId="69" priority="70" operator="lessThan">
      <formula>3.5</formula>
    </cfRule>
  </conditionalFormatting>
  <conditionalFormatting sqref="BT72:BT77 BT65:BT70 BT59:BT63 BT51:BT57 BT44:BT49 BT37:BT42">
    <cfRule type="cellIs" dxfId="68" priority="69" operator="lessThan">
      <formula>3.5</formula>
    </cfRule>
  </conditionalFormatting>
  <conditionalFormatting sqref="BU72:BU77 BU65:BU70 BU59:BU63 BU51:BU57 BU44:BU49 BU37:BU42 BU31:BU35 BU25:BU29 BU19:BU23 BU12:BU17">
    <cfRule type="cellIs" dxfId="67" priority="68" operator="lessThan">
      <formula>3.5</formula>
    </cfRule>
  </conditionalFormatting>
  <conditionalFormatting sqref="BX54:CC57">
    <cfRule type="cellIs" dxfId="66" priority="67" operator="lessThan">
      <formula>3.5</formula>
    </cfRule>
  </conditionalFormatting>
  <conditionalFormatting sqref="BX39:CC40">
    <cfRule type="cellIs" dxfId="65" priority="66" operator="lessThan">
      <formula>3.5</formula>
    </cfRule>
  </conditionalFormatting>
  <conditionalFormatting sqref="AJ12:BS17 AJ19:BS23 AJ25:BS29 AJ31:BS35 AJ37:BS42 AJ44:BS49 AJ59:BS63 AJ65:BS70 AJ72:BS77 AJ51:BS56 D57:BS57 D134:BS134 D211:BS211 D288:BS288">
    <cfRule type="cellIs" dxfId="64" priority="65" operator="lessThan">
      <formula>3.1</formula>
    </cfRule>
  </conditionalFormatting>
  <conditionalFormatting sqref="D12:AI17 D37:AI42 D44:AI49 D51:AI56 D65:AI70 D19:AI23 D25:AI29 D31:AI35 D59:AI63 D72:AI77 D89:AI94 D114:AI119 D121:AI126 D128:AI133 D142:AI147 D96:AI100 D102:AI106 D108:AI112 D136:AI140 D149:AI154 D166:AI171 D191:AI196 D198:AI203 D205:AI210 D219:AI224 D173:AI177 D179:AI183 D185:AI189 D213:AI217 D226:AI231 D243:AI248 D268:AI273 D275:AI280 D282:AI287 D296:AI301 D250:AI254 D256:AI260 D262:AI266 D290:AI294 D303:AI308">
    <cfRule type="cellIs" dxfId="63" priority="64" operator="lessThan">
      <formula>3</formula>
    </cfRule>
  </conditionalFormatting>
  <conditionalFormatting sqref="D12:BS17 D89:BS94 D166:BS171 D243:BS248">
    <cfRule type="cellIs" dxfId="62" priority="63" operator="lessThan">
      <formula>1</formula>
    </cfRule>
  </conditionalFormatting>
  <conditionalFormatting sqref="D19:BS23 D25:BS29 D31:BS35 D37:BS42 D44:BS49 D51:BS57 D59:BS63 D65:BS70 D72:BS77 D12:BS17 D89:BS94 D96:BS100 D102:BS106 D108:BS112 D114:BS119 D121:BS126 D128:BS134 D136:BS140 D142:BS147 D149:BS154 D166:BS171 D173:BS177 D179:BS183 D185:BS189 D191:BS196 D198:BS203 D205:BS211 D213:BS217 D219:BS224 D226:BS231 D243:BS248 D250:BS254 D256:BS260 D262:BS266 D268:BS273 D275:BS280 D282:BS288 D290:BS294 D296:BS301 D303:BS308">
    <cfRule type="cellIs" dxfId="61" priority="62" operator="lessThan">
      <formula>0.1</formula>
    </cfRule>
  </conditionalFormatting>
  <conditionalFormatting sqref="BT89:BT94">
    <cfRule type="cellIs" dxfId="60" priority="61" operator="lessThan">
      <formula>3.5</formula>
    </cfRule>
  </conditionalFormatting>
  <conditionalFormatting sqref="BT96:BT100">
    <cfRule type="cellIs" dxfId="59" priority="60" operator="lessThan">
      <formula>3.5</formula>
    </cfRule>
  </conditionalFormatting>
  <conditionalFormatting sqref="BT102:BT106">
    <cfRule type="cellIs" dxfId="58" priority="59" operator="lessThan">
      <formula>3.5</formula>
    </cfRule>
  </conditionalFormatting>
  <conditionalFormatting sqref="BT108:BT112">
    <cfRule type="cellIs" dxfId="57" priority="58" operator="lessThan">
      <formula>3.5</formula>
    </cfRule>
  </conditionalFormatting>
  <conditionalFormatting sqref="BU89:BU94 BU96:BU100 BU102:BU106 BU108:BU112 BU114:BU119 BU121:BU126 BU128:BU134 BU136:BU140 BU142:BU147 BU149:BU154">
    <cfRule type="cellIs" dxfId="56" priority="57" operator="lessThan">
      <formula>3.5</formula>
    </cfRule>
  </conditionalFormatting>
  <conditionalFormatting sqref="BT149:BT154 BT142:BT147 BT136:BT140 BT128:BT134 BT121:BT126 BT114:BT119">
    <cfRule type="cellIs" dxfId="55" priority="56" operator="lessThan">
      <formula>3.5</formula>
    </cfRule>
  </conditionalFormatting>
  <conditionalFormatting sqref="BU149:BU154 BU142:BU147 BU136:BU140 BU128:BU134 BU121:BU126 BU114:BU119 BU108:BU112 BU102:BU106 BU96:BU100 BU89:BU94">
    <cfRule type="cellIs" dxfId="54" priority="55" operator="lessThan">
      <formula>3.5</formula>
    </cfRule>
  </conditionalFormatting>
  <conditionalFormatting sqref="BX131:CC134">
    <cfRule type="cellIs" dxfId="53" priority="54" operator="lessThan">
      <formula>3.5</formula>
    </cfRule>
  </conditionalFormatting>
  <conditionalFormatting sqref="BX116:CC117">
    <cfRule type="cellIs" dxfId="52" priority="53" operator="lessThan">
      <formula>3.5</formula>
    </cfRule>
  </conditionalFormatting>
  <conditionalFormatting sqref="AJ89:BS94 AJ96:BS100 AJ102:BS106 AJ108:BS112 AJ114:BS119 AJ121:BS126 AJ136:BS140 AJ142:BS147 AJ149:BS154 AJ128:BS133">
    <cfRule type="cellIs" dxfId="51" priority="52" operator="lessThan">
      <formula>3.1</formula>
    </cfRule>
  </conditionalFormatting>
  <conditionalFormatting sqref="BT89:BT94">
    <cfRule type="cellIs" dxfId="50" priority="51" operator="lessThan">
      <formula>3.5</formula>
    </cfRule>
  </conditionalFormatting>
  <conditionalFormatting sqref="BT96:BT100">
    <cfRule type="cellIs" dxfId="49" priority="50" operator="lessThan">
      <formula>3.5</formula>
    </cfRule>
  </conditionalFormatting>
  <conditionalFormatting sqref="BT102:BT106">
    <cfRule type="cellIs" dxfId="48" priority="49" operator="lessThan">
      <formula>3.5</formula>
    </cfRule>
  </conditionalFormatting>
  <conditionalFormatting sqref="BT108:BT112">
    <cfRule type="cellIs" dxfId="47" priority="48" operator="lessThan">
      <formula>3.5</formula>
    </cfRule>
  </conditionalFormatting>
  <conditionalFormatting sqref="BU89:BU94 BU96:BU100 BU102:BU106 BU108:BU112 BU114:BU119 BU121:BU126 BU128:BU134 BU136:BU140 BU142:BU147 BU149:BU154">
    <cfRule type="cellIs" dxfId="46" priority="47" operator="lessThan">
      <formula>3.5</formula>
    </cfRule>
  </conditionalFormatting>
  <conditionalFormatting sqref="BT149:BT154 BT142:BT147 BT136:BT140 BT128:BT134 BT121:BT126 BT114:BT119">
    <cfRule type="cellIs" dxfId="45" priority="46" operator="lessThan">
      <formula>3.5</formula>
    </cfRule>
  </conditionalFormatting>
  <conditionalFormatting sqref="BU149:BU154 BU142:BU147 BU136:BU140 BU128:BU134 BU121:BU126 BU114:BU119 BU108:BU112 BU102:BU106 BU96:BU100 BU89:BU94">
    <cfRule type="cellIs" dxfId="44" priority="45" operator="lessThan">
      <formula>3.5</formula>
    </cfRule>
  </conditionalFormatting>
  <conditionalFormatting sqref="BX131:CC134">
    <cfRule type="cellIs" dxfId="43" priority="44" operator="lessThan">
      <formula>3.5</formula>
    </cfRule>
  </conditionalFormatting>
  <conditionalFormatting sqref="BX116:CC117">
    <cfRule type="cellIs" dxfId="42" priority="43" operator="lessThan">
      <formula>3.5</formula>
    </cfRule>
  </conditionalFormatting>
  <conditionalFormatting sqref="AJ89:BS94 AJ96:BS100 AJ102:BS106 AJ108:BS112 AJ114:BS119 AJ121:BS126 AJ136:BS140 AJ142:BS147 AJ149:BS154 AJ128:BS133">
    <cfRule type="cellIs" dxfId="41" priority="42" operator="lessThan">
      <formula>3.1</formula>
    </cfRule>
  </conditionalFormatting>
  <conditionalFormatting sqref="BT166:BT171">
    <cfRule type="cellIs" dxfId="40" priority="41" operator="lessThan">
      <formula>3.5</formula>
    </cfRule>
  </conditionalFormatting>
  <conditionalFormatting sqref="BT173:BT177">
    <cfRule type="cellIs" dxfId="39" priority="40" operator="lessThan">
      <formula>3.5</formula>
    </cfRule>
  </conditionalFormatting>
  <conditionalFormatting sqref="BT179:BT183">
    <cfRule type="cellIs" dxfId="38" priority="39" operator="lessThan">
      <formula>3.5</formula>
    </cfRule>
  </conditionalFormatting>
  <conditionalFormatting sqref="BT185:BT189">
    <cfRule type="cellIs" dxfId="37" priority="38" operator="lessThan">
      <formula>3.5</formula>
    </cfRule>
  </conditionalFormatting>
  <conditionalFormatting sqref="BU166:BU171 BU173:BU177 BU179:BU183 BU185:BU189 BU191:BU196 BU198:BU203 BU205:BU211 BU213:BU217 BU219:BU224 BU226:BU231">
    <cfRule type="cellIs" dxfId="36" priority="37" operator="lessThan">
      <formula>3.5</formula>
    </cfRule>
  </conditionalFormatting>
  <conditionalFormatting sqref="BT226:BT231 BT219:BT224 BT213:BT217 BT205:BT211 BT198:BT203 BT191:BT196">
    <cfRule type="cellIs" dxfId="35" priority="36" operator="lessThan">
      <formula>3.5</formula>
    </cfRule>
  </conditionalFormatting>
  <conditionalFormatting sqref="BU226:BU231 BU219:BU224 BU213:BU217 BU205:BU211 BU198:BU203 BU191:BU196 BU185:BU189 BU179:BU183 BU173:BU177 BU166:BU171">
    <cfRule type="cellIs" dxfId="34" priority="35" operator="lessThan">
      <formula>3.5</formula>
    </cfRule>
  </conditionalFormatting>
  <conditionalFormatting sqref="BX208:CC211">
    <cfRule type="cellIs" dxfId="33" priority="34" operator="lessThan">
      <formula>3.5</formula>
    </cfRule>
  </conditionalFormatting>
  <conditionalFormatting sqref="BX193:CC194">
    <cfRule type="cellIs" dxfId="32" priority="33" operator="lessThan">
      <formula>3.5</formula>
    </cfRule>
  </conditionalFormatting>
  <conditionalFormatting sqref="AJ166:BS171 AJ173:BS177 AJ179:BS183 AJ185:BS189 AJ191:BS196 AJ198:BS203 AJ213:BS217 AJ219:BS224 AJ226:BS231 AJ205:BS210">
    <cfRule type="cellIs" dxfId="31" priority="32" operator="lessThan">
      <formula>3.1</formula>
    </cfRule>
  </conditionalFormatting>
  <conditionalFormatting sqref="BT166:BT171">
    <cfRule type="cellIs" dxfId="30" priority="31" operator="lessThan">
      <formula>3.5</formula>
    </cfRule>
  </conditionalFormatting>
  <conditionalFormatting sqref="BT173:BT177">
    <cfRule type="cellIs" dxfId="29" priority="30" operator="lessThan">
      <formula>3.5</formula>
    </cfRule>
  </conditionalFormatting>
  <conditionalFormatting sqref="BT179:BT183">
    <cfRule type="cellIs" dxfId="28" priority="29" operator="lessThan">
      <formula>3.5</formula>
    </cfRule>
  </conditionalFormatting>
  <conditionalFormatting sqref="BT185:BT189">
    <cfRule type="cellIs" dxfId="27" priority="28" operator="lessThan">
      <formula>3.5</formula>
    </cfRule>
  </conditionalFormatting>
  <conditionalFormatting sqref="BU166:BU171 BU173:BU177 BU179:BU183 BU185:BU189 BU191:BU196 BU198:BU203 BU205:BU211 BU213:BU217 BU219:BU224 BU226:BU231">
    <cfRule type="cellIs" dxfId="26" priority="27" operator="lessThan">
      <formula>3.5</formula>
    </cfRule>
  </conditionalFormatting>
  <conditionalFormatting sqref="BT226:BT231 BT219:BT224 BT213:BT217 BT205:BT211 BT198:BT203 BT191:BT196">
    <cfRule type="cellIs" dxfId="25" priority="26" operator="lessThan">
      <formula>3.5</formula>
    </cfRule>
  </conditionalFormatting>
  <conditionalFormatting sqref="BU226:BU231 BU219:BU224 BU213:BU217 BU205:BU211 BU198:BU203 BU191:BU196 BU185:BU189 BU179:BU183 BU173:BU177 BU166:BU171">
    <cfRule type="cellIs" dxfId="24" priority="25" operator="lessThan">
      <formula>3.5</formula>
    </cfRule>
  </conditionalFormatting>
  <conditionalFormatting sqref="BX208:CC211">
    <cfRule type="cellIs" dxfId="23" priority="24" operator="lessThan">
      <formula>3.5</formula>
    </cfRule>
  </conditionalFormatting>
  <conditionalFormatting sqref="BX193:CC194">
    <cfRule type="cellIs" dxfId="22" priority="23" operator="lessThan">
      <formula>3.5</formula>
    </cfRule>
  </conditionalFormatting>
  <conditionalFormatting sqref="AJ166:BS171 AJ173:BS177 AJ179:BS183 AJ185:BS189 AJ191:BS196 AJ198:BS203 AJ213:BS217 AJ219:BS224 AJ226:BS231 AJ205:BS210">
    <cfRule type="cellIs" dxfId="21" priority="22" operator="lessThan">
      <formula>3.1</formula>
    </cfRule>
  </conditionalFormatting>
  <conditionalFormatting sqref="BT243:BT248">
    <cfRule type="cellIs" dxfId="20" priority="21" operator="lessThan">
      <formula>3.5</formula>
    </cfRule>
  </conditionalFormatting>
  <conditionalFormatting sqref="BT250:BT254">
    <cfRule type="cellIs" dxfId="19" priority="20" operator="lessThan">
      <formula>3.5</formula>
    </cfRule>
  </conditionalFormatting>
  <conditionalFormatting sqref="BT256:BT260">
    <cfRule type="cellIs" dxfId="18" priority="19" operator="lessThan">
      <formula>3.5</formula>
    </cfRule>
  </conditionalFormatting>
  <conditionalFormatting sqref="BT262:BT266">
    <cfRule type="cellIs" dxfId="17" priority="18" operator="lessThan">
      <formula>3.5</formula>
    </cfRule>
  </conditionalFormatting>
  <conditionalFormatting sqref="BU243:BU248 BU250:BU254 BU256:BU260 BU262:BU266 BU268:BU273 BU275:BU280 BU282:BU288 BU290:BU294 BU296:BU301 BU303:BU308">
    <cfRule type="cellIs" dxfId="16" priority="17" operator="lessThan">
      <formula>3.5</formula>
    </cfRule>
  </conditionalFormatting>
  <conditionalFormatting sqref="BT303:BT308 BT296:BT301 BT290:BT294 BT282:BT288 BT275:BT280 BT268:BT273">
    <cfRule type="cellIs" dxfId="15" priority="16" operator="lessThan">
      <formula>3.5</formula>
    </cfRule>
  </conditionalFormatting>
  <conditionalFormatting sqref="BU303:BU308 BU296:BU301 BU290:BU294 BU282:BU288 BU275:BU280 BU268:BU273 BU262:BU266 BU256:BU260 BU250:BU254 BU243:BU248">
    <cfRule type="cellIs" dxfId="14" priority="15" operator="lessThan">
      <formula>3.5</formula>
    </cfRule>
  </conditionalFormatting>
  <conditionalFormatting sqref="BX285:CC288">
    <cfRule type="cellIs" dxfId="13" priority="14" operator="lessThan">
      <formula>3.5</formula>
    </cfRule>
  </conditionalFormatting>
  <conditionalFormatting sqref="BX270:CC271">
    <cfRule type="cellIs" dxfId="12" priority="13" operator="lessThan">
      <formula>3.5</formula>
    </cfRule>
  </conditionalFormatting>
  <conditionalFormatting sqref="AJ243:BS248 AJ250:BS254 AJ256:BS260 AJ262:BS266 AJ268:BS273 AJ275:BS280 AJ290:BS294 AJ296:BS301 AJ303:BS308 AJ282:BS287">
    <cfRule type="cellIs" dxfId="11" priority="12" operator="lessThan">
      <formula>3.1</formula>
    </cfRule>
  </conditionalFormatting>
  <conditionalFormatting sqref="BT243:BT248">
    <cfRule type="cellIs" dxfId="10" priority="11" operator="lessThan">
      <formula>3.5</formula>
    </cfRule>
  </conditionalFormatting>
  <conditionalFormatting sqref="BT250:BT254">
    <cfRule type="cellIs" dxfId="9" priority="10" operator="lessThan">
      <formula>3.5</formula>
    </cfRule>
  </conditionalFormatting>
  <conditionalFormatting sqref="BT256:BT260">
    <cfRule type="cellIs" dxfId="8" priority="9" operator="lessThan">
      <formula>3.5</formula>
    </cfRule>
  </conditionalFormatting>
  <conditionalFormatting sqref="BT262:BT266">
    <cfRule type="cellIs" dxfId="7" priority="8" operator="lessThan">
      <formula>3.5</formula>
    </cfRule>
  </conditionalFormatting>
  <conditionalFormatting sqref="BU243:BU248 BU250:BU254 BU256:BU260 BU262:BU266 BU268:BU273 BU275:BU280 BU282:BU288 BU290:BU294 BU296:BU301 BU303:BU308">
    <cfRule type="cellIs" dxfId="6" priority="7" operator="lessThan">
      <formula>3.5</formula>
    </cfRule>
  </conditionalFormatting>
  <conditionalFormatting sqref="BT303:BT308 BT296:BT301 BT290:BT294 BT282:BT288 BT275:BT280 BT268:BT273">
    <cfRule type="cellIs" dxfId="5" priority="6" operator="lessThan">
      <formula>3.5</formula>
    </cfRule>
  </conditionalFormatting>
  <conditionalFormatting sqref="BU303:BU308 BU296:BU301 BU290:BU294 BU282:BU288 BU275:BU280 BU268:BU273 BU262:BU266 BU256:BU260 BU250:BU254 BU243:BU248">
    <cfRule type="cellIs" dxfId="4" priority="5" operator="lessThan">
      <formula>3.5</formula>
    </cfRule>
  </conditionalFormatting>
  <conditionalFormatting sqref="BX285:CC288">
    <cfRule type="cellIs" dxfId="3" priority="4" operator="lessThan">
      <formula>3.5</formula>
    </cfRule>
  </conditionalFormatting>
  <conditionalFormatting sqref="BX270:CC271">
    <cfRule type="cellIs" dxfId="2" priority="3" operator="lessThan">
      <formula>3.5</formula>
    </cfRule>
  </conditionalFormatting>
  <conditionalFormatting sqref="AJ243:BS248 AJ250:BS254 AJ256:BS260 AJ262:BS266 AJ268:BS273 AJ275:BS280 AJ290:BS294 AJ296:BS301 AJ303:BS308 AJ282:BS287">
    <cfRule type="cellIs" dxfId="1" priority="2" operator="lessThan">
      <formula>3.1</formula>
    </cfRule>
  </conditionalFormatting>
  <conditionalFormatting sqref="D89:BU156 D166:BU233 D243:BU310 D12:BU79">
    <cfRule type="cellIs" dxfId="0" priority="1" operator="greaterThan">
      <formula>5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6</vt:i4>
      </vt:variant>
    </vt:vector>
  </HeadingPairs>
  <TitlesOfParts>
    <vt:vector size="14" baseType="lpstr">
      <vt:lpstr>I.E COLOMBIA 3ª</vt:lpstr>
      <vt:lpstr>I.E COLOMBIA 4ª</vt:lpstr>
      <vt:lpstr>I.E COLOMBIA 5ª</vt:lpstr>
      <vt:lpstr>I.E COLOMBIA 6º</vt:lpstr>
      <vt:lpstr>I.E COLOMBIA 7º</vt:lpstr>
      <vt:lpstr>I.E COLOMBIA 8º</vt:lpstr>
      <vt:lpstr>I.E COLOMBIA 9º</vt:lpstr>
      <vt:lpstr>consolidado</vt:lpstr>
      <vt:lpstr>consolidado!AT</vt:lpstr>
      <vt:lpstr>'I.E COLOMBIA 5ª'!AT</vt:lpstr>
      <vt:lpstr>'I.E COLOMBIA 6º'!AT</vt:lpstr>
      <vt:lpstr>'I.E COLOMBIA 7º'!AT</vt:lpstr>
      <vt:lpstr>'I.E COLOMBIA 8º'!AT</vt:lpstr>
      <vt:lpstr>'I.E COLOMBIA 9º'!AT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 Cristina</dc:creator>
  <cp:lastModifiedBy>DEHUSO</cp:lastModifiedBy>
  <dcterms:created xsi:type="dcterms:W3CDTF">2016-05-18T18:57:22Z</dcterms:created>
  <dcterms:modified xsi:type="dcterms:W3CDTF">2016-09-07T20:15:07Z</dcterms:modified>
</cp:coreProperties>
</file>