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waingarten\AppData\Local\Microsoft\Windows\INetCache\Content.Outlook\6GVDY4HH\"/>
    </mc:Choice>
  </mc:AlternateContent>
  <xr:revisionPtr revIDLastSave="0" documentId="8_{35C45438-DB6D-464D-AD2D-2907AF275A3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ROPOS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02" i="1" l="1"/>
  <c r="K302" i="1"/>
  <c r="J302" i="1"/>
  <c r="L301" i="1"/>
  <c r="L300" i="1"/>
  <c r="L299" i="1"/>
  <c r="L298" i="1"/>
  <c r="L297" i="1"/>
  <c r="L293" i="1"/>
  <c r="L292" i="1"/>
  <c r="L291" i="1"/>
  <c r="L290" i="1"/>
  <c r="L289" i="1"/>
  <c r="L285" i="1"/>
  <c r="L284" i="1"/>
  <c r="L283" i="1"/>
  <c r="L282" i="1"/>
  <c r="L281" i="1"/>
  <c r="L277" i="1"/>
  <c r="L276" i="1"/>
  <c r="L275" i="1"/>
  <c r="L274" i="1"/>
  <c r="L273" i="1"/>
  <c r="L269" i="1"/>
  <c r="L268" i="1"/>
  <c r="L267" i="1"/>
  <c r="L266" i="1"/>
  <c r="L265" i="1"/>
  <c r="L261" i="1"/>
  <c r="L260" i="1"/>
  <c r="L259" i="1"/>
  <c r="L258" i="1"/>
  <c r="L257" i="1"/>
  <c r="L253" i="1"/>
  <c r="L252" i="1"/>
  <c r="L251" i="1"/>
  <c r="L250" i="1"/>
  <c r="L249" i="1"/>
  <c r="L245" i="1"/>
  <c r="L244" i="1"/>
  <c r="L243" i="1"/>
  <c r="L242" i="1"/>
  <c r="L241" i="1"/>
  <c r="L237" i="1"/>
  <c r="L236" i="1"/>
  <c r="L235" i="1"/>
  <c r="L234" i="1"/>
  <c r="L233" i="1"/>
  <c r="L229" i="1"/>
  <c r="L228" i="1"/>
  <c r="L227" i="1"/>
  <c r="L226" i="1"/>
  <c r="L225" i="1"/>
  <c r="L221" i="1"/>
  <c r="L220" i="1"/>
  <c r="L219" i="1"/>
  <c r="L218" i="1"/>
  <c r="L217" i="1"/>
  <c r="L213" i="1"/>
  <c r="L212" i="1"/>
  <c r="L211" i="1"/>
  <c r="L210" i="1"/>
  <c r="L209" i="1"/>
  <c r="L205" i="1"/>
  <c r="L204" i="1"/>
  <c r="L203" i="1"/>
  <c r="L201" i="1"/>
  <c r="L197" i="1"/>
  <c r="L196" i="1"/>
  <c r="L195" i="1"/>
  <c r="L194" i="1"/>
  <c r="L193" i="1"/>
  <c r="L191" i="1"/>
  <c r="L187" i="1"/>
  <c r="L186" i="1"/>
  <c r="L185" i="1"/>
  <c r="L183" i="1"/>
  <c r="L179" i="1"/>
  <c r="L178" i="1"/>
  <c r="L177" i="1"/>
  <c r="L175" i="1"/>
  <c r="L171" i="1"/>
  <c r="L170" i="1"/>
  <c r="L169" i="1"/>
  <c r="L167" i="1"/>
  <c r="L163" i="1"/>
  <c r="L162" i="1"/>
  <c r="L161" i="1"/>
  <c r="L159" i="1"/>
  <c r="L156" i="1"/>
  <c r="L154" i="1"/>
  <c r="L153" i="1"/>
  <c r="L152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29" i="1"/>
  <c r="L128" i="1"/>
  <c r="L126" i="1"/>
  <c r="L125" i="1"/>
  <c r="L124" i="1"/>
  <c r="L123" i="1"/>
  <c r="L122" i="1"/>
  <c r="L121" i="1"/>
  <c r="L119" i="1"/>
  <c r="L118" i="1"/>
  <c r="L117" i="1"/>
  <c r="L115" i="1"/>
  <c r="L114" i="1"/>
  <c r="L113" i="1"/>
  <c r="L111" i="1"/>
  <c r="L110" i="1"/>
  <c r="L109" i="1"/>
  <c r="L108" i="1"/>
  <c r="L107" i="1"/>
  <c r="L106" i="1"/>
  <c r="L105" i="1"/>
  <c r="L103" i="1"/>
  <c r="L102" i="1"/>
  <c r="L101" i="1"/>
  <c r="L99" i="1"/>
  <c r="L98" i="1"/>
  <c r="L97" i="1"/>
  <c r="L95" i="1"/>
  <c r="L94" i="1"/>
  <c r="L93" i="1"/>
  <c r="L92" i="1"/>
  <c r="L91" i="1"/>
  <c r="L90" i="1"/>
  <c r="L89" i="1"/>
  <c r="L87" i="1"/>
  <c r="L86" i="1"/>
  <c r="L85" i="1"/>
  <c r="L83" i="1"/>
  <c r="L82" i="1"/>
  <c r="L81" i="1"/>
  <c r="L79" i="1"/>
  <c r="L78" i="1"/>
  <c r="L77" i="1"/>
  <c r="L76" i="1"/>
  <c r="L75" i="1"/>
  <c r="L74" i="1"/>
  <c r="L73" i="1"/>
  <c r="L71" i="1"/>
  <c r="L70" i="1"/>
  <c r="L69" i="1"/>
  <c r="L67" i="1"/>
  <c r="L66" i="1"/>
  <c r="L65" i="1"/>
  <c r="L63" i="1"/>
  <c r="L62" i="1"/>
  <c r="L61" i="1"/>
  <c r="L60" i="1"/>
  <c r="L59" i="1"/>
  <c r="L58" i="1"/>
  <c r="L57" i="1"/>
  <c r="L55" i="1"/>
  <c r="L54" i="1"/>
  <c r="L53" i="1"/>
  <c r="L51" i="1"/>
  <c r="L50" i="1"/>
  <c r="L49" i="1"/>
  <c r="L47" i="1"/>
  <c r="L46" i="1"/>
  <c r="L45" i="1"/>
  <c r="L44" i="1"/>
  <c r="L43" i="1"/>
  <c r="L42" i="1"/>
  <c r="L41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T286" i="1"/>
  <c r="U286" i="1" s="1"/>
  <c r="V286" i="1" s="1"/>
  <c r="Q286" i="1"/>
  <c r="T285" i="1"/>
  <c r="U285" i="1" s="1"/>
  <c r="V285" i="1" s="1"/>
  <c r="Q285" i="1"/>
  <c r="T284" i="1"/>
  <c r="U284" i="1" s="1"/>
  <c r="V284" i="1" s="1"/>
  <c r="Q284" i="1"/>
  <c r="T283" i="1"/>
  <c r="U283" i="1" s="1"/>
  <c r="V283" i="1" s="1"/>
  <c r="Q283" i="1"/>
  <c r="T282" i="1"/>
  <c r="U282" i="1" s="1"/>
  <c r="V282" i="1" s="1"/>
  <c r="Q282" i="1"/>
  <c r="T281" i="1"/>
  <c r="U281" i="1" s="1"/>
  <c r="V281" i="1" s="1"/>
  <c r="Q281" i="1"/>
  <c r="T280" i="1"/>
  <c r="U280" i="1" s="1"/>
  <c r="V280" i="1" s="1"/>
  <c r="Q280" i="1"/>
  <c r="T279" i="1"/>
  <c r="U279" i="1" s="1"/>
  <c r="V279" i="1" s="1"/>
  <c r="Q279" i="1"/>
  <c r="T278" i="1"/>
  <c r="U278" i="1" s="1"/>
  <c r="V278" i="1" s="1"/>
  <c r="Q278" i="1"/>
  <c r="T277" i="1"/>
  <c r="U277" i="1" s="1"/>
  <c r="V277" i="1" s="1"/>
  <c r="Q277" i="1"/>
  <c r="T276" i="1"/>
  <c r="U276" i="1" s="1"/>
  <c r="V276" i="1" s="1"/>
  <c r="Q276" i="1"/>
  <c r="T275" i="1"/>
  <c r="U275" i="1" s="1"/>
  <c r="V275" i="1" s="1"/>
  <c r="Q275" i="1"/>
  <c r="T274" i="1"/>
  <c r="U274" i="1" s="1"/>
  <c r="V274" i="1" s="1"/>
  <c r="Q274" i="1"/>
  <c r="T273" i="1"/>
  <c r="U273" i="1" s="1"/>
  <c r="V273" i="1" s="1"/>
  <c r="Q273" i="1"/>
  <c r="T272" i="1"/>
  <c r="U272" i="1" s="1"/>
  <c r="V272" i="1" s="1"/>
  <c r="Q272" i="1"/>
  <c r="T271" i="1"/>
  <c r="U271" i="1" s="1"/>
  <c r="V271" i="1" s="1"/>
  <c r="Q271" i="1"/>
  <c r="T270" i="1"/>
  <c r="U270" i="1" s="1"/>
  <c r="V270" i="1" s="1"/>
  <c r="Q270" i="1"/>
  <c r="T269" i="1"/>
  <c r="U269" i="1" s="1"/>
  <c r="V269" i="1" s="1"/>
  <c r="Q269" i="1"/>
  <c r="T268" i="1"/>
  <c r="U268" i="1" s="1"/>
  <c r="V268" i="1" s="1"/>
  <c r="Q268" i="1"/>
  <c r="T267" i="1"/>
  <c r="U267" i="1" s="1"/>
  <c r="V267" i="1" s="1"/>
  <c r="Q267" i="1"/>
  <c r="T266" i="1"/>
  <c r="U266" i="1" s="1"/>
  <c r="V266" i="1" s="1"/>
  <c r="Q266" i="1"/>
  <c r="T265" i="1"/>
  <c r="U265" i="1" s="1"/>
  <c r="V265" i="1" s="1"/>
  <c r="Q265" i="1"/>
  <c r="T264" i="1"/>
  <c r="U264" i="1" s="1"/>
  <c r="V264" i="1" s="1"/>
  <c r="Q264" i="1"/>
  <c r="T263" i="1"/>
  <c r="U263" i="1" s="1"/>
  <c r="V263" i="1" s="1"/>
  <c r="Q263" i="1"/>
  <c r="T262" i="1"/>
  <c r="U262" i="1" s="1"/>
  <c r="V262" i="1" s="1"/>
  <c r="Q262" i="1"/>
  <c r="T261" i="1"/>
  <c r="U261" i="1" s="1"/>
  <c r="V261" i="1" s="1"/>
  <c r="Q261" i="1"/>
  <c r="T260" i="1"/>
  <c r="U260" i="1" s="1"/>
  <c r="V260" i="1" s="1"/>
  <c r="Q260" i="1"/>
  <c r="T259" i="1"/>
  <c r="U259" i="1" s="1"/>
  <c r="V259" i="1" s="1"/>
  <c r="Q259" i="1"/>
  <c r="T258" i="1"/>
  <c r="U258" i="1" s="1"/>
  <c r="V258" i="1" s="1"/>
  <c r="Q258" i="1"/>
  <c r="T257" i="1"/>
  <c r="U257" i="1" s="1"/>
  <c r="V257" i="1" s="1"/>
  <c r="Q257" i="1"/>
  <c r="T256" i="1"/>
  <c r="U256" i="1" s="1"/>
  <c r="V256" i="1" s="1"/>
  <c r="Q256" i="1"/>
  <c r="T255" i="1"/>
  <c r="U255" i="1" s="1"/>
  <c r="V255" i="1" s="1"/>
  <c r="Q255" i="1"/>
  <c r="T254" i="1"/>
  <c r="U254" i="1" s="1"/>
  <c r="V254" i="1" s="1"/>
  <c r="Q254" i="1"/>
  <c r="S283" i="1" l="1"/>
  <c r="S269" i="1"/>
  <c r="S261" i="1"/>
  <c r="S276" i="1"/>
  <c r="S257" i="1"/>
  <c r="S265" i="1"/>
  <c r="S258" i="1"/>
  <c r="S259" i="1"/>
  <c r="S275" i="1"/>
  <c r="S268" i="1"/>
  <c r="S282" i="1"/>
  <c r="S273" i="1"/>
  <c r="S266" i="1"/>
  <c r="S284" i="1"/>
  <c r="S260" i="1"/>
  <c r="S281" i="1"/>
  <c r="S285" i="1"/>
  <c r="S267" i="1"/>
  <c r="S277" i="1"/>
  <c r="S274" i="1"/>
  <c r="L40" i="1"/>
  <c r="L56" i="1"/>
  <c r="L72" i="1"/>
  <c r="L88" i="1"/>
  <c r="L104" i="1"/>
  <c r="L120" i="1"/>
  <c r="L36" i="1"/>
  <c r="L52" i="1"/>
  <c r="L68" i="1"/>
  <c r="L84" i="1"/>
  <c r="L100" i="1"/>
  <c r="L116" i="1"/>
  <c r="L130" i="1"/>
  <c r="L48" i="1"/>
  <c r="L64" i="1"/>
  <c r="L80" i="1"/>
  <c r="L96" i="1"/>
  <c r="L112" i="1"/>
  <c r="L127" i="1"/>
  <c r="L164" i="1"/>
  <c r="L172" i="1"/>
  <c r="L180" i="1"/>
  <c r="L188" i="1"/>
  <c r="L199" i="1"/>
  <c r="L207" i="1"/>
  <c r="L215" i="1"/>
  <c r="L223" i="1"/>
  <c r="L231" i="1"/>
  <c r="L239" i="1"/>
  <c r="L247" i="1"/>
  <c r="L255" i="1"/>
  <c r="S255" i="1" s="1"/>
  <c r="L263" i="1"/>
  <c r="S263" i="1" s="1"/>
  <c r="L271" i="1"/>
  <c r="S271" i="1" s="1"/>
  <c r="L279" i="1"/>
  <c r="S279" i="1" s="1"/>
  <c r="L287" i="1"/>
  <c r="L295" i="1"/>
  <c r="L202" i="1"/>
  <c r="L157" i="1"/>
  <c r="L165" i="1"/>
  <c r="L173" i="1"/>
  <c r="L181" i="1"/>
  <c r="L189" i="1"/>
  <c r="L155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S256" i="1" s="1"/>
  <c r="L264" i="1"/>
  <c r="S264" i="1" s="1"/>
  <c r="L272" i="1"/>
  <c r="S272" i="1" s="1"/>
  <c r="L280" i="1"/>
  <c r="S280" i="1" s="1"/>
  <c r="L288" i="1"/>
  <c r="L296" i="1"/>
  <c r="L151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S254" i="1" s="1"/>
  <c r="L262" i="1"/>
  <c r="S262" i="1" s="1"/>
  <c r="L270" i="1"/>
  <c r="S270" i="1" s="1"/>
  <c r="L278" i="1"/>
  <c r="S278" i="1" s="1"/>
  <c r="L286" i="1"/>
  <c r="S286" i="1" s="1"/>
  <c r="L294" i="1"/>
  <c r="Q18" i="1"/>
  <c r="Q26" i="1"/>
  <c r="Q42" i="1"/>
  <c r="Q58" i="1"/>
  <c r="Q82" i="1"/>
  <c r="Q98" i="1"/>
  <c r="Q106" i="1"/>
  <c r="Q114" i="1"/>
  <c r="Q196" i="1"/>
  <c r="Q200" i="1"/>
  <c r="Q204" i="1"/>
  <c r="Q206" i="1"/>
  <c r="Q208" i="1"/>
  <c r="Q209" i="1"/>
  <c r="Q216" i="1"/>
  <c r="Q220" i="1"/>
  <c r="Q222" i="1"/>
  <c r="Q224" i="1"/>
  <c r="Q225" i="1"/>
  <c r="Q228" i="1"/>
  <c r="Q230" i="1"/>
  <c r="Q232" i="1"/>
  <c r="Q234" i="1"/>
  <c r="Q238" i="1"/>
  <c r="Q241" i="1"/>
  <c r="Q244" i="1"/>
  <c r="Q246" i="1"/>
  <c r="Q248" i="1"/>
  <c r="Q250" i="1"/>
  <c r="Q252" i="1"/>
  <c r="Q295" i="1"/>
  <c r="Q298" i="1"/>
  <c r="Q2" i="1"/>
  <c r="N302" i="1"/>
  <c r="T301" i="1"/>
  <c r="U301" i="1" s="1"/>
  <c r="V301" i="1" s="1"/>
  <c r="Q301" i="1"/>
  <c r="T300" i="1"/>
  <c r="U300" i="1" s="1"/>
  <c r="V300" i="1" s="1"/>
  <c r="Q300" i="1"/>
  <c r="T299" i="1"/>
  <c r="U299" i="1" s="1"/>
  <c r="V299" i="1" s="1"/>
  <c r="Q299" i="1"/>
  <c r="T298" i="1"/>
  <c r="U298" i="1" s="1"/>
  <c r="V298" i="1" s="1"/>
  <c r="T297" i="1"/>
  <c r="U297" i="1" s="1"/>
  <c r="V297" i="1" s="1"/>
  <c r="Q297" i="1"/>
  <c r="T296" i="1"/>
  <c r="U296" i="1" s="1"/>
  <c r="V296" i="1" s="1"/>
  <c r="Q296" i="1"/>
  <c r="T295" i="1"/>
  <c r="U295" i="1" s="1"/>
  <c r="V295" i="1" s="1"/>
  <c r="T294" i="1"/>
  <c r="U294" i="1" s="1"/>
  <c r="V294" i="1" s="1"/>
  <c r="Q294" i="1"/>
  <c r="T293" i="1"/>
  <c r="U293" i="1" s="1"/>
  <c r="V293" i="1" s="1"/>
  <c r="Q293" i="1"/>
  <c r="T292" i="1"/>
  <c r="U292" i="1" s="1"/>
  <c r="V292" i="1" s="1"/>
  <c r="Q292" i="1"/>
  <c r="T291" i="1"/>
  <c r="U291" i="1" s="1"/>
  <c r="V291" i="1" s="1"/>
  <c r="Q291" i="1"/>
  <c r="T290" i="1"/>
  <c r="U290" i="1" s="1"/>
  <c r="V290" i="1" s="1"/>
  <c r="Q290" i="1"/>
  <c r="T289" i="1"/>
  <c r="U289" i="1" s="1"/>
  <c r="V289" i="1" s="1"/>
  <c r="Q289" i="1"/>
  <c r="T288" i="1"/>
  <c r="U288" i="1" s="1"/>
  <c r="V288" i="1" s="1"/>
  <c r="Q288" i="1"/>
  <c r="T287" i="1"/>
  <c r="U287" i="1" s="1"/>
  <c r="V287" i="1" s="1"/>
  <c r="Q287" i="1"/>
  <c r="T253" i="1"/>
  <c r="U253" i="1" s="1"/>
  <c r="V253" i="1" s="1"/>
  <c r="Q253" i="1"/>
  <c r="T252" i="1"/>
  <c r="U252" i="1" s="1"/>
  <c r="V252" i="1" s="1"/>
  <c r="T251" i="1"/>
  <c r="U251" i="1" s="1"/>
  <c r="V251" i="1" s="1"/>
  <c r="Q251" i="1"/>
  <c r="T250" i="1"/>
  <c r="U250" i="1" s="1"/>
  <c r="V250" i="1" s="1"/>
  <c r="T249" i="1"/>
  <c r="U249" i="1" s="1"/>
  <c r="V249" i="1" s="1"/>
  <c r="Q249" i="1"/>
  <c r="T248" i="1"/>
  <c r="U248" i="1" s="1"/>
  <c r="V248" i="1" s="1"/>
  <c r="T247" i="1"/>
  <c r="U247" i="1" s="1"/>
  <c r="V247" i="1" s="1"/>
  <c r="Q247" i="1"/>
  <c r="T246" i="1"/>
  <c r="U246" i="1" s="1"/>
  <c r="V246" i="1" s="1"/>
  <c r="T245" i="1"/>
  <c r="U245" i="1" s="1"/>
  <c r="V245" i="1" s="1"/>
  <c r="Q245" i="1"/>
  <c r="T244" i="1"/>
  <c r="U244" i="1" s="1"/>
  <c r="V244" i="1" s="1"/>
  <c r="T243" i="1"/>
  <c r="U243" i="1" s="1"/>
  <c r="V243" i="1" s="1"/>
  <c r="Q243" i="1"/>
  <c r="T242" i="1"/>
  <c r="U242" i="1" s="1"/>
  <c r="V242" i="1" s="1"/>
  <c r="Q242" i="1"/>
  <c r="T241" i="1"/>
  <c r="U241" i="1" s="1"/>
  <c r="V241" i="1" s="1"/>
  <c r="T240" i="1"/>
  <c r="U240" i="1" s="1"/>
  <c r="V240" i="1" s="1"/>
  <c r="Q240" i="1"/>
  <c r="T239" i="1"/>
  <c r="U239" i="1" s="1"/>
  <c r="V239" i="1" s="1"/>
  <c r="Q239" i="1"/>
  <c r="T238" i="1"/>
  <c r="U238" i="1" s="1"/>
  <c r="V238" i="1" s="1"/>
  <c r="T237" i="1"/>
  <c r="U237" i="1" s="1"/>
  <c r="V237" i="1" s="1"/>
  <c r="Q237" i="1"/>
  <c r="T236" i="1"/>
  <c r="U236" i="1" s="1"/>
  <c r="V236" i="1" s="1"/>
  <c r="Q236" i="1"/>
  <c r="T235" i="1"/>
  <c r="U235" i="1" s="1"/>
  <c r="V235" i="1" s="1"/>
  <c r="Q235" i="1"/>
  <c r="T234" i="1"/>
  <c r="U234" i="1" s="1"/>
  <c r="V234" i="1" s="1"/>
  <c r="T233" i="1"/>
  <c r="U233" i="1" s="1"/>
  <c r="V233" i="1" s="1"/>
  <c r="Q233" i="1"/>
  <c r="T232" i="1"/>
  <c r="U232" i="1" s="1"/>
  <c r="V232" i="1" s="1"/>
  <c r="T231" i="1"/>
  <c r="U231" i="1" s="1"/>
  <c r="V231" i="1" s="1"/>
  <c r="Q231" i="1"/>
  <c r="T230" i="1"/>
  <c r="U230" i="1" s="1"/>
  <c r="V230" i="1" s="1"/>
  <c r="T229" i="1"/>
  <c r="U229" i="1" s="1"/>
  <c r="V229" i="1" s="1"/>
  <c r="Q229" i="1"/>
  <c r="T228" i="1"/>
  <c r="U228" i="1" s="1"/>
  <c r="V228" i="1" s="1"/>
  <c r="T227" i="1"/>
  <c r="U227" i="1" s="1"/>
  <c r="V227" i="1" s="1"/>
  <c r="Q227" i="1"/>
  <c r="T226" i="1"/>
  <c r="U226" i="1" s="1"/>
  <c r="V226" i="1" s="1"/>
  <c r="Q226" i="1"/>
  <c r="T225" i="1"/>
  <c r="U225" i="1" s="1"/>
  <c r="V225" i="1" s="1"/>
  <c r="T224" i="1"/>
  <c r="U224" i="1" s="1"/>
  <c r="V224" i="1" s="1"/>
  <c r="T223" i="1"/>
  <c r="U223" i="1" s="1"/>
  <c r="V223" i="1" s="1"/>
  <c r="Q223" i="1"/>
  <c r="T222" i="1"/>
  <c r="U222" i="1" s="1"/>
  <c r="V222" i="1" s="1"/>
  <c r="T221" i="1"/>
  <c r="U221" i="1" s="1"/>
  <c r="V221" i="1" s="1"/>
  <c r="Q221" i="1"/>
  <c r="T220" i="1"/>
  <c r="U220" i="1" s="1"/>
  <c r="V220" i="1" s="1"/>
  <c r="T219" i="1"/>
  <c r="U219" i="1" s="1"/>
  <c r="V219" i="1" s="1"/>
  <c r="Q219" i="1"/>
  <c r="T218" i="1"/>
  <c r="U218" i="1" s="1"/>
  <c r="V218" i="1" s="1"/>
  <c r="Q218" i="1"/>
  <c r="T217" i="1"/>
  <c r="U217" i="1" s="1"/>
  <c r="V217" i="1" s="1"/>
  <c r="Q217" i="1"/>
  <c r="T216" i="1"/>
  <c r="U216" i="1" s="1"/>
  <c r="V216" i="1" s="1"/>
  <c r="T215" i="1"/>
  <c r="U215" i="1" s="1"/>
  <c r="V215" i="1" s="1"/>
  <c r="Q215" i="1"/>
  <c r="T214" i="1"/>
  <c r="U214" i="1" s="1"/>
  <c r="V214" i="1" s="1"/>
  <c r="Q214" i="1"/>
  <c r="T213" i="1"/>
  <c r="U213" i="1" s="1"/>
  <c r="V213" i="1" s="1"/>
  <c r="Q213" i="1"/>
  <c r="T212" i="1"/>
  <c r="U212" i="1" s="1"/>
  <c r="V212" i="1" s="1"/>
  <c r="Q212" i="1"/>
  <c r="T211" i="1"/>
  <c r="U211" i="1" s="1"/>
  <c r="V211" i="1" s="1"/>
  <c r="Q211" i="1"/>
  <c r="T210" i="1"/>
  <c r="U210" i="1" s="1"/>
  <c r="V210" i="1" s="1"/>
  <c r="Q210" i="1"/>
  <c r="T209" i="1"/>
  <c r="U209" i="1" s="1"/>
  <c r="V209" i="1" s="1"/>
  <c r="T208" i="1"/>
  <c r="U208" i="1" s="1"/>
  <c r="V208" i="1" s="1"/>
  <c r="T207" i="1"/>
  <c r="U207" i="1" s="1"/>
  <c r="V207" i="1" s="1"/>
  <c r="Q207" i="1"/>
  <c r="T206" i="1"/>
  <c r="U206" i="1" s="1"/>
  <c r="V206" i="1" s="1"/>
  <c r="T205" i="1"/>
  <c r="U205" i="1" s="1"/>
  <c r="V205" i="1" s="1"/>
  <c r="Q205" i="1"/>
  <c r="T204" i="1"/>
  <c r="U204" i="1" s="1"/>
  <c r="V204" i="1" s="1"/>
  <c r="T203" i="1"/>
  <c r="U203" i="1" s="1"/>
  <c r="V203" i="1" s="1"/>
  <c r="Q203" i="1"/>
  <c r="T202" i="1"/>
  <c r="U202" i="1" s="1"/>
  <c r="V202" i="1" s="1"/>
  <c r="Q202" i="1"/>
  <c r="T201" i="1"/>
  <c r="U201" i="1" s="1"/>
  <c r="V201" i="1" s="1"/>
  <c r="Q201" i="1"/>
  <c r="T200" i="1"/>
  <c r="U200" i="1" s="1"/>
  <c r="V200" i="1" s="1"/>
  <c r="T199" i="1"/>
  <c r="U199" i="1" s="1"/>
  <c r="V199" i="1" s="1"/>
  <c r="Q199" i="1"/>
  <c r="T198" i="1"/>
  <c r="U198" i="1" s="1"/>
  <c r="V198" i="1" s="1"/>
  <c r="Q198" i="1"/>
  <c r="T197" i="1"/>
  <c r="U197" i="1" s="1"/>
  <c r="V197" i="1" s="1"/>
  <c r="Q197" i="1"/>
  <c r="T196" i="1"/>
  <c r="U196" i="1" s="1"/>
  <c r="V196" i="1" s="1"/>
  <c r="T195" i="1"/>
  <c r="U195" i="1" s="1"/>
  <c r="V195" i="1" s="1"/>
  <c r="Q195" i="1"/>
  <c r="T194" i="1"/>
  <c r="U194" i="1" s="1"/>
  <c r="V194" i="1" s="1"/>
  <c r="Q194" i="1"/>
  <c r="T193" i="1"/>
  <c r="U193" i="1" s="1"/>
  <c r="V193" i="1" s="1"/>
  <c r="Q193" i="1"/>
  <c r="T192" i="1"/>
  <c r="U192" i="1" s="1"/>
  <c r="V192" i="1" s="1"/>
  <c r="Q192" i="1"/>
  <c r="T117" i="1"/>
  <c r="U117" i="1" s="1"/>
  <c r="V117" i="1" s="1"/>
  <c r="Q117" i="1"/>
  <c r="T116" i="1"/>
  <c r="U116" i="1" s="1"/>
  <c r="V116" i="1" s="1"/>
  <c r="Q116" i="1"/>
  <c r="T115" i="1"/>
  <c r="U115" i="1" s="1"/>
  <c r="V115" i="1" s="1"/>
  <c r="Q115" i="1"/>
  <c r="T114" i="1"/>
  <c r="U114" i="1" s="1"/>
  <c r="V114" i="1" s="1"/>
  <c r="T113" i="1"/>
  <c r="U113" i="1" s="1"/>
  <c r="V113" i="1" s="1"/>
  <c r="Q113" i="1"/>
  <c r="T112" i="1"/>
  <c r="U112" i="1" s="1"/>
  <c r="V112" i="1" s="1"/>
  <c r="Q112" i="1"/>
  <c r="T111" i="1"/>
  <c r="U111" i="1" s="1"/>
  <c r="V111" i="1" s="1"/>
  <c r="Q111" i="1"/>
  <c r="T110" i="1"/>
  <c r="U110" i="1" s="1"/>
  <c r="V110" i="1" s="1"/>
  <c r="Q110" i="1"/>
  <c r="T109" i="1"/>
  <c r="U109" i="1" s="1"/>
  <c r="V109" i="1" s="1"/>
  <c r="Q109" i="1"/>
  <c r="T108" i="1"/>
  <c r="U108" i="1" s="1"/>
  <c r="V108" i="1" s="1"/>
  <c r="Q108" i="1"/>
  <c r="T107" i="1"/>
  <c r="U107" i="1" s="1"/>
  <c r="V107" i="1" s="1"/>
  <c r="Q107" i="1"/>
  <c r="T106" i="1"/>
  <c r="U106" i="1" s="1"/>
  <c r="V106" i="1" s="1"/>
  <c r="T105" i="1"/>
  <c r="U105" i="1" s="1"/>
  <c r="V105" i="1" s="1"/>
  <c r="Q105" i="1"/>
  <c r="T104" i="1"/>
  <c r="U104" i="1" s="1"/>
  <c r="V104" i="1" s="1"/>
  <c r="Q104" i="1"/>
  <c r="T103" i="1"/>
  <c r="U103" i="1" s="1"/>
  <c r="V103" i="1" s="1"/>
  <c r="Q103" i="1"/>
  <c r="T102" i="1"/>
  <c r="U102" i="1" s="1"/>
  <c r="V102" i="1" s="1"/>
  <c r="Q102" i="1"/>
  <c r="T101" i="1"/>
  <c r="U101" i="1" s="1"/>
  <c r="V101" i="1" s="1"/>
  <c r="Q101" i="1"/>
  <c r="T100" i="1"/>
  <c r="U100" i="1" s="1"/>
  <c r="V100" i="1" s="1"/>
  <c r="Q100" i="1"/>
  <c r="T99" i="1"/>
  <c r="U99" i="1" s="1"/>
  <c r="V99" i="1" s="1"/>
  <c r="Q99" i="1"/>
  <c r="T98" i="1"/>
  <c r="U98" i="1" s="1"/>
  <c r="V98" i="1" s="1"/>
  <c r="T97" i="1"/>
  <c r="U97" i="1" s="1"/>
  <c r="V97" i="1" s="1"/>
  <c r="Q97" i="1"/>
  <c r="T96" i="1"/>
  <c r="U96" i="1" s="1"/>
  <c r="V96" i="1" s="1"/>
  <c r="Q96" i="1"/>
  <c r="T95" i="1"/>
  <c r="U95" i="1" s="1"/>
  <c r="V95" i="1" s="1"/>
  <c r="Q95" i="1"/>
  <c r="T94" i="1"/>
  <c r="U94" i="1" s="1"/>
  <c r="V94" i="1" s="1"/>
  <c r="Q94" i="1"/>
  <c r="T93" i="1"/>
  <c r="U93" i="1" s="1"/>
  <c r="V93" i="1" s="1"/>
  <c r="Q93" i="1"/>
  <c r="T92" i="1"/>
  <c r="U92" i="1" s="1"/>
  <c r="V92" i="1" s="1"/>
  <c r="Q92" i="1"/>
  <c r="T91" i="1"/>
  <c r="U91" i="1" s="1"/>
  <c r="V91" i="1" s="1"/>
  <c r="Q91" i="1"/>
  <c r="T90" i="1"/>
  <c r="U90" i="1" s="1"/>
  <c r="V90" i="1" s="1"/>
  <c r="Q90" i="1"/>
  <c r="T89" i="1"/>
  <c r="U89" i="1" s="1"/>
  <c r="V89" i="1" s="1"/>
  <c r="Q89" i="1"/>
  <c r="T88" i="1"/>
  <c r="U88" i="1" s="1"/>
  <c r="V88" i="1" s="1"/>
  <c r="Q88" i="1"/>
  <c r="T87" i="1"/>
  <c r="U87" i="1" s="1"/>
  <c r="V87" i="1" s="1"/>
  <c r="Q87" i="1"/>
  <c r="T86" i="1"/>
  <c r="U86" i="1" s="1"/>
  <c r="V86" i="1" s="1"/>
  <c r="Q86" i="1"/>
  <c r="T85" i="1"/>
  <c r="U85" i="1" s="1"/>
  <c r="V85" i="1" s="1"/>
  <c r="Q85" i="1"/>
  <c r="T84" i="1"/>
  <c r="U84" i="1" s="1"/>
  <c r="V84" i="1" s="1"/>
  <c r="Q84" i="1"/>
  <c r="T83" i="1"/>
  <c r="U83" i="1" s="1"/>
  <c r="V83" i="1" s="1"/>
  <c r="Q83" i="1"/>
  <c r="T82" i="1"/>
  <c r="U82" i="1" s="1"/>
  <c r="V82" i="1" s="1"/>
  <c r="T81" i="1"/>
  <c r="U81" i="1" s="1"/>
  <c r="V81" i="1" s="1"/>
  <c r="Q81" i="1"/>
  <c r="T80" i="1"/>
  <c r="U80" i="1" s="1"/>
  <c r="V80" i="1" s="1"/>
  <c r="Q80" i="1"/>
  <c r="T79" i="1"/>
  <c r="U79" i="1" s="1"/>
  <c r="V79" i="1" s="1"/>
  <c r="Q79" i="1"/>
  <c r="T78" i="1"/>
  <c r="U78" i="1" s="1"/>
  <c r="V78" i="1" s="1"/>
  <c r="Q78" i="1"/>
  <c r="T77" i="1"/>
  <c r="U77" i="1" s="1"/>
  <c r="V77" i="1" s="1"/>
  <c r="Q77" i="1"/>
  <c r="T76" i="1"/>
  <c r="U76" i="1" s="1"/>
  <c r="V76" i="1" s="1"/>
  <c r="Q76" i="1"/>
  <c r="T75" i="1"/>
  <c r="U75" i="1" s="1"/>
  <c r="V75" i="1" s="1"/>
  <c r="Q75" i="1"/>
  <c r="T74" i="1"/>
  <c r="U74" i="1" s="1"/>
  <c r="V74" i="1" s="1"/>
  <c r="Q74" i="1"/>
  <c r="T73" i="1"/>
  <c r="U73" i="1" s="1"/>
  <c r="V73" i="1" s="1"/>
  <c r="Q73" i="1"/>
  <c r="T72" i="1"/>
  <c r="U72" i="1" s="1"/>
  <c r="V72" i="1" s="1"/>
  <c r="Q72" i="1"/>
  <c r="T71" i="1"/>
  <c r="U71" i="1" s="1"/>
  <c r="V71" i="1" s="1"/>
  <c r="Q71" i="1"/>
  <c r="T70" i="1"/>
  <c r="U70" i="1" s="1"/>
  <c r="V70" i="1" s="1"/>
  <c r="Q70" i="1"/>
  <c r="T69" i="1"/>
  <c r="U69" i="1" s="1"/>
  <c r="V69" i="1" s="1"/>
  <c r="Q69" i="1"/>
  <c r="T68" i="1"/>
  <c r="U68" i="1" s="1"/>
  <c r="V68" i="1" s="1"/>
  <c r="Q68" i="1"/>
  <c r="T67" i="1"/>
  <c r="U67" i="1" s="1"/>
  <c r="V67" i="1" s="1"/>
  <c r="Q67" i="1"/>
  <c r="T66" i="1"/>
  <c r="U66" i="1" s="1"/>
  <c r="V66" i="1" s="1"/>
  <c r="Q66" i="1"/>
  <c r="T65" i="1"/>
  <c r="U65" i="1" s="1"/>
  <c r="V65" i="1" s="1"/>
  <c r="Q65" i="1"/>
  <c r="T64" i="1"/>
  <c r="U64" i="1" s="1"/>
  <c r="V64" i="1" s="1"/>
  <c r="Q64" i="1"/>
  <c r="T63" i="1"/>
  <c r="U63" i="1" s="1"/>
  <c r="V63" i="1" s="1"/>
  <c r="Q63" i="1"/>
  <c r="T62" i="1"/>
  <c r="U62" i="1" s="1"/>
  <c r="V62" i="1" s="1"/>
  <c r="Q62" i="1"/>
  <c r="T61" i="1"/>
  <c r="U61" i="1" s="1"/>
  <c r="V61" i="1" s="1"/>
  <c r="Q61" i="1"/>
  <c r="T60" i="1"/>
  <c r="U60" i="1" s="1"/>
  <c r="V60" i="1" s="1"/>
  <c r="Q60" i="1"/>
  <c r="T59" i="1"/>
  <c r="U59" i="1" s="1"/>
  <c r="V59" i="1" s="1"/>
  <c r="Q59" i="1"/>
  <c r="T58" i="1"/>
  <c r="U58" i="1" s="1"/>
  <c r="V58" i="1" s="1"/>
  <c r="T57" i="1"/>
  <c r="U57" i="1" s="1"/>
  <c r="V57" i="1" s="1"/>
  <c r="Q57" i="1"/>
  <c r="T56" i="1"/>
  <c r="U56" i="1" s="1"/>
  <c r="V56" i="1" s="1"/>
  <c r="Q56" i="1"/>
  <c r="T55" i="1"/>
  <c r="U55" i="1" s="1"/>
  <c r="V55" i="1" s="1"/>
  <c r="Q55" i="1"/>
  <c r="T54" i="1"/>
  <c r="U54" i="1" s="1"/>
  <c r="V54" i="1" s="1"/>
  <c r="Q54" i="1"/>
  <c r="T53" i="1"/>
  <c r="U53" i="1" s="1"/>
  <c r="V53" i="1" s="1"/>
  <c r="Q53" i="1"/>
  <c r="T52" i="1"/>
  <c r="U52" i="1" s="1"/>
  <c r="V52" i="1" s="1"/>
  <c r="Q52" i="1"/>
  <c r="T51" i="1"/>
  <c r="U51" i="1" s="1"/>
  <c r="V51" i="1" s="1"/>
  <c r="Q51" i="1"/>
  <c r="T50" i="1"/>
  <c r="U50" i="1" s="1"/>
  <c r="V50" i="1" s="1"/>
  <c r="Q50" i="1"/>
  <c r="T49" i="1"/>
  <c r="U49" i="1" s="1"/>
  <c r="V49" i="1" s="1"/>
  <c r="Q49" i="1"/>
  <c r="T48" i="1"/>
  <c r="U48" i="1" s="1"/>
  <c r="V48" i="1" s="1"/>
  <c r="Q48" i="1"/>
  <c r="T47" i="1"/>
  <c r="U47" i="1" s="1"/>
  <c r="V47" i="1" s="1"/>
  <c r="Q47" i="1"/>
  <c r="T46" i="1"/>
  <c r="U46" i="1" s="1"/>
  <c r="V46" i="1" s="1"/>
  <c r="Q46" i="1"/>
  <c r="T45" i="1"/>
  <c r="U45" i="1" s="1"/>
  <c r="V45" i="1" s="1"/>
  <c r="Q45" i="1"/>
  <c r="T44" i="1"/>
  <c r="U44" i="1" s="1"/>
  <c r="V44" i="1" s="1"/>
  <c r="Q44" i="1"/>
  <c r="T43" i="1"/>
  <c r="U43" i="1" s="1"/>
  <c r="V43" i="1" s="1"/>
  <c r="Q43" i="1"/>
  <c r="T42" i="1"/>
  <c r="U42" i="1" s="1"/>
  <c r="V42" i="1" s="1"/>
  <c r="T41" i="1"/>
  <c r="U41" i="1" s="1"/>
  <c r="V41" i="1" s="1"/>
  <c r="Q41" i="1"/>
  <c r="T40" i="1"/>
  <c r="U40" i="1" s="1"/>
  <c r="V40" i="1" s="1"/>
  <c r="Q40" i="1"/>
  <c r="T39" i="1"/>
  <c r="U39" i="1" s="1"/>
  <c r="V39" i="1" s="1"/>
  <c r="Q39" i="1"/>
  <c r="T38" i="1"/>
  <c r="U38" i="1" s="1"/>
  <c r="V38" i="1" s="1"/>
  <c r="Q38" i="1"/>
  <c r="T37" i="1"/>
  <c r="U37" i="1" s="1"/>
  <c r="V37" i="1" s="1"/>
  <c r="Q37" i="1"/>
  <c r="T36" i="1"/>
  <c r="U36" i="1" s="1"/>
  <c r="V36" i="1" s="1"/>
  <c r="Q36" i="1"/>
  <c r="T35" i="1"/>
  <c r="U35" i="1" s="1"/>
  <c r="V35" i="1" s="1"/>
  <c r="Q35" i="1"/>
  <c r="T34" i="1"/>
  <c r="U34" i="1" s="1"/>
  <c r="V34" i="1" s="1"/>
  <c r="Q34" i="1"/>
  <c r="T33" i="1"/>
  <c r="U33" i="1" s="1"/>
  <c r="V33" i="1" s="1"/>
  <c r="Q33" i="1"/>
  <c r="T32" i="1"/>
  <c r="U32" i="1" s="1"/>
  <c r="V32" i="1" s="1"/>
  <c r="Q32" i="1"/>
  <c r="T31" i="1"/>
  <c r="U31" i="1" s="1"/>
  <c r="V31" i="1" s="1"/>
  <c r="Q31" i="1"/>
  <c r="T30" i="1"/>
  <c r="U30" i="1" s="1"/>
  <c r="V30" i="1" s="1"/>
  <c r="Q30" i="1"/>
  <c r="T29" i="1"/>
  <c r="U29" i="1" s="1"/>
  <c r="V29" i="1" s="1"/>
  <c r="Q29" i="1"/>
  <c r="T28" i="1"/>
  <c r="U28" i="1" s="1"/>
  <c r="V28" i="1" s="1"/>
  <c r="Q28" i="1"/>
  <c r="T27" i="1"/>
  <c r="U27" i="1" s="1"/>
  <c r="V27" i="1" s="1"/>
  <c r="Q27" i="1"/>
  <c r="T26" i="1"/>
  <c r="U26" i="1" s="1"/>
  <c r="V26" i="1" s="1"/>
  <c r="T25" i="1"/>
  <c r="U25" i="1" s="1"/>
  <c r="V25" i="1" s="1"/>
  <c r="Q25" i="1"/>
  <c r="T24" i="1"/>
  <c r="U24" i="1" s="1"/>
  <c r="V24" i="1" s="1"/>
  <c r="Q24" i="1"/>
  <c r="T23" i="1"/>
  <c r="U23" i="1" s="1"/>
  <c r="V23" i="1" s="1"/>
  <c r="Q23" i="1"/>
  <c r="T22" i="1"/>
  <c r="U22" i="1" s="1"/>
  <c r="V22" i="1" s="1"/>
  <c r="Q22" i="1"/>
  <c r="T21" i="1"/>
  <c r="U21" i="1" s="1"/>
  <c r="V21" i="1" s="1"/>
  <c r="Q21" i="1"/>
  <c r="T20" i="1"/>
  <c r="U20" i="1" s="1"/>
  <c r="V20" i="1" s="1"/>
  <c r="Q20" i="1"/>
  <c r="T19" i="1"/>
  <c r="U19" i="1" s="1"/>
  <c r="V19" i="1" s="1"/>
  <c r="Q19" i="1"/>
  <c r="T18" i="1"/>
  <c r="U18" i="1" s="1"/>
  <c r="V18" i="1" s="1"/>
  <c r="T17" i="1"/>
  <c r="U17" i="1" s="1"/>
  <c r="V17" i="1" s="1"/>
  <c r="Q17" i="1"/>
  <c r="T16" i="1"/>
  <c r="U16" i="1" s="1"/>
  <c r="V16" i="1" s="1"/>
  <c r="Q16" i="1"/>
  <c r="T15" i="1"/>
  <c r="U15" i="1" s="1"/>
  <c r="V15" i="1" s="1"/>
  <c r="Q15" i="1"/>
  <c r="T14" i="1"/>
  <c r="U14" i="1" s="1"/>
  <c r="V14" i="1" s="1"/>
  <c r="Q14" i="1"/>
  <c r="T13" i="1"/>
  <c r="U13" i="1" s="1"/>
  <c r="V13" i="1" s="1"/>
  <c r="Q13" i="1"/>
  <c r="T12" i="1"/>
  <c r="U12" i="1" s="1"/>
  <c r="V12" i="1" s="1"/>
  <c r="Q12" i="1"/>
  <c r="T11" i="1"/>
  <c r="U11" i="1" s="1"/>
  <c r="V11" i="1" s="1"/>
  <c r="Q11" i="1"/>
  <c r="T10" i="1"/>
  <c r="U10" i="1" s="1"/>
  <c r="V10" i="1" s="1"/>
  <c r="Q10" i="1"/>
  <c r="T9" i="1"/>
  <c r="U9" i="1" s="1"/>
  <c r="V9" i="1" s="1"/>
  <c r="Q9" i="1"/>
  <c r="T8" i="1"/>
  <c r="U8" i="1" s="1"/>
  <c r="V8" i="1" s="1"/>
  <c r="Q8" i="1"/>
  <c r="T7" i="1"/>
  <c r="U7" i="1" s="1"/>
  <c r="V7" i="1" s="1"/>
  <c r="Q7" i="1"/>
  <c r="T6" i="1"/>
  <c r="U6" i="1" s="1"/>
  <c r="V6" i="1" s="1"/>
  <c r="Q6" i="1"/>
  <c r="T5" i="1"/>
  <c r="U5" i="1" s="1"/>
  <c r="V5" i="1" s="1"/>
  <c r="Q5" i="1"/>
  <c r="T4" i="1"/>
  <c r="U4" i="1" s="1"/>
  <c r="V4" i="1" s="1"/>
  <c r="Q4" i="1"/>
  <c r="T3" i="1"/>
  <c r="U3" i="1" s="1"/>
  <c r="V3" i="1" s="1"/>
  <c r="Q3" i="1"/>
  <c r="T2" i="1"/>
  <c r="U2" i="1" s="1"/>
  <c r="V2" i="1" s="1"/>
  <c r="T306" i="1" l="1"/>
  <c r="L306" i="1"/>
  <c r="L2" i="1"/>
  <c r="S2" i="1" s="1"/>
  <c r="Q306" i="1"/>
  <c r="S297" i="1"/>
  <c r="S247" i="1"/>
  <c r="S198" i="1"/>
  <c r="S214" i="1"/>
  <c r="S230" i="1"/>
  <c r="S298" i="1"/>
  <c r="S301" i="1"/>
  <c r="S244" i="1"/>
  <c r="S202" i="1"/>
  <c r="S218" i="1"/>
  <c r="S226" i="1"/>
  <c r="S289" i="1"/>
  <c r="S299" i="1"/>
  <c r="S248" i="1"/>
  <c r="S293" i="1"/>
  <c r="S18" i="1"/>
  <c r="S22" i="1"/>
  <c r="S26" i="1"/>
  <c r="S30" i="1"/>
  <c r="S46" i="1"/>
  <c r="S245" i="1"/>
  <c r="S253" i="1"/>
  <c r="S194" i="1"/>
  <c r="S222" i="1"/>
  <c r="S236" i="1"/>
  <c r="S246" i="1"/>
  <c r="S250" i="1"/>
  <c r="S287" i="1"/>
  <c r="S15" i="1"/>
  <c r="S31" i="1"/>
  <c r="S39" i="1"/>
  <c r="S43" i="1"/>
  <c r="S206" i="1"/>
  <c r="S210" i="1"/>
  <c r="S220" i="1"/>
  <c r="S238" i="1"/>
  <c r="S242" i="1"/>
  <c r="S252" i="1"/>
  <c r="S86" i="1"/>
  <c r="S196" i="1"/>
  <c r="S204" i="1"/>
  <c r="S212" i="1"/>
  <c r="S228" i="1"/>
  <c r="S234" i="1"/>
  <c r="S251" i="1"/>
  <c r="S294" i="1"/>
  <c r="S295" i="1"/>
  <c r="S4" i="1"/>
  <c r="S8" i="1"/>
  <c r="S40" i="1"/>
  <c r="S49" i="1"/>
  <c r="S65" i="1"/>
  <c r="S69" i="1"/>
  <c r="S73" i="1"/>
  <c r="S81" i="1"/>
  <c r="S87" i="1"/>
  <c r="S91" i="1"/>
  <c r="S95" i="1"/>
  <c r="S99" i="1"/>
  <c r="S103" i="1"/>
  <c r="S106" i="1"/>
  <c r="S110" i="1"/>
  <c r="S114" i="1"/>
  <c r="S192" i="1"/>
  <c r="S200" i="1"/>
  <c r="S208" i="1"/>
  <c r="S216" i="1"/>
  <c r="S224" i="1"/>
  <c r="S232" i="1"/>
  <c r="S240" i="1"/>
  <c r="S249" i="1"/>
  <c r="S290" i="1"/>
  <c r="S291" i="1"/>
  <c r="S52" i="1"/>
  <c r="S60" i="1"/>
  <c r="S78" i="1"/>
  <c r="S193" i="1"/>
  <c r="S195" i="1"/>
  <c r="S197" i="1"/>
  <c r="S199" i="1"/>
  <c r="S201" i="1"/>
  <c r="S203" i="1"/>
  <c r="S205" i="1"/>
  <c r="S207" i="1"/>
  <c r="S209" i="1"/>
  <c r="S211" i="1"/>
  <c r="S213" i="1"/>
  <c r="S215" i="1"/>
  <c r="S217" i="1"/>
  <c r="S219" i="1"/>
  <c r="S221" i="1"/>
  <c r="S223" i="1"/>
  <c r="S225" i="1"/>
  <c r="S227" i="1"/>
  <c r="S229" i="1"/>
  <c r="S231" i="1"/>
  <c r="S233" i="1"/>
  <c r="S235" i="1"/>
  <c r="S237" i="1"/>
  <c r="S239" i="1"/>
  <c r="S241" i="1"/>
  <c r="S243" i="1"/>
  <c r="S288" i="1"/>
  <c r="S292" i="1"/>
  <c r="S296" i="1"/>
  <c r="S300" i="1"/>
  <c r="S36" i="1"/>
  <c r="S54" i="1"/>
  <c r="S62" i="1"/>
  <c r="S72" i="1"/>
  <c r="S84" i="1"/>
  <c r="S6" i="1"/>
  <c r="S11" i="1"/>
  <c r="S14" i="1"/>
  <c r="S29" i="1"/>
  <c r="S33" i="1"/>
  <c r="S34" i="1"/>
  <c r="S38" i="1"/>
  <c r="S42" i="1"/>
  <c r="S53" i="1"/>
  <c r="S68" i="1"/>
  <c r="S90" i="1"/>
  <c r="S94" i="1"/>
  <c r="S98" i="1"/>
  <c r="S102" i="1"/>
  <c r="S105" i="1"/>
  <c r="S109" i="1"/>
  <c r="S117" i="1"/>
  <c r="S5" i="1"/>
  <c r="S16" i="1"/>
  <c r="S20" i="1"/>
  <c r="S24" i="1"/>
  <c r="S28" i="1"/>
  <c r="S32" i="1"/>
  <c r="S41" i="1"/>
  <c r="S56" i="1"/>
  <c r="S70" i="1"/>
  <c r="S74" i="1"/>
  <c r="S85" i="1"/>
  <c r="S97" i="1"/>
  <c r="S101" i="1"/>
  <c r="S104" i="1"/>
  <c r="S108" i="1"/>
  <c r="S112" i="1"/>
  <c r="S3" i="1"/>
  <c r="S12" i="1"/>
  <c r="S21" i="1"/>
  <c r="S25" i="1"/>
  <c r="S50" i="1"/>
  <c r="S61" i="1"/>
  <c r="S64" i="1"/>
  <c r="S76" i="1"/>
  <c r="S82" i="1"/>
  <c r="S113" i="1"/>
  <c r="S37" i="1"/>
  <c r="S58" i="1"/>
  <c r="S89" i="1"/>
  <c r="S93" i="1"/>
  <c r="S116" i="1"/>
  <c r="S7" i="1"/>
  <c r="S10" i="1"/>
  <c r="S19" i="1"/>
  <c r="S23" i="1"/>
  <c r="S27" i="1"/>
  <c r="S35" i="1"/>
  <c r="S44" i="1"/>
  <c r="S45" i="1"/>
  <c r="S48" i="1"/>
  <c r="S57" i="1"/>
  <c r="S66" i="1"/>
  <c r="S77" i="1"/>
  <c r="S80" i="1"/>
  <c r="S88" i="1"/>
  <c r="S92" i="1"/>
  <c r="S96" i="1"/>
  <c r="S100" i="1"/>
  <c r="S107" i="1"/>
  <c r="S111" i="1"/>
  <c r="S115" i="1"/>
  <c r="S13" i="1"/>
  <c r="S51" i="1"/>
  <c r="S59" i="1"/>
  <c r="S67" i="1"/>
  <c r="S75" i="1"/>
  <c r="S83" i="1"/>
  <c r="S9" i="1"/>
  <c r="S17" i="1"/>
  <c r="S47" i="1"/>
  <c r="S55" i="1"/>
  <c r="S63" i="1"/>
  <c r="S71" i="1"/>
  <c r="S79" i="1"/>
  <c r="T120" i="1"/>
  <c r="U120" i="1" s="1"/>
  <c r="V120" i="1" s="1"/>
  <c r="Q120" i="1"/>
  <c r="S120" i="1" s="1"/>
  <c r="T119" i="1"/>
  <c r="U119" i="1" s="1"/>
  <c r="V119" i="1" s="1"/>
  <c r="Q119" i="1"/>
  <c r="S119" i="1" s="1"/>
  <c r="T122" i="1"/>
  <c r="U122" i="1" s="1"/>
  <c r="V122" i="1" s="1"/>
  <c r="Q122" i="1"/>
  <c r="S122" i="1" s="1"/>
  <c r="T121" i="1"/>
  <c r="U121" i="1" s="1"/>
  <c r="V121" i="1" s="1"/>
  <c r="Q121" i="1"/>
  <c r="S121" i="1" s="1"/>
  <c r="L302" i="1" l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18" i="1"/>
  <c r="U124" i="1" l="1"/>
  <c r="V124" i="1" s="1"/>
  <c r="Q124" i="1"/>
  <c r="S124" i="1" s="1"/>
  <c r="U123" i="1"/>
  <c r="V123" i="1" s="1"/>
  <c r="Q123" i="1"/>
  <c r="S123" i="1" s="1"/>
  <c r="U118" i="1"/>
  <c r="Q118" i="1" l="1"/>
  <c r="S118" i="1" s="1"/>
  <c r="V118" i="1"/>
  <c r="U162" i="1" l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129" i="1"/>
  <c r="S129" i="1" s="1"/>
  <c r="Q128" i="1"/>
  <c r="S128" i="1" s="1"/>
  <c r="Q127" i="1"/>
  <c r="S127" i="1" s="1"/>
  <c r="Q126" i="1"/>
  <c r="S126" i="1" s="1"/>
  <c r="Q125" i="1"/>
  <c r="S125" i="1" s="1"/>
  <c r="V302" i="1" l="1"/>
</calcChain>
</file>

<file path=xl/sharedStrings.xml><?xml version="1.0" encoding="utf-8"?>
<sst xmlns="http://schemas.openxmlformats.org/spreadsheetml/2006/main" count="1825" uniqueCount="407">
  <si>
    <t>UPC</t>
  </si>
  <si>
    <t>Material</t>
  </si>
  <si>
    <t>ES3282</t>
  </si>
  <si>
    <t>ES3433</t>
  </si>
  <si>
    <t>ES3545</t>
  </si>
  <si>
    <t>ES4352</t>
  </si>
  <si>
    <t>ES4628</t>
  </si>
  <si>
    <t>ES4671</t>
  </si>
  <si>
    <t>ES4746</t>
  </si>
  <si>
    <t>ES4748</t>
  </si>
  <si>
    <t>QTY OH</t>
  </si>
  <si>
    <t>SOLD LAST 6M</t>
  </si>
  <si>
    <t>AVERAGE/MO</t>
  </si>
  <si>
    <t>MONTHS/SUP</t>
  </si>
  <si>
    <t>SOLD LAS 6 MONTH FROM ORDER</t>
  </si>
  <si>
    <t>RETAIL</t>
  </si>
  <si>
    <t>C</t>
  </si>
  <si>
    <t>IMAGE</t>
  </si>
  <si>
    <t>ES4744</t>
  </si>
  <si>
    <t>STATUS</t>
  </si>
  <si>
    <t>WHOLESALE</t>
  </si>
  <si>
    <t>COST</t>
  </si>
  <si>
    <t>EXT COST</t>
  </si>
  <si>
    <t>ORDER</t>
  </si>
  <si>
    <t>ES4627</t>
  </si>
  <si>
    <t>A</t>
  </si>
  <si>
    <t>B</t>
  </si>
  <si>
    <t>ES3988</t>
  </si>
  <si>
    <t>ES4898</t>
  </si>
  <si>
    <t>FS5712</t>
  </si>
  <si>
    <t>FS5713</t>
  </si>
  <si>
    <t>FS5714</t>
  </si>
  <si>
    <t>OH FROM ORDER</t>
  </si>
  <si>
    <t>SOLD LAS 6 MONTH TOTAL</t>
  </si>
  <si>
    <t>OH TOTAL</t>
  </si>
  <si>
    <t>ES4899</t>
  </si>
  <si>
    <t>COLLECTION</t>
  </si>
  <si>
    <t>CASE</t>
  </si>
  <si>
    <t>WOMEN</t>
  </si>
  <si>
    <t>CARLIE</t>
  </si>
  <si>
    <t>38MM</t>
  </si>
  <si>
    <t>CARLIE MINI</t>
  </si>
  <si>
    <t>30MM</t>
  </si>
  <si>
    <t>MEN</t>
  </si>
  <si>
    <t>44MM</t>
  </si>
  <si>
    <t>VIRGINIA</t>
  </si>
  <si>
    <t>JACQUELINE</t>
  </si>
  <si>
    <t>36MM</t>
  </si>
  <si>
    <t>35MM</t>
  </si>
  <si>
    <t>SCARLETTE MINI</t>
  </si>
  <si>
    <t>32MM</t>
  </si>
  <si>
    <t>28MM</t>
  </si>
  <si>
    <t>FB-01</t>
  </si>
  <si>
    <t>34MM</t>
  </si>
  <si>
    <t>MACHINE</t>
  </si>
  <si>
    <t>42MM</t>
  </si>
  <si>
    <t>GRANT</t>
  </si>
  <si>
    <t>THE MINIMALIST 3H</t>
  </si>
  <si>
    <t>NEUTRA CHRONO</t>
  </si>
  <si>
    <t>GARRETT</t>
  </si>
  <si>
    <t>FB - 01</t>
  </si>
  <si>
    <t>BRONSON</t>
  </si>
  <si>
    <t>50MM</t>
  </si>
  <si>
    <t>GENDER</t>
  </si>
  <si>
    <t>ES4745</t>
  </si>
  <si>
    <t>TOWNSMAN</t>
  </si>
  <si>
    <t>FS5735</t>
  </si>
  <si>
    <t>ME3099</t>
  </si>
  <si>
    <t>TOWNSMAN AUTO</t>
  </si>
  <si>
    <t>FS5711</t>
  </si>
  <si>
    <t>ES2811</t>
  </si>
  <si>
    <t>RILEY</t>
  </si>
  <si>
    <t>ES3202</t>
  </si>
  <si>
    <t>ES3203</t>
  </si>
  <si>
    <t>ES3708</t>
  </si>
  <si>
    <t>ES3716</t>
  </si>
  <si>
    <t>ES3843</t>
  </si>
  <si>
    <t>ES4502</t>
  </si>
  <si>
    <t>ES4647</t>
  </si>
  <si>
    <t>ES4649</t>
  </si>
  <si>
    <t>ES4949</t>
  </si>
  <si>
    <t>FS5151</t>
  </si>
  <si>
    <t>FS5305</t>
  </si>
  <si>
    <t>FS5522</t>
  </si>
  <si>
    <t>48MM</t>
  </si>
  <si>
    <t>FS5756</t>
  </si>
  <si>
    <t>FS5763</t>
  </si>
  <si>
    <t>FS5772</t>
  </si>
  <si>
    <t>ME3098</t>
  </si>
  <si>
    <t>ME3155</t>
  </si>
  <si>
    <t>48MM TOWNSMAN</t>
  </si>
  <si>
    <t>ME3154</t>
  </si>
  <si>
    <t>CH2565</t>
  </si>
  <si>
    <t>COACHMAN</t>
  </si>
  <si>
    <t>ES4433</t>
  </si>
  <si>
    <t>ES4484</t>
  </si>
  <si>
    <t>ES4735</t>
  </si>
  <si>
    <t>FS5512</t>
  </si>
  <si>
    <t>FS5699</t>
  </si>
  <si>
    <t>ME3170</t>
  </si>
  <si>
    <t>ME3172</t>
  </si>
  <si>
    <t>ME3184</t>
  </si>
  <si>
    <t>NEUTRA AUTOMATIC</t>
  </si>
  <si>
    <t>ME3188</t>
  </si>
  <si>
    <t>CARLIE MINI ME</t>
  </si>
  <si>
    <t>TOTAL</t>
  </si>
  <si>
    <t>INVENTORY</t>
  </si>
  <si>
    <t>QTY OOR</t>
  </si>
  <si>
    <t>Delivery within 6 weeks</t>
  </si>
  <si>
    <t>Available</t>
  </si>
  <si>
    <t>ES4432</t>
  </si>
  <si>
    <t>ES4519</t>
  </si>
  <si>
    <t>ES4699</t>
  </si>
  <si>
    <t>ES4700</t>
  </si>
  <si>
    <t>ES4701</t>
  </si>
  <si>
    <t>ES4823</t>
  </si>
  <si>
    <t>COPELAND</t>
  </si>
  <si>
    <t>ES4825</t>
  </si>
  <si>
    <t>FS4487IE</t>
  </si>
  <si>
    <t>45MM</t>
  </si>
  <si>
    <t>FS4656</t>
  </si>
  <si>
    <t>Delivery more than 6 weeks</t>
  </si>
  <si>
    <t>FS4774IE</t>
  </si>
  <si>
    <t>FS4775IE</t>
  </si>
  <si>
    <t>FS4812</t>
  </si>
  <si>
    <t>FS4835</t>
  </si>
  <si>
    <t>FS4867IE</t>
  </si>
  <si>
    <t>DEAM</t>
  </si>
  <si>
    <t>FS4931</t>
  </si>
  <si>
    <t>FS5251SET</t>
  </si>
  <si>
    <t>44MM TOWNSMAN</t>
  </si>
  <si>
    <t>FS5304</t>
  </si>
  <si>
    <t>FS5308</t>
  </si>
  <si>
    <t>FS5380</t>
  </si>
  <si>
    <t>FS5381</t>
  </si>
  <si>
    <t>FS5384</t>
  </si>
  <si>
    <t>FS5437</t>
  </si>
  <si>
    <t>FS5439</t>
  </si>
  <si>
    <t>FS5447</t>
  </si>
  <si>
    <t>THE MINIMALIST - MONO</t>
  </si>
  <si>
    <t>FS5452</t>
  </si>
  <si>
    <t>FS5453</t>
  </si>
  <si>
    <t>FS5459</t>
  </si>
  <si>
    <t>FS5503</t>
  </si>
  <si>
    <t>FS5525</t>
  </si>
  <si>
    <t>FS5551</t>
  </si>
  <si>
    <t>FS5623</t>
  </si>
  <si>
    <t>FS5663</t>
  </si>
  <si>
    <t>COPELAND 42MM</t>
  </si>
  <si>
    <t>FS5666</t>
  </si>
  <si>
    <t>FS5708SET</t>
  </si>
  <si>
    <t>ES5106</t>
  </si>
  <si>
    <t>STELLA SPORT</t>
  </si>
  <si>
    <t>37MM</t>
  </si>
  <si>
    <t>ES5107</t>
  </si>
  <si>
    <t>ES5108</t>
  </si>
  <si>
    <t>ES5109</t>
  </si>
  <si>
    <t>JACQUELINE MULTIFUNCTION</t>
  </si>
  <si>
    <t>FS5847</t>
  </si>
  <si>
    <t>MINIMALIST CHRONO</t>
  </si>
  <si>
    <t>FS5848</t>
  </si>
  <si>
    <t>FS5849</t>
  </si>
  <si>
    <t>FS5850</t>
  </si>
  <si>
    <t>FS5851</t>
  </si>
  <si>
    <t>44MM BRONSON</t>
  </si>
  <si>
    <t>FS5852</t>
  </si>
  <si>
    <t>FS5853</t>
  </si>
  <si>
    <t>FS5855</t>
  </si>
  <si>
    <t>FB - 01 CHRONO</t>
  </si>
  <si>
    <t>ES5130</t>
  </si>
  <si>
    <t>STELLA</t>
  </si>
  <si>
    <t>ES5131</t>
  </si>
  <si>
    <t>ES5136</t>
  </si>
  <si>
    <t>ES5137</t>
  </si>
  <si>
    <t>ES5138</t>
  </si>
  <si>
    <t>ES5150</t>
  </si>
  <si>
    <t>SCARLETTE MICRO</t>
  </si>
  <si>
    <t>FS5874</t>
  </si>
  <si>
    <t>FS5875</t>
  </si>
  <si>
    <t>FS5876</t>
  </si>
  <si>
    <t>FS5877</t>
  </si>
  <si>
    <t>EVERETT</t>
  </si>
  <si>
    <t>FS5883</t>
  </si>
  <si>
    <t>NEUTRA</t>
  </si>
  <si>
    <t>ME3206</t>
  </si>
  <si>
    <t>ME3207</t>
  </si>
  <si>
    <t>ME3208</t>
  </si>
  <si>
    <t>ME3210</t>
  </si>
  <si>
    <t>ME3211</t>
  </si>
  <si>
    <t>CH2564</t>
  </si>
  <si>
    <t>CH2891</t>
  </si>
  <si>
    <t>ES2830</t>
  </si>
  <si>
    <t>GEORGIA</t>
  </si>
  <si>
    <t>ES3284</t>
  </si>
  <si>
    <t>ES3466</t>
  </si>
  <si>
    <t>ES3546</t>
  </si>
  <si>
    <t>ES4274</t>
  </si>
  <si>
    <t>ES4301</t>
  </si>
  <si>
    <t>ES4317</t>
  </si>
  <si>
    <t>ES4318</t>
  </si>
  <si>
    <t>ES4319</t>
  </si>
  <si>
    <t>ES5098</t>
  </si>
  <si>
    <t>FS4795IE</t>
  </si>
  <si>
    <t>DEAN</t>
  </si>
  <si>
    <t>ME3185</t>
  </si>
  <si>
    <t>CE1107</t>
  </si>
  <si>
    <t>CE1108</t>
  </si>
  <si>
    <t>Limited availability</t>
  </si>
  <si>
    <t>ES5068</t>
  </si>
  <si>
    <t>ES5089</t>
  </si>
  <si>
    <t>ES5090</t>
  </si>
  <si>
    <t>ES5091</t>
  </si>
  <si>
    <t>ES5092</t>
  </si>
  <si>
    <t>ES5093</t>
  </si>
  <si>
    <t>ES5095</t>
  </si>
  <si>
    <t>ES5096</t>
  </si>
  <si>
    <t>ES5097</t>
  </si>
  <si>
    <t>ES5099</t>
  </si>
  <si>
    <t>FS5707</t>
  </si>
  <si>
    <t>FS5791</t>
  </si>
  <si>
    <t>FS5792</t>
  </si>
  <si>
    <t>FS5795</t>
  </si>
  <si>
    <t>EVERETT CHRONOGRAPH</t>
  </si>
  <si>
    <t>FS5796</t>
  </si>
  <si>
    <t>FS5797</t>
  </si>
  <si>
    <t>FS5798</t>
  </si>
  <si>
    <t>FS5799</t>
  </si>
  <si>
    <t>FS5821</t>
  </si>
  <si>
    <t>EVERETT 3 HAND</t>
  </si>
  <si>
    <t>FS5822</t>
  </si>
  <si>
    <t>FS5823</t>
  </si>
  <si>
    <t>FS5824</t>
  </si>
  <si>
    <t>FS5830</t>
  </si>
  <si>
    <t>FS5835</t>
  </si>
  <si>
    <t>FS5836</t>
  </si>
  <si>
    <t>FS5837</t>
  </si>
  <si>
    <t>FS5838</t>
  </si>
  <si>
    <t>THE MINIMALIST SOLAR-á</t>
  </si>
  <si>
    <t>FS5839</t>
  </si>
  <si>
    <t>FS5840</t>
  </si>
  <si>
    <t>FS5841</t>
  </si>
  <si>
    <t>ME3181</t>
  </si>
  <si>
    <t>ME3183</t>
  </si>
  <si>
    <t>FB - 01 AUTOMATIC</t>
  </si>
  <si>
    <t>ME3195</t>
  </si>
  <si>
    <t>ME3196</t>
  </si>
  <si>
    <t>ME3200</t>
  </si>
  <si>
    <t>ME3201</t>
  </si>
  <si>
    <t>QTY ON OOR</t>
  </si>
  <si>
    <t>OOR FROM ORDER</t>
  </si>
  <si>
    <t>ES3204</t>
  </si>
  <si>
    <t>ES4648</t>
  </si>
  <si>
    <t>ES5157</t>
  </si>
  <si>
    <t>2022H1</t>
  </si>
  <si>
    <t>ES5173</t>
  </si>
  <si>
    <t>SCARLETTE</t>
  </si>
  <si>
    <t>FS4735</t>
  </si>
  <si>
    <t>Out of stock</t>
  </si>
  <si>
    <t>RETRO PILOT</t>
  </si>
  <si>
    <t>FS5832</t>
  </si>
  <si>
    <t>FS5833</t>
  </si>
  <si>
    <t>EVERETT SOLAR DIGITAL</t>
  </si>
  <si>
    <t>FS5861</t>
  </si>
  <si>
    <t>FS5898</t>
  </si>
  <si>
    <t>FS5899</t>
  </si>
  <si>
    <t>FS5900</t>
  </si>
  <si>
    <t>FS5901</t>
  </si>
  <si>
    <t>FS5907</t>
  </si>
  <si>
    <t>FS5908</t>
  </si>
  <si>
    <t>JR1354</t>
  </si>
  <si>
    <t>NATE</t>
  </si>
  <si>
    <t>JR1487</t>
  </si>
  <si>
    <t>ME3171</t>
  </si>
  <si>
    <t>CE1112</t>
  </si>
  <si>
    <t>CE1113</t>
  </si>
  <si>
    <t>ES3434</t>
  </si>
  <si>
    <t>ES5151</t>
  </si>
  <si>
    <t>ES5153</t>
  </si>
  <si>
    <t>ES5156</t>
  </si>
  <si>
    <t>ES5158</t>
  </si>
  <si>
    <t>ES5159</t>
  </si>
  <si>
    <t>ES5164</t>
  </si>
  <si>
    <t>ES5165</t>
  </si>
  <si>
    <t>ES5166</t>
  </si>
  <si>
    <t>ES5167</t>
  </si>
  <si>
    <t>ES5168</t>
  </si>
  <si>
    <t>ES5176SET</t>
  </si>
  <si>
    <t>ADDISON</t>
  </si>
  <si>
    <t>FS5893</t>
  </si>
  <si>
    <t>FS5902</t>
  </si>
  <si>
    <t>FS5903</t>
  </si>
  <si>
    <t>FS5904</t>
  </si>
  <si>
    <t>FS5905</t>
  </si>
  <si>
    <t>FS5906</t>
  </si>
  <si>
    <t>FS5911</t>
  </si>
  <si>
    <t>FS5929</t>
  </si>
  <si>
    <t>ME1175</t>
  </si>
  <si>
    <t>ME3214</t>
  </si>
  <si>
    <t>ES4341</t>
  </si>
  <si>
    <t>ES4897</t>
  </si>
  <si>
    <t>FS4813</t>
  </si>
  <si>
    <t>JR1401</t>
  </si>
  <si>
    <t>ME3190</t>
  </si>
  <si>
    <t>ME3197</t>
  </si>
  <si>
    <t>CE1111</t>
  </si>
  <si>
    <t>2022H2</t>
  </si>
  <si>
    <t>ES5184</t>
  </si>
  <si>
    <t>ES5187</t>
  </si>
  <si>
    <t>ES5188</t>
  </si>
  <si>
    <t>ES5189</t>
  </si>
  <si>
    <t>ES5190</t>
  </si>
  <si>
    <t>ES5191</t>
  </si>
  <si>
    <t>ES5192</t>
  </si>
  <si>
    <t>ES5193</t>
  </si>
  <si>
    <t>ES5197</t>
  </si>
  <si>
    <t>ES5198</t>
  </si>
  <si>
    <t>ES5199</t>
  </si>
  <si>
    <t>ES5200</t>
  </si>
  <si>
    <t>ES5201</t>
  </si>
  <si>
    <t>ES5202</t>
  </si>
  <si>
    <t>ES5203</t>
  </si>
  <si>
    <t>ES5204</t>
  </si>
  <si>
    <t>MINIMALIST</t>
  </si>
  <si>
    <t>40MM</t>
  </si>
  <si>
    <t>FS5279</t>
  </si>
  <si>
    <t>FS5562SET</t>
  </si>
  <si>
    <t>THE ANDY AND ADDISON SET</t>
  </si>
  <si>
    <t>FS5914</t>
  </si>
  <si>
    <t>FS5915</t>
  </si>
  <si>
    <t>FS5916</t>
  </si>
  <si>
    <t>FS5920</t>
  </si>
  <si>
    <t>FS5921</t>
  </si>
  <si>
    <t>FS5922</t>
  </si>
  <si>
    <t>FS5923</t>
  </si>
  <si>
    <t>DAYLINER</t>
  </si>
  <si>
    <t>FS5924</t>
  </si>
  <si>
    <t>FS5925</t>
  </si>
  <si>
    <t>FS5926</t>
  </si>
  <si>
    <t>FS5927</t>
  </si>
  <si>
    <t>FS5928</t>
  </si>
  <si>
    <t>FS5930</t>
  </si>
  <si>
    <t>FS5931</t>
  </si>
  <si>
    <t>JR1437</t>
  </si>
  <si>
    <t>BATMAN HERITAGE LE</t>
  </si>
  <si>
    <t>LE1143SET</t>
  </si>
  <si>
    <t>ME3110</t>
  </si>
  <si>
    <t>ME3160</t>
  </si>
  <si>
    <t>NEUTRA AUTO</t>
  </si>
  <si>
    <t>ME3161</t>
  </si>
  <si>
    <t>ME3189</t>
  </si>
  <si>
    <t>ME3202</t>
  </si>
  <si>
    <t>INSCRIPTION</t>
  </si>
  <si>
    <t>ME3203</t>
  </si>
  <si>
    <t>ME3204</t>
  </si>
  <si>
    <t>ME3205</t>
  </si>
  <si>
    <t>ME3220</t>
  </si>
  <si>
    <t>ES5205</t>
  </si>
  <si>
    <t>FS4552</t>
  </si>
  <si>
    <t>FS4682IE</t>
  </si>
  <si>
    <t>FS4736</t>
  </si>
  <si>
    <t>FS5210</t>
  </si>
  <si>
    <t>ES5183SET</t>
  </si>
  <si>
    <t>ES5206</t>
  </si>
  <si>
    <t>2022H3</t>
  </si>
  <si>
    <t>ES5212</t>
  </si>
  <si>
    <t>ES5213</t>
  </si>
  <si>
    <t>ES5214</t>
  </si>
  <si>
    <t>ES5215</t>
  </si>
  <si>
    <t>ES5216</t>
  </si>
  <si>
    <t>ES5217</t>
  </si>
  <si>
    <t>ES5218</t>
  </si>
  <si>
    <t>ES5219</t>
  </si>
  <si>
    <t>ES5220</t>
  </si>
  <si>
    <t>RAQUEL</t>
  </si>
  <si>
    <t>23MM</t>
  </si>
  <si>
    <t>ES5221</t>
  </si>
  <si>
    <t>ES5222</t>
  </si>
  <si>
    <t>ES5227</t>
  </si>
  <si>
    <t>ES5228</t>
  </si>
  <si>
    <t>ES5234</t>
  </si>
  <si>
    <t>ES5235</t>
  </si>
  <si>
    <t>FS5661</t>
  </si>
  <si>
    <t>FS5843</t>
  </si>
  <si>
    <t>RETRO DIGITAL</t>
  </si>
  <si>
    <t>FS5844</t>
  </si>
  <si>
    <t>FS5846</t>
  </si>
  <si>
    <t>FS5862</t>
  </si>
  <si>
    <t>FS5932</t>
  </si>
  <si>
    <t>FS5933</t>
  </si>
  <si>
    <t>FS5934</t>
  </si>
  <si>
    <t>FS5936</t>
  </si>
  <si>
    <t>FS5938</t>
  </si>
  <si>
    <t>FS5940</t>
  </si>
  <si>
    <t>FS5941</t>
  </si>
  <si>
    <t>FS5942</t>
  </si>
  <si>
    <t>FS5943</t>
  </si>
  <si>
    <t>FS5944</t>
  </si>
  <si>
    <t>FS5946</t>
  </si>
  <si>
    <t>FOSSIL BLUE</t>
  </si>
  <si>
    <t>FS5947</t>
  </si>
  <si>
    <t>FS5948</t>
  </si>
  <si>
    <t>FS5949</t>
  </si>
  <si>
    <t>FS5950</t>
  </si>
  <si>
    <t>FS5951</t>
  </si>
  <si>
    <t>FS5952</t>
  </si>
  <si>
    <t>LE1156</t>
  </si>
  <si>
    <t>ME3175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</si>
</sst>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.75"/>
      <color rgb="FF000000"/>
      <name val="Comic Sans MS"/>
      <family val="4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30">
    <xf numFmtId="0" fontId="0" fillId="0" borderId="0" xfId="0"/>
    <xf numFmtId="0" fontId="16" fillId="33" borderId="1" xfId="0" applyFont="1" applyFill="1" applyBorder="1" applyAlignment="1">
      <alignment horizontal="center" vertical="center"/>
    </xf>
    <xf numFmtId="0" fontId="16" fillId="3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6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" fontId="16" fillId="33" borderId="1" xfId="0" applyNumberFormat="1" applyFont="1" applyFill="1" applyBorder="1" applyAlignment="1">
      <alignment horizontal="center" vertical="center"/>
    </xf>
    <xf numFmtId="165" fontId="16" fillId="33" borderId="1" xfId="0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1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165" fontId="16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37" borderId="1" xfId="0" applyFont="1" applyFill="1" applyBorder="1" applyAlignment="1">
      <alignment horizontal="center" vertical="center"/>
    </xf>
    <xf numFmtId="0" fontId="16" fillId="38" borderId="1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1" xfId="0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99" Type="http://schemas.openxmlformats.org/officeDocument/2006/relationships/image" Target="../media/image299.jpeg"/><Relationship Id="rId21" Type="http://schemas.openxmlformats.org/officeDocument/2006/relationships/image" Target="../media/image21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226" Type="http://schemas.openxmlformats.org/officeDocument/2006/relationships/image" Target="../media/image226.jpeg"/><Relationship Id="rId268" Type="http://schemas.openxmlformats.org/officeDocument/2006/relationships/image" Target="../media/image268.jpeg"/><Relationship Id="rId32" Type="http://schemas.openxmlformats.org/officeDocument/2006/relationships/image" Target="../media/image32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5" Type="http://schemas.openxmlformats.org/officeDocument/2006/relationships/image" Target="../media/image5.jpeg"/><Relationship Id="rId181" Type="http://schemas.openxmlformats.org/officeDocument/2006/relationships/image" Target="../media/image181.jpeg"/><Relationship Id="rId237" Type="http://schemas.openxmlformats.org/officeDocument/2006/relationships/image" Target="../media/image237.jpeg"/><Relationship Id="rId279" Type="http://schemas.openxmlformats.org/officeDocument/2006/relationships/image" Target="../media/image279.jpeg"/><Relationship Id="rId43" Type="http://schemas.openxmlformats.org/officeDocument/2006/relationships/image" Target="../media/image43.jpeg"/><Relationship Id="rId139" Type="http://schemas.openxmlformats.org/officeDocument/2006/relationships/image" Target="../media/image139.jpeg"/><Relationship Id="rId290" Type="http://schemas.openxmlformats.org/officeDocument/2006/relationships/image" Target="../media/image290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248" Type="http://schemas.openxmlformats.org/officeDocument/2006/relationships/image" Target="../media/image248.jpeg"/><Relationship Id="rId12" Type="http://schemas.openxmlformats.org/officeDocument/2006/relationships/image" Target="../media/image12.jpeg"/><Relationship Id="rId108" Type="http://schemas.openxmlformats.org/officeDocument/2006/relationships/image" Target="../media/image108.jpeg"/><Relationship Id="rId54" Type="http://schemas.openxmlformats.org/officeDocument/2006/relationships/image" Target="../media/image54.jpeg"/><Relationship Id="rId75" Type="http://schemas.openxmlformats.org/officeDocument/2006/relationships/image" Target="../media/image75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61" Type="http://schemas.openxmlformats.org/officeDocument/2006/relationships/image" Target="../media/image161.jpeg"/><Relationship Id="rId182" Type="http://schemas.openxmlformats.org/officeDocument/2006/relationships/image" Target="../media/image182.jpeg"/><Relationship Id="rId217" Type="http://schemas.openxmlformats.org/officeDocument/2006/relationships/image" Target="../media/image217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259" Type="http://schemas.openxmlformats.org/officeDocument/2006/relationships/image" Target="../media/image259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270" Type="http://schemas.openxmlformats.org/officeDocument/2006/relationships/image" Target="../media/image270.jpeg"/><Relationship Id="rId291" Type="http://schemas.openxmlformats.org/officeDocument/2006/relationships/image" Target="../media/image291.jpeg"/><Relationship Id="rId44" Type="http://schemas.openxmlformats.org/officeDocument/2006/relationships/image" Target="../media/image44.jpeg"/><Relationship Id="rId65" Type="http://schemas.openxmlformats.org/officeDocument/2006/relationships/image" Target="../media/image65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51" Type="http://schemas.openxmlformats.org/officeDocument/2006/relationships/image" Target="../media/image151.jpeg"/><Relationship Id="rId172" Type="http://schemas.openxmlformats.org/officeDocument/2006/relationships/image" Target="../media/image172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28" Type="http://schemas.openxmlformats.org/officeDocument/2006/relationships/image" Target="../media/image228.jpeg"/><Relationship Id="rId249" Type="http://schemas.openxmlformats.org/officeDocument/2006/relationships/image" Target="../media/image249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260" Type="http://schemas.openxmlformats.org/officeDocument/2006/relationships/image" Target="../media/image260.jpeg"/><Relationship Id="rId281" Type="http://schemas.openxmlformats.org/officeDocument/2006/relationships/image" Target="../media/image281.jpeg"/><Relationship Id="rId34" Type="http://schemas.openxmlformats.org/officeDocument/2006/relationships/image" Target="../media/image34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20" Type="http://schemas.openxmlformats.org/officeDocument/2006/relationships/image" Target="../media/image120.jpeg"/><Relationship Id="rId141" Type="http://schemas.openxmlformats.org/officeDocument/2006/relationships/image" Target="../media/image141.jpeg"/><Relationship Id="rId7" Type="http://schemas.openxmlformats.org/officeDocument/2006/relationships/image" Target="../media/image7.jpeg"/><Relationship Id="rId162" Type="http://schemas.openxmlformats.org/officeDocument/2006/relationships/image" Target="../media/image162.jpeg"/><Relationship Id="rId183" Type="http://schemas.openxmlformats.org/officeDocument/2006/relationships/image" Target="../media/image183.jpeg"/><Relationship Id="rId218" Type="http://schemas.openxmlformats.org/officeDocument/2006/relationships/image" Target="../media/image218.jpeg"/><Relationship Id="rId239" Type="http://schemas.openxmlformats.org/officeDocument/2006/relationships/image" Target="../media/image239.jpeg"/><Relationship Id="rId250" Type="http://schemas.openxmlformats.org/officeDocument/2006/relationships/image" Target="../media/image250.jpeg"/><Relationship Id="rId271" Type="http://schemas.openxmlformats.org/officeDocument/2006/relationships/image" Target="../media/image271.jpeg"/><Relationship Id="rId292" Type="http://schemas.openxmlformats.org/officeDocument/2006/relationships/image" Target="../media/image292.jpeg"/><Relationship Id="rId24" Type="http://schemas.openxmlformats.org/officeDocument/2006/relationships/image" Target="../media/image24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31" Type="http://schemas.openxmlformats.org/officeDocument/2006/relationships/image" Target="../media/image131.jpeg"/><Relationship Id="rId152" Type="http://schemas.openxmlformats.org/officeDocument/2006/relationships/image" Target="../media/image152.jpeg"/><Relationship Id="rId173" Type="http://schemas.openxmlformats.org/officeDocument/2006/relationships/image" Target="../media/image173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229" Type="http://schemas.openxmlformats.org/officeDocument/2006/relationships/image" Target="../media/image229.jpeg"/><Relationship Id="rId240" Type="http://schemas.openxmlformats.org/officeDocument/2006/relationships/image" Target="../media/image240.jpeg"/><Relationship Id="rId261" Type="http://schemas.openxmlformats.org/officeDocument/2006/relationships/image" Target="../media/image261.jpeg"/><Relationship Id="rId14" Type="http://schemas.openxmlformats.org/officeDocument/2006/relationships/image" Target="../media/image14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282" Type="http://schemas.openxmlformats.org/officeDocument/2006/relationships/image" Target="../media/image282.jpeg"/><Relationship Id="rId8" Type="http://schemas.openxmlformats.org/officeDocument/2006/relationships/image" Target="../media/image8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184" Type="http://schemas.openxmlformats.org/officeDocument/2006/relationships/image" Target="../media/image184.jpeg"/><Relationship Id="rId219" Type="http://schemas.openxmlformats.org/officeDocument/2006/relationships/image" Target="../media/image219.jpeg"/><Relationship Id="rId230" Type="http://schemas.openxmlformats.org/officeDocument/2006/relationships/image" Target="../media/image230.jpeg"/><Relationship Id="rId251" Type="http://schemas.openxmlformats.org/officeDocument/2006/relationships/image" Target="../media/image251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293" Type="http://schemas.openxmlformats.org/officeDocument/2006/relationships/image" Target="../media/image29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4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220" Type="http://schemas.openxmlformats.org/officeDocument/2006/relationships/image" Target="../media/image220.jpeg"/><Relationship Id="rId241" Type="http://schemas.openxmlformats.org/officeDocument/2006/relationships/image" Target="../media/image241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283" Type="http://schemas.openxmlformats.org/officeDocument/2006/relationships/image" Target="../media/image283.jpeg"/><Relationship Id="rId78" Type="http://schemas.openxmlformats.org/officeDocument/2006/relationships/image" Target="../media/image78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64" Type="http://schemas.openxmlformats.org/officeDocument/2006/relationships/image" Target="../media/image164.jpeg"/><Relationship Id="rId185" Type="http://schemas.openxmlformats.org/officeDocument/2006/relationships/image" Target="../media/image185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52" Type="http://schemas.openxmlformats.org/officeDocument/2006/relationships/image" Target="../media/image252.jpeg"/><Relationship Id="rId273" Type="http://schemas.openxmlformats.org/officeDocument/2006/relationships/image" Target="../media/image273.jpeg"/><Relationship Id="rId294" Type="http://schemas.openxmlformats.org/officeDocument/2006/relationships/image" Target="../media/image294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242" Type="http://schemas.openxmlformats.org/officeDocument/2006/relationships/image" Target="../media/image242.jpeg"/><Relationship Id="rId263" Type="http://schemas.openxmlformats.org/officeDocument/2006/relationships/image" Target="../media/image263.jpeg"/><Relationship Id="rId284" Type="http://schemas.openxmlformats.org/officeDocument/2006/relationships/image" Target="../media/image284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186" Type="http://schemas.openxmlformats.org/officeDocument/2006/relationships/image" Target="../media/image186.jpeg"/><Relationship Id="rId211" Type="http://schemas.openxmlformats.org/officeDocument/2006/relationships/image" Target="../media/image211.jpeg"/><Relationship Id="rId232" Type="http://schemas.openxmlformats.org/officeDocument/2006/relationships/image" Target="../media/image232.jpeg"/><Relationship Id="rId253" Type="http://schemas.openxmlformats.org/officeDocument/2006/relationships/image" Target="../media/image253.jpeg"/><Relationship Id="rId274" Type="http://schemas.openxmlformats.org/officeDocument/2006/relationships/image" Target="../media/image274.jpeg"/><Relationship Id="rId295" Type="http://schemas.openxmlformats.org/officeDocument/2006/relationships/image" Target="../media/image295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jpeg"/><Relationship Id="rId197" Type="http://schemas.openxmlformats.org/officeDocument/2006/relationships/image" Target="../media/image197.jpeg"/><Relationship Id="rId201" Type="http://schemas.openxmlformats.org/officeDocument/2006/relationships/image" Target="../media/image201.jpeg"/><Relationship Id="rId222" Type="http://schemas.openxmlformats.org/officeDocument/2006/relationships/image" Target="../media/image222.jpeg"/><Relationship Id="rId243" Type="http://schemas.openxmlformats.org/officeDocument/2006/relationships/image" Target="../media/image243.jpeg"/><Relationship Id="rId264" Type="http://schemas.openxmlformats.org/officeDocument/2006/relationships/image" Target="../media/image264.jpeg"/><Relationship Id="rId285" Type="http://schemas.openxmlformats.org/officeDocument/2006/relationships/image" Target="../media/image285.jpe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Relationship Id="rId70" Type="http://schemas.openxmlformats.org/officeDocument/2006/relationships/image" Target="../media/image70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66" Type="http://schemas.openxmlformats.org/officeDocument/2006/relationships/image" Target="../media/image166.jpeg"/><Relationship Id="rId187" Type="http://schemas.openxmlformats.org/officeDocument/2006/relationships/image" Target="../media/image187.jpeg"/><Relationship Id="rId1" Type="http://schemas.openxmlformats.org/officeDocument/2006/relationships/image" Target="../media/image1.jpeg"/><Relationship Id="rId212" Type="http://schemas.openxmlformats.org/officeDocument/2006/relationships/image" Target="../media/image212.jpeg"/><Relationship Id="rId233" Type="http://schemas.openxmlformats.org/officeDocument/2006/relationships/image" Target="../media/image233.jpeg"/><Relationship Id="rId254" Type="http://schemas.openxmlformats.org/officeDocument/2006/relationships/image" Target="../media/image254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275" Type="http://schemas.openxmlformats.org/officeDocument/2006/relationships/image" Target="../media/image275.jpeg"/><Relationship Id="rId296" Type="http://schemas.openxmlformats.org/officeDocument/2006/relationships/image" Target="../media/image296.jpeg"/><Relationship Id="rId300" Type="http://schemas.openxmlformats.org/officeDocument/2006/relationships/image" Target="../media/image300.jpeg"/><Relationship Id="rId60" Type="http://schemas.openxmlformats.org/officeDocument/2006/relationships/image" Target="../media/image60.jpeg"/><Relationship Id="rId81" Type="http://schemas.openxmlformats.org/officeDocument/2006/relationships/image" Target="../media/image81.jpeg"/><Relationship Id="rId135" Type="http://schemas.openxmlformats.org/officeDocument/2006/relationships/image" Target="../media/image135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202" Type="http://schemas.openxmlformats.org/officeDocument/2006/relationships/image" Target="../media/image202.jpeg"/><Relationship Id="rId223" Type="http://schemas.openxmlformats.org/officeDocument/2006/relationships/image" Target="../media/image223.jpeg"/><Relationship Id="rId244" Type="http://schemas.openxmlformats.org/officeDocument/2006/relationships/image" Target="../media/image244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265" Type="http://schemas.openxmlformats.org/officeDocument/2006/relationships/image" Target="../media/image265.jpeg"/><Relationship Id="rId286" Type="http://schemas.openxmlformats.org/officeDocument/2006/relationships/image" Target="../media/image286.jpeg"/><Relationship Id="rId50" Type="http://schemas.openxmlformats.org/officeDocument/2006/relationships/image" Target="../media/image50.jpeg"/><Relationship Id="rId104" Type="http://schemas.openxmlformats.org/officeDocument/2006/relationships/image" Target="../media/image104.jpeg"/><Relationship Id="rId125" Type="http://schemas.openxmlformats.org/officeDocument/2006/relationships/image" Target="../media/image125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188" Type="http://schemas.openxmlformats.org/officeDocument/2006/relationships/image" Target="../media/image188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13" Type="http://schemas.openxmlformats.org/officeDocument/2006/relationships/image" Target="../media/image213.jpeg"/><Relationship Id="rId234" Type="http://schemas.openxmlformats.org/officeDocument/2006/relationships/image" Target="../media/image234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55" Type="http://schemas.openxmlformats.org/officeDocument/2006/relationships/image" Target="../media/image255.jpeg"/><Relationship Id="rId276" Type="http://schemas.openxmlformats.org/officeDocument/2006/relationships/image" Target="../media/image276.jpeg"/><Relationship Id="rId297" Type="http://schemas.openxmlformats.org/officeDocument/2006/relationships/image" Target="../media/image297.jpeg"/><Relationship Id="rId40" Type="http://schemas.openxmlformats.org/officeDocument/2006/relationships/image" Target="../media/image40.jpeg"/><Relationship Id="rId115" Type="http://schemas.openxmlformats.org/officeDocument/2006/relationships/image" Target="../media/image115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45" Type="http://schemas.openxmlformats.org/officeDocument/2006/relationships/image" Target="../media/image245.jpeg"/><Relationship Id="rId266" Type="http://schemas.openxmlformats.org/officeDocument/2006/relationships/image" Target="../media/image266.jpeg"/><Relationship Id="rId287" Type="http://schemas.openxmlformats.org/officeDocument/2006/relationships/image" Target="../media/image287.jpeg"/><Relationship Id="rId30" Type="http://schemas.openxmlformats.org/officeDocument/2006/relationships/image" Target="../media/image3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" Type="http://schemas.openxmlformats.org/officeDocument/2006/relationships/image" Target="../media/image3.jpeg"/><Relationship Id="rId214" Type="http://schemas.openxmlformats.org/officeDocument/2006/relationships/image" Target="../media/image214.jpeg"/><Relationship Id="rId235" Type="http://schemas.openxmlformats.org/officeDocument/2006/relationships/image" Target="../media/image235.jpeg"/><Relationship Id="rId256" Type="http://schemas.openxmlformats.org/officeDocument/2006/relationships/image" Target="../media/image256.jpeg"/><Relationship Id="rId277" Type="http://schemas.openxmlformats.org/officeDocument/2006/relationships/image" Target="../media/image277.jpeg"/><Relationship Id="rId298" Type="http://schemas.openxmlformats.org/officeDocument/2006/relationships/image" Target="../media/image298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25" Type="http://schemas.openxmlformats.org/officeDocument/2006/relationships/image" Target="../media/image225.jpeg"/><Relationship Id="rId246" Type="http://schemas.openxmlformats.org/officeDocument/2006/relationships/image" Target="../media/image246.jpeg"/><Relationship Id="rId267" Type="http://schemas.openxmlformats.org/officeDocument/2006/relationships/image" Target="../media/image267.jpeg"/><Relationship Id="rId288" Type="http://schemas.openxmlformats.org/officeDocument/2006/relationships/image" Target="../media/image288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94" Type="http://schemas.openxmlformats.org/officeDocument/2006/relationships/image" Target="../media/image94.jpeg"/><Relationship Id="rId148" Type="http://schemas.openxmlformats.org/officeDocument/2006/relationships/image" Target="../media/image148.jpeg"/><Relationship Id="rId169" Type="http://schemas.openxmlformats.org/officeDocument/2006/relationships/image" Target="../media/image169.jpeg"/><Relationship Id="rId4" Type="http://schemas.openxmlformats.org/officeDocument/2006/relationships/image" Target="../media/image4.jpeg"/><Relationship Id="rId180" Type="http://schemas.openxmlformats.org/officeDocument/2006/relationships/image" Target="../media/image180.jpeg"/><Relationship Id="rId215" Type="http://schemas.openxmlformats.org/officeDocument/2006/relationships/image" Target="../media/image215.jpeg"/><Relationship Id="rId236" Type="http://schemas.openxmlformats.org/officeDocument/2006/relationships/image" Target="../media/image236.jpeg"/><Relationship Id="rId257" Type="http://schemas.openxmlformats.org/officeDocument/2006/relationships/image" Target="../media/image257.jpeg"/><Relationship Id="rId278" Type="http://schemas.openxmlformats.org/officeDocument/2006/relationships/image" Target="../media/image278.jpeg"/><Relationship Id="rId42" Type="http://schemas.openxmlformats.org/officeDocument/2006/relationships/image" Target="../media/image42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47" Type="http://schemas.openxmlformats.org/officeDocument/2006/relationships/image" Target="../media/image247.jpeg"/><Relationship Id="rId107" Type="http://schemas.openxmlformats.org/officeDocument/2006/relationships/image" Target="../media/image107.jpeg"/><Relationship Id="rId289" Type="http://schemas.openxmlformats.org/officeDocument/2006/relationships/image" Target="../media/image289.jpeg"/><Relationship Id="rId11" Type="http://schemas.openxmlformats.org/officeDocument/2006/relationships/image" Target="../media/image11.jpeg"/><Relationship Id="rId53" Type="http://schemas.openxmlformats.org/officeDocument/2006/relationships/image" Target="../media/image53.jpeg"/><Relationship Id="rId149" Type="http://schemas.openxmlformats.org/officeDocument/2006/relationships/image" Target="../media/image149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16" Type="http://schemas.openxmlformats.org/officeDocument/2006/relationships/image" Target="../media/image216.jpeg"/><Relationship Id="rId258" Type="http://schemas.openxmlformats.org/officeDocument/2006/relationships/image" Target="../media/image258.jpeg"/><Relationship Id="rId22" Type="http://schemas.openxmlformats.org/officeDocument/2006/relationships/image" Target="../media/image22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71" Type="http://schemas.openxmlformats.org/officeDocument/2006/relationships/image" Target="../media/image171.jpeg"/><Relationship Id="rId227" Type="http://schemas.openxmlformats.org/officeDocument/2006/relationships/image" Target="../media/image227.jpeg"/><Relationship Id="rId269" Type="http://schemas.openxmlformats.org/officeDocument/2006/relationships/image" Target="../media/image269.jpeg"/><Relationship Id="rId33" Type="http://schemas.openxmlformats.org/officeDocument/2006/relationships/image" Target="../media/image33.jpeg"/><Relationship Id="rId129" Type="http://schemas.openxmlformats.org/officeDocument/2006/relationships/image" Target="../media/image129.jpeg"/><Relationship Id="rId280" Type="http://schemas.openxmlformats.org/officeDocument/2006/relationships/image" Target="../media/image28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183753</xdr:colOff>
      <xdr:row>1</xdr:row>
      <xdr:rowOff>148828</xdr:rowOff>
    </xdr:from>
    <xdr:to>
      <xdr:col>1</xdr:col>
      <xdr:colOff>1079874</xdr:colOff>
      <xdr:row>1</xdr:row>
      <xdr:rowOff>1040186</xdr:rowOff>
    </xdr:to>
    <xdr:pic>
      <xdr:nvPicPr>
        <xdr:cNvPr id="1213" name="Picture 1212">
          <a:extLst>
            <a:ext uri="{FF2B5EF4-FFF2-40B4-BE49-F238E27FC236}">
              <a16:creationId xmlns:a16="http://schemas.microsoft.com/office/drawing/2014/main" id="{516D50D8-4F8B-4CC7-8F2E-EA8723E02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</xdr:row>
      <xdr:rowOff>148828</xdr:rowOff>
    </xdr:from>
    <xdr:to>
      <xdr:col>1</xdr:col>
      <xdr:colOff>1079874</xdr:colOff>
      <xdr:row>2</xdr:row>
      <xdr:rowOff>1040186</xdr:rowOff>
    </xdr:to>
    <xdr:pic>
      <xdr:nvPicPr>
        <xdr:cNvPr id="1215" name="Picture 1214">
          <a:extLst>
            <a:ext uri="{FF2B5EF4-FFF2-40B4-BE49-F238E27FC236}">
              <a16:creationId xmlns:a16="http://schemas.microsoft.com/office/drawing/2014/main" id="{105CDDEE-C830-4184-BCE0-8638EB35F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</xdr:row>
      <xdr:rowOff>148828</xdr:rowOff>
    </xdr:from>
    <xdr:to>
      <xdr:col>1</xdr:col>
      <xdr:colOff>1079874</xdr:colOff>
      <xdr:row>3</xdr:row>
      <xdr:rowOff>1040186</xdr:rowOff>
    </xdr:to>
    <xdr:pic>
      <xdr:nvPicPr>
        <xdr:cNvPr id="1217" name="Picture 1216">
          <a:extLst>
            <a:ext uri="{FF2B5EF4-FFF2-40B4-BE49-F238E27FC236}">
              <a16:creationId xmlns:a16="http://schemas.microsoft.com/office/drawing/2014/main" id="{ECA40105-4690-4FE4-9E98-734B38481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</xdr:row>
      <xdr:rowOff>148828</xdr:rowOff>
    </xdr:from>
    <xdr:to>
      <xdr:col>1</xdr:col>
      <xdr:colOff>1079874</xdr:colOff>
      <xdr:row>4</xdr:row>
      <xdr:rowOff>1040186</xdr:rowOff>
    </xdr:to>
    <xdr:pic>
      <xdr:nvPicPr>
        <xdr:cNvPr id="1219" name="Picture 1218">
          <a:extLst>
            <a:ext uri="{FF2B5EF4-FFF2-40B4-BE49-F238E27FC236}">
              <a16:creationId xmlns:a16="http://schemas.microsoft.com/office/drawing/2014/main" id="{9F0E93AF-63BA-45BE-A001-76F4084C4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9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</xdr:row>
      <xdr:rowOff>148828</xdr:rowOff>
    </xdr:from>
    <xdr:to>
      <xdr:col>1</xdr:col>
      <xdr:colOff>1079874</xdr:colOff>
      <xdr:row>5</xdr:row>
      <xdr:rowOff>1040186</xdr:rowOff>
    </xdr:to>
    <xdr:pic>
      <xdr:nvPicPr>
        <xdr:cNvPr id="1221" name="Picture 1220">
          <a:extLst>
            <a:ext uri="{FF2B5EF4-FFF2-40B4-BE49-F238E27FC236}">
              <a16:creationId xmlns:a16="http://schemas.microsoft.com/office/drawing/2014/main" id="{4A94329A-206F-4219-92B6-0EEE0A3DA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1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</xdr:row>
      <xdr:rowOff>148828</xdr:rowOff>
    </xdr:from>
    <xdr:to>
      <xdr:col>1</xdr:col>
      <xdr:colOff>1079874</xdr:colOff>
      <xdr:row>6</xdr:row>
      <xdr:rowOff>1040186</xdr:rowOff>
    </xdr:to>
    <xdr:pic>
      <xdr:nvPicPr>
        <xdr:cNvPr id="1223" name="Picture 1222">
          <a:extLst>
            <a:ext uri="{FF2B5EF4-FFF2-40B4-BE49-F238E27FC236}">
              <a16:creationId xmlns:a16="http://schemas.microsoft.com/office/drawing/2014/main" id="{96CA69C8-9071-4F5E-B773-4FE504F17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62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</xdr:row>
      <xdr:rowOff>148828</xdr:rowOff>
    </xdr:from>
    <xdr:to>
      <xdr:col>1</xdr:col>
      <xdr:colOff>1079874</xdr:colOff>
      <xdr:row>7</xdr:row>
      <xdr:rowOff>1040186</xdr:rowOff>
    </xdr:to>
    <xdr:pic>
      <xdr:nvPicPr>
        <xdr:cNvPr id="1225" name="Picture 1224">
          <a:extLst>
            <a:ext uri="{FF2B5EF4-FFF2-40B4-BE49-F238E27FC236}">
              <a16:creationId xmlns:a16="http://schemas.microsoft.com/office/drawing/2014/main" id="{4030D435-307E-4820-9EF2-CF1121361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74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</xdr:row>
      <xdr:rowOff>148828</xdr:rowOff>
    </xdr:from>
    <xdr:to>
      <xdr:col>1</xdr:col>
      <xdr:colOff>1079874</xdr:colOff>
      <xdr:row>8</xdr:row>
      <xdr:rowOff>1040186</xdr:rowOff>
    </xdr:to>
    <xdr:pic>
      <xdr:nvPicPr>
        <xdr:cNvPr id="1227" name="Picture 1226">
          <a:extLst>
            <a:ext uri="{FF2B5EF4-FFF2-40B4-BE49-F238E27FC236}">
              <a16:creationId xmlns:a16="http://schemas.microsoft.com/office/drawing/2014/main" id="{26C780C3-3331-49D0-8790-1B9C9D716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6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</xdr:row>
      <xdr:rowOff>148828</xdr:rowOff>
    </xdr:from>
    <xdr:to>
      <xdr:col>1</xdr:col>
      <xdr:colOff>1079874</xdr:colOff>
      <xdr:row>9</xdr:row>
      <xdr:rowOff>1040186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0EE73819-6371-4ECC-BB82-9B969E553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98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</xdr:row>
      <xdr:rowOff>148828</xdr:rowOff>
    </xdr:from>
    <xdr:to>
      <xdr:col>1</xdr:col>
      <xdr:colOff>1079874</xdr:colOff>
      <xdr:row>10</xdr:row>
      <xdr:rowOff>1040186</xdr:rowOff>
    </xdr:to>
    <xdr:pic>
      <xdr:nvPicPr>
        <xdr:cNvPr id="1231" name="Picture 1230">
          <a:extLst>
            <a:ext uri="{FF2B5EF4-FFF2-40B4-BE49-F238E27FC236}">
              <a16:creationId xmlns:a16="http://schemas.microsoft.com/office/drawing/2014/main" id="{74271F92-61A3-4FC9-A02B-009E6F3F2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10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</xdr:row>
      <xdr:rowOff>148828</xdr:rowOff>
    </xdr:from>
    <xdr:to>
      <xdr:col>1</xdr:col>
      <xdr:colOff>1079874</xdr:colOff>
      <xdr:row>11</xdr:row>
      <xdr:rowOff>1040186</xdr:rowOff>
    </xdr:to>
    <xdr:pic>
      <xdr:nvPicPr>
        <xdr:cNvPr id="1233" name="Picture 1232">
          <a:extLst>
            <a:ext uri="{FF2B5EF4-FFF2-40B4-BE49-F238E27FC236}">
              <a16:creationId xmlns:a16="http://schemas.microsoft.com/office/drawing/2014/main" id="{91D49BE4-8D1D-45C3-9FFC-40862B70F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22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</xdr:row>
      <xdr:rowOff>148828</xdr:rowOff>
    </xdr:from>
    <xdr:to>
      <xdr:col>1</xdr:col>
      <xdr:colOff>1079874</xdr:colOff>
      <xdr:row>12</xdr:row>
      <xdr:rowOff>1040186</xdr:rowOff>
    </xdr:to>
    <xdr:pic>
      <xdr:nvPicPr>
        <xdr:cNvPr id="1235" name="Picture 1234">
          <a:extLst>
            <a:ext uri="{FF2B5EF4-FFF2-40B4-BE49-F238E27FC236}">
              <a16:creationId xmlns:a16="http://schemas.microsoft.com/office/drawing/2014/main" id="{FD9C55BF-2306-4F44-A2FE-5E4572951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43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</xdr:row>
      <xdr:rowOff>148828</xdr:rowOff>
    </xdr:from>
    <xdr:to>
      <xdr:col>1</xdr:col>
      <xdr:colOff>1079874</xdr:colOff>
      <xdr:row>13</xdr:row>
      <xdr:rowOff>1040186</xdr:rowOff>
    </xdr:to>
    <xdr:pic>
      <xdr:nvPicPr>
        <xdr:cNvPr id="1237" name="Picture 1236">
          <a:extLst>
            <a:ext uri="{FF2B5EF4-FFF2-40B4-BE49-F238E27FC236}">
              <a16:creationId xmlns:a16="http://schemas.microsoft.com/office/drawing/2014/main" id="{58B556E7-A8BB-4BE3-8E19-4BECB06A4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462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</xdr:row>
      <xdr:rowOff>148828</xdr:rowOff>
    </xdr:from>
    <xdr:to>
      <xdr:col>1</xdr:col>
      <xdr:colOff>1079874</xdr:colOff>
      <xdr:row>14</xdr:row>
      <xdr:rowOff>1040186</xdr:rowOff>
    </xdr:to>
    <xdr:pic>
      <xdr:nvPicPr>
        <xdr:cNvPr id="1239" name="Picture 1238">
          <a:extLst>
            <a:ext uri="{FF2B5EF4-FFF2-40B4-BE49-F238E27FC236}">
              <a16:creationId xmlns:a16="http://schemas.microsoft.com/office/drawing/2014/main" id="{026AF6DD-6648-47AE-8D4F-3E1732949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81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</xdr:row>
      <xdr:rowOff>148828</xdr:rowOff>
    </xdr:from>
    <xdr:to>
      <xdr:col>1</xdr:col>
      <xdr:colOff>1079874</xdr:colOff>
      <xdr:row>15</xdr:row>
      <xdr:rowOff>1040186</xdr:rowOff>
    </xdr:to>
    <xdr:pic>
      <xdr:nvPicPr>
        <xdr:cNvPr id="1241" name="Picture 1240">
          <a:extLst>
            <a:ext uri="{FF2B5EF4-FFF2-40B4-BE49-F238E27FC236}">
              <a16:creationId xmlns:a16="http://schemas.microsoft.com/office/drawing/2014/main" id="{755E79AB-23CF-4327-8BCD-8E3047E72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700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</xdr:row>
      <xdr:rowOff>148828</xdr:rowOff>
    </xdr:from>
    <xdr:to>
      <xdr:col>1</xdr:col>
      <xdr:colOff>1079874</xdr:colOff>
      <xdr:row>16</xdr:row>
      <xdr:rowOff>1040186</xdr:rowOff>
    </xdr:to>
    <xdr:pic>
      <xdr:nvPicPr>
        <xdr:cNvPr id="1243" name="Picture 1242">
          <a:extLst>
            <a:ext uri="{FF2B5EF4-FFF2-40B4-BE49-F238E27FC236}">
              <a16:creationId xmlns:a16="http://schemas.microsoft.com/office/drawing/2014/main" id="{2DF34C7E-E909-4790-8CC4-B660C162D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19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</xdr:row>
      <xdr:rowOff>148828</xdr:rowOff>
    </xdr:from>
    <xdr:to>
      <xdr:col>1</xdr:col>
      <xdr:colOff>1079874</xdr:colOff>
      <xdr:row>17</xdr:row>
      <xdr:rowOff>1040186</xdr:rowOff>
    </xdr:to>
    <xdr:pic>
      <xdr:nvPicPr>
        <xdr:cNvPr id="1245" name="Picture 1244">
          <a:extLst>
            <a:ext uri="{FF2B5EF4-FFF2-40B4-BE49-F238E27FC236}">
              <a16:creationId xmlns:a16="http://schemas.microsoft.com/office/drawing/2014/main" id="{5EDFAD9B-9CEE-45B1-B1DF-73625E4B4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938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</xdr:row>
      <xdr:rowOff>148828</xdr:rowOff>
    </xdr:from>
    <xdr:to>
      <xdr:col>1</xdr:col>
      <xdr:colOff>1079874</xdr:colOff>
      <xdr:row>18</xdr:row>
      <xdr:rowOff>1040186</xdr:rowOff>
    </xdr:to>
    <xdr:pic>
      <xdr:nvPicPr>
        <xdr:cNvPr id="1247" name="Picture 1246">
          <a:extLst>
            <a:ext uri="{FF2B5EF4-FFF2-40B4-BE49-F238E27FC236}">
              <a16:creationId xmlns:a16="http://schemas.microsoft.com/office/drawing/2014/main" id="{C7E5CBA4-5473-44D0-B5EF-7DC100522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57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</xdr:row>
      <xdr:rowOff>148828</xdr:rowOff>
    </xdr:from>
    <xdr:to>
      <xdr:col>1</xdr:col>
      <xdr:colOff>1079874</xdr:colOff>
      <xdr:row>19</xdr:row>
      <xdr:rowOff>1040186</xdr:rowOff>
    </xdr:to>
    <xdr:pic>
      <xdr:nvPicPr>
        <xdr:cNvPr id="1249" name="Picture 1248">
          <a:extLst>
            <a:ext uri="{FF2B5EF4-FFF2-40B4-BE49-F238E27FC236}">
              <a16:creationId xmlns:a16="http://schemas.microsoft.com/office/drawing/2014/main" id="{45AA3F42-79FF-4F08-B95E-C7D1413B9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177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</xdr:row>
      <xdr:rowOff>148828</xdr:rowOff>
    </xdr:from>
    <xdr:to>
      <xdr:col>1</xdr:col>
      <xdr:colOff>1079874</xdr:colOff>
      <xdr:row>20</xdr:row>
      <xdr:rowOff>1040186</xdr:rowOff>
    </xdr:to>
    <xdr:pic>
      <xdr:nvPicPr>
        <xdr:cNvPr id="1251" name="Picture 1250">
          <a:extLst>
            <a:ext uri="{FF2B5EF4-FFF2-40B4-BE49-F238E27FC236}">
              <a16:creationId xmlns:a16="http://schemas.microsoft.com/office/drawing/2014/main" id="{29FA5EE2-EC6E-4AF7-8049-F14C4D33F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296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</xdr:row>
      <xdr:rowOff>148828</xdr:rowOff>
    </xdr:from>
    <xdr:to>
      <xdr:col>1</xdr:col>
      <xdr:colOff>1079874</xdr:colOff>
      <xdr:row>21</xdr:row>
      <xdr:rowOff>1040186</xdr:rowOff>
    </xdr:to>
    <xdr:pic>
      <xdr:nvPicPr>
        <xdr:cNvPr id="1253" name="Picture 1252">
          <a:extLst>
            <a:ext uri="{FF2B5EF4-FFF2-40B4-BE49-F238E27FC236}">
              <a16:creationId xmlns:a16="http://schemas.microsoft.com/office/drawing/2014/main" id="{6B7F5EBE-63FF-421D-99E1-37936927D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415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</xdr:row>
      <xdr:rowOff>148828</xdr:rowOff>
    </xdr:from>
    <xdr:to>
      <xdr:col>1</xdr:col>
      <xdr:colOff>1079874</xdr:colOff>
      <xdr:row>22</xdr:row>
      <xdr:rowOff>1040186</xdr:rowOff>
    </xdr:to>
    <xdr:pic>
      <xdr:nvPicPr>
        <xdr:cNvPr id="1255" name="Picture 1254">
          <a:extLst>
            <a:ext uri="{FF2B5EF4-FFF2-40B4-BE49-F238E27FC236}">
              <a16:creationId xmlns:a16="http://schemas.microsoft.com/office/drawing/2014/main" id="{AB089935-8DDF-47A2-88CE-4737D47E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34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</xdr:row>
      <xdr:rowOff>148828</xdr:rowOff>
    </xdr:from>
    <xdr:to>
      <xdr:col>1</xdr:col>
      <xdr:colOff>1079874</xdr:colOff>
      <xdr:row>23</xdr:row>
      <xdr:rowOff>1040186</xdr:rowOff>
    </xdr:to>
    <xdr:pic>
      <xdr:nvPicPr>
        <xdr:cNvPr id="1257" name="Picture 1256">
          <a:extLst>
            <a:ext uri="{FF2B5EF4-FFF2-40B4-BE49-F238E27FC236}">
              <a16:creationId xmlns:a16="http://schemas.microsoft.com/office/drawing/2014/main" id="{E2170FC8-4EF3-4A79-8C5F-3CFEC08B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653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</xdr:row>
      <xdr:rowOff>148828</xdr:rowOff>
    </xdr:from>
    <xdr:to>
      <xdr:col>1</xdr:col>
      <xdr:colOff>1079874</xdr:colOff>
      <xdr:row>24</xdr:row>
      <xdr:rowOff>1040186</xdr:rowOff>
    </xdr:to>
    <xdr:pic>
      <xdr:nvPicPr>
        <xdr:cNvPr id="1259" name="Picture 1258">
          <a:extLst>
            <a:ext uri="{FF2B5EF4-FFF2-40B4-BE49-F238E27FC236}">
              <a16:creationId xmlns:a16="http://schemas.microsoft.com/office/drawing/2014/main" id="{3F9DBDBB-49E1-408C-9C65-812C224DC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72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</xdr:row>
      <xdr:rowOff>148828</xdr:rowOff>
    </xdr:from>
    <xdr:to>
      <xdr:col>1</xdr:col>
      <xdr:colOff>1079874</xdr:colOff>
      <xdr:row>25</xdr:row>
      <xdr:rowOff>1040186</xdr:rowOff>
    </xdr:to>
    <xdr:pic>
      <xdr:nvPicPr>
        <xdr:cNvPr id="1261" name="Picture 1260">
          <a:extLst>
            <a:ext uri="{FF2B5EF4-FFF2-40B4-BE49-F238E27FC236}">
              <a16:creationId xmlns:a16="http://schemas.microsoft.com/office/drawing/2014/main" id="{DBF47505-50FE-4EA3-BF59-136C341AC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91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</xdr:row>
      <xdr:rowOff>148828</xdr:rowOff>
    </xdr:from>
    <xdr:to>
      <xdr:col>1</xdr:col>
      <xdr:colOff>1079874</xdr:colOff>
      <xdr:row>26</xdr:row>
      <xdr:rowOff>1040186</xdr:rowOff>
    </xdr:to>
    <xdr:pic>
      <xdr:nvPicPr>
        <xdr:cNvPr id="1263" name="Picture 1262">
          <a:extLst>
            <a:ext uri="{FF2B5EF4-FFF2-40B4-BE49-F238E27FC236}">
              <a16:creationId xmlns:a16="http://schemas.microsoft.com/office/drawing/2014/main" id="{A1BEA62D-DA32-4EBF-8F16-9FE47FE2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10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</xdr:row>
      <xdr:rowOff>148828</xdr:rowOff>
    </xdr:from>
    <xdr:to>
      <xdr:col>1</xdr:col>
      <xdr:colOff>1079874</xdr:colOff>
      <xdr:row>27</xdr:row>
      <xdr:rowOff>1040186</xdr:rowOff>
    </xdr:to>
    <xdr:pic>
      <xdr:nvPicPr>
        <xdr:cNvPr id="1265" name="Picture 1264">
          <a:extLst>
            <a:ext uri="{FF2B5EF4-FFF2-40B4-BE49-F238E27FC236}">
              <a16:creationId xmlns:a16="http://schemas.microsoft.com/office/drawing/2014/main" id="{6FBC2932-2722-479B-B57E-BE84DA83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129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</xdr:row>
      <xdr:rowOff>148828</xdr:rowOff>
    </xdr:from>
    <xdr:to>
      <xdr:col>1</xdr:col>
      <xdr:colOff>1079874</xdr:colOff>
      <xdr:row>28</xdr:row>
      <xdr:rowOff>1040186</xdr:rowOff>
    </xdr:to>
    <xdr:pic>
      <xdr:nvPicPr>
        <xdr:cNvPr id="1267" name="Picture 1266">
          <a:extLst>
            <a:ext uri="{FF2B5EF4-FFF2-40B4-BE49-F238E27FC236}">
              <a16:creationId xmlns:a16="http://schemas.microsoft.com/office/drawing/2014/main" id="{AE1262E3-8C6A-4FBA-BF88-465EF0D4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248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</xdr:row>
      <xdr:rowOff>148828</xdr:rowOff>
    </xdr:from>
    <xdr:to>
      <xdr:col>1</xdr:col>
      <xdr:colOff>1079874</xdr:colOff>
      <xdr:row>29</xdr:row>
      <xdr:rowOff>1040186</xdr:rowOff>
    </xdr:to>
    <xdr:pic>
      <xdr:nvPicPr>
        <xdr:cNvPr id="1269" name="Picture 1268">
          <a:extLst>
            <a:ext uri="{FF2B5EF4-FFF2-40B4-BE49-F238E27FC236}">
              <a16:creationId xmlns:a16="http://schemas.microsoft.com/office/drawing/2014/main" id="{F9F4DBC0-21E1-4DE2-8417-76E35133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67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30</xdr:row>
      <xdr:rowOff>148828</xdr:rowOff>
    </xdr:from>
    <xdr:to>
      <xdr:col>1</xdr:col>
      <xdr:colOff>1079874</xdr:colOff>
      <xdr:row>30</xdr:row>
      <xdr:rowOff>1040186</xdr:rowOff>
    </xdr:to>
    <xdr:pic>
      <xdr:nvPicPr>
        <xdr:cNvPr id="1271" name="Picture 1270">
          <a:extLst>
            <a:ext uri="{FF2B5EF4-FFF2-40B4-BE49-F238E27FC236}">
              <a16:creationId xmlns:a16="http://schemas.microsoft.com/office/drawing/2014/main" id="{ED3CD1F6-DF6C-4552-A221-ED998E03A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486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31</xdr:row>
      <xdr:rowOff>148828</xdr:rowOff>
    </xdr:from>
    <xdr:to>
      <xdr:col>1</xdr:col>
      <xdr:colOff>1079874</xdr:colOff>
      <xdr:row>31</xdr:row>
      <xdr:rowOff>1040186</xdr:rowOff>
    </xdr:to>
    <xdr:pic>
      <xdr:nvPicPr>
        <xdr:cNvPr id="1273" name="Picture 1272">
          <a:extLst>
            <a:ext uri="{FF2B5EF4-FFF2-40B4-BE49-F238E27FC236}">
              <a16:creationId xmlns:a16="http://schemas.microsoft.com/office/drawing/2014/main" id="{3942C33C-6999-40EA-AA9E-0220BBFBA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605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32</xdr:row>
      <xdr:rowOff>148828</xdr:rowOff>
    </xdr:from>
    <xdr:to>
      <xdr:col>1</xdr:col>
      <xdr:colOff>1079874</xdr:colOff>
      <xdr:row>32</xdr:row>
      <xdr:rowOff>1040186</xdr:rowOff>
    </xdr:to>
    <xdr:pic>
      <xdr:nvPicPr>
        <xdr:cNvPr id="1275" name="Picture 1274">
          <a:extLst>
            <a:ext uri="{FF2B5EF4-FFF2-40B4-BE49-F238E27FC236}">
              <a16:creationId xmlns:a16="http://schemas.microsoft.com/office/drawing/2014/main" id="{7231B9C6-AEDA-4BB0-8CAA-BC6A4E22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724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33</xdr:row>
      <xdr:rowOff>148828</xdr:rowOff>
    </xdr:from>
    <xdr:to>
      <xdr:col>1</xdr:col>
      <xdr:colOff>1079874</xdr:colOff>
      <xdr:row>33</xdr:row>
      <xdr:rowOff>1040186</xdr:rowOff>
    </xdr:to>
    <xdr:pic>
      <xdr:nvPicPr>
        <xdr:cNvPr id="1277" name="Picture 1276">
          <a:extLst>
            <a:ext uri="{FF2B5EF4-FFF2-40B4-BE49-F238E27FC236}">
              <a16:creationId xmlns:a16="http://schemas.microsoft.com/office/drawing/2014/main" id="{29E345B4-3041-4214-861C-049289C1A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84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34</xdr:row>
      <xdr:rowOff>148828</xdr:rowOff>
    </xdr:from>
    <xdr:to>
      <xdr:col>1</xdr:col>
      <xdr:colOff>1079874</xdr:colOff>
      <xdr:row>34</xdr:row>
      <xdr:rowOff>1040186</xdr:rowOff>
    </xdr:to>
    <xdr:pic>
      <xdr:nvPicPr>
        <xdr:cNvPr id="1279" name="Picture 1278">
          <a:extLst>
            <a:ext uri="{FF2B5EF4-FFF2-40B4-BE49-F238E27FC236}">
              <a16:creationId xmlns:a16="http://schemas.microsoft.com/office/drawing/2014/main" id="{CF143DC4-04C5-4322-B89D-B8467DFDD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96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35</xdr:row>
      <xdr:rowOff>148828</xdr:rowOff>
    </xdr:from>
    <xdr:to>
      <xdr:col>1</xdr:col>
      <xdr:colOff>1079874</xdr:colOff>
      <xdr:row>35</xdr:row>
      <xdr:rowOff>1040186</xdr:rowOff>
    </xdr:to>
    <xdr:pic>
      <xdr:nvPicPr>
        <xdr:cNvPr id="1281" name="Picture 1280">
          <a:extLst>
            <a:ext uri="{FF2B5EF4-FFF2-40B4-BE49-F238E27FC236}">
              <a16:creationId xmlns:a16="http://schemas.microsoft.com/office/drawing/2014/main" id="{D1238882-A969-4AA6-B811-D070D1346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408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36</xdr:row>
      <xdr:rowOff>148828</xdr:rowOff>
    </xdr:from>
    <xdr:to>
      <xdr:col>1</xdr:col>
      <xdr:colOff>1079874</xdr:colOff>
      <xdr:row>36</xdr:row>
      <xdr:rowOff>1040186</xdr:rowOff>
    </xdr:to>
    <xdr:pic>
      <xdr:nvPicPr>
        <xdr:cNvPr id="1283" name="Picture 1282">
          <a:extLst>
            <a:ext uri="{FF2B5EF4-FFF2-40B4-BE49-F238E27FC236}">
              <a16:creationId xmlns:a16="http://schemas.microsoft.com/office/drawing/2014/main" id="{6D7C7687-68FD-4905-B1C7-DB83B3415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420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37</xdr:row>
      <xdr:rowOff>148828</xdr:rowOff>
    </xdr:from>
    <xdr:to>
      <xdr:col>1</xdr:col>
      <xdr:colOff>1079874</xdr:colOff>
      <xdr:row>37</xdr:row>
      <xdr:rowOff>1040186</xdr:rowOff>
    </xdr:to>
    <xdr:pic>
      <xdr:nvPicPr>
        <xdr:cNvPr id="1285" name="Picture 1284">
          <a:extLst>
            <a:ext uri="{FF2B5EF4-FFF2-40B4-BE49-F238E27FC236}">
              <a16:creationId xmlns:a16="http://schemas.microsoft.com/office/drawing/2014/main" id="{677B5F2F-944F-4F08-BE83-1BCE1A06F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432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38</xdr:row>
      <xdr:rowOff>148828</xdr:rowOff>
    </xdr:from>
    <xdr:to>
      <xdr:col>1</xdr:col>
      <xdr:colOff>1079874</xdr:colOff>
      <xdr:row>38</xdr:row>
      <xdr:rowOff>1040186</xdr:rowOff>
    </xdr:to>
    <xdr:pic>
      <xdr:nvPicPr>
        <xdr:cNvPr id="1287" name="Picture 1286">
          <a:extLst>
            <a:ext uri="{FF2B5EF4-FFF2-40B4-BE49-F238E27FC236}">
              <a16:creationId xmlns:a16="http://schemas.microsoft.com/office/drawing/2014/main" id="{B2E4B03F-C871-405A-B3DE-6A3D6229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443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39</xdr:row>
      <xdr:rowOff>148828</xdr:rowOff>
    </xdr:from>
    <xdr:to>
      <xdr:col>1</xdr:col>
      <xdr:colOff>1079874</xdr:colOff>
      <xdr:row>39</xdr:row>
      <xdr:rowOff>1040186</xdr:rowOff>
    </xdr:to>
    <xdr:pic>
      <xdr:nvPicPr>
        <xdr:cNvPr id="1289" name="Picture 1288">
          <a:extLst>
            <a:ext uri="{FF2B5EF4-FFF2-40B4-BE49-F238E27FC236}">
              <a16:creationId xmlns:a16="http://schemas.microsoft.com/office/drawing/2014/main" id="{C651A6DB-1B0F-4FEF-AA0E-B4B997659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455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40</xdr:row>
      <xdr:rowOff>148828</xdr:rowOff>
    </xdr:from>
    <xdr:to>
      <xdr:col>1</xdr:col>
      <xdr:colOff>1079874</xdr:colOff>
      <xdr:row>40</xdr:row>
      <xdr:rowOff>1040186</xdr:rowOff>
    </xdr:to>
    <xdr:pic>
      <xdr:nvPicPr>
        <xdr:cNvPr id="1291" name="Picture 1290">
          <a:extLst>
            <a:ext uri="{FF2B5EF4-FFF2-40B4-BE49-F238E27FC236}">
              <a16:creationId xmlns:a16="http://schemas.microsoft.com/office/drawing/2014/main" id="{695EF7DA-B12E-4115-ACA1-0039BC9A1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467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41</xdr:row>
      <xdr:rowOff>148828</xdr:rowOff>
    </xdr:from>
    <xdr:to>
      <xdr:col>1</xdr:col>
      <xdr:colOff>1079874</xdr:colOff>
      <xdr:row>41</xdr:row>
      <xdr:rowOff>1040186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0D58265E-11B2-4D28-AF2A-5269E170C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479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42</xdr:row>
      <xdr:rowOff>148828</xdr:rowOff>
    </xdr:from>
    <xdr:to>
      <xdr:col>1</xdr:col>
      <xdr:colOff>1079874</xdr:colOff>
      <xdr:row>42</xdr:row>
      <xdr:rowOff>1040186</xdr:rowOff>
    </xdr:to>
    <xdr:pic>
      <xdr:nvPicPr>
        <xdr:cNvPr id="1295" name="Picture 1294">
          <a:extLst>
            <a:ext uri="{FF2B5EF4-FFF2-40B4-BE49-F238E27FC236}">
              <a16:creationId xmlns:a16="http://schemas.microsoft.com/office/drawing/2014/main" id="{F2957880-E410-445D-987F-166654ED9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491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43</xdr:row>
      <xdr:rowOff>148828</xdr:rowOff>
    </xdr:from>
    <xdr:to>
      <xdr:col>1</xdr:col>
      <xdr:colOff>1079874</xdr:colOff>
      <xdr:row>43</xdr:row>
      <xdr:rowOff>1040186</xdr:rowOff>
    </xdr:to>
    <xdr:pic>
      <xdr:nvPicPr>
        <xdr:cNvPr id="1297" name="Picture 1296">
          <a:extLst>
            <a:ext uri="{FF2B5EF4-FFF2-40B4-BE49-F238E27FC236}">
              <a16:creationId xmlns:a16="http://schemas.microsoft.com/office/drawing/2014/main" id="{1A6D7F40-6C28-4C31-90CA-CDD53DEAF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03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44</xdr:row>
      <xdr:rowOff>148828</xdr:rowOff>
    </xdr:from>
    <xdr:to>
      <xdr:col>1</xdr:col>
      <xdr:colOff>1079874</xdr:colOff>
      <xdr:row>44</xdr:row>
      <xdr:rowOff>1040186</xdr:rowOff>
    </xdr:to>
    <xdr:pic>
      <xdr:nvPicPr>
        <xdr:cNvPr id="1299" name="Picture 1298">
          <a:extLst>
            <a:ext uri="{FF2B5EF4-FFF2-40B4-BE49-F238E27FC236}">
              <a16:creationId xmlns:a16="http://schemas.microsoft.com/office/drawing/2014/main" id="{08C33C2B-D3BD-4825-8268-23261F331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153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45</xdr:row>
      <xdr:rowOff>148828</xdr:rowOff>
    </xdr:from>
    <xdr:to>
      <xdr:col>1</xdr:col>
      <xdr:colOff>1079874</xdr:colOff>
      <xdr:row>45</xdr:row>
      <xdr:rowOff>1040186</xdr:rowOff>
    </xdr:to>
    <xdr:pic>
      <xdr:nvPicPr>
        <xdr:cNvPr id="1301" name="Picture 1300">
          <a:extLst>
            <a:ext uri="{FF2B5EF4-FFF2-40B4-BE49-F238E27FC236}">
              <a16:creationId xmlns:a16="http://schemas.microsoft.com/office/drawing/2014/main" id="{AA240949-B498-4984-9F28-499BE8515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272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46</xdr:row>
      <xdr:rowOff>148828</xdr:rowOff>
    </xdr:from>
    <xdr:to>
      <xdr:col>1</xdr:col>
      <xdr:colOff>1079874</xdr:colOff>
      <xdr:row>46</xdr:row>
      <xdr:rowOff>1040186</xdr:rowOff>
    </xdr:to>
    <xdr:pic>
      <xdr:nvPicPr>
        <xdr:cNvPr id="1303" name="Picture 1302">
          <a:extLst>
            <a:ext uri="{FF2B5EF4-FFF2-40B4-BE49-F238E27FC236}">
              <a16:creationId xmlns:a16="http://schemas.microsoft.com/office/drawing/2014/main" id="{BB7A2CE2-F781-4937-AB58-3C82F6B2C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391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47</xdr:row>
      <xdr:rowOff>148828</xdr:rowOff>
    </xdr:from>
    <xdr:to>
      <xdr:col>1</xdr:col>
      <xdr:colOff>1079874</xdr:colOff>
      <xdr:row>47</xdr:row>
      <xdr:rowOff>1040186</xdr:rowOff>
    </xdr:to>
    <xdr:pic>
      <xdr:nvPicPr>
        <xdr:cNvPr id="1305" name="Picture 1304">
          <a:extLst>
            <a:ext uri="{FF2B5EF4-FFF2-40B4-BE49-F238E27FC236}">
              <a16:creationId xmlns:a16="http://schemas.microsoft.com/office/drawing/2014/main" id="{DA3E6A57-5120-4DA0-AE89-5F2A046ED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510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48</xdr:row>
      <xdr:rowOff>148828</xdr:rowOff>
    </xdr:from>
    <xdr:to>
      <xdr:col>1</xdr:col>
      <xdr:colOff>1079874</xdr:colOff>
      <xdr:row>48</xdr:row>
      <xdr:rowOff>1040186</xdr:rowOff>
    </xdr:to>
    <xdr:pic>
      <xdr:nvPicPr>
        <xdr:cNvPr id="1307" name="Picture 1306">
          <a:extLst>
            <a:ext uri="{FF2B5EF4-FFF2-40B4-BE49-F238E27FC236}">
              <a16:creationId xmlns:a16="http://schemas.microsoft.com/office/drawing/2014/main" id="{9422E527-97AD-4E6E-AB1E-71D4B2A29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629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49</xdr:row>
      <xdr:rowOff>148828</xdr:rowOff>
    </xdr:from>
    <xdr:to>
      <xdr:col>1</xdr:col>
      <xdr:colOff>1079874</xdr:colOff>
      <xdr:row>49</xdr:row>
      <xdr:rowOff>1040186</xdr:rowOff>
    </xdr:to>
    <xdr:pic>
      <xdr:nvPicPr>
        <xdr:cNvPr id="1309" name="Picture 1308">
          <a:extLst>
            <a:ext uri="{FF2B5EF4-FFF2-40B4-BE49-F238E27FC236}">
              <a16:creationId xmlns:a16="http://schemas.microsoft.com/office/drawing/2014/main" id="{487F4775-6882-4AFD-99EB-B0C923195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748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50</xdr:row>
      <xdr:rowOff>148828</xdr:rowOff>
    </xdr:from>
    <xdr:to>
      <xdr:col>1</xdr:col>
      <xdr:colOff>1079874</xdr:colOff>
      <xdr:row>50</xdr:row>
      <xdr:rowOff>1040186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B1152423-B3B2-4225-84DC-2053BEBED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867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51</xdr:row>
      <xdr:rowOff>148828</xdr:rowOff>
    </xdr:from>
    <xdr:to>
      <xdr:col>1</xdr:col>
      <xdr:colOff>1079874</xdr:colOff>
      <xdr:row>51</xdr:row>
      <xdr:rowOff>1040186</xdr:rowOff>
    </xdr:to>
    <xdr:pic>
      <xdr:nvPicPr>
        <xdr:cNvPr id="1313" name="Picture 1312">
          <a:extLst>
            <a:ext uri="{FF2B5EF4-FFF2-40B4-BE49-F238E27FC236}">
              <a16:creationId xmlns:a16="http://schemas.microsoft.com/office/drawing/2014/main" id="{B5894048-02D3-45B9-B82C-C69F3B4A5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5987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52</xdr:row>
      <xdr:rowOff>148828</xdr:rowOff>
    </xdr:from>
    <xdr:to>
      <xdr:col>1</xdr:col>
      <xdr:colOff>1079874</xdr:colOff>
      <xdr:row>52</xdr:row>
      <xdr:rowOff>1040186</xdr:rowOff>
    </xdr:to>
    <xdr:pic>
      <xdr:nvPicPr>
        <xdr:cNvPr id="1315" name="Picture 1314">
          <a:extLst>
            <a:ext uri="{FF2B5EF4-FFF2-40B4-BE49-F238E27FC236}">
              <a16:creationId xmlns:a16="http://schemas.microsoft.com/office/drawing/2014/main" id="{6B716133-D611-414C-8A99-F0E675C5E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6106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53</xdr:row>
      <xdr:rowOff>148828</xdr:rowOff>
    </xdr:from>
    <xdr:to>
      <xdr:col>1</xdr:col>
      <xdr:colOff>1079874</xdr:colOff>
      <xdr:row>53</xdr:row>
      <xdr:rowOff>1040186</xdr:rowOff>
    </xdr:to>
    <xdr:pic>
      <xdr:nvPicPr>
        <xdr:cNvPr id="1317" name="Picture 1316">
          <a:extLst>
            <a:ext uri="{FF2B5EF4-FFF2-40B4-BE49-F238E27FC236}">
              <a16:creationId xmlns:a16="http://schemas.microsoft.com/office/drawing/2014/main" id="{4D39D159-FB3A-457F-8D04-0E9FDAD6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6225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54</xdr:row>
      <xdr:rowOff>148828</xdr:rowOff>
    </xdr:from>
    <xdr:to>
      <xdr:col>1</xdr:col>
      <xdr:colOff>1079874</xdr:colOff>
      <xdr:row>54</xdr:row>
      <xdr:rowOff>1040186</xdr:rowOff>
    </xdr:to>
    <xdr:pic>
      <xdr:nvPicPr>
        <xdr:cNvPr id="1319" name="Picture 1318">
          <a:extLst>
            <a:ext uri="{FF2B5EF4-FFF2-40B4-BE49-F238E27FC236}">
              <a16:creationId xmlns:a16="http://schemas.microsoft.com/office/drawing/2014/main" id="{693EE6FD-88AD-4881-AFAB-793E91869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6344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55</xdr:row>
      <xdr:rowOff>148828</xdr:rowOff>
    </xdr:from>
    <xdr:to>
      <xdr:col>1</xdr:col>
      <xdr:colOff>1079874</xdr:colOff>
      <xdr:row>55</xdr:row>
      <xdr:rowOff>1040186</xdr:rowOff>
    </xdr:to>
    <xdr:pic>
      <xdr:nvPicPr>
        <xdr:cNvPr id="1321" name="Picture 1320">
          <a:extLst>
            <a:ext uri="{FF2B5EF4-FFF2-40B4-BE49-F238E27FC236}">
              <a16:creationId xmlns:a16="http://schemas.microsoft.com/office/drawing/2014/main" id="{4D49C6CB-4635-4475-9D90-4EBB388AA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6463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56</xdr:row>
      <xdr:rowOff>148828</xdr:rowOff>
    </xdr:from>
    <xdr:to>
      <xdr:col>1</xdr:col>
      <xdr:colOff>1079874</xdr:colOff>
      <xdr:row>56</xdr:row>
      <xdr:rowOff>1040186</xdr:rowOff>
    </xdr:to>
    <xdr:pic>
      <xdr:nvPicPr>
        <xdr:cNvPr id="1323" name="Picture 1322">
          <a:extLst>
            <a:ext uri="{FF2B5EF4-FFF2-40B4-BE49-F238E27FC236}">
              <a16:creationId xmlns:a16="http://schemas.microsoft.com/office/drawing/2014/main" id="{A1F8F528-AE2E-468A-87F6-0024A3D8C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6582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57</xdr:row>
      <xdr:rowOff>148828</xdr:rowOff>
    </xdr:from>
    <xdr:to>
      <xdr:col>1</xdr:col>
      <xdr:colOff>1079874</xdr:colOff>
      <xdr:row>57</xdr:row>
      <xdr:rowOff>1040186</xdr:rowOff>
    </xdr:to>
    <xdr:pic>
      <xdr:nvPicPr>
        <xdr:cNvPr id="1325" name="Picture 1324">
          <a:extLst>
            <a:ext uri="{FF2B5EF4-FFF2-40B4-BE49-F238E27FC236}">
              <a16:creationId xmlns:a16="http://schemas.microsoft.com/office/drawing/2014/main" id="{D96B444D-5CBA-4BC0-BE9A-52E1190E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6701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58</xdr:row>
      <xdr:rowOff>148828</xdr:rowOff>
    </xdr:from>
    <xdr:to>
      <xdr:col>1</xdr:col>
      <xdr:colOff>1079874</xdr:colOff>
      <xdr:row>58</xdr:row>
      <xdr:rowOff>1040186</xdr:rowOff>
    </xdr:to>
    <xdr:pic>
      <xdr:nvPicPr>
        <xdr:cNvPr id="1327" name="Picture 1326">
          <a:extLst>
            <a:ext uri="{FF2B5EF4-FFF2-40B4-BE49-F238E27FC236}">
              <a16:creationId xmlns:a16="http://schemas.microsoft.com/office/drawing/2014/main" id="{94AAF8E9-28A1-4E68-AAA3-97EE2DD68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6820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59</xdr:row>
      <xdr:rowOff>148828</xdr:rowOff>
    </xdr:from>
    <xdr:to>
      <xdr:col>1</xdr:col>
      <xdr:colOff>1079874</xdr:colOff>
      <xdr:row>59</xdr:row>
      <xdr:rowOff>1040186</xdr:rowOff>
    </xdr:to>
    <xdr:pic>
      <xdr:nvPicPr>
        <xdr:cNvPr id="1329" name="Picture 1328">
          <a:extLst>
            <a:ext uri="{FF2B5EF4-FFF2-40B4-BE49-F238E27FC236}">
              <a16:creationId xmlns:a16="http://schemas.microsoft.com/office/drawing/2014/main" id="{4242CD19-B990-4AF0-975E-A9F780D46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6939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60</xdr:row>
      <xdr:rowOff>148828</xdr:rowOff>
    </xdr:from>
    <xdr:to>
      <xdr:col>1</xdr:col>
      <xdr:colOff>1079874</xdr:colOff>
      <xdr:row>60</xdr:row>
      <xdr:rowOff>1040186</xdr:rowOff>
    </xdr:to>
    <xdr:pic>
      <xdr:nvPicPr>
        <xdr:cNvPr id="1331" name="Picture 1330">
          <a:extLst>
            <a:ext uri="{FF2B5EF4-FFF2-40B4-BE49-F238E27FC236}">
              <a16:creationId xmlns:a16="http://schemas.microsoft.com/office/drawing/2014/main" id="{79BEE9EC-3A5F-4F24-B5BF-F3541F6EF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7058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61</xdr:row>
      <xdr:rowOff>148828</xdr:rowOff>
    </xdr:from>
    <xdr:to>
      <xdr:col>1</xdr:col>
      <xdr:colOff>1079874</xdr:colOff>
      <xdr:row>61</xdr:row>
      <xdr:rowOff>1040186</xdr:rowOff>
    </xdr:to>
    <xdr:pic>
      <xdr:nvPicPr>
        <xdr:cNvPr id="1333" name="Picture 1332">
          <a:extLst>
            <a:ext uri="{FF2B5EF4-FFF2-40B4-BE49-F238E27FC236}">
              <a16:creationId xmlns:a16="http://schemas.microsoft.com/office/drawing/2014/main" id="{7514BA22-1338-4961-9271-A4AC09C7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7177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62</xdr:row>
      <xdr:rowOff>148828</xdr:rowOff>
    </xdr:from>
    <xdr:to>
      <xdr:col>1</xdr:col>
      <xdr:colOff>1079874</xdr:colOff>
      <xdr:row>62</xdr:row>
      <xdr:rowOff>1040186</xdr:rowOff>
    </xdr:to>
    <xdr:pic>
      <xdr:nvPicPr>
        <xdr:cNvPr id="1335" name="Picture 1334">
          <a:extLst>
            <a:ext uri="{FF2B5EF4-FFF2-40B4-BE49-F238E27FC236}">
              <a16:creationId xmlns:a16="http://schemas.microsoft.com/office/drawing/2014/main" id="{45BF247C-57C0-4B80-8933-415AD3D34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7296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63</xdr:row>
      <xdr:rowOff>148828</xdr:rowOff>
    </xdr:from>
    <xdr:to>
      <xdr:col>1</xdr:col>
      <xdr:colOff>1079874</xdr:colOff>
      <xdr:row>63</xdr:row>
      <xdr:rowOff>1040186</xdr:rowOff>
    </xdr:to>
    <xdr:pic>
      <xdr:nvPicPr>
        <xdr:cNvPr id="1337" name="Picture 1336">
          <a:extLst>
            <a:ext uri="{FF2B5EF4-FFF2-40B4-BE49-F238E27FC236}">
              <a16:creationId xmlns:a16="http://schemas.microsoft.com/office/drawing/2014/main" id="{0BDA0A89-5EA0-45E2-AB71-6097D0772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7415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64</xdr:row>
      <xdr:rowOff>148828</xdr:rowOff>
    </xdr:from>
    <xdr:to>
      <xdr:col>1</xdr:col>
      <xdr:colOff>1079874</xdr:colOff>
      <xdr:row>64</xdr:row>
      <xdr:rowOff>1040186</xdr:rowOff>
    </xdr:to>
    <xdr:pic>
      <xdr:nvPicPr>
        <xdr:cNvPr id="1339" name="Picture 1338">
          <a:extLst>
            <a:ext uri="{FF2B5EF4-FFF2-40B4-BE49-F238E27FC236}">
              <a16:creationId xmlns:a16="http://schemas.microsoft.com/office/drawing/2014/main" id="{C1D356F3-D5CE-478B-A982-9A4336718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7534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65</xdr:row>
      <xdr:rowOff>148828</xdr:rowOff>
    </xdr:from>
    <xdr:to>
      <xdr:col>1</xdr:col>
      <xdr:colOff>1079874</xdr:colOff>
      <xdr:row>65</xdr:row>
      <xdr:rowOff>1040186</xdr:rowOff>
    </xdr:to>
    <xdr:pic>
      <xdr:nvPicPr>
        <xdr:cNvPr id="1341" name="Picture 1340">
          <a:extLst>
            <a:ext uri="{FF2B5EF4-FFF2-40B4-BE49-F238E27FC236}">
              <a16:creationId xmlns:a16="http://schemas.microsoft.com/office/drawing/2014/main" id="{F45F9C0F-0E15-454F-A7DB-AAA7B4D5C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765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66</xdr:row>
      <xdr:rowOff>148828</xdr:rowOff>
    </xdr:from>
    <xdr:to>
      <xdr:col>1</xdr:col>
      <xdr:colOff>1079874</xdr:colOff>
      <xdr:row>66</xdr:row>
      <xdr:rowOff>1040186</xdr:rowOff>
    </xdr:to>
    <xdr:pic>
      <xdr:nvPicPr>
        <xdr:cNvPr id="1343" name="Picture 1342">
          <a:extLst>
            <a:ext uri="{FF2B5EF4-FFF2-40B4-BE49-F238E27FC236}">
              <a16:creationId xmlns:a16="http://schemas.microsoft.com/office/drawing/2014/main" id="{32E1651A-B3C4-4ACD-876C-6A00B3065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777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67</xdr:row>
      <xdr:rowOff>148828</xdr:rowOff>
    </xdr:from>
    <xdr:to>
      <xdr:col>1</xdr:col>
      <xdr:colOff>1079874</xdr:colOff>
      <xdr:row>67</xdr:row>
      <xdr:rowOff>1040186</xdr:rowOff>
    </xdr:to>
    <xdr:pic>
      <xdr:nvPicPr>
        <xdr:cNvPr id="1345" name="Picture 1344">
          <a:extLst>
            <a:ext uri="{FF2B5EF4-FFF2-40B4-BE49-F238E27FC236}">
              <a16:creationId xmlns:a16="http://schemas.microsoft.com/office/drawing/2014/main" id="{9BBE0407-92DD-464B-9331-625C67077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789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68</xdr:row>
      <xdr:rowOff>148828</xdr:rowOff>
    </xdr:from>
    <xdr:to>
      <xdr:col>1</xdr:col>
      <xdr:colOff>1079874</xdr:colOff>
      <xdr:row>68</xdr:row>
      <xdr:rowOff>1040186</xdr:rowOff>
    </xdr:to>
    <xdr:pic>
      <xdr:nvPicPr>
        <xdr:cNvPr id="1347" name="Picture 1346">
          <a:extLst>
            <a:ext uri="{FF2B5EF4-FFF2-40B4-BE49-F238E27FC236}">
              <a16:creationId xmlns:a16="http://schemas.microsoft.com/office/drawing/2014/main" id="{582B3EBA-7D25-43CE-9781-E5309E4D2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01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69</xdr:row>
      <xdr:rowOff>148828</xdr:rowOff>
    </xdr:from>
    <xdr:to>
      <xdr:col>1</xdr:col>
      <xdr:colOff>1079874</xdr:colOff>
      <xdr:row>69</xdr:row>
      <xdr:rowOff>1040186</xdr:rowOff>
    </xdr:to>
    <xdr:pic>
      <xdr:nvPicPr>
        <xdr:cNvPr id="1349" name="Picture 1348">
          <a:extLst>
            <a:ext uri="{FF2B5EF4-FFF2-40B4-BE49-F238E27FC236}">
              <a16:creationId xmlns:a16="http://schemas.microsoft.com/office/drawing/2014/main" id="{C4F87076-BBC9-4C08-A3D1-50686672D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13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70</xdr:row>
      <xdr:rowOff>148828</xdr:rowOff>
    </xdr:from>
    <xdr:to>
      <xdr:col>1</xdr:col>
      <xdr:colOff>1079874</xdr:colOff>
      <xdr:row>70</xdr:row>
      <xdr:rowOff>1040186</xdr:rowOff>
    </xdr:to>
    <xdr:pic>
      <xdr:nvPicPr>
        <xdr:cNvPr id="1351" name="Picture 1350">
          <a:extLst>
            <a:ext uri="{FF2B5EF4-FFF2-40B4-BE49-F238E27FC236}">
              <a16:creationId xmlns:a16="http://schemas.microsoft.com/office/drawing/2014/main" id="{6EC408AB-DE21-43D8-9644-6602B3104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24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71</xdr:row>
      <xdr:rowOff>148828</xdr:rowOff>
    </xdr:from>
    <xdr:to>
      <xdr:col>1</xdr:col>
      <xdr:colOff>1079874</xdr:colOff>
      <xdr:row>71</xdr:row>
      <xdr:rowOff>1040186</xdr:rowOff>
    </xdr:to>
    <xdr:pic>
      <xdr:nvPicPr>
        <xdr:cNvPr id="1353" name="Picture 1352">
          <a:extLst>
            <a:ext uri="{FF2B5EF4-FFF2-40B4-BE49-F238E27FC236}">
              <a16:creationId xmlns:a16="http://schemas.microsoft.com/office/drawing/2014/main" id="{33A070A5-AEFA-4D15-AB0D-0775FB0A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36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72</xdr:row>
      <xdr:rowOff>148828</xdr:rowOff>
    </xdr:from>
    <xdr:to>
      <xdr:col>1</xdr:col>
      <xdr:colOff>1079874</xdr:colOff>
      <xdr:row>72</xdr:row>
      <xdr:rowOff>1040186</xdr:rowOff>
    </xdr:to>
    <xdr:pic>
      <xdr:nvPicPr>
        <xdr:cNvPr id="1355" name="Picture 1354">
          <a:extLst>
            <a:ext uri="{FF2B5EF4-FFF2-40B4-BE49-F238E27FC236}">
              <a16:creationId xmlns:a16="http://schemas.microsoft.com/office/drawing/2014/main" id="{476565F9-D76F-4EB2-BF00-F8F9D90E5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48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73</xdr:row>
      <xdr:rowOff>148828</xdr:rowOff>
    </xdr:from>
    <xdr:to>
      <xdr:col>1</xdr:col>
      <xdr:colOff>1079874</xdr:colOff>
      <xdr:row>73</xdr:row>
      <xdr:rowOff>1040186</xdr:rowOff>
    </xdr:to>
    <xdr:pic>
      <xdr:nvPicPr>
        <xdr:cNvPr id="1357" name="Picture 1356">
          <a:extLst>
            <a:ext uri="{FF2B5EF4-FFF2-40B4-BE49-F238E27FC236}">
              <a16:creationId xmlns:a16="http://schemas.microsoft.com/office/drawing/2014/main" id="{CB7D260F-7F54-4F21-AD9A-6B7207543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60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74</xdr:row>
      <xdr:rowOff>148828</xdr:rowOff>
    </xdr:from>
    <xdr:to>
      <xdr:col>1</xdr:col>
      <xdr:colOff>1079874</xdr:colOff>
      <xdr:row>74</xdr:row>
      <xdr:rowOff>1040186</xdr:rowOff>
    </xdr:to>
    <xdr:pic>
      <xdr:nvPicPr>
        <xdr:cNvPr id="1359" name="Picture 1358">
          <a:extLst>
            <a:ext uri="{FF2B5EF4-FFF2-40B4-BE49-F238E27FC236}">
              <a16:creationId xmlns:a16="http://schemas.microsoft.com/office/drawing/2014/main" id="{2FD489F3-2207-47E0-8EE5-E17B3AFF3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72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75</xdr:row>
      <xdr:rowOff>148828</xdr:rowOff>
    </xdr:from>
    <xdr:to>
      <xdr:col>1</xdr:col>
      <xdr:colOff>1079874</xdr:colOff>
      <xdr:row>75</xdr:row>
      <xdr:rowOff>1040186</xdr:rowOff>
    </xdr:to>
    <xdr:pic>
      <xdr:nvPicPr>
        <xdr:cNvPr id="1361" name="Picture 1360">
          <a:extLst>
            <a:ext uri="{FF2B5EF4-FFF2-40B4-BE49-F238E27FC236}">
              <a16:creationId xmlns:a16="http://schemas.microsoft.com/office/drawing/2014/main" id="{C4AADDA5-0671-420C-95E0-D6CB1274F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84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76</xdr:row>
      <xdr:rowOff>148828</xdr:rowOff>
    </xdr:from>
    <xdr:to>
      <xdr:col>1</xdr:col>
      <xdr:colOff>1079874</xdr:colOff>
      <xdr:row>76</xdr:row>
      <xdr:rowOff>1040186</xdr:rowOff>
    </xdr:to>
    <xdr:pic>
      <xdr:nvPicPr>
        <xdr:cNvPr id="1363" name="Picture 1362">
          <a:extLst>
            <a:ext uri="{FF2B5EF4-FFF2-40B4-BE49-F238E27FC236}">
              <a16:creationId xmlns:a16="http://schemas.microsoft.com/office/drawing/2014/main" id="{F2099A10-404C-4229-8B67-6938DD36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8963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77</xdr:row>
      <xdr:rowOff>148828</xdr:rowOff>
    </xdr:from>
    <xdr:to>
      <xdr:col>1</xdr:col>
      <xdr:colOff>1079874</xdr:colOff>
      <xdr:row>77</xdr:row>
      <xdr:rowOff>1040186</xdr:rowOff>
    </xdr:to>
    <xdr:pic>
      <xdr:nvPicPr>
        <xdr:cNvPr id="1365" name="Picture 1364">
          <a:extLst>
            <a:ext uri="{FF2B5EF4-FFF2-40B4-BE49-F238E27FC236}">
              <a16:creationId xmlns:a16="http://schemas.microsoft.com/office/drawing/2014/main" id="{83D42C4A-C901-472B-A42B-DB4DA81E2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9082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78</xdr:row>
      <xdr:rowOff>148828</xdr:rowOff>
    </xdr:from>
    <xdr:to>
      <xdr:col>1</xdr:col>
      <xdr:colOff>1079874</xdr:colOff>
      <xdr:row>78</xdr:row>
      <xdr:rowOff>1040186</xdr:rowOff>
    </xdr:to>
    <xdr:pic>
      <xdr:nvPicPr>
        <xdr:cNvPr id="1367" name="Picture 1366">
          <a:extLst>
            <a:ext uri="{FF2B5EF4-FFF2-40B4-BE49-F238E27FC236}">
              <a16:creationId xmlns:a16="http://schemas.microsoft.com/office/drawing/2014/main" id="{6DD4C1A7-5358-4536-8163-CC4C7DB3E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9201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79</xdr:row>
      <xdr:rowOff>148828</xdr:rowOff>
    </xdr:from>
    <xdr:to>
      <xdr:col>1</xdr:col>
      <xdr:colOff>1079874</xdr:colOff>
      <xdr:row>79</xdr:row>
      <xdr:rowOff>1040186</xdr:rowOff>
    </xdr:to>
    <xdr:pic>
      <xdr:nvPicPr>
        <xdr:cNvPr id="1369" name="Picture 1368">
          <a:extLst>
            <a:ext uri="{FF2B5EF4-FFF2-40B4-BE49-F238E27FC236}">
              <a16:creationId xmlns:a16="http://schemas.microsoft.com/office/drawing/2014/main" id="{2540E082-071A-48DA-90EA-F9A1033E3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9320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80</xdr:row>
      <xdr:rowOff>148828</xdr:rowOff>
    </xdr:from>
    <xdr:to>
      <xdr:col>1</xdr:col>
      <xdr:colOff>1079874</xdr:colOff>
      <xdr:row>80</xdr:row>
      <xdr:rowOff>1040186</xdr:rowOff>
    </xdr:to>
    <xdr:pic>
      <xdr:nvPicPr>
        <xdr:cNvPr id="1371" name="Picture 1370">
          <a:extLst>
            <a:ext uri="{FF2B5EF4-FFF2-40B4-BE49-F238E27FC236}">
              <a16:creationId xmlns:a16="http://schemas.microsoft.com/office/drawing/2014/main" id="{0C221717-930A-4AA9-9FC1-872225937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9439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81</xdr:row>
      <xdr:rowOff>148828</xdr:rowOff>
    </xdr:from>
    <xdr:to>
      <xdr:col>1</xdr:col>
      <xdr:colOff>1079874</xdr:colOff>
      <xdr:row>81</xdr:row>
      <xdr:rowOff>1040186</xdr:rowOff>
    </xdr:to>
    <xdr:pic>
      <xdr:nvPicPr>
        <xdr:cNvPr id="1373" name="Picture 1372">
          <a:extLst>
            <a:ext uri="{FF2B5EF4-FFF2-40B4-BE49-F238E27FC236}">
              <a16:creationId xmlns:a16="http://schemas.microsoft.com/office/drawing/2014/main" id="{70EDB11B-B9B6-4AE6-9408-3B90BB59B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9558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82</xdr:row>
      <xdr:rowOff>148828</xdr:rowOff>
    </xdr:from>
    <xdr:to>
      <xdr:col>1</xdr:col>
      <xdr:colOff>1079874</xdr:colOff>
      <xdr:row>82</xdr:row>
      <xdr:rowOff>1040186</xdr:rowOff>
    </xdr:to>
    <xdr:pic>
      <xdr:nvPicPr>
        <xdr:cNvPr id="1375" name="Picture 1374">
          <a:extLst>
            <a:ext uri="{FF2B5EF4-FFF2-40B4-BE49-F238E27FC236}">
              <a16:creationId xmlns:a16="http://schemas.microsoft.com/office/drawing/2014/main" id="{F1457595-5B46-4AD4-858D-E12195549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9677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83</xdr:row>
      <xdr:rowOff>148828</xdr:rowOff>
    </xdr:from>
    <xdr:to>
      <xdr:col>1</xdr:col>
      <xdr:colOff>1079874</xdr:colOff>
      <xdr:row>83</xdr:row>
      <xdr:rowOff>1040186</xdr:rowOff>
    </xdr:to>
    <xdr:pic>
      <xdr:nvPicPr>
        <xdr:cNvPr id="1377" name="Picture 1376">
          <a:extLst>
            <a:ext uri="{FF2B5EF4-FFF2-40B4-BE49-F238E27FC236}">
              <a16:creationId xmlns:a16="http://schemas.microsoft.com/office/drawing/2014/main" id="{19543CFB-4D49-470F-A4D8-A1DDA99D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9797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84</xdr:row>
      <xdr:rowOff>148828</xdr:rowOff>
    </xdr:from>
    <xdr:to>
      <xdr:col>1</xdr:col>
      <xdr:colOff>1079874</xdr:colOff>
      <xdr:row>84</xdr:row>
      <xdr:rowOff>1040186</xdr:rowOff>
    </xdr:to>
    <xdr:pic>
      <xdr:nvPicPr>
        <xdr:cNvPr id="1379" name="Picture 1378">
          <a:extLst>
            <a:ext uri="{FF2B5EF4-FFF2-40B4-BE49-F238E27FC236}">
              <a16:creationId xmlns:a16="http://schemas.microsoft.com/office/drawing/2014/main" id="{2C6AC4A5-0F91-4B87-ABC3-FB6242E03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9916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85</xdr:row>
      <xdr:rowOff>148828</xdr:rowOff>
    </xdr:from>
    <xdr:to>
      <xdr:col>1</xdr:col>
      <xdr:colOff>1079874</xdr:colOff>
      <xdr:row>85</xdr:row>
      <xdr:rowOff>1040186</xdr:rowOff>
    </xdr:to>
    <xdr:pic>
      <xdr:nvPicPr>
        <xdr:cNvPr id="1381" name="Picture 1380">
          <a:extLst>
            <a:ext uri="{FF2B5EF4-FFF2-40B4-BE49-F238E27FC236}">
              <a16:creationId xmlns:a16="http://schemas.microsoft.com/office/drawing/2014/main" id="{9EF22603-8715-4D45-8556-350DAA934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0035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86</xdr:row>
      <xdr:rowOff>148828</xdr:rowOff>
    </xdr:from>
    <xdr:to>
      <xdr:col>1</xdr:col>
      <xdr:colOff>1079874</xdr:colOff>
      <xdr:row>86</xdr:row>
      <xdr:rowOff>1040186</xdr:rowOff>
    </xdr:to>
    <xdr:pic>
      <xdr:nvPicPr>
        <xdr:cNvPr id="1383" name="Picture 1382">
          <a:extLst>
            <a:ext uri="{FF2B5EF4-FFF2-40B4-BE49-F238E27FC236}">
              <a16:creationId xmlns:a16="http://schemas.microsoft.com/office/drawing/2014/main" id="{40FF246C-4C74-405C-843D-BADE8BEF5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0154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87</xdr:row>
      <xdr:rowOff>148828</xdr:rowOff>
    </xdr:from>
    <xdr:to>
      <xdr:col>1</xdr:col>
      <xdr:colOff>1079874</xdr:colOff>
      <xdr:row>87</xdr:row>
      <xdr:rowOff>1040186</xdr:rowOff>
    </xdr:to>
    <xdr:pic>
      <xdr:nvPicPr>
        <xdr:cNvPr id="1385" name="Picture 1384">
          <a:extLst>
            <a:ext uri="{FF2B5EF4-FFF2-40B4-BE49-F238E27FC236}">
              <a16:creationId xmlns:a16="http://schemas.microsoft.com/office/drawing/2014/main" id="{E9D5B496-57FF-467F-B04B-091FDD0A5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0273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88</xdr:row>
      <xdr:rowOff>148828</xdr:rowOff>
    </xdr:from>
    <xdr:to>
      <xdr:col>1</xdr:col>
      <xdr:colOff>1079874</xdr:colOff>
      <xdr:row>88</xdr:row>
      <xdr:rowOff>1040186</xdr:rowOff>
    </xdr:to>
    <xdr:pic>
      <xdr:nvPicPr>
        <xdr:cNvPr id="1387" name="Picture 1386">
          <a:extLst>
            <a:ext uri="{FF2B5EF4-FFF2-40B4-BE49-F238E27FC236}">
              <a16:creationId xmlns:a16="http://schemas.microsoft.com/office/drawing/2014/main" id="{268BBB99-16D4-43BE-AEE2-37D2DC67E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0392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89</xdr:row>
      <xdr:rowOff>148828</xdr:rowOff>
    </xdr:from>
    <xdr:to>
      <xdr:col>1</xdr:col>
      <xdr:colOff>1079874</xdr:colOff>
      <xdr:row>89</xdr:row>
      <xdr:rowOff>1040186</xdr:rowOff>
    </xdr:to>
    <xdr:pic>
      <xdr:nvPicPr>
        <xdr:cNvPr id="1389" name="Picture 1388">
          <a:extLst>
            <a:ext uri="{FF2B5EF4-FFF2-40B4-BE49-F238E27FC236}">
              <a16:creationId xmlns:a16="http://schemas.microsoft.com/office/drawing/2014/main" id="{C4062C0F-9303-40C5-9ECA-8FED290B3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0511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90</xdr:row>
      <xdr:rowOff>148828</xdr:rowOff>
    </xdr:from>
    <xdr:to>
      <xdr:col>1</xdr:col>
      <xdr:colOff>1079874</xdr:colOff>
      <xdr:row>90</xdr:row>
      <xdr:rowOff>1040186</xdr:rowOff>
    </xdr:to>
    <xdr:pic>
      <xdr:nvPicPr>
        <xdr:cNvPr id="1391" name="Picture 1390">
          <a:extLst>
            <a:ext uri="{FF2B5EF4-FFF2-40B4-BE49-F238E27FC236}">
              <a16:creationId xmlns:a16="http://schemas.microsoft.com/office/drawing/2014/main" id="{FCC61514-E9C6-4A58-B36F-59D674EFA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0630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91</xdr:row>
      <xdr:rowOff>148828</xdr:rowOff>
    </xdr:from>
    <xdr:to>
      <xdr:col>1</xdr:col>
      <xdr:colOff>1079874</xdr:colOff>
      <xdr:row>91</xdr:row>
      <xdr:rowOff>1040186</xdr:rowOff>
    </xdr:to>
    <xdr:pic>
      <xdr:nvPicPr>
        <xdr:cNvPr id="1393" name="Picture 1392">
          <a:extLst>
            <a:ext uri="{FF2B5EF4-FFF2-40B4-BE49-F238E27FC236}">
              <a16:creationId xmlns:a16="http://schemas.microsoft.com/office/drawing/2014/main" id="{5A80EBCD-CF83-4230-8024-01BF7A94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0749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92</xdr:row>
      <xdr:rowOff>148828</xdr:rowOff>
    </xdr:from>
    <xdr:to>
      <xdr:col>1</xdr:col>
      <xdr:colOff>1079874</xdr:colOff>
      <xdr:row>92</xdr:row>
      <xdr:rowOff>1040186</xdr:rowOff>
    </xdr:to>
    <xdr:pic>
      <xdr:nvPicPr>
        <xdr:cNvPr id="1395" name="Picture 1394">
          <a:extLst>
            <a:ext uri="{FF2B5EF4-FFF2-40B4-BE49-F238E27FC236}">
              <a16:creationId xmlns:a16="http://schemas.microsoft.com/office/drawing/2014/main" id="{6759278A-F40F-48C4-B7DF-6412739B9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0868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93</xdr:row>
      <xdr:rowOff>148828</xdr:rowOff>
    </xdr:from>
    <xdr:to>
      <xdr:col>1</xdr:col>
      <xdr:colOff>1079874</xdr:colOff>
      <xdr:row>93</xdr:row>
      <xdr:rowOff>1040186</xdr:rowOff>
    </xdr:to>
    <xdr:pic>
      <xdr:nvPicPr>
        <xdr:cNvPr id="1397" name="Picture 1396">
          <a:extLst>
            <a:ext uri="{FF2B5EF4-FFF2-40B4-BE49-F238E27FC236}">
              <a16:creationId xmlns:a16="http://schemas.microsoft.com/office/drawing/2014/main" id="{DD037796-B5CB-4E3E-9B0C-1FED366CF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0987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94</xdr:row>
      <xdr:rowOff>148828</xdr:rowOff>
    </xdr:from>
    <xdr:to>
      <xdr:col>1</xdr:col>
      <xdr:colOff>1079874</xdr:colOff>
      <xdr:row>94</xdr:row>
      <xdr:rowOff>1040186</xdr:rowOff>
    </xdr:to>
    <xdr:pic>
      <xdr:nvPicPr>
        <xdr:cNvPr id="1399" name="Picture 1398">
          <a:extLst>
            <a:ext uri="{FF2B5EF4-FFF2-40B4-BE49-F238E27FC236}">
              <a16:creationId xmlns:a16="http://schemas.microsoft.com/office/drawing/2014/main" id="{E95D0628-A228-4767-B605-1E720631B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1106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95</xdr:row>
      <xdr:rowOff>148828</xdr:rowOff>
    </xdr:from>
    <xdr:to>
      <xdr:col>1</xdr:col>
      <xdr:colOff>1079874</xdr:colOff>
      <xdr:row>95</xdr:row>
      <xdr:rowOff>1040186</xdr:rowOff>
    </xdr:to>
    <xdr:pic>
      <xdr:nvPicPr>
        <xdr:cNvPr id="1401" name="Picture 1400">
          <a:extLst>
            <a:ext uri="{FF2B5EF4-FFF2-40B4-BE49-F238E27FC236}">
              <a16:creationId xmlns:a16="http://schemas.microsoft.com/office/drawing/2014/main" id="{08AD80F8-F4B6-41C3-B683-166754048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1225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96</xdr:row>
      <xdr:rowOff>148828</xdr:rowOff>
    </xdr:from>
    <xdr:to>
      <xdr:col>1</xdr:col>
      <xdr:colOff>1079874</xdr:colOff>
      <xdr:row>96</xdr:row>
      <xdr:rowOff>1040186</xdr:rowOff>
    </xdr:to>
    <xdr:pic>
      <xdr:nvPicPr>
        <xdr:cNvPr id="1403" name="Picture 1402">
          <a:extLst>
            <a:ext uri="{FF2B5EF4-FFF2-40B4-BE49-F238E27FC236}">
              <a16:creationId xmlns:a16="http://schemas.microsoft.com/office/drawing/2014/main" id="{9867EA1F-5510-4F98-BA5F-B607E866C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1344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97</xdr:row>
      <xdr:rowOff>148828</xdr:rowOff>
    </xdr:from>
    <xdr:to>
      <xdr:col>1</xdr:col>
      <xdr:colOff>1079874</xdr:colOff>
      <xdr:row>97</xdr:row>
      <xdr:rowOff>1040186</xdr:rowOff>
    </xdr:to>
    <xdr:pic>
      <xdr:nvPicPr>
        <xdr:cNvPr id="1405" name="Picture 1404">
          <a:extLst>
            <a:ext uri="{FF2B5EF4-FFF2-40B4-BE49-F238E27FC236}">
              <a16:creationId xmlns:a16="http://schemas.microsoft.com/office/drawing/2014/main" id="{FCF6A877-89FA-4084-BDA4-C8CD63467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146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98</xdr:row>
      <xdr:rowOff>148828</xdr:rowOff>
    </xdr:from>
    <xdr:to>
      <xdr:col>1</xdr:col>
      <xdr:colOff>1079874</xdr:colOff>
      <xdr:row>98</xdr:row>
      <xdr:rowOff>1040186</xdr:rowOff>
    </xdr:to>
    <xdr:pic>
      <xdr:nvPicPr>
        <xdr:cNvPr id="1407" name="Picture 1406">
          <a:extLst>
            <a:ext uri="{FF2B5EF4-FFF2-40B4-BE49-F238E27FC236}">
              <a16:creationId xmlns:a16="http://schemas.microsoft.com/office/drawing/2014/main" id="{557E9630-9726-4F6B-BB9D-9DBE0BEC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158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99</xdr:row>
      <xdr:rowOff>148828</xdr:rowOff>
    </xdr:from>
    <xdr:to>
      <xdr:col>1</xdr:col>
      <xdr:colOff>1079874</xdr:colOff>
      <xdr:row>99</xdr:row>
      <xdr:rowOff>1040186</xdr:rowOff>
    </xdr:to>
    <xdr:pic>
      <xdr:nvPicPr>
        <xdr:cNvPr id="1409" name="Picture 1408">
          <a:extLst>
            <a:ext uri="{FF2B5EF4-FFF2-40B4-BE49-F238E27FC236}">
              <a16:creationId xmlns:a16="http://schemas.microsoft.com/office/drawing/2014/main" id="{AD23E60D-301E-4930-ABFC-E3A66E3E0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170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100</xdr:row>
      <xdr:rowOff>148828</xdr:rowOff>
    </xdr:from>
    <xdr:to>
      <xdr:col>1</xdr:col>
      <xdr:colOff>1079874</xdr:colOff>
      <xdr:row>100</xdr:row>
      <xdr:rowOff>1040186</xdr:rowOff>
    </xdr:to>
    <xdr:pic>
      <xdr:nvPicPr>
        <xdr:cNvPr id="1411" name="Picture 1410">
          <a:extLst>
            <a:ext uri="{FF2B5EF4-FFF2-40B4-BE49-F238E27FC236}">
              <a16:creationId xmlns:a16="http://schemas.microsoft.com/office/drawing/2014/main" id="{77885FE5-E6E2-4DBC-A1A6-D64987C6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182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101</xdr:row>
      <xdr:rowOff>148828</xdr:rowOff>
    </xdr:from>
    <xdr:to>
      <xdr:col>1</xdr:col>
      <xdr:colOff>1079874</xdr:colOff>
      <xdr:row>101</xdr:row>
      <xdr:rowOff>1040186</xdr:rowOff>
    </xdr:to>
    <xdr:pic>
      <xdr:nvPicPr>
        <xdr:cNvPr id="1413" name="Picture 1412">
          <a:extLst>
            <a:ext uri="{FF2B5EF4-FFF2-40B4-BE49-F238E27FC236}">
              <a16:creationId xmlns:a16="http://schemas.microsoft.com/office/drawing/2014/main" id="{FCAC79CB-A491-47E7-9DF1-4A85AD142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194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102</xdr:row>
      <xdr:rowOff>148828</xdr:rowOff>
    </xdr:from>
    <xdr:to>
      <xdr:col>1</xdr:col>
      <xdr:colOff>1079874</xdr:colOff>
      <xdr:row>102</xdr:row>
      <xdr:rowOff>1040186</xdr:rowOff>
    </xdr:to>
    <xdr:pic>
      <xdr:nvPicPr>
        <xdr:cNvPr id="1415" name="Picture 1414">
          <a:extLst>
            <a:ext uri="{FF2B5EF4-FFF2-40B4-BE49-F238E27FC236}">
              <a16:creationId xmlns:a16="http://schemas.microsoft.com/office/drawing/2014/main" id="{882FB50A-D712-4F1F-8FB5-FD902324C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205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103</xdr:row>
      <xdr:rowOff>148828</xdr:rowOff>
    </xdr:from>
    <xdr:to>
      <xdr:col>1</xdr:col>
      <xdr:colOff>1079874</xdr:colOff>
      <xdr:row>103</xdr:row>
      <xdr:rowOff>1040186</xdr:rowOff>
    </xdr:to>
    <xdr:pic>
      <xdr:nvPicPr>
        <xdr:cNvPr id="1417" name="Picture 1416">
          <a:extLst>
            <a:ext uri="{FF2B5EF4-FFF2-40B4-BE49-F238E27FC236}">
              <a16:creationId xmlns:a16="http://schemas.microsoft.com/office/drawing/2014/main" id="{DBFD2F9F-4F37-47FD-8C20-B2DB3C327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217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104</xdr:row>
      <xdr:rowOff>148828</xdr:rowOff>
    </xdr:from>
    <xdr:to>
      <xdr:col>1</xdr:col>
      <xdr:colOff>1079874</xdr:colOff>
      <xdr:row>104</xdr:row>
      <xdr:rowOff>1040186</xdr:rowOff>
    </xdr:to>
    <xdr:pic>
      <xdr:nvPicPr>
        <xdr:cNvPr id="1419" name="Picture 1418">
          <a:extLst>
            <a:ext uri="{FF2B5EF4-FFF2-40B4-BE49-F238E27FC236}">
              <a16:creationId xmlns:a16="http://schemas.microsoft.com/office/drawing/2014/main" id="{C7EA57F6-397B-4917-B533-4BC4B3099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229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105</xdr:row>
      <xdr:rowOff>148828</xdr:rowOff>
    </xdr:from>
    <xdr:to>
      <xdr:col>1</xdr:col>
      <xdr:colOff>1079874</xdr:colOff>
      <xdr:row>105</xdr:row>
      <xdr:rowOff>1040186</xdr:rowOff>
    </xdr:to>
    <xdr:pic>
      <xdr:nvPicPr>
        <xdr:cNvPr id="1421" name="Picture 1420">
          <a:extLst>
            <a:ext uri="{FF2B5EF4-FFF2-40B4-BE49-F238E27FC236}">
              <a16:creationId xmlns:a16="http://schemas.microsoft.com/office/drawing/2014/main" id="{7783FD89-B481-48A6-9809-F1F891FC7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241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106</xdr:row>
      <xdr:rowOff>148828</xdr:rowOff>
    </xdr:from>
    <xdr:to>
      <xdr:col>1</xdr:col>
      <xdr:colOff>1079874</xdr:colOff>
      <xdr:row>106</xdr:row>
      <xdr:rowOff>1040186</xdr:rowOff>
    </xdr:to>
    <xdr:pic>
      <xdr:nvPicPr>
        <xdr:cNvPr id="1423" name="Picture 1422">
          <a:extLst>
            <a:ext uri="{FF2B5EF4-FFF2-40B4-BE49-F238E27FC236}">
              <a16:creationId xmlns:a16="http://schemas.microsoft.com/office/drawing/2014/main" id="{2BDF7905-EC1D-4CA0-96BE-CD781F34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253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107</xdr:row>
      <xdr:rowOff>148828</xdr:rowOff>
    </xdr:from>
    <xdr:to>
      <xdr:col>1</xdr:col>
      <xdr:colOff>1079874</xdr:colOff>
      <xdr:row>107</xdr:row>
      <xdr:rowOff>1040186</xdr:rowOff>
    </xdr:to>
    <xdr:pic>
      <xdr:nvPicPr>
        <xdr:cNvPr id="1425" name="Picture 1424">
          <a:extLst>
            <a:ext uri="{FF2B5EF4-FFF2-40B4-BE49-F238E27FC236}">
              <a16:creationId xmlns:a16="http://schemas.microsoft.com/office/drawing/2014/main" id="{9896A88C-B585-4F13-A01D-B1410A48D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265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108</xdr:row>
      <xdr:rowOff>148828</xdr:rowOff>
    </xdr:from>
    <xdr:to>
      <xdr:col>1</xdr:col>
      <xdr:colOff>1079874</xdr:colOff>
      <xdr:row>108</xdr:row>
      <xdr:rowOff>1040186</xdr:rowOff>
    </xdr:to>
    <xdr:pic>
      <xdr:nvPicPr>
        <xdr:cNvPr id="1427" name="Picture 1426">
          <a:extLst>
            <a:ext uri="{FF2B5EF4-FFF2-40B4-BE49-F238E27FC236}">
              <a16:creationId xmlns:a16="http://schemas.microsoft.com/office/drawing/2014/main" id="{6E752AF0-9D52-473B-85DD-9F444AF88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2773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109</xdr:row>
      <xdr:rowOff>148828</xdr:rowOff>
    </xdr:from>
    <xdr:to>
      <xdr:col>1</xdr:col>
      <xdr:colOff>1079874</xdr:colOff>
      <xdr:row>109</xdr:row>
      <xdr:rowOff>1040186</xdr:rowOff>
    </xdr:to>
    <xdr:pic>
      <xdr:nvPicPr>
        <xdr:cNvPr id="1429" name="Picture 1428">
          <a:extLst>
            <a:ext uri="{FF2B5EF4-FFF2-40B4-BE49-F238E27FC236}">
              <a16:creationId xmlns:a16="http://schemas.microsoft.com/office/drawing/2014/main" id="{BCA0090E-1868-4510-ADC4-B0AE3E40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2892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110</xdr:row>
      <xdr:rowOff>148828</xdr:rowOff>
    </xdr:from>
    <xdr:to>
      <xdr:col>1</xdr:col>
      <xdr:colOff>1079874</xdr:colOff>
      <xdr:row>110</xdr:row>
      <xdr:rowOff>1040186</xdr:rowOff>
    </xdr:to>
    <xdr:pic>
      <xdr:nvPicPr>
        <xdr:cNvPr id="1431" name="Picture 1430">
          <a:extLst>
            <a:ext uri="{FF2B5EF4-FFF2-40B4-BE49-F238E27FC236}">
              <a16:creationId xmlns:a16="http://schemas.microsoft.com/office/drawing/2014/main" id="{869C2CB3-00C8-4F2F-871C-4E8ADD527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011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111</xdr:row>
      <xdr:rowOff>148828</xdr:rowOff>
    </xdr:from>
    <xdr:to>
      <xdr:col>1</xdr:col>
      <xdr:colOff>1079874</xdr:colOff>
      <xdr:row>111</xdr:row>
      <xdr:rowOff>1040186</xdr:rowOff>
    </xdr:to>
    <xdr:pic>
      <xdr:nvPicPr>
        <xdr:cNvPr id="1433" name="Picture 1432">
          <a:extLst>
            <a:ext uri="{FF2B5EF4-FFF2-40B4-BE49-F238E27FC236}">
              <a16:creationId xmlns:a16="http://schemas.microsoft.com/office/drawing/2014/main" id="{1F305DEC-60E8-4268-9E9D-C41D3E293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130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112</xdr:row>
      <xdr:rowOff>148828</xdr:rowOff>
    </xdr:from>
    <xdr:to>
      <xdr:col>1</xdr:col>
      <xdr:colOff>1079874</xdr:colOff>
      <xdr:row>112</xdr:row>
      <xdr:rowOff>1040186</xdr:rowOff>
    </xdr:to>
    <xdr:pic>
      <xdr:nvPicPr>
        <xdr:cNvPr id="1435" name="Picture 1434">
          <a:extLst>
            <a:ext uri="{FF2B5EF4-FFF2-40B4-BE49-F238E27FC236}">
              <a16:creationId xmlns:a16="http://schemas.microsoft.com/office/drawing/2014/main" id="{C56648B8-1626-423D-B2B0-1C99193D6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249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113</xdr:row>
      <xdr:rowOff>148828</xdr:rowOff>
    </xdr:from>
    <xdr:to>
      <xdr:col>1</xdr:col>
      <xdr:colOff>1079874</xdr:colOff>
      <xdr:row>113</xdr:row>
      <xdr:rowOff>1040186</xdr:rowOff>
    </xdr:to>
    <xdr:pic>
      <xdr:nvPicPr>
        <xdr:cNvPr id="1437" name="Picture 1436">
          <a:extLst>
            <a:ext uri="{FF2B5EF4-FFF2-40B4-BE49-F238E27FC236}">
              <a16:creationId xmlns:a16="http://schemas.microsoft.com/office/drawing/2014/main" id="{1F927A53-42A2-4E52-BF19-EB34FCAD1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368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114</xdr:row>
      <xdr:rowOff>148828</xdr:rowOff>
    </xdr:from>
    <xdr:to>
      <xdr:col>1</xdr:col>
      <xdr:colOff>1079874</xdr:colOff>
      <xdr:row>114</xdr:row>
      <xdr:rowOff>1040186</xdr:rowOff>
    </xdr:to>
    <xdr:pic>
      <xdr:nvPicPr>
        <xdr:cNvPr id="1439" name="Picture 1438">
          <a:extLst>
            <a:ext uri="{FF2B5EF4-FFF2-40B4-BE49-F238E27FC236}">
              <a16:creationId xmlns:a16="http://schemas.microsoft.com/office/drawing/2014/main" id="{168962BF-9976-4939-8C86-0CE8DBFAC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487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115</xdr:row>
      <xdr:rowOff>148828</xdr:rowOff>
    </xdr:from>
    <xdr:to>
      <xdr:col>1</xdr:col>
      <xdr:colOff>1079874</xdr:colOff>
      <xdr:row>115</xdr:row>
      <xdr:rowOff>1040186</xdr:rowOff>
    </xdr:to>
    <xdr:pic>
      <xdr:nvPicPr>
        <xdr:cNvPr id="1441" name="Picture 1440">
          <a:extLst>
            <a:ext uri="{FF2B5EF4-FFF2-40B4-BE49-F238E27FC236}">
              <a16:creationId xmlns:a16="http://schemas.microsoft.com/office/drawing/2014/main" id="{39393081-F8A3-4BDE-A8B1-132673A44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607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116</xdr:row>
      <xdr:rowOff>148828</xdr:rowOff>
    </xdr:from>
    <xdr:to>
      <xdr:col>1</xdr:col>
      <xdr:colOff>1079874</xdr:colOff>
      <xdr:row>116</xdr:row>
      <xdr:rowOff>1040186</xdr:rowOff>
    </xdr:to>
    <xdr:pic>
      <xdr:nvPicPr>
        <xdr:cNvPr id="1443" name="Picture 1442">
          <a:extLst>
            <a:ext uri="{FF2B5EF4-FFF2-40B4-BE49-F238E27FC236}">
              <a16:creationId xmlns:a16="http://schemas.microsoft.com/office/drawing/2014/main" id="{564644FF-5C97-4E63-B202-304A86EE7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726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117</xdr:row>
      <xdr:rowOff>148828</xdr:rowOff>
    </xdr:from>
    <xdr:to>
      <xdr:col>1</xdr:col>
      <xdr:colOff>1079874</xdr:colOff>
      <xdr:row>117</xdr:row>
      <xdr:rowOff>1040186</xdr:rowOff>
    </xdr:to>
    <xdr:pic>
      <xdr:nvPicPr>
        <xdr:cNvPr id="1445" name="Picture 1444">
          <a:extLst>
            <a:ext uri="{FF2B5EF4-FFF2-40B4-BE49-F238E27FC236}">
              <a16:creationId xmlns:a16="http://schemas.microsoft.com/office/drawing/2014/main" id="{973690C9-442F-44B4-9351-D1059B854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845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118</xdr:row>
      <xdr:rowOff>148828</xdr:rowOff>
    </xdr:from>
    <xdr:to>
      <xdr:col>1</xdr:col>
      <xdr:colOff>1079874</xdr:colOff>
      <xdr:row>118</xdr:row>
      <xdr:rowOff>1040186</xdr:rowOff>
    </xdr:to>
    <xdr:pic>
      <xdr:nvPicPr>
        <xdr:cNvPr id="1447" name="Picture 1446">
          <a:extLst>
            <a:ext uri="{FF2B5EF4-FFF2-40B4-BE49-F238E27FC236}">
              <a16:creationId xmlns:a16="http://schemas.microsoft.com/office/drawing/2014/main" id="{30277AE4-0CB8-4334-B5DF-F8DF3F343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3964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119</xdr:row>
      <xdr:rowOff>148828</xdr:rowOff>
    </xdr:from>
    <xdr:to>
      <xdr:col>1</xdr:col>
      <xdr:colOff>1079874</xdr:colOff>
      <xdr:row>119</xdr:row>
      <xdr:rowOff>1040186</xdr:rowOff>
    </xdr:to>
    <xdr:pic>
      <xdr:nvPicPr>
        <xdr:cNvPr id="1449" name="Picture 1448">
          <a:extLst>
            <a:ext uri="{FF2B5EF4-FFF2-40B4-BE49-F238E27FC236}">
              <a16:creationId xmlns:a16="http://schemas.microsoft.com/office/drawing/2014/main" id="{167A2387-F270-4EF9-B628-2E6C9E240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4083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120</xdr:row>
      <xdr:rowOff>148828</xdr:rowOff>
    </xdr:from>
    <xdr:to>
      <xdr:col>1</xdr:col>
      <xdr:colOff>1079874</xdr:colOff>
      <xdr:row>120</xdr:row>
      <xdr:rowOff>1040186</xdr:rowOff>
    </xdr:to>
    <xdr:pic>
      <xdr:nvPicPr>
        <xdr:cNvPr id="1451" name="Picture 1450">
          <a:extLst>
            <a:ext uri="{FF2B5EF4-FFF2-40B4-BE49-F238E27FC236}">
              <a16:creationId xmlns:a16="http://schemas.microsoft.com/office/drawing/2014/main" id="{B52EFACC-5190-41AB-9991-519CEAA1A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4202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121</xdr:row>
      <xdr:rowOff>148828</xdr:rowOff>
    </xdr:from>
    <xdr:to>
      <xdr:col>1</xdr:col>
      <xdr:colOff>1079874</xdr:colOff>
      <xdr:row>121</xdr:row>
      <xdr:rowOff>1040186</xdr:rowOff>
    </xdr:to>
    <xdr:pic>
      <xdr:nvPicPr>
        <xdr:cNvPr id="1453" name="Picture 1452">
          <a:extLst>
            <a:ext uri="{FF2B5EF4-FFF2-40B4-BE49-F238E27FC236}">
              <a16:creationId xmlns:a16="http://schemas.microsoft.com/office/drawing/2014/main" id="{7A4A6F47-A275-40B7-86E0-5EA92C9F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4321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122</xdr:row>
      <xdr:rowOff>148828</xdr:rowOff>
    </xdr:from>
    <xdr:to>
      <xdr:col>1</xdr:col>
      <xdr:colOff>1079874</xdr:colOff>
      <xdr:row>122</xdr:row>
      <xdr:rowOff>1040186</xdr:rowOff>
    </xdr:to>
    <xdr:pic>
      <xdr:nvPicPr>
        <xdr:cNvPr id="1455" name="Picture 1454">
          <a:extLst>
            <a:ext uri="{FF2B5EF4-FFF2-40B4-BE49-F238E27FC236}">
              <a16:creationId xmlns:a16="http://schemas.microsoft.com/office/drawing/2014/main" id="{8265D6A9-9D61-4138-AA98-C306739A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4440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123</xdr:row>
      <xdr:rowOff>148828</xdr:rowOff>
    </xdr:from>
    <xdr:to>
      <xdr:col>1</xdr:col>
      <xdr:colOff>1079874</xdr:colOff>
      <xdr:row>123</xdr:row>
      <xdr:rowOff>1040186</xdr:rowOff>
    </xdr:to>
    <xdr:pic>
      <xdr:nvPicPr>
        <xdr:cNvPr id="1457" name="Picture 1456">
          <a:extLst>
            <a:ext uri="{FF2B5EF4-FFF2-40B4-BE49-F238E27FC236}">
              <a16:creationId xmlns:a16="http://schemas.microsoft.com/office/drawing/2014/main" id="{878AEAC3-B59C-4BFD-965F-5B8A58498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4559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124</xdr:row>
      <xdr:rowOff>148828</xdr:rowOff>
    </xdr:from>
    <xdr:to>
      <xdr:col>1</xdr:col>
      <xdr:colOff>1079874</xdr:colOff>
      <xdr:row>124</xdr:row>
      <xdr:rowOff>1040186</xdr:rowOff>
    </xdr:to>
    <xdr:pic>
      <xdr:nvPicPr>
        <xdr:cNvPr id="1459" name="Picture 1458">
          <a:extLst>
            <a:ext uri="{FF2B5EF4-FFF2-40B4-BE49-F238E27FC236}">
              <a16:creationId xmlns:a16="http://schemas.microsoft.com/office/drawing/2014/main" id="{4C6324EA-5A6E-4E63-ADE1-FD8036F0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4678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125</xdr:row>
      <xdr:rowOff>148828</xdr:rowOff>
    </xdr:from>
    <xdr:to>
      <xdr:col>1</xdr:col>
      <xdr:colOff>1079874</xdr:colOff>
      <xdr:row>125</xdr:row>
      <xdr:rowOff>1040186</xdr:rowOff>
    </xdr:to>
    <xdr:pic>
      <xdr:nvPicPr>
        <xdr:cNvPr id="1461" name="Picture 1460">
          <a:extLst>
            <a:ext uri="{FF2B5EF4-FFF2-40B4-BE49-F238E27FC236}">
              <a16:creationId xmlns:a16="http://schemas.microsoft.com/office/drawing/2014/main" id="{BA8AEBFE-D259-44F2-8EBB-73C7B9C30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4797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126</xdr:row>
      <xdr:rowOff>148828</xdr:rowOff>
    </xdr:from>
    <xdr:to>
      <xdr:col>1</xdr:col>
      <xdr:colOff>1079874</xdr:colOff>
      <xdr:row>126</xdr:row>
      <xdr:rowOff>1040186</xdr:rowOff>
    </xdr:to>
    <xdr:pic>
      <xdr:nvPicPr>
        <xdr:cNvPr id="1463" name="Picture 1462">
          <a:extLst>
            <a:ext uri="{FF2B5EF4-FFF2-40B4-BE49-F238E27FC236}">
              <a16:creationId xmlns:a16="http://schemas.microsoft.com/office/drawing/2014/main" id="{E95B1DEC-464D-4CA8-982D-3CAE724A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4916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127</xdr:row>
      <xdr:rowOff>148828</xdr:rowOff>
    </xdr:from>
    <xdr:to>
      <xdr:col>1</xdr:col>
      <xdr:colOff>1079874</xdr:colOff>
      <xdr:row>127</xdr:row>
      <xdr:rowOff>1040186</xdr:rowOff>
    </xdr:to>
    <xdr:pic>
      <xdr:nvPicPr>
        <xdr:cNvPr id="1465" name="Picture 1464">
          <a:extLst>
            <a:ext uri="{FF2B5EF4-FFF2-40B4-BE49-F238E27FC236}">
              <a16:creationId xmlns:a16="http://schemas.microsoft.com/office/drawing/2014/main" id="{3D8B986D-FC8F-42BE-9E8D-CF58354E9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035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128</xdr:row>
      <xdr:rowOff>148828</xdr:rowOff>
    </xdr:from>
    <xdr:to>
      <xdr:col>1</xdr:col>
      <xdr:colOff>1079874</xdr:colOff>
      <xdr:row>128</xdr:row>
      <xdr:rowOff>1040186</xdr:rowOff>
    </xdr:to>
    <xdr:pic>
      <xdr:nvPicPr>
        <xdr:cNvPr id="1467" name="Picture 1466">
          <a:extLst>
            <a:ext uri="{FF2B5EF4-FFF2-40B4-BE49-F238E27FC236}">
              <a16:creationId xmlns:a16="http://schemas.microsoft.com/office/drawing/2014/main" id="{B35AC20A-EAA6-4B0C-8908-ACF33FE1C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154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129</xdr:row>
      <xdr:rowOff>148828</xdr:rowOff>
    </xdr:from>
    <xdr:to>
      <xdr:col>1</xdr:col>
      <xdr:colOff>1079874</xdr:colOff>
      <xdr:row>129</xdr:row>
      <xdr:rowOff>1040186</xdr:rowOff>
    </xdr:to>
    <xdr:pic>
      <xdr:nvPicPr>
        <xdr:cNvPr id="1469" name="Picture 1468">
          <a:extLst>
            <a:ext uri="{FF2B5EF4-FFF2-40B4-BE49-F238E27FC236}">
              <a16:creationId xmlns:a16="http://schemas.microsoft.com/office/drawing/2014/main" id="{4BF75982-6624-4D54-8A67-2F0D2F32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27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130</xdr:row>
      <xdr:rowOff>148828</xdr:rowOff>
    </xdr:from>
    <xdr:to>
      <xdr:col>1</xdr:col>
      <xdr:colOff>1079874</xdr:colOff>
      <xdr:row>130</xdr:row>
      <xdr:rowOff>1040186</xdr:rowOff>
    </xdr:to>
    <xdr:pic>
      <xdr:nvPicPr>
        <xdr:cNvPr id="1471" name="Picture 1470">
          <a:extLst>
            <a:ext uri="{FF2B5EF4-FFF2-40B4-BE49-F238E27FC236}">
              <a16:creationId xmlns:a16="http://schemas.microsoft.com/office/drawing/2014/main" id="{D519A0A1-E3A5-4570-862E-C3C1D0949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39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131</xdr:row>
      <xdr:rowOff>148828</xdr:rowOff>
    </xdr:from>
    <xdr:to>
      <xdr:col>1</xdr:col>
      <xdr:colOff>1079874</xdr:colOff>
      <xdr:row>131</xdr:row>
      <xdr:rowOff>1040186</xdr:rowOff>
    </xdr:to>
    <xdr:pic>
      <xdr:nvPicPr>
        <xdr:cNvPr id="1473" name="Picture 1472">
          <a:extLst>
            <a:ext uri="{FF2B5EF4-FFF2-40B4-BE49-F238E27FC236}">
              <a16:creationId xmlns:a16="http://schemas.microsoft.com/office/drawing/2014/main" id="{3DBCC6D0-12FB-4E0F-8475-31BAFB621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51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132</xdr:row>
      <xdr:rowOff>148828</xdr:rowOff>
    </xdr:from>
    <xdr:to>
      <xdr:col>1</xdr:col>
      <xdr:colOff>1079874</xdr:colOff>
      <xdr:row>132</xdr:row>
      <xdr:rowOff>1040186</xdr:rowOff>
    </xdr:to>
    <xdr:pic>
      <xdr:nvPicPr>
        <xdr:cNvPr id="1475" name="Picture 1474">
          <a:extLst>
            <a:ext uri="{FF2B5EF4-FFF2-40B4-BE49-F238E27FC236}">
              <a16:creationId xmlns:a16="http://schemas.microsoft.com/office/drawing/2014/main" id="{D93ED448-69EB-4CF6-B1A7-56E8D49A0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63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133</xdr:row>
      <xdr:rowOff>148828</xdr:rowOff>
    </xdr:from>
    <xdr:to>
      <xdr:col>1</xdr:col>
      <xdr:colOff>1079874</xdr:colOff>
      <xdr:row>133</xdr:row>
      <xdr:rowOff>1040186</xdr:rowOff>
    </xdr:to>
    <xdr:pic>
      <xdr:nvPicPr>
        <xdr:cNvPr id="1477" name="Picture 1476">
          <a:extLst>
            <a:ext uri="{FF2B5EF4-FFF2-40B4-BE49-F238E27FC236}">
              <a16:creationId xmlns:a16="http://schemas.microsoft.com/office/drawing/2014/main" id="{CA8A8017-3EC9-4B42-A636-720F79E2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75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134</xdr:row>
      <xdr:rowOff>148828</xdr:rowOff>
    </xdr:from>
    <xdr:to>
      <xdr:col>1</xdr:col>
      <xdr:colOff>1079874</xdr:colOff>
      <xdr:row>134</xdr:row>
      <xdr:rowOff>1040186</xdr:rowOff>
    </xdr:to>
    <xdr:pic>
      <xdr:nvPicPr>
        <xdr:cNvPr id="1479" name="Picture 1478">
          <a:extLst>
            <a:ext uri="{FF2B5EF4-FFF2-40B4-BE49-F238E27FC236}">
              <a16:creationId xmlns:a16="http://schemas.microsoft.com/office/drawing/2014/main" id="{6E71B65C-25AA-461F-AF88-D16D7D2E9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86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135</xdr:row>
      <xdr:rowOff>148828</xdr:rowOff>
    </xdr:from>
    <xdr:to>
      <xdr:col>1</xdr:col>
      <xdr:colOff>1079874</xdr:colOff>
      <xdr:row>135</xdr:row>
      <xdr:rowOff>1040186</xdr:rowOff>
    </xdr:to>
    <xdr:pic>
      <xdr:nvPicPr>
        <xdr:cNvPr id="1481" name="Picture 1480">
          <a:extLst>
            <a:ext uri="{FF2B5EF4-FFF2-40B4-BE49-F238E27FC236}">
              <a16:creationId xmlns:a16="http://schemas.microsoft.com/office/drawing/2014/main" id="{A0D198ED-9152-45F2-B654-5380F9461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598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136</xdr:row>
      <xdr:rowOff>148828</xdr:rowOff>
    </xdr:from>
    <xdr:to>
      <xdr:col>1</xdr:col>
      <xdr:colOff>1079874</xdr:colOff>
      <xdr:row>136</xdr:row>
      <xdr:rowOff>1040186</xdr:rowOff>
    </xdr:to>
    <xdr:pic>
      <xdr:nvPicPr>
        <xdr:cNvPr id="1483" name="Picture 1482">
          <a:extLst>
            <a:ext uri="{FF2B5EF4-FFF2-40B4-BE49-F238E27FC236}">
              <a16:creationId xmlns:a16="http://schemas.microsoft.com/office/drawing/2014/main" id="{112E2C58-625F-43E8-986F-D7E2EECCA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610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137</xdr:row>
      <xdr:rowOff>148828</xdr:rowOff>
    </xdr:from>
    <xdr:to>
      <xdr:col>1</xdr:col>
      <xdr:colOff>1079874</xdr:colOff>
      <xdr:row>137</xdr:row>
      <xdr:rowOff>1040186</xdr:rowOff>
    </xdr:to>
    <xdr:pic>
      <xdr:nvPicPr>
        <xdr:cNvPr id="1485" name="Picture 1484">
          <a:extLst>
            <a:ext uri="{FF2B5EF4-FFF2-40B4-BE49-F238E27FC236}">
              <a16:creationId xmlns:a16="http://schemas.microsoft.com/office/drawing/2014/main" id="{8CC7B37E-C4D8-4ADA-B45D-F352C86FD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622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138</xdr:row>
      <xdr:rowOff>148828</xdr:rowOff>
    </xdr:from>
    <xdr:to>
      <xdr:col>1</xdr:col>
      <xdr:colOff>1079874</xdr:colOff>
      <xdr:row>138</xdr:row>
      <xdr:rowOff>1040186</xdr:rowOff>
    </xdr:to>
    <xdr:pic>
      <xdr:nvPicPr>
        <xdr:cNvPr id="1487" name="Picture 1486">
          <a:extLst>
            <a:ext uri="{FF2B5EF4-FFF2-40B4-BE49-F238E27FC236}">
              <a16:creationId xmlns:a16="http://schemas.microsoft.com/office/drawing/2014/main" id="{6A78AE18-BAE3-47B0-AE0A-AC6ED6665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634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139</xdr:row>
      <xdr:rowOff>148828</xdr:rowOff>
    </xdr:from>
    <xdr:to>
      <xdr:col>1</xdr:col>
      <xdr:colOff>1079874</xdr:colOff>
      <xdr:row>139</xdr:row>
      <xdr:rowOff>1040186</xdr:rowOff>
    </xdr:to>
    <xdr:pic>
      <xdr:nvPicPr>
        <xdr:cNvPr id="1489" name="Picture 1488">
          <a:extLst>
            <a:ext uri="{FF2B5EF4-FFF2-40B4-BE49-F238E27FC236}">
              <a16:creationId xmlns:a16="http://schemas.microsoft.com/office/drawing/2014/main" id="{348FFF81-2C7B-4AC2-89F8-DF4134E9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646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140</xdr:row>
      <xdr:rowOff>148828</xdr:rowOff>
    </xdr:from>
    <xdr:to>
      <xdr:col>1</xdr:col>
      <xdr:colOff>1079874</xdr:colOff>
      <xdr:row>140</xdr:row>
      <xdr:rowOff>1040186</xdr:rowOff>
    </xdr:to>
    <xdr:pic>
      <xdr:nvPicPr>
        <xdr:cNvPr id="1491" name="Picture 1490">
          <a:extLst>
            <a:ext uri="{FF2B5EF4-FFF2-40B4-BE49-F238E27FC236}">
              <a16:creationId xmlns:a16="http://schemas.microsoft.com/office/drawing/2014/main" id="{C1DB1555-999B-47CD-9CCF-A1823D60E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6583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141</xdr:row>
      <xdr:rowOff>148828</xdr:rowOff>
    </xdr:from>
    <xdr:to>
      <xdr:col>1</xdr:col>
      <xdr:colOff>1079874</xdr:colOff>
      <xdr:row>141</xdr:row>
      <xdr:rowOff>1040186</xdr:rowOff>
    </xdr:to>
    <xdr:pic>
      <xdr:nvPicPr>
        <xdr:cNvPr id="1493" name="Picture 1492">
          <a:extLst>
            <a:ext uri="{FF2B5EF4-FFF2-40B4-BE49-F238E27FC236}">
              <a16:creationId xmlns:a16="http://schemas.microsoft.com/office/drawing/2014/main" id="{5CB7779C-F9D7-41A2-BA99-ED93F25AA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6702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142</xdr:row>
      <xdr:rowOff>148828</xdr:rowOff>
    </xdr:from>
    <xdr:to>
      <xdr:col>1</xdr:col>
      <xdr:colOff>1079874</xdr:colOff>
      <xdr:row>142</xdr:row>
      <xdr:rowOff>1040186</xdr:rowOff>
    </xdr:to>
    <xdr:pic>
      <xdr:nvPicPr>
        <xdr:cNvPr id="1495" name="Picture 1494">
          <a:extLst>
            <a:ext uri="{FF2B5EF4-FFF2-40B4-BE49-F238E27FC236}">
              <a16:creationId xmlns:a16="http://schemas.microsoft.com/office/drawing/2014/main" id="{5927DD08-853F-4AFB-A1B1-2160E2D20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6821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143</xdr:row>
      <xdr:rowOff>148828</xdr:rowOff>
    </xdr:from>
    <xdr:to>
      <xdr:col>1</xdr:col>
      <xdr:colOff>1079874</xdr:colOff>
      <xdr:row>143</xdr:row>
      <xdr:rowOff>1040186</xdr:rowOff>
    </xdr:to>
    <xdr:pic>
      <xdr:nvPicPr>
        <xdr:cNvPr id="1497" name="Picture 1496">
          <a:extLst>
            <a:ext uri="{FF2B5EF4-FFF2-40B4-BE49-F238E27FC236}">
              <a16:creationId xmlns:a16="http://schemas.microsoft.com/office/drawing/2014/main" id="{F200D897-E371-4004-918A-C93979578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6940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144</xdr:row>
      <xdr:rowOff>148828</xdr:rowOff>
    </xdr:from>
    <xdr:to>
      <xdr:col>1</xdr:col>
      <xdr:colOff>1079874</xdr:colOff>
      <xdr:row>144</xdr:row>
      <xdr:rowOff>1040186</xdr:rowOff>
    </xdr:to>
    <xdr:pic>
      <xdr:nvPicPr>
        <xdr:cNvPr id="1499" name="Picture 1498">
          <a:extLst>
            <a:ext uri="{FF2B5EF4-FFF2-40B4-BE49-F238E27FC236}">
              <a16:creationId xmlns:a16="http://schemas.microsoft.com/office/drawing/2014/main" id="{5C13A2F1-CBBB-4A28-A17F-1F8D087A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7059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145</xdr:row>
      <xdr:rowOff>148828</xdr:rowOff>
    </xdr:from>
    <xdr:to>
      <xdr:col>1</xdr:col>
      <xdr:colOff>1079874</xdr:colOff>
      <xdr:row>145</xdr:row>
      <xdr:rowOff>1040186</xdr:rowOff>
    </xdr:to>
    <xdr:pic>
      <xdr:nvPicPr>
        <xdr:cNvPr id="1501" name="Picture 1500">
          <a:extLst>
            <a:ext uri="{FF2B5EF4-FFF2-40B4-BE49-F238E27FC236}">
              <a16:creationId xmlns:a16="http://schemas.microsoft.com/office/drawing/2014/main" id="{59CD3B73-6654-45E1-858C-EDE3F8F15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7178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146</xdr:row>
      <xdr:rowOff>148828</xdr:rowOff>
    </xdr:from>
    <xdr:to>
      <xdr:col>1</xdr:col>
      <xdr:colOff>1079874</xdr:colOff>
      <xdr:row>146</xdr:row>
      <xdr:rowOff>1040186</xdr:rowOff>
    </xdr:to>
    <xdr:pic>
      <xdr:nvPicPr>
        <xdr:cNvPr id="1503" name="Picture 1502">
          <a:extLst>
            <a:ext uri="{FF2B5EF4-FFF2-40B4-BE49-F238E27FC236}">
              <a16:creationId xmlns:a16="http://schemas.microsoft.com/office/drawing/2014/main" id="{2CCCD4EF-2B16-4CAA-9DD1-FA26B0F28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7297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147</xdr:row>
      <xdr:rowOff>148828</xdr:rowOff>
    </xdr:from>
    <xdr:to>
      <xdr:col>1</xdr:col>
      <xdr:colOff>1079874</xdr:colOff>
      <xdr:row>147</xdr:row>
      <xdr:rowOff>1040186</xdr:rowOff>
    </xdr:to>
    <xdr:pic>
      <xdr:nvPicPr>
        <xdr:cNvPr id="1505" name="Picture 1504">
          <a:extLst>
            <a:ext uri="{FF2B5EF4-FFF2-40B4-BE49-F238E27FC236}">
              <a16:creationId xmlns:a16="http://schemas.microsoft.com/office/drawing/2014/main" id="{CFD53754-1453-4134-8C17-3920D317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7417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148</xdr:row>
      <xdr:rowOff>148828</xdr:rowOff>
    </xdr:from>
    <xdr:to>
      <xdr:col>1</xdr:col>
      <xdr:colOff>1079874</xdr:colOff>
      <xdr:row>148</xdr:row>
      <xdr:rowOff>1040186</xdr:rowOff>
    </xdr:to>
    <xdr:pic>
      <xdr:nvPicPr>
        <xdr:cNvPr id="1507" name="Picture 1506">
          <a:extLst>
            <a:ext uri="{FF2B5EF4-FFF2-40B4-BE49-F238E27FC236}">
              <a16:creationId xmlns:a16="http://schemas.microsoft.com/office/drawing/2014/main" id="{FC43CFBA-810C-4B53-8F5E-985A44F3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7536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149</xdr:row>
      <xdr:rowOff>148828</xdr:rowOff>
    </xdr:from>
    <xdr:to>
      <xdr:col>1</xdr:col>
      <xdr:colOff>1079874</xdr:colOff>
      <xdr:row>149</xdr:row>
      <xdr:rowOff>1040186</xdr:rowOff>
    </xdr:to>
    <xdr:pic>
      <xdr:nvPicPr>
        <xdr:cNvPr id="1509" name="Picture 1508">
          <a:extLst>
            <a:ext uri="{FF2B5EF4-FFF2-40B4-BE49-F238E27FC236}">
              <a16:creationId xmlns:a16="http://schemas.microsoft.com/office/drawing/2014/main" id="{F705F0DE-5849-49A0-9D96-B086D55E4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7655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150</xdr:row>
      <xdr:rowOff>148828</xdr:rowOff>
    </xdr:from>
    <xdr:to>
      <xdr:col>1</xdr:col>
      <xdr:colOff>1079874</xdr:colOff>
      <xdr:row>150</xdr:row>
      <xdr:rowOff>1040186</xdr:rowOff>
    </xdr:to>
    <xdr:pic>
      <xdr:nvPicPr>
        <xdr:cNvPr id="1511" name="Picture 1510">
          <a:extLst>
            <a:ext uri="{FF2B5EF4-FFF2-40B4-BE49-F238E27FC236}">
              <a16:creationId xmlns:a16="http://schemas.microsoft.com/office/drawing/2014/main" id="{57A96B5A-9915-4B64-8119-929C3E77E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7774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151</xdr:row>
      <xdr:rowOff>148828</xdr:rowOff>
    </xdr:from>
    <xdr:to>
      <xdr:col>1</xdr:col>
      <xdr:colOff>1079874</xdr:colOff>
      <xdr:row>151</xdr:row>
      <xdr:rowOff>1040186</xdr:rowOff>
    </xdr:to>
    <xdr:pic>
      <xdr:nvPicPr>
        <xdr:cNvPr id="1513" name="Picture 1512">
          <a:extLst>
            <a:ext uri="{FF2B5EF4-FFF2-40B4-BE49-F238E27FC236}">
              <a16:creationId xmlns:a16="http://schemas.microsoft.com/office/drawing/2014/main" id="{4CB3200A-2378-4844-936A-EA4B1F6E3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7893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152</xdr:row>
      <xdr:rowOff>148828</xdr:rowOff>
    </xdr:from>
    <xdr:to>
      <xdr:col>1</xdr:col>
      <xdr:colOff>1079874</xdr:colOff>
      <xdr:row>152</xdr:row>
      <xdr:rowOff>1040186</xdr:rowOff>
    </xdr:to>
    <xdr:pic>
      <xdr:nvPicPr>
        <xdr:cNvPr id="1515" name="Picture 1514">
          <a:extLst>
            <a:ext uri="{FF2B5EF4-FFF2-40B4-BE49-F238E27FC236}">
              <a16:creationId xmlns:a16="http://schemas.microsoft.com/office/drawing/2014/main" id="{0ACF85C9-1330-406A-AFA8-7FF937EAB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012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153</xdr:row>
      <xdr:rowOff>148828</xdr:rowOff>
    </xdr:from>
    <xdr:to>
      <xdr:col>1</xdr:col>
      <xdr:colOff>1079874</xdr:colOff>
      <xdr:row>153</xdr:row>
      <xdr:rowOff>1040186</xdr:rowOff>
    </xdr:to>
    <xdr:pic>
      <xdr:nvPicPr>
        <xdr:cNvPr id="1517" name="Picture 1516">
          <a:extLst>
            <a:ext uri="{FF2B5EF4-FFF2-40B4-BE49-F238E27FC236}">
              <a16:creationId xmlns:a16="http://schemas.microsoft.com/office/drawing/2014/main" id="{BA5C8BEF-E455-4A79-A982-F4A8A0D11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131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154</xdr:row>
      <xdr:rowOff>148828</xdr:rowOff>
    </xdr:from>
    <xdr:to>
      <xdr:col>1</xdr:col>
      <xdr:colOff>1079874</xdr:colOff>
      <xdr:row>154</xdr:row>
      <xdr:rowOff>1040186</xdr:rowOff>
    </xdr:to>
    <xdr:pic>
      <xdr:nvPicPr>
        <xdr:cNvPr id="1519" name="Picture 1518">
          <a:extLst>
            <a:ext uri="{FF2B5EF4-FFF2-40B4-BE49-F238E27FC236}">
              <a16:creationId xmlns:a16="http://schemas.microsoft.com/office/drawing/2014/main" id="{7386AC6A-3D71-4F38-BC99-0C1231486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250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155</xdr:row>
      <xdr:rowOff>148828</xdr:rowOff>
    </xdr:from>
    <xdr:to>
      <xdr:col>1</xdr:col>
      <xdr:colOff>1079874</xdr:colOff>
      <xdr:row>155</xdr:row>
      <xdr:rowOff>1040186</xdr:rowOff>
    </xdr:to>
    <xdr:pic>
      <xdr:nvPicPr>
        <xdr:cNvPr id="1521" name="Picture 1520">
          <a:extLst>
            <a:ext uri="{FF2B5EF4-FFF2-40B4-BE49-F238E27FC236}">
              <a16:creationId xmlns:a16="http://schemas.microsoft.com/office/drawing/2014/main" id="{6BCEEBB4-54A3-4CC1-AA8D-8E17BB2BF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369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156</xdr:row>
      <xdr:rowOff>148828</xdr:rowOff>
    </xdr:from>
    <xdr:to>
      <xdr:col>1</xdr:col>
      <xdr:colOff>1079874</xdr:colOff>
      <xdr:row>156</xdr:row>
      <xdr:rowOff>1040186</xdr:rowOff>
    </xdr:to>
    <xdr:pic>
      <xdr:nvPicPr>
        <xdr:cNvPr id="1523" name="Picture 1522">
          <a:extLst>
            <a:ext uri="{FF2B5EF4-FFF2-40B4-BE49-F238E27FC236}">
              <a16:creationId xmlns:a16="http://schemas.microsoft.com/office/drawing/2014/main" id="{37A1987C-209A-4EFA-BFAA-DED4369A5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488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157</xdr:row>
      <xdr:rowOff>148828</xdr:rowOff>
    </xdr:from>
    <xdr:to>
      <xdr:col>1</xdr:col>
      <xdr:colOff>1079874</xdr:colOff>
      <xdr:row>157</xdr:row>
      <xdr:rowOff>1040186</xdr:rowOff>
    </xdr:to>
    <xdr:pic>
      <xdr:nvPicPr>
        <xdr:cNvPr id="1525" name="Picture 1524">
          <a:extLst>
            <a:ext uri="{FF2B5EF4-FFF2-40B4-BE49-F238E27FC236}">
              <a16:creationId xmlns:a16="http://schemas.microsoft.com/office/drawing/2014/main" id="{BB5E60B1-1292-4167-8032-A9FF5B8B6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607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158</xdr:row>
      <xdr:rowOff>148828</xdr:rowOff>
    </xdr:from>
    <xdr:to>
      <xdr:col>1</xdr:col>
      <xdr:colOff>1079874</xdr:colOff>
      <xdr:row>158</xdr:row>
      <xdr:rowOff>1040186</xdr:rowOff>
    </xdr:to>
    <xdr:pic>
      <xdr:nvPicPr>
        <xdr:cNvPr id="1527" name="Picture 1526">
          <a:extLst>
            <a:ext uri="{FF2B5EF4-FFF2-40B4-BE49-F238E27FC236}">
              <a16:creationId xmlns:a16="http://schemas.microsoft.com/office/drawing/2014/main" id="{7CBF375D-F1D7-43CB-89A4-E5AA91D14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726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159</xdr:row>
      <xdr:rowOff>148828</xdr:rowOff>
    </xdr:from>
    <xdr:to>
      <xdr:col>1</xdr:col>
      <xdr:colOff>1079874</xdr:colOff>
      <xdr:row>159</xdr:row>
      <xdr:rowOff>1040186</xdr:rowOff>
    </xdr:to>
    <xdr:pic>
      <xdr:nvPicPr>
        <xdr:cNvPr id="1529" name="Picture 1528">
          <a:extLst>
            <a:ext uri="{FF2B5EF4-FFF2-40B4-BE49-F238E27FC236}">
              <a16:creationId xmlns:a16="http://schemas.microsoft.com/office/drawing/2014/main" id="{299864E2-850E-42A2-B0C5-E0DAC000C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845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160</xdr:row>
      <xdr:rowOff>148828</xdr:rowOff>
    </xdr:from>
    <xdr:to>
      <xdr:col>1</xdr:col>
      <xdr:colOff>1079874</xdr:colOff>
      <xdr:row>160</xdr:row>
      <xdr:rowOff>1040186</xdr:rowOff>
    </xdr:to>
    <xdr:pic>
      <xdr:nvPicPr>
        <xdr:cNvPr id="1531" name="Picture 1530">
          <a:extLst>
            <a:ext uri="{FF2B5EF4-FFF2-40B4-BE49-F238E27FC236}">
              <a16:creationId xmlns:a16="http://schemas.microsoft.com/office/drawing/2014/main" id="{5604B231-0661-4324-8424-5749253C0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8964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161</xdr:row>
      <xdr:rowOff>148828</xdr:rowOff>
    </xdr:from>
    <xdr:to>
      <xdr:col>1</xdr:col>
      <xdr:colOff>1079874</xdr:colOff>
      <xdr:row>161</xdr:row>
      <xdr:rowOff>1040186</xdr:rowOff>
    </xdr:to>
    <xdr:pic>
      <xdr:nvPicPr>
        <xdr:cNvPr id="1533" name="Picture 1532">
          <a:extLst>
            <a:ext uri="{FF2B5EF4-FFF2-40B4-BE49-F238E27FC236}">
              <a16:creationId xmlns:a16="http://schemas.microsoft.com/office/drawing/2014/main" id="{BEC9C1EA-EF1E-4A24-B8DB-7B7A05E5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908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162</xdr:row>
      <xdr:rowOff>148828</xdr:rowOff>
    </xdr:from>
    <xdr:to>
      <xdr:col>1</xdr:col>
      <xdr:colOff>1079874</xdr:colOff>
      <xdr:row>162</xdr:row>
      <xdr:rowOff>1040186</xdr:rowOff>
    </xdr:to>
    <xdr:pic>
      <xdr:nvPicPr>
        <xdr:cNvPr id="1535" name="Picture 1534">
          <a:extLst>
            <a:ext uri="{FF2B5EF4-FFF2-40B4-BE49-F238E27FC236}">
              <a16:creationId xmlns:a16="http://schemas.microsoft.com/office/drawing/2014/main" id="{1B3BAA30-A649-41A6-8AED-C124F2559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920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163</xdr:row>
      <xdr:rowOff>148828</xdr:rowOff>
    </xdr:from>
    <xdr:to>
      <xdr:col>1</xdr:col>
      <xdr:colOff>1079874</xdr:colOff>
      <xdr:row>163</xdr:row>
      <xdr:rowOff>1040186</xdr:rowOff>
    </xdr:to>
    <xdr:pic>
      <xdr:nvPicPr>
        <xdr:cNvPr id="1537" name="Picture 1536">
          <a:extLst>
            <a:ext uri="{FF2B5EF4-FFF2-40B4-BE49-F238E27FC236}">
              <a16:creationId xmlns:a16="http://schemas.microsoft.com/office/drawing/2014/main" id="{C200846C-2C1B-44B6-B9AC-2A39EA876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932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164</xdr:row>
      <xdr:rowOff>148828</xdr:rowOff>
    </xdr:from>
    <xdr:to>
      <xdr:col>1</xdr:col>
      <xdr:colOff>1079874</xdr:colOff>
      <xdr:row>164</xdr:row>
      <xdr:rowOff>1040186</xdr:rowOff>
    </xdr:to>
    <xdr:pic>
      <xdr:nvPicPr>
        <xdr:cNvPr id="1539" name="Picture 1538">
          <a:extLst>
            <a:ext uri="{FF2B5EF4-FFF2-40B4-BE49-F238E27FC236}">
              <a16:creationId xmlns:a16="http://schemas.microsoft.com/office/drawing/2014/main" id="{0C35D8C9-AFAE-47FB-8278-3B269D9A9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944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165</xdr:row>
      <xdr:rowOff>148828</xdr:rowOff>
    </xdr:from>
    <xdr:to>
      <xdr:col>1</xdr:col>
      <xdr:colOff>1079874</xdr:colOff>
      <xdr:row>165</xdr:row>
      <xdr:rowOff>1040186</xdr:rowOff>
    </xdr:to>
    <xdr:pic>
      <xdr:nvPicPr>
        <xdr:cNvPr id="1541" name="Picture 1540">
          <a:extLst>
            <a:ext uri="{FF2B5EF4-FFF2-40B4-BE49-F238E27FC236}">
              <a16:creationId xmlns:a16="http://schemas.microsoft.com/office/drawing/2014/main" id="{8AF0C356-C136-462F-9A18-7ADB38447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956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166</xdr:row>
      <xdr:rowOff>148828</xdr:rowOff>
    </xdr:from>
    <xdr:to>
      <xdr:col>1</xdr:col>
      <xdr:colOff>1079874</xdr:colOff>
      <xdr:row>166</xdr:row>
      <xdr:rowOff>1040186</xdr:rowOff>
    </xdr:to>
    <xdr:pic>
      <xdr:nvPicPr>
        <xdr:cNvPr id="1543" name="Picture 1542">
          <a:extLst>
            <a:ext uri="{FF2B5EF4-FFF2-40B4-BE49-F238E27FC236}">
              <a16:creationId xmlns:a16="http://schemas.microsoft.com/office/drawing/2014/main" id="{40FE910E-3B6A-43E8-8F2C-FA76BE61E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967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167</xdr:row>
      <xdr:rowOff>148828</xdr:rowOff>
    </xdr:from>
    <xdr:to>
      <xdr:col>1</xdr:col>
      <xdr:colOff>1079874</xdr:colOff>
      <xdr:row>167</xdr:row>
      <xdr:rowOff>1040186</xdr:rowOff>
    </xdr:to>
    <xdr:pic>
      <xdr:nvPicPr>
        <xdr:cNvPr id="1545" name="Picture 1544">
          <a:extLst>
            <a:ext uri="{FF2B5EF4-FFF2-40B4-BE49-F238E27FC236}">
              <a16:creationId xmlns:a16="http://schemas.microsoft.com/office/drawing/2014/main" id="{94B439F5-EDB7-4C9F-9BC6-797A21F7F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979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168</xdr:row>
      <xdr:rowOff>148828</xdr:rowOff>
    </xdr:from>
    <xdr:to>
      <xdr:col>1</xdr:col>
      <xdr:colOff>1079874</xdr:colOff>
      <xdr:row>168</xdr:row>
      <xdr:rowOff>1040186</xdr:rowOff>
    </xdr:to>
    <xdr:pic>
      <xdr:nvPicPr>
        <xdr:cNvPr id="1547" name="Picture 1546">
          <a:extLst>
            <a:ext uri="{FF2B5EF4-FFF2-40B4-BE49-F238E27FC236}">
              <a16:creationId xmlns:a16="http://schemas.microsoft.com/office/drawing/2014/main" id="{AEF1218E-DB3A-4B5C-A3B5-C4C0DCD1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1991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169</xdr:row>
      <xdr:rowOff>148828</xdr:rowOff>
    </xdr:from>
    <xdr:to>
      <xdr:col>1</xdr:col>
      <xdr:colOff>1079874</xdr:colOff>
      <xdr:row>169</xdr:row>
      <xdr:rowOff>1040186</xdr:rowOff>
    </xdr:to>
    <xdr:pic>
      <xdr:nvPicPr>
        <xdr:cNvPr id="1549" name="Picture 1548">
          <a:extLst>
            <a:ext uri="{FF2B5EF4-FFF2-40B4-BE49-F238E27FC236}">
              <a16:creationId xmlns:a16="http://schemas.microsoft.com/office/drawing/2014/main" id="{F831E98B-C4AE-4D71-8EC9-9A7569EE5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03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170</xdr:row>
      <xdr:rowOff>148828</xdr:rowOff>
    </xdr:from>
    <xdr:to>
      <xdr:col>1</xdr:col>
      <xdr:colOff>1079874</xdr:colOff>
      <xdr:row>170</xdr:row>
      <xdr:rowOff>1040186</xdr:rowOff>
    </xdr:to>
    <xdr:pic>
      <xdr:nvPicPr>
        <xdr:cNvPr id="1551" name="Picture 1550">
          <a:extLst>
            <a:ext uri="{FF2B5EF4-FFF2-40B4-BE49-F238E27FC236}">
              <a16:creationId xmlns:a16="http://schemas.microsoft.com/office/drawing/2014/main" id="{11487B84-4411-4D4B-9240-12C93484C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15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171</xdr:row>
      <xdr:rowOff>148828</xdr:rowOff>
    </xdr:from>
    <xdr:to>
      <xdr:col>1</xdr:col>
      <xdr:colOff>1079874</xdr:colOff>
      <xdr:row>171</xdr:row>
      <xdr:rowOff>1040186</xdr:rowOff>
    </xdr:to>
    <xdr:pic>
      <xdr:nvPicPr>
        <xdr:cNvPr id="1553" name="Picture 1552">
          <a:extLst>
            <a:ext uri="{FF2B5EF4-FFF2-40B4-BE49-F238E27FC236}">
              <a16:creationId xmlns:a16="http://schemas.microsoft.com/office/drawing/2014/main" id="{A1E8C837-FFD2-4AF0-A4CF-BE2D9FE44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27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172</xdr:row>
      <xdr:rowOff>148828</xdr:rowOff>
    </xdr:from>
    <xdr:to>
      <xdr:col>1</xdr:col>
      <xdr:colOff>1079874</xdr:colOff>
      <xdr:row>172</xdr:row>
      <xdr:rowOff>1040186</xdr:rowOff>
    </xdr:to>
    <xdr:pic>
      <xdr:nvPicPr>
        <xdr:cNvPr id="1555" name="Picture 1554">
          <a:extLst>
            <a:ext uri="{FF2B5EF4-FFF2-40B4-BE49-F238E27FC236}">
              <a16:creationId xmlns:a16="http://schemas.microsoft.com/office/drawing/2014/main" id="{44CE44F0-7FD8-4B7F-9030-6EFB811B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393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173</xdr:row>
      <xdr:rowOff>148828</xdr:rowOff>
    </xdr:from>
    <xdr:to>
      <xdr:col>1</xdr:col>
      <xdr:colOff>1079874</xdr:colOff>
      <xdr:row>173</xdr:row>
      <xdr:rowOff>1040186</xdr:rowOff>
    </xdr:to>
    <xdr:pic>
      <xdr:nvPicPr>
        <xdr:cNvPr id="1557" name="Picture 1556">
          <a:extLst>
            <a:ext uri="{FF2B5EF4-FFF2-40B4-BE49-F238E27FC236}">
              <a16:creationId xmlns:a16="http://schemas.microsoft.com/office/drawing/2014/main" id="{AEED8722-D401-4B4F-977E-DCA862DC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512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174</xdr:row>
      <xdr:rowOff>148828</xdr:rowOff>
    </xdr:from>
    <xdr:to>
      <xdr:col>1</xdr:col>
      <xdr:colOff>1079874</xdr:colOff>
      <xdr:row>174</xdr:row>
      <xdr:rowOff>1040186</xdr:rowOff>
    </xdr:to>
    <xdr:pic>
      <xdr:nvPicPr>
        <xdr:cNvPr id="1559" name="Picture 1558">
          <a:extLst>
            <a:ext uri="{FF2B5EF4-FFF2-40B4-BE49-F238E27FC236}">
              <a16:creationId xmlns:a16="http://schemas.microsoft.com/office/drawing/2014/main" id="{F8035135-55DB-48EE-8194-A465B70CD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631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175</xdr:row>
      <xdr:rowOff>148828</xdr:rowOff>
    </xdr:from>
    <xdr:to>
      <xdr:col>1</xdr:col>
      <xdr:colOff>1079874</xdr:colOff>
      <xdr:row>175</xdr:row>
      <xdr:rowOff>1040186</xdr:rowOff>
    </xdr:to>
    <xdr:pic>
      <xdr:nvPicPr>
        <xdr:cNvPr id="1561" name="Picture 1560">
          <a:extLst>
            <a:ext uri="{FF2B5EF4-FFF2-40B4-BE49-F238E27FC236}">
              <a16:creationId xmlns:a16="http://schemas.microsoft.com/office/drawing/2014/main" id="{12AE89EE-87AF-4EEC-91E6-DC389202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750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176</xdr:row>
      <xdr:rowOff>148828</xdr:rowOff>
    </xdr:from>
    <xdr:to>
      <xdr:col>1</xdr:col>
      <xdr:colOff>1079874</xdr:colOff>
      <xdr:row>176</xdr:row>
      <xdr:rowOff>1040186</xdr:rowOff>
    </xdr:to>
    <xdr:pic>
      <xdr:nvPicPr>
        <xdr:cNvPr id="1563" name="Picture 1562">
          <a:extLst>
            <a:ext uri="{FF2B5EF4-FFF2-40B4-BE49-F238E27FC236}">
              <a16:creationId xmlns:a16="http://schemas.microsoft.com/office/drawing/2014/main" id="{6FF57AA3-95CD-4937-8D0B-C0F8DDF82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869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177</xdr:row>
      <xdr:rowOff>148828</xdr:rowOff>
    </xdr:from>
    <xdr:to>
      <xdr:col>1</xdr:col>
      <xdr:colOff>1079874</xdr:colOff>
      <xdr:row>177</xdr:row>
      <xdr:rowOff>1040186</xdr:rowOff>
    </xdr:to>
    <xdr:pic>
      <xdr:nvPicPr>
        <xdr:cNvPr id="1565" name="Picture 1564">
          <a:extLst>
            <a:ext uri="{FF2B5EF4-FFF2-40B4-BE49-F238E27FC236}">
              <a16:creationId xmlns:a16="http://schemas.microsoft.com/office/drawing/2014/main" id="{65F3D497-C772-41A2-B3C4-49F1D56BE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0988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178</xdr:row>
      <xdr:rowOff>148828</xdr:rowOff>
    </xdr:from>
    <xdr:to>
      <xdr:col>1</xdr:col>
      <xdr:colOff>1079874</xdr:colOff>
      <xdr:row>178</xdr:row>
      <xdr:rowOff>1040186</xdr:rowOff>
    </xdr:to>
    <xdr:pic>
      <xdr:nvPicPr>
        <xdr:cNvPr id="1567" name="Picture 1566">
          <a:extLst>
            <a:ext uri="{FF2B5EF4-FFF2-40B4-BE49-F238E27FC236}">
              <a16:creationId xmlns:a16="http://schemas.microsoft.com/office/drawing/2014/main" id="{07AFD3FC-9A1D-427C-96DC-875187CD1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1107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179</xdr:row>
      <xdr:rowOff>148828</xdr:rowOff>
    </xdr:from>
    <xdr:to>
      <xdr:col>1</xdr:col>
      <xdr:colOff>1079874</xdr:colOff>
      <xdr:row>179</xdr:row>
      <xdr:rowOff>1040186</xdr:rowOff>
    </xdr:to>
    <xdr:pic>
      <xdr:nvPicPr>
        <xdr:cNvPr id="1569" name="Picture 1568">
          <a:extLst>
            <a:ext uri="{FF2B5EF4-FFF2-40B4-BE49-F238E27FC236}">
              <a16:creationId xmlns:a16="http://schemas.microsoft.com/office/drawing/2014/main" id="{32EA79EA-8BE6-43F7-BFA7-99B565441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1227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180</xdr:row>
      <xdr:rowOff>148828</xdr:rowOff>
    </xdr:from>
    <xdr:to>
      <xdr:col>1</xdr:col>
      <xdr:colOff>1079874</xdr:colOff>
      <xdr:row>180</xdr:row>
      <xdr:rowOff>1040186</xdr:rowOff>
    </xdr:to>
    <xdr:pic>
      <xdr:nvPicPr>
        <xdr:cNvPr id="1571" name="Picture 1570">
          <a:extLst>
            <a:ext uri="{FF2B5EF4-FFF2-40B4-BE49-F238E27FC236}">
              <a16:creationId xmlns:a16="http://schemas.microsoft.com/office/drawing/2014/main" id="{36BF313C-3989-4838-99B2-886D11DDF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1346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181</xdr:row>
      <xdr:rowOff>148828</xdr:rowOff>
    </xdr:from>
    <xdr:to>
      <xdr:col>1</xdr:col>
      <xdr:colOff>1079874</xdr:colOff>
      <xdr:row>181</xdr:row>
      <xdr:rowOff>1040186</xdr:rowOff>
    </xdr:to>
    <xdr:pic>
      <xdr:nvPicPr>
        <xdr:cNvPr id="1573" name="Picture 1572">
          <a:extLst>
            <a:ext uri="{FF2B5EF4-FFF2-40B4-BE49-F238E27FC236}">
              <a16:creationId xmlns:a16="http://schemas.microsoft.com/office/drawing/2014/main" id="{F4AEC46E-6AAE-485F-B3B3-97949C65B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1465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182</xdr:row>
      <xdr:rowOff>148828</xdr:rowOff>
    </xdr:from>
    <xdr:to>
      <xdr:col>1</xdr:col>
      <xdr:colOff>1079874</xdr:colOff>
      <xdr:row>182</xdr:row>
      <xdr:rowOff>1040186</xdr:rowOff>
    </xdr:to>
    <xdr:pic>
      <xdr:nvPicPr>
        <xdr:cNvPr id="1575" name="Picture 1574">
          <a:extLst>
            <a:ext uri="{FF2B5EF4-FFF2-40B4-BE49-F238E27FC236}">
              <a16:creationId xmlns:a16="http://schemas.microsoft.com/office/drawing/2014/main" id="{04477FEB-E5F2-486F-BF47-3EEE3A463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1584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183</xdr:row>
      <xdr:rowOff>148828</xdr:rowOff>
    </xdr:from>
    <xdr:to>
      <xdr:col>1</xdr:col>
      <xdr:colOff>1079874</xdr:colOff>
      <xdr:row>183</xdr:row>
      <xdr:rowOff>1040186</xdr:rowOff>
    </xdr:to>
    <xdr:pic>
      <xdr:nvPicPr>
        <xdr:cNvPr id="1577" name="Picture 1576">
          <a:extLst>
            <a:ext uri="{FF2B5EF4-FFF2-40B4-BE49-F238E27FC236}">
              <a16:creationId xmlns:a16="http://schemas.microsoft.com/office/drawing/2014/main" id="{598418A1-99C8-4F38-B942-D79B0D31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1703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184</xdr:row>
      <xdr:rowOff>148828</xdr:rowOff>
    </xdr:from>
    <xdr:to>
      <xdr:col>1</xdr:col>
      <xdr:colOff>1079874</xdr:colOff>
      <xdr:row>184</xdr:row>
      <xdr:rowOff>1040186</xdr:rowOff>
    </xdr:to>
    <xdr:pic>
      <xdr:nvPicPr>
        <xdr:cNvPr id="1579" name="Picture 1578">
          <a:extLst>
            <a:ext uri="{FF2B5EF4-FFF2-40B4-BE49-F238E27FC236}">
              <a16:creationId xmlns:a16="http://schemas.microsoft.com/office/drawing/2014/main" id="{9ADC52FF-5F34-4577-BBB1-CF19521E7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1822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185</xdr:row>
      <xdr:rowOff>148828</xdr:rowOff>
    </xdr:from>
    <xdr:to>
      <xdr:col>1</xdr:col>
      <xdr:colOff>1079874</xdr:colOff>
      <xdr:row>185</xdr:row>
      <xdr:rowOff>1040186</xdr:rowOff>
    </xdr:to>
    <xdr:pic>
      <xdr:nvPicPr>
        <xdr:cNvPr id="1581" name="Picture 1580">
          <a:extLst>
            <a:ext uri="{FF2B5EF4-FFF2-40B4-BE49-F238E27FC236}">
              <a16:creationId xmlns:a16="http://schemas.microsoft.com/office/drawing/2014/main" id="{6F1B2709-8B47-4C42-826B-F9A78903F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1941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186</xdr:row>
      <xdr:rowOff>148828</xdr:rowOff>
    </xdr:from>
    <xdr:to>
      <xdr:col>1</xdr:col>
      <xdr:colOff>1079874</xdr:colOff>
      <xdr:row>186</xdr:row>
      <xdr:rowOff>1040186</xdr:rowOff>
    </xdr:to>
    <xdr:pic>
      <xdr:nvPicPr>
        <xdr:cNvPr id="1583" name="Picture 1582">
          <a:extLst>
            <a:ext uri="{FF2B5EF4-FFF2-40B4-BE49-F238E27FC236}">
              <a16:creationId xmlns:a16="http://schemas.microsoft.com/office/drawing/2014/main" id="{42788A59-138E-439A-8610-1B001D4DF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2060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187</xdr:row>
      <xdr:rowOff>148828</xdr:rowOff>
    </xdr:from>
    <xdr:to>
      <xdr:col>1</xdr:col>
      <xdr:colOff>1079874</xdr:colOff>
      <xdr:row>187</xdr:row>
      <xdr:rowOff>1040186</xdr:rowOff>
    </xdr:to>
    <xdr:pic>
      <xdr:nvPicPr>
        <xdr:cNvPr id="1585" name="Picture 1584">
          <a:extLst>
            <a:ext uri="{FF2B5EF4-FFF2-40B4-BE49-F238E27FC236}">
              <a16:creationId xmlns:a16="http://schemas.microsoft.com/office/drawing/2014/main" id="{836AEE98-3CE0-48AF-B110-4FCAAEB67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2179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188</xdr:row>
      <xdr:rowOff>148828</xdr:rowOff>
    </xdr:from>
    <xdr:to>
      <xdr:col>1</xdr:col>
      <xdr:colOff>1079874</xdr:colOff>
      <xdr:row>188</xdr:row>
      <xdr:rowOff>1040186</xdr:rowOff>
    </xdr:to>
    <xdr:pic>
      <xdr:nvPicPr>
        <xdr:cNvPr id="1587" name="Picture 1586">
          <a:extLst>
            <a:ext uri="{FF2B5EF4-FFF2-40B4-BE49-F238E27FC236}">
              <a16:creationId xmlns:a16="http://schemas.microsoft.com/office/drawing/2014/main" id="{18FB216F-FF30-432E-8F7A-11F8EC44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2298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189</xdr:row>
      <xdr:rowOff>148828</xdr:rowOff>
    </xdr:from>
    <xdr:to>
      <xdr:col>1</xdr:col>
      <xdr:colOff>1079874</xdr:colOff>
      <xdr:row>189</xdr:row>
      <xdr:rowOff>1040186</xdr:rowOff>
    </xdr:to>
    <xdr:pic>
      <xdr:nvPicPr>
        <xdr:cNvPr id="1589" name="Picture 1588">
          <a:extLst>
            <a:ext uri="{FF2B5EF4-FFF2-40B4-BE49-F238E27FC236}">
              <a16:creationId xmlns:a16="http://schemas.microsoft.com/office/drawing/2014/main" id="{708F0D06-0F19-403B-980D-68C4301DA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2417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190</xdr:row>
      <xdr:rowOff>148828</xdr:rowOff>
    </xdr:from>
    <xdr:to>
      <xdr:col>1</xdr:col>
      <xdr:colOff>1079874</xdr:colOff>
      <xdr:row>190</xdr:row>
      <xdr:rowOff>1040186</xdr:rowOff>
    </xdr:to>
    <xdr:pic>
      <xdr:nvPicPr>
        <xdr:cNvPr id="1591" name="Picture 1590">
          <a:extLst>
            <a:ext uri="{FF2B5EF4-FFF2-40B4-BE49-F238E27FC236}">
              <a16:creationId xmlns:a16="http://schemas.microsoft.com/office/drawing/2014/main" id="{10819AB7-DC01-4665-80C9-D2C358A8C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2536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191</xdr:row>
      <xdr:rowOff>148828</xdr:rowOff>
    </xdr:from>
    <xdr:to>
      <xdr:col>1</xdr:col>
      <xdr:colOff>1079874</xdr:colOff>
      <xdr:row>191</xdr:row>
      <xdr:rowOff>1040186</xdr:rowOff>
    </xdr:to>
    <xdr:pic>
      <xdr:nvPicPr>
        <xdr:cNvPr id="1593" name="Picture 1592">
          <a:extLst>
            <a:ext uri="{FF2B5EF4-FFF2-40B4-BE49-F238E27FC236}">
              <a16:creationId xmlns:a16="http://schemas.microsoft.com/office/drawing/2014/main" id="{0724A3FD-60CE-41D1-B3E0-7E851C49E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2655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192</xdr:row>
      <xdr:rowOff>148828</xdr:rowOff>
    </xdr:from>
    <xdr:to>
      <xdr:col>1</xdr:col>
      <xdr:colOff>1079874</xdr:colOff>
      <xdr:row>192</xdr:row>
      <xdr:rowOff>1040186</xdr:rowOff>
    </xdr:to>
    <xdr:pic>
      <xdr:nvPicPr>
        <xdr:cNvPr id="1595" name="Picture 1594">
          <a:extLst>
            <a:ext uri="{FF2B5EF4-FFF2-40B4-BE49-F238E27FC236}">
              <a16:creationId xmlns:a16="http://schemas.microsoft.com/office/drawing/2014/main" id="{459C1DB1-787B-4C78-B02B-69E5CE44C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2774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193</xdr:row>
      <xdr:rowOff>148828</xdr:rowOff>
    </xdr:from>
    <xdr:to>
      <xdr:col>1</xdr:col>
      <xdr:colOff>1079874</xdr:colOff>
      <xdr:row>193</xdr:row>
      <xdr:rowOff>1040186</xdr:rowOff>
    </xdr:to>
    <xdr:pic>
      <xdr:nvPicPr>
        <xdr:cNvPr id="1597" name="Picture 1596">
          <a:extLst>
            <a:ext uri="{FF2B5EF4-FFF2-40B4-BE49-F238E27FC236}">
              <a16:creationId xmlns:a16="http://schemas.microsoft.com/office/drawing/2014/main" id="{39B25565-472D-4444-A86B-4C4F7574D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289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194</xdr:row>
      <xdr:rowOff>148828</xdr:rowOff>
    </xdr:from>
    <xdr:to>
      <xdr:col>1</xdr:col>
      <xdr:colOff>1079874</xdr:colOff>
      <xdr:row>194</xdr:row>
      <xdr:rowOff>1040186</xdr:rowOff>
    </xdr:to>
    <xdr:pic>
      <xdr:nvPicPr>
        <xdr:cNvPr id="1599" name="Picture 1598">
          <a:extLst>
            <a:ext uri="{FF2B5EF4-FFF2-40B4-BE49-F238E27FC236}">
              <a16:creationId xmlns:a16="http://schemas.microsoft.com/office/drawing/2014/main" id="{D88E650C-48E1-46BD-9B56-147A38F0B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301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195</xdr:row>
      <xdr:rowOff>148828</xdr:rowOff>
    </xdr:from>
    <xdr:to>
      <xdr:col>1</xdr:col>
      <xdr:colOff>1079874</xdr:colOff>
      <xdr:row>195</xdr:row>
      <xdr:rowOff>1040186</xdr:rowOff>
    </xdr:to>
    <xdr:pic>
      <xdr:nvPicPr>
        <xdr:cNvPr id="1601" name="Picture 1600">
          <a:extLst>
            <a:ext uri="{FF2B5EF4-FFF2-40B4-BE49-F238E27FC236}">
              <a16:creationId xmlns:a16="http://schemas.microsoft.com/office/drawing/2014/main" id="{9804622E-A5ED-4B4F-AC08-6494348BC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313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196</xdr:row>
      <xdr:rowOff>148828</xdr:rowOff>
    </xdr:from>
    <xdr:to>
      <xdr:col>1</xdr:col>
      <xdr:colOff>1079874</xdr:colOff>
      <xdr:row>196</xdr:row>
      <xdr:rowOff>1040186</xdr:rowOff>
    </xdr:to>
    <xdr:pic>
      <xdr:nvPicPr>
        <xdr:cNvPr id="1603" name="Picture 1602">
          <a:extLst>
            <a:ext uri="{FF2B5EF4-FFF2-40B4-BE49-F238E27FC236}">
              <a16:creationId xmlns:a16="http://schemas.microsoft.com/office/drawing/2014/main" id="{4116EBFF-C9D5-45F3-A25D-69E04F616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325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197</xdr:row>
      <xdr:rowOff>148828</xdr:rowOff>
    </xdr:from>
    <xdr:to>
      <xdr:col>1</xdr:col>
      <xdr:colOff>1079874</xdr:colOff>
      <xdr:row>197</xdr:row>
      <xdr:rowOff>1040186</xdr:rowOff>
    </xdr:to>
    <xdr:pic>
      <xdr:nvPicPr>
        <xdr:cNvPr id="1605" name="Picture 1604">
          <a:extLst>
            <a:ext uri="{FF2B5EF4-FFF2-40B4-BE49-F238E27FC236}">
              <a16:creationId xmlns:a16="http://schemas.microsoft.com/office/drawing/2014/main" id="{7BFA03C2-5ACA-4F47-8D5F-7A01700C3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337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198</xdr:row>
      <xdr:rowOff>148828</xdr:rowOff>
    </xdr:from>
    <xdr:to>
      <xdr:col>1</xdr:col>
      <xdr:colOff>1079874</xdr:colOff>
      <xdr:row>198</xdr:row>
      <xdr:rowOff>1040186</xdr:rowOff>
    </xdr:to>
    <xdr:pic>
      <xdr:nvPicPr>
        <xdr:cNvPr id="1607" name="Picture 1606">
          <a:extLst>
            <a:ext uri="{FF2B5EF4-FFF2-40B4-BE49-F238E27FC236}">
              <a16:creationId xmlns:a16="http://schemas.microsoft.com/office/drawing/2014/main" id="{D933CB3B-9CE4-4B80-A08D-B6D76E5DC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348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199</xdr:row>
      <xdr:rowOff>148828</xdr:rowOff>
    </xdr:from>
    <xdr:to>
      <xdr:col>1</xdr:col>
      <xdr:colOff>1079874</xdr:colOff>
      <xdr:row>199</xdr:row>
      <xdr:rowOff>1040186</xdr:rowOff>
    </xdr:to>
    <xdr:pic>
      <xdr:nvPicPr>
        <xdr:cNvPr id="1609" name="Picture 1608">
          <a:extLst>
            <a:ext uri="{FF2B5EF4-FFF2-40B4-BE49-F238E27FC236}">
              <a16:creationId xmlns:a16="http://schemas.microsoft.com/office/drawing/2014/main" id="{310F725E-B7FB-4488-B76C-DC80FEF56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360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200</xdr:row>
      <xdr:rowOff>148828</xdr:rowOff>
    </xdr:from>
    <xdr:to>
      <xdr:col>1</xdr:col>
      <xdr:colOff>1079874</xdr:colOff>
      <xdr:row>200</xdr:row>
      <xdr:rowOff>1040186</xdr:rowOff>
    </xdr:to>
    <xdr:pic>
      <xdr:nvPicPr>
        <xdr:cNvPr id="1611" name="Picture 1610">
          <a:extLst>
            <a:ext uri="{FF2B5EF4-FFF2-40B4-BE49-F238E27FC236}">
              <a16:creationId xmlns:a16="http://schemas.microsoft.com/office/drawing/2014/main" id="{2B63B9A5-B1F1-497E-9809-B9E4CF809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372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201</xdr:row>
      <xdr:rowOff>148828</xdr:rowOff>
    </xdr:from>
    <xdr:to>
      <xdr:col>1</xdr:col>
      <xdr:colOff>1079874</xdr:colOff>
      <xdr:row>201</xdr:row>
      <xdr:rowOff>1040186</xdr:rowOff>
    </xdr:to>
    <xdr:pic>
      <xdr:nvPicPr>
        <xdr:cNvPr id="1613" name="Picture 1612">
          <a:extLst>
            <a:ext uri="{FF2B5EF4-FFF2-40B4-BE49-F238E27FC236}">
              <a16:creationId xmlns:a16="http://schemas.microsoft.com/office/drawing/2014/main" id="{4F39D15E-A11F-408B-9BA3-F1EF0835C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384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202</xdr:row>
      <xdr:rowOff>148828</xdr:rowOff>
    </xdr:from>
    <xdr:to>
      <xdr:col>1</xdr:col>
      <xdr:colOff>1079874</xdr:colOff>
      <xdr:row>202</xdr:row>
      <xdr:rowOff>1040186</xdr:rowOff>
    </xdr:to>
    <xdr:pic>
      <xdr:nvPicPr>
        <xdr:cNvPr id="1615" name="Picture 1614">
          <a:extLst>
            <a:ext uri="{FF2B5EF4-FFF2-40B4-BE49-F238E27FC236}">
              <a16:creationId xmlns:a16="http://schemas.microsoft.com/office/drawing/2014/main" id="{5386BEFD-6D39-4D39-A13A-D61634FC4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396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203</xdr:row>
      <xdr:rowOff>148828</xdr:rowOff>
    </xdr:from>
    <xdr:to>
      <xdr:col>1</xdr:col>
      <xdr:colOff>1079874</xdr:colOff>
      <xdr:row>203</xdr:row>
      <xdr:rowOff>1040186</xdr:rowOff>
    </xdr:to>
    <xdr:pic>
      <xdr:nvPicPr>
        <xdr:cNvPr id="1617" name="Picture 1616">
          <a:extLst>
            <a:ext uri="{FF2B5EF4-FFF2-40B4-BE49-F238E27FC236}">
              <a16:creationId xmlns:a16="http://schemas.microsoft.com/office/drawing/2014/main" id="{CC6BC870-B0BE-4640-B6B0-3332C1E7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408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204</xdr:row>
      <xdr:rowOff>148828</xdr:rowOff>
    </xdr:from>
    <xdr:to>
      <xdr:col>1</xdr:col>
      <xdr:colOff>1079874</xdr:colOff>
      <xdr:row>204</xdr:row>
      <xdr:rowOff>1040186</xdr:rowOff>
    </xdr:to>
    <xdr:pic>
      <xdr:nvPicPr>
        <xdr:cNvPr id="1619" name="Picture 1618">
          <a:extLst>
            <a:ext uri="{FF2B5EF4-FFF2-40B4-BE49-F238E27FC236}">
              <a16:creationId xmlns:a16="http://schemas.microsoft.com/office/drawing/2014/main" id="{EE59DBB5-380D-4E85-AA02-F1F4EAD84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4203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205</xdr:row>
      <xdr:rowOff>148828</xdr:rowOff>
    </xdr:from>
    <xdr:to>
      <xdr:col>1</xdr:col>
      <xdr:colOff>1079874</xdr:colOff>
      <xdr:row>205</xdr:row>
      <xdr:rowOff>1040186</xdr:rowOff>
    </xdr:to>
    <xdr:pic>
      <xdr:nvPicPr>
        <xdr:cNvPr id="1621" name="Picture 1620">
          <a:extLst>
            <a:ext uri="{FF2B5EF4-FFF2-40B4-BE49-F238E27FC236}">
              <a16:creationId xmlns:a16="http://schemas.microsoft.com/office/drawing/2014/main" id="{CD017100-8FE4-4945-ADD2-9F5B4768A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4322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206</xdr:row>
      <xdr:rowOff>148828</xdr:rowOff>
    </xdr:from>
    <xdr:to>
      <xdr:col>1</xdr:col>
      <xdr:colOff>1079874</xdr:colOff>
      <xdr:row>206</xdr:row>
      <xdr:rowOff>1040186</xdr:rowOff>
    </xdr:to>
    <xdr:pic>
      <xdr:nvPicPr>
        <xdr:cNvPr id="1623" name="Picture 1622">
          <a:extLst>
            <a:ext uri="{FF2B5EF4-FFF2-40B4-BE49-F238E27FC236}">
              <a16:creationId xmlns:a16="http://schemas.microsoft.com/office/drawing/2014/main" id="{FBAB1BB4-C494-4F6F-826B-3BD42CBB7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4441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207</xdr:row>
      <xdr:rowOff>148828</xdr:rowOff>
    </xdr:from>
    <xdr:to>
      <xdr:col>1</xdr:col>
      <xdr:colOff>1079874</xdr:colOff>
      <xdr:row>207</xdr:row>
      <xdr:rowOff>1040186</xdr:rowOff>
    </xdr:to>
    <xdr:pic>
      <xdr:nvPicPr>
        <xdr:cNvPr id="1625" name="Picture 1624">
          <a:extLst>
            <a:ext uri="{FF2B5EF4-FFF2-40B4-BE49-F238E27FC236}">
              <a16:creationId xmlns:a16="http://schemas.microsoft.com/office/drawing/2014/main" id="{74B506BB-EACB-4BBA-A969-810F26A61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4560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208</xdr:row>
      <xdr:rowOff>148828</xdr:rowOff>
    </xdr:from>
    <xdr:to>
      <xdr:col>1</xdr:col>
      <xdr:colOff>1079874</xdr:colOff>
      <xdr:row>208</xdr:row>
      <xdr:rowOff>1040186</xdr:rowOff>
    </xdr:to>
    <xdr:pic>
      <xdr:nvPicPr>
        <xdr:cNvPr id="1627" name="Picture 1626">
          <a:extLst>
            <a:ext uri="{FF2B5EF4-FFF2-40B4-BE49-F238E27FC236}">
              <a16:creationId xmlns:a16="http://schemas.microsoft.com/office/drawing/2014/main" id="{E50B5516-0C23-462E-A9CF-6279D4EAD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4679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209</xdr:row>
      <xdr:rowOff>148828</xdr:rowOff>
    </xdr:from>
    <xdr:to>
      <xdr:col>1</xdr:col>
      <xdr:colOff>1079874</xdr:colOff>
      <xdr:row>209</xdr:row>
      <xdr:rowOff>1040186</xdr:rowOff>
    </xdr:to>
    <xdr:pic>
      <xdr:nvPicPr>
        <xdr:cNvPr id="1629" name="Picture 1628">
          <a:extLst>
            <a:ext uri="{FF2B5EF4-FFF2-40B4-BE49-F238E27FC236}">
              <a16:creationId xmlns:a16="http://schemas.microsoft.com/office/drawing/2014/main" id="{82564264-A479-4885-BCB7-B09332C9B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4798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210</xdr:row>
      <xdr:rowOff>148828</xdr:rowOff>
    </xdr:from>
    <xdr:to>
      <xdr:col>1</xdr:col>
      <xdr:colOff>1079874</xdr:colOff>
      <xdr:row>210</xdr:row>
      <xdr:rowOff>1040186</xdr:rowOff>
    </xdr:to>
    <xdr:pic>
      <xdr:nvPicPr>
        <xdr:cNvPr id="1631" name="Picture 1630">
          <a:extLst>
            <a:ext uri="{FF2B5EF4-FFF2-40B4-BE49-F238E27FC236}">
              <a16:creationId xmlns:a16="http://schemas.microsoft.com/office/drawing/2014/main" id="{06E2391E-7A77-4FF6-9770-D9864E34B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4917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211</xdr:row>
      <xdr:rowOff>148828</xdr:rowOff>
    </xdr:from>
    <xdr:to>
      <xdr:col>1</xdr:col>
      <xdr:colOff>1079874</xdr:colOff>
      <xdr:row>211</xdr:row>
      <xdr:rowOff>1040186</xdr:rowOff>
    </xdr:to>
    <xdr:pic>
      <xdr:nvPicPr>
        <xdr:cNvPr id="1633" name="Picture 1632">
          <a:extLst>
            <a:ext uri="{FF2B5EF4-FFF2-40B4-BE49-F238E27FC236}">
              <a16:creationId xmlns:a16="http://schemas.microsoft.com/office/drawing/2014/main" id="{C046A2F3-3CDB-4755-B47A-7EE92E8B9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037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212</xdr:row>
      <xdr:rowOff>148828</xdr:rowOff>
    </xdr:from>
    <xdr:to>
      <xdr:col>1</xdr:col>
      <xdr:colOff>1079874</xdr:colOff>
      <xdr:row>212</xdr:row>
      <xdr:rowOff>1040186</xdr:rowOff>
    </xdr:to>
    <xdr:pic>
      <xdr:nvPicPr>
        <xdr:cNvPr id="1635" name="Picture 1634">
          <a:extLst>
            <a:ext uri="{FF2B5EF4-FFF2-40B4-BE49-F238E27FC236}">
              <a16:creationId xmlns:a16="http://schemas.microsoft.com/office/drawing/2014/main" id="{D2D961DB-E75F-4B3E-B7C9-E83E11A14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156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213</xdr:row>
      <xdr:rowOff>148828</xdr:rowOff>
    </xdr:from>
    <xdr:to>
      <xdr:col>1</xdr:col>
      <xdr:colOff>1079874</xdr:colOff>
      <xdr:row>213</xdr:row>
      <xdr:rowOff>1040186</xdr:rowOff>
    </xdr:to>
    <xdr:pic>
      <xdr:nvPicPr>
        <xdr:cNvPr id="1637" name="Picture 1636">
          <a:extLst>
            <a:ext uri="{FF2B5EF4-FFF2-40B4-BE49-F238E27FC236}">
              <a16:creationId xmlns:a16="http://schemas.microsoft.com/office/drawing/2014/main" id="{24BAD374-241E-424F-A19D-362947867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275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214</xdr:row>
      <xdr:rowOff>148828</xdr:rowOff>
    </xdr:from>
    <xdr:to>
      <xdr:col>1</xdr:col>
      <xdr:colOff>1079874</xdr:colOff>
      <xdr:row>214</xdr:row>
      <xdr:rowOff>1040186</xdr:rowOff>
    </xdr:to>
    <xdr:pic>
      <xdr:nvPicPr>
        <xdr:cNvPr id="1639" name="Picture 1638">
          <a:extLst>
            <a:ext uri="{FF2B5EF4-FFF2-40B4-BE49-F238E27FC236}">
              <a16:creationId xmlns:a16="http://schemas.microsoft.com/office/drawing/2014/main" id="{5422B988-7797-44DE-ADD4-20298BA1D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394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215</xdr:row>
      <xdr:rowOff>148828</xdr:rowOff>
    </xdr:from>
    <xdr:to>
      <xdr:col>1</xdr:col>
      <xdr:colOff>1079874</xdr:colOff>
      <xdr:row>215</xdr:row>
      <xdr:rowOff>1040186</xdr:rowOff>
    </xdr:to>
    <xdr:pic>
      <xdr:nvPicPr>
        <xdr:cNvPr id="1641" name="Picture 1640">
          <a:extLst>
            <a:ext uri="{FF2B5EF4-FFF2-40B4-BE49-F238E27FC236}">
              <a16:creationId xmlns:a16="http://schemas.microsoft.com/office/drawing/2014/main" id="{FF4386FC-732A-415B-99FF-F88EF5E6F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513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216</xdr:row>
      <xdr:rowOff>148828</xdr:rowOff>
    </xdr:from>
    <xdr:to>
      <xdr:col>1</xdr:col>
      <xdr:colOff>1079874</xdr:colOff>
      <xdr:row>216</xdr:row>
      <xdr:rowOff>1040186</xdr:rowOff>
    </xdr:to>
    <xdr:pic>
      <xdr:nvPicPr>
        <xdr:cNvPr id="1643" name="Picture 1642">
          <a:extLst>
            <a:ext uri="{FF2B5EF4-FFF2-40B4-BE49-F238E27FC236}">
              <a16:creationId xmlns:a16="http://schemas.microsoft.com/office/drawing/2014/main" id="{753256A2-EAE4-4EAE-ABDA-D0372FA25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632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217</xdr:row>
      <xdr:rowOff>148828</xdr:rowOff>
    </xdr:from>
    <xdr:to>
      <xdr:col>1</xdr:col>
      <xdr:colOff>1079874</xdr:colOff>
      <xdr:row>217</xdr:row>
      <xdr:rowOff>1040186</xdr:rowOff>
    </xdr:to>
    <xdr:pic>
      <xdr:nvPicPr>
        <xdr:cNvPr id="1645" name="Picture 1644">
          <a:extLst>
            <a:ext uri="{FF2B5EF4-FFF2-40B4-BE49-F238E27FC236}">
              <a16:creationId xmlns:a16="http://schemas.microsoft.com/office/drawing/2014/main" id="{B192D684-182F-4956-8F47-4980CF9C4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751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218</xdr:row>
      <xdr:rowOff>148828</xdr:rowOff>
    </xdr:from>
    <xdr:to>
      <xdr:col>1</xdr:col>
      <xdr:colOff>1079874</xdr:colOff>
      <xdr:row>218</xdr:row>
      <xdr:rowOff>1040186</xdr:rowOff>
    </xdr:to>
    <xdr:pic>
      <xdr:nvPicPr>
        <xdr:cNvPr id="1647" name="Picture 1646">
          <a:extLst>
            <a:ext uri="{FF2B5EF4-FFF2-40B4-BE49-F238E27FC236}">
              <a16:creationId xmlns:a16="http://schemas.microsoft.com/office/drawing/2014/main" id="{FC073C48-F31E-4E77-84B7-A27F6E46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870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219</xdr:row>
      <xdr:rowOff>148828</xdr:rowOff>
    </xdr:from>
    <xdr:to>
      <xdr:col>1</xdr:col>
      <xdr:colOff>1079874</xdr:colOff>
      <xdr:row>219</xdr:row>
      <xdr:rowOff>1040186</xdr:rowOff>
    </xdr:to>
    <xdr:pic>
      <xdr:nvPicPr>
        <xdr:cNvPr id="1649" name="Picture 1648">
          <a:extLst>
            <a:ext uri="{FF2B5EF4-FFF2-40B4-BE49-F238E27FC236}">
              <a16:creationId xmlns:a16="http://schemas.microsoft.com/office/drawing/2014/main" id="{619E6DA4-02D7-4C94-A6BA-EDA6F2ACD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5989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220</xdr:row>
      <xdr:rowOff>148828</xdr:rowOff>
    </xdr:from>
    <xdr:to>
      <xdr:col>1</xdr:col>
      <xdr:colOff>1079874</xdr:colOff>
      <xdr:row>220</xdr:row>
      <xdr:rowOff>1040186</xdr:rowOff>
    </xdr:to>
    <xdr:pic>
      <xdr:nvPicPr>
        <xdr:cNvPr id="1651" name="Picture 1650">
          <a:extLst>
            <a:ext uri="{FF2B5EF4-FFF2-40B4-BE49-F238E27FC236}">
              <a16:creationId xmlns:a16="http://schemas.microsoft.com/office/drawing/2014/main" id="{92DC1F30-A98C-4107-AF5E-80377A88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6108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221</xdr:row>
      <xdr:rowOff>148828</xdr:rowOff>
    </xdr:from>
    <xdr:to>
      <xdr:col>1</xdr:col>
      <xdr:colOff>1079874</xdr:colOff>
      <xdr:row>221</xdr:row>
      <xdr:rowOff>1040186</xdr:rowOff>
    </xdr:to>
    <xdr:pic>
      <xdr:nvPicPr>
        <xdr:cNvPr id="1653" name="Picture 1652">
          <a:extLst>
            <a:ext uri="{FF2B5EF4-FFF2-40B4-BE49-F238E27FC236}">
              <a16:creationId xmlns:a16="http://schemas.microsoft.com/office/drawing/2014/main" id="{EC7846EA-13EC-4D59-B0CA-5797FD6E4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6227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222</xdr:row>
      <xdr:rowOff>148828</xdr:rowOff>
    </xdr:from>
    <xdr:to>
      <xdr:col>1</xdr:col>
      <xdr:colOff>1079874</xdr:colOff>
      <xdr:row>222</xdr:row>
      <xdr:rowOff>1040186</xdr:rowOff>
    </xdr:to>
    <xdr:pic>
      <xdr:nvPicPr>
        <xdr:cNvPr id="1655" name="Picture 1654">
          <a:extLst>
            <a:ext uri="{FF2B5EF4-FFF2-40B4-BE49-F238E27FC236}">
              <a16:creationId xmlns:a16="http://schemas.microsoft.com/office/drawing/2014/main" id="{FAD0AB5F-A487-4CC6-A91F-6EDCDFC38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6346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223</xdr:row>
      <xdr:rowOff>148828</xdr:rowOff>
    </xdr:from>
    <xdr:to>
      <xdr:col>1</xdr:col>
      <xdr:colOff>1079874</xdr:colOff>
      <xdr:row>223</xdr:row>
      <xdr:rowOff>1040186</xdr:rowOff>
    </xdr:to>
    <xdr:pic>
      <xdr:nvPicPr>
        <xdr:cNvPr id="1657" name="Picture 1656">
          <a:extLst>
            <a:ext uri="{FF2B5EF4-FFF2-40B4-BE49-F238E27FC236}">
              <a16:creationId xmlns:a16="http://schemas.microsoft.com/office/drawing/2014/main" id="{DD68B8F5-353A-4B68-B5E2-C16FA0EB3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6465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224</xdr:row>
      <xdr:rowOff>148828</xdr:rowOff>
    </xdr:from>
    <xdr:to>
      <xdr:col>1</xdr:col>
      <xdr:colOff>1079874</xdr:colOff>
      <xdr:row>224</xdr:row>
      <xdr:rowOff>1040186</xdr:rowOff>
    </xdr:to>
    <xdr:pic>
      <xdr:nvPicPr>
        <xdr:cNvPr id="1659" name="Picture 1658">
          <a:extLst>
            <a:ext uri="{FF2B5EF4-FFF2-40B4-BE49-F238E27FC236}">
              <a16:creationId xmlns:a16="http://schemas.microsoft.com/office/drawing/2014/main" id="{282883F0-8080-42A4-8A37-6B179A6C5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6584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225</xdr:row>
      <xdr:rowOff>148828</xdr:rowOff>
    </xdr:from>
    <xdr:to>
      <xdr:col>1</xdr:col>
      <xdr:colOff>1079874</xdr:colOff>
      <xdr:row>225</xdr:row>
      <xdr:rowOff>1040186</xdr:rowOff>
    </xdr:to>
    <xdr:pic>
      <xdr:nvPicPr>
        <xdr:cNvPr id="1661" name="Picture 1660">
          <a:extLst>
            <a:ext uri="{FF2B5EF4-FFF2-40B4-BE49-F238E27FC236}">
              <a16:creationId xmlns:a16="http://schemas.microsoft.com/office/drawing/2014/main" id="{568E6CC2-76B9-492F-A29D-CD5EB963E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670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226</xdr:row>
      <xdr:rowOff>148828</xdr:rowOff>
    </xdr:from>
    <xdr:to>
      <xdr:col>1</xdr:col>
      <xdr:colOff>1079874</xdr:colOff>
      <xdr:row>226</xdr:row>
      <xdr:rowOff>1040186</xdr:rowOff>
    </xdr:to>
    <xdr:pic>
      <xdr:nvPicPr>
        <xdr:cNvPr id="1663" name="Picture 1662">
          <a:extLst>
            <a:ext uri="{FF2B5EF4-FFF2-40B4-BE49-F238E27FC236}">
              <a16:creationId xmlns:a16="http://schemas.microsoft.com/office/drawing/2014/main" id="{077BB8C0-BB63-4858-B161-79A2EE918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682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227</xdr:row>
      <xdr:rowOff>148828</xdr:rowOff>
    </xdr:from>
    <xdr:to>
      <xdr:col>1</xdr:col>
      <xdr:colOff>1079874</xdr:colOff>
      <xdr:row>227</xdr:row>
      <xdr:rowOff>1040186</xdr:rowOff>
    </xdr:to>
    <xdr:pic>
      <xdr:nvPicPr>
        <xdr:cNvPr id="1665" name="Picture 1664">
          <a:extLst>
            <a:ext uri="{FF2B5EF4-FFF2-40B4-BE49-F238E27FC236}">
              <a16:creationId xmlns:a16="http://schemas.microsoft.com/office/drawing/2014/main" id="{F6BD096A-B4D2-46A3-A033-41E84EACA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694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228</xdr:row>
      <xdr:rowOff>148828</xdr:rowOff>
    </xdr:from>
    <xdr:to>
      <xdr:col>1</xdr:col>
      <xdr:colOff>1079874</xdr:colOff>
      <xdr:row>228</xdr:row>
      <xdr:rowOff>1040186</xdr:rowOff>
    </xdr:to>
    <xdr:pic>
      <xdr:nvPicPr>
        <xdr:cNvPr id="1667" name="Picture 1666">
          <a:extLst>
            <a:ext uri="{FF2B5EF4-FFF2-40B4-BE49-F238E27FC236}">
              <a16:creationId xmlns:a16="http://schemas.microsoft.com/office/drawing/2014/main" id="{74C9422A-EDE0-47F5-9BC7-BD559EE9C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06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229</xdr:row>
      <xdr:rowOff>148828</xdr:rowOff>
    </xdr:from>
    <xdr:to>
      <xdr:col>1</xdr:col>
      <xdr:colOff>1079874</xdr:colOff>
      <xdr:row>229</xdr:row>
      <xdr:rowOff>1040186</xdr:rowOff>
    </xdr:to>
    <xdr:pic>
      <xdr:nvPicPr>
        <xdr:cNvPr id="1669" name="Picture 1668">
          <a:extLst>
            <a:ext uri="{FF2B5EF4-FFF2-40B4-BE49-F238E27FC236}">
              <a16:creationId xmlns:a16="http://schemas.microsoft.com/office/drawing/2014/main" id="{54217CEC-47B7-45F6-BB43-6BC01384B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18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230</xdr:row>
      <xdr:rowOff>148828</xdr:rowOff>
    </xdr:from>
    <xdr:to>
      <xdr:col>1</xdr:col>
      <xdr:colOff>1079874</xdr:colOff>
      <xdr:row>230</xdr:row>
      <xdr:rowOff>1040186</xdr:rowOff>
    </xdr:to>
    <xdr:pic>
      <xdr:nvPicPr>
        <xdr:cNvPr id="1671" name="Picture 1670">
          <a:extLst>
            <a:ext uri="{FF2B5EF4-FFF2-40B4-BE49-F238E27FC236}">
              <a16:creationId xmlns:a16="http://schemas.microsoft.com/office/drawing/2014/main" id="{ECCC7EEF-915D-4583-BCC4-E8F2776B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29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231</xdr:row>
      <xdr:rowOff>148828</xdr:rowOff>
    </xdr:from>
    <xdr:to>
      <xdr:col>1</xdr:col>
      <xdr:colOff>1079874</xdr:colOff>
      <xdr:row>231</xdr:row>
      <xdr:rowOff>1040186</xdr:rowOff>
    </xdr:to>
    <xdr:pic>
      <xdr:nvPicPr>
        <xdr:cNvPr id="1673" name="Picture 1672">
          <a:extLst>
            <a:ext uri="{FF2B5EF4-FFF2-40B4-BE49-F238E27FC236}">
              <a16:creationId xmlns:a16="http://schemas.microsoft.com/office/drawing/2014/main" id="{7E4A04FC-6317-4015-AD89-F53467B60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41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232</xdr:row>
      <xdr:rowOff>148828</xdr:rowOff>
    </xdr:from>
    <xdr:to>
      <xdr:col>1</xdr:col>
      <xdr:colOff>1079874</xdr:colOff>
      <xdr:row>232</xdr:row>
      <xdr:rowOff>1040186</xdr:rowOff>
    </xdr:to>
    <xdr:pic>
      <xdr:nvPicPr>
        <xdr:cNvPr id="1675" name="Picture 1674">
          <a:extLst>
            <a:ext uri="{FF2B5EF4-FFF2-40B4-BE49-F238E27FC236}">
              <a16:creationId xmlns:a16="http://schemas.microsoft.com/office/drawing/2014/main" id="{DFAD674A-8FA8-4BE5-A7A4-812F55A42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53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233</xdr:row>
      <xdr:rowOff>148828</xdr:rowOff>
    </xdr:from>
    <xdr:to>
      <xdr:col>1</xdr:col>
      <xdr:colOff>1079874</xdr:colOff>
      <xdr:row>233</xdr:row>
      <xdr:rowOff>1040186</xdr:rowOff>
    </xdr:to>
    <xdr:pic>
      <xdr:nvPicPr>
        <xdr:cNvPr id="1677" name="Picture 1676">
          <a:extLst>
            <a:ext uri="{FF2B5EF4-FFF2-40B4-BE49-F238E27FC236}">
              <a16:creationId xmlns:a16="http://schemas.microsoft.com/office/drawing/2014/main" id="{836CFFFD-38D1-4F21-9F4E-954A52344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65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234</xdr:row>
      <xdr:rowOff>148828</xdr:rowOff>
    </xdr:from>
    <xdr:to>
      <xdr:col>1</xdr:col>
      <xdr:colOff>1079874</xdr:colOff>
      <xdr:row>234</xdr:row>
      <xdr:rowOff>1040186</xdr:rowOff>
    </xdr:to>
    <xdr:pic>
      <xdr:nvPicPr>
        <xdr:cNvPr id="1679" name="Picture 1678">
          <a:extLst>
            <a:ext uri="{FF2B5EF4-FFF2-40B4-BE49-F238E27FC236}">
              <a16:creationId xmlns:a16="http://schemas.microsoft.com/office/drawing/2014/main" id="{7D85291B-1BB2-4B94-BC3A-C6FAFB5F8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77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235</xdr:row>
      <xdr:rowOff>148828</xdr:rowOff>
    </xdr:from>
    <xdr:to>
      <xdr:col>1</xdr:col>
      <xdr:colOff>1079874</xdr:colOff>
      <xdr:row>235</xdr:row>
      <xdr:rowOff>1040186</xdr:rowOff>
    </xdr:to>
    <xdr:pic>
      <xdr:nvPicPr>
        <xdr:cNvPr id="1681" name="Picture 1680">
          <a:extLst>
            <a:ext uri="{FF2B5EF4-FFF2-40B4-BE49-F238E27FC236}">
              <a16:creationId xmlns:a16="http://schemas.microsoft.com/office/drawing/2014/main" id="{A2E30641-74CC-4EB6-BE7B-3513BEEC9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789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236</xdr:row>
      <xdr:rowOff>148828</xdr:rowOff>
    </xdr:from>
    <xdr:to>
      <xdr:col>1</xdr:col>
      <xdr:colOff>1079874</xdr:colOff>
      <xdr:row>236</xdr:row>
      <xdr:rowOff>1040186</xdr:rowOff>
    </xdr:to>
    <xdr:pic>
      <xdr:nvPicPr>
        <xdr:cNvPr id="1683" name="Picture 1682">
          <a:extLst>
            <a:ext uri="{FF2B5EF4-FFF2-40B4-BE49-F238E27FC236}">
              <a16:creationId xmlns:a16="http://schemas.microsoft.com/office/drawing/2014/main" id="{DA619055-B34C-41A1-878C-084A1ABA8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013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237</xdr:row>
      <xdr:rowOff>148828</xdr:rowOff>
    </xdr:from>
    <xdr:to>
      <xdr:col>1</xdr:col>
      <xdr:colOff>1079874</xdr:colOff>
      <xdr:row>237</xdr:row>
      <xdr:rowOff>1040186</xdr:rowOff>
    </xdr:to>
    <xdr:pic>
      <xdr:nvPicPr>
        <xdr:cNvPr id="1685" name="Picture 1684">
          <a:extLst>
            <a:ext uri="{FF2B5EF4-FFF2-40B4-BE49-F238E27FC236}">
              <a16:creationId xmlns:a16="http://schemas.microsoft.com/office/drawing/2014/main" id="{0E458E70-3BA0-446C-AA37-397114E2B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132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238</xdr:row>
      <xdr:rowOff>148828</xdr:rowOff>
    </xdr:from>
    <xdr:to>
      <xdr:col>1</xdr:col>
      <xdr:colOff>1079874</xdr:colOff>
      <xdr:row>238</xdr:row>
      <xdr:rowOff>1040186</xdr:rowOff>
    </xdr:to>
    <xdr:pic>
      <xdr:nvPicPr>
        <xdr:cNvPr id="1687" name="Picture 1686">
          <a:extLst>
            <a:ext uri="{FF2B5EF4-FFF2-40B4-BE49-F238E27FC236}">
              <a16:creationId xmlns:a16="http://schemas.microsoft.com/office/drawing/2014/main" id="{9732021C-8588-48D9-A078-35B962FB8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251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239</xdr:row>
      <xdr:rowOff>148828</xdr:rowOff>
    </xdr:from>
    <xdr:to>
      <xdr:col>1</xdr:col>
      <xdr:colOff>1079874</xdr:colOff>
      <xdr:row>239</xdr:row>
      <xdr:rowOff>1040186</xdr:rowOff>
    </xdr:to>
    <xdr:pic>
      <xdr:nvPicPr>
        <xdr:cNvPr id="1689" name="Picture 1688">
          <a:extLst>
            <a:ext uri="{FF2B5EF4-FFF2-40B4-BE49-F238E27FC236}">
              <a16:creationId xmlns:a16="http://schemas.microsoft.com/office/drawing/2014/main" id="{87C79AA4-F38F-46D3-8D0A-2B2503651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370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240</xdr:row>
      <xdr:rowOff>148828</xdr:rowOff>
    </xdr:from>
    <xdr:to>
      <xdr:col>1</xdr:col>
      <xdr:colOff>1079874</xdr:colOff>
      <xdr:row>240</xdr:row>
      <xdr:rowOff>1040186</xdr:rowOff>
    </xdr:to>
    <xdr:pic>
      <xdr:nvPicPr>
        <xdr:cNvPr id="1691" name="Picture 1690">
          <a:extLst>
            <a:ext uri="{FF2B5EF4-FFF2-40B4-BE49-F238E27FC236}">
              <a16:creationId xmlns:a16="http://schemas.microsoft.com/office/drawing/2014/main" id="{0CE2D355-50E3-4DF1-BA8D-C02794176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489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241</xdr:row>
      <xdr:rowOff>148828</xdr:rowOff>
    </xdr:from>
    <xdr:to>
      <xdr:col>1</xdr:col>
      <xdr:colOff>1079874</xdr:colOff>
      <xdr:row>241</xdr:row>
      <xdr:rowOff>1040186</xdr:rowOff>
    </xdr:to>
    <xdr:pic>
      <xdr:nvPicPr>
        <xdr:cNvPr id="1693" name="Picture 1692">
          <a:extLst>
            <a:ext uri="{FF2B5EF4-FFF2-40B4-BE49-F238E27FC236}">
              <a16:creationId xmlns:a16="http://schemas.microsoft.com/office/drawing/2014/main" id="{FDB38D4F-DDCC-4542-84EE-01C22E476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608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242</xdr:row>
      <xdr:rowOff>148828</xdr:rowOff>
    </xdr:from>
    <xdr:to>
      <xdr:col>1</xdr:col>
      <xdr:colOff>1079874</xdr:colOff>
      <xdr:row>242</xdr:row>
      <xdr:rowOff>1040186</xdr:rowOff>
    </xdr:to>
    <xdr:pic>
      <xdr:nvPicPr>
        <xdr:cNvPr id="1695" name="Picture 1694">
          <a:extLst>
            <a:ext uri="{FF2B5EF4-FFF2-40B4-BE49-F238E27FC236}">
              <a16:creationId xmlns:a16="http://schemas.microsoft.com/office/drawing/2014/main" id="{86B4F9D3-56D9-4AEE-837D-332E3325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727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243</xdr:row>
      <xdr:rowOff>148828</xdr:rowOff>
    </xdr:from>
    <xdr:to>
      <xdr:col>1</xdr:col>
      <xdr:colOff>1079874</xdr:colOff>
      <xdr:row>243</xdr:row>
      <xdr:rowOff>1040186</xdr:rowOff>
    </xdr:to>
    <xdr:pic>
      <xdr:nvPicPr>
        <xdr:cNvPr id="1697" name="Picture 1696">
          <a:extLst>
            <a:ext uri="{FF2B5EF4-FFF2-40B4-BE49-F238E27FC236}">
              <a16:creationId xmlns:a16="http://schemas.microsoft.com/office/drawing/2014/main" id="{54A97BA4-25F3-4F38-A4FD-4E5DD8A61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847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244</xdr:row>
      <xdr:rowOff>148828</xdr:rowOff>
    </xdr:from>
    <xdr:to>
      <xdr:col>1</xdr:col>
      <xdr:colOff>1079874</xdr:colOff>
      <xdr:row>244</xdr:row>
      <xdr:rowOff>1040186</xdr:rowOff>
    </xdr:to>
    <xdr:pic>
      <xdr:nvPicPr>
        <xdr:cNvPr id="1699" name="Picture 1698">
          <a:extLst>
            <a:ext uri="{FF2B5EF4-FFF2-40B4-BE49-F238E27FC236}">
              <a16:creationId xmlns:a16="http://schemas.microsoft.com/office/drawing/2014/main" id="{640E2B52-F185-422B-99A9-2A3C94DF9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8966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245</xdr:row>
      <xdr:rowOff>148828</xdr:rowOff>
    </xdr:from>
    <xdr:to>
      <xdr:col>1</xdr:col>
      <xdr:colOff>1079874</xdr:colOff>
      <xdr:row>245</xdr:row>
      <xdr:rowOff>1040186</xdr:rowOff>
    </xdr:to>
    <xdr:pic>
      <xdr:nvPicPr>
        <xdr:cNvPr id="1701" name="Picture 1700">
          <a:extLst>
            <a:ext uri="{FF2B5EF4-FFF2-40B4-BE49-F238E27FC236}">
              <a16:creationId xmlns:a16="http://schemas.microsoft.com/office/drawing/2014/main" id="{2A7EF9B5-9390-4DA2-A66C-3960A5B44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9085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246</xdr:row>
      <xdr:rowOff>148828</xdr:rowOff>
    </xdr:from>
    <xdr:to>
      <xdr:col>1</xdr:col>
      <xdr:colOff>1079874</xdr:colOff>
      <xdr:row>246</xdr:row>
      <xdr:rowOff>1040186</xdr:rowOff>
    </xdr:to>
    <xdr:pic>
      <xdr:nvPicPr>
        <xdr:cNvPr id="1703" name="Picture 1702">
          <a:extLst>
            <a:ext uri="{FF2B5EF4-FFF2-40B4-BE49-F238E27FC236}">
              <a16:creationId xmlns:a16="http://schemas.microsoft.com/office/drawing/2014/main" id="{62112FEA-B301-41CC-B5B0-AC6B10827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9204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247</xdr:row>
      <xdr:rowOff>148828</xdr:rowOff>
    </xdr:from>
    <xdr:to>
      <xdr:col>1</xdr:col>
      <xdr:colOff>1079874</xdr:colOff>
      <xdr:row>247</xdr:row>
      <xdr:rowOff>1040186</xdr:rowOff>
    </xdr:to>
    <xdr:pic>
      <xdr:nvPicPr>
        <xdr:cNvPr id="1705" name="Picture 1704">
          <a:extLst>
            <a:ext uri="{FF2B5EF4-FFF2-40B4-BE49-F238E27FC236}">
              <a16:creationId xmlns:a16="http://schemas.microsoft.com/office/drawing/2014/main" id="{1183A566-E91B-43AB-8E08-6DF879379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9323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248</xdr:row>
      <xdr:rowOff>148828</xdr:rowOff>
    </xdr:from>
    <xdr:to>
      <xdr:col>1</xdr:col>
      <xdr:colOff>1079874</xdr:colOff>
      <xdr:row>248</xdr:row>
      <xdr:rowOff>1040186</xdr:rowOff>
    </xdr:to>
    <xdr:pic>
      <xdr:nvPicPr>
        <xdr:cNvPr id="1707" name="Picture 1706">
          <a:extLst>
            <a:ext uri="{FF2B5EF4-FFF2-40B4-BE49-F238E27FC236}">
              <a16:creationId xmlns:a16="http://schemas.microsoft.com/office/drawing/2014/main" id="{436EC632-000B-4FF5-99E5-1D4A5249A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9442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249</xdr:row>
      <xdr:rowOff>148828</xdr:rowOff>
    </xdr:from>
    <xdr:to>
      <xdr:col>1</xdr:col>
      <xdr:colOff>1079874</xdr:colOff>
      <xdr:row>249</xdr:row>
      <xdr:rowOff>1040186</xdr:rowOff>
    </xdr:to>
    <xdr:pic>
      <xdr:nvPicPr>
        <xdr:cNvPr id="1709" name="Picture 1708">
          <a:extLst>
            <a:ext uri="{FF2B5EF4-FFF2-40B4-BE49-F238E27FC236}">
              <a16:creationId xmlns:a16="http://schemas.microsoft.com/office/drawing/2014/main" id="{1DF6D46A-EEFD-40DA-820C-89EC8627F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9561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250</xdr:row>
      <xdr:rowOff>148828</xdr:rowOff>
    </xdr:from>
    <xdr:to>
      <xdr:col>1</xdr:col>
      <xdr:colOff>1079874</xdr:colOff>
      <xdr:row>250</xdr:row>
      <xdr:rowOff>1040186</xdr:rowOff>
    </xdr:to>
    <xdr:pic>
      <xdr:nvPicPr>
        <xdr:cNvPr id="1711" name="Picture 1710">
          <a:extLst>
            <a:ext uri="{FF2B5EF4-FFF2-40B4-BE49-F238E27FC236}">
              <a16:creationId xmlns:a16="http://schemas.microsoft.com/office/drawing/2014/main" id="{EC41F258-E90F-49BC-AD27-0E23DF01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9680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251</xdr:row>
      <xdr:rowOff>148828</xdr:rowOff>
    </xdr:from>
    <xdr:to>
      <xdr:col>1</xdr:col>
      <xdr:colOff>1079874</xdr:colOff>
      <xdr:row>251</xdr:row>
      <xdr:rowOff>1040186</xdr:rowOff>
    </xdr:to>
    <xdr:pic>
      <xdr:nvPicPr>
        <xdr:cNvPr id="1713" name="Picture 1712">
          <a:extLst>
            <a:ext uri="{FF2B5EF4-FFF2-40B4-BE49-F238E27FC236}">
              <a16:creationId xmlns:a16="http://schemas.microsoft.com/office/drawing/2014/main" id="{DFF92802-7341-4B0B-925B-82D9315D5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9799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252</xdr:row>
      <xdr:rowOff>148828</xdr:rowOff>
    </xdr:from>
    <xdr:to>
      <xdr:col>1</xdr:col>
      <xdr:colOff>1079874</xdr:colOff>
      <xdr:row>252</xdr:row>
      <xdr:rowOff>1040186</xdr:rowOff>
    </xdr:to>
    <xdr:pic>
      <xdr:nvPicPr>
        <xdr:cNvPr id="1715" name="Picture 1714">
          <a:extLst>
            <a:ext uri="{FF2B5EF4-FFF2-40B4-BE49-F238E27FC236}">
              <a16:creationId xmlns:a16="http://schemas.microsoft.com/office/drawing/2014/main" id="{51BE9CF7-88EF-4824-B19E-98604FDFA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29918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253</xdr:row>
      <xdr:rowOff>148828</xdr:rowOff>
    </xdr:from>
    <xdr:to>
      <xdr:col>1</xdr:col>
      <xdr:colOff>1079874</xdr:colOff>
      <xdr:row>253</xdr:row>
      <xdr:rowOff>1040186</xdr:rowOff>
    </xdr:to>
    <xdr:pic>
      <xdr:nvPicPr>
        <xdr:cNvPr id="1717" name="Picture 1716">
          <a:extLst>
            <a:ext uri="{FF2B5EF4-FFF2-40B4-BE49-F238E27FC236}">
              <a16:creationId xmlns:a16="http://schemas.microsoft.com/office/drawing/2014/main" id="{D83EFD4A-5D2D-4188-8BA8-2C2205DFB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037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254</xdr:row>
      <xdr:rowOff>148828</xdr:rowOff>
    </xdr:from>
    <xdr:to>
      <xdr:col>1</xdr:col>
      <xdr:colOff>1079874</xdr:colOff>
      <xdr:row>254</xdr:row>
      <xdr:rowOff>1040186</xdr:rowOff>
    </xdr:to>
    <xdr:pic>
      <xdr:nvPicPr>
        <xdr:cNvPr id="1719" name="Picture 1718">
          <a:extLst>
            <a:ext uri="{FF2B5EF4-FFF2-40B4-BE49-F238E27FC236}">
              <a16:creationId xmlns:a16="http://schemas.microsoft.com/office/drawing/2014/main" id="{AFF7C74F-E445-4CB0-A315-E3B517081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156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255</xdr:row>
      <xdr:rowOff>148828</xdr:rowOff>
    </xdr:from>
    <xdr:to>
      <xdr:col>1</xdr:col>
      <xdr:colOff>1079874</xdr:colOff>
      <xdr:row>255</xdr:row>
      <xdr:rowOff>1040186</xdr:rowOff>
    </xdr:to>
    <xdr:pic>
      <xdr:nvPicPr>
        <xdr:cNvPr id="1721" name="Picture 1720">
          <a:extLst>
            <a:ext uri="{FF2B5EF4-FFF2-40B4-BE49-F238E27FC236}">
              <a16:creationId xmlns:a16="http://schemas.microsoft.com/office/drawing/2014/main" id="{03193A1A-0D2A-46CB-BEDE-7D0E6A1B4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275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256</xdr:row>
      <xdr:rowOff>148828</xdr:rowOff>
    </xdr:from>
    <xdr:to>
      <xdr:col>1</xdr:col>
      <xdr:colOff>1079874</xdr:colOff>
      <xdr:row>256</xdr:row>
      <xdr:rowOff>1040186</xdr:rowOff>
    </xdr:to>
    <xdr:pic>
      <xdr:nvPicPr>
        <xdr:cNvPr id="1723" name="Picture 1722">
          <a:extLst>
            <a:ext uri="{FF2B5EF4-FFF2-40B4-BE49-F238E27FC236}">
              <a16:creationId xmlns:a16="http://schemas.microsoft.com/office/drawing/2014/main" id="{7CB6CEF1-259E-44D6-8CA2-E23476E00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394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257</xdr:row>
      <xdr:rowOff>148828</xdr:rowOff>
    </xdr:from>
    <xdr:to>
      <xdr:col>1</xdr:col>
      <xdr:colOff>1079874</xdr:colOff>
      <xdr:row>257</xdr:row>
      <xdr:rowOff>1040186</xdr:rowOff>
    </xdr:to>
    <xdr:pic>
      <xdr:nvPicPr>
        <xdr:cNvPr id="1725" name="Picture 1724">
          <a:extLst>
            <a:ext uri="{FF2B5EF4-FFF2-40B4-BE49-F238E27FC236}">
              <a16:creationId xmlns:a16="http://schemas.microsoft.com/office/drawing/2014/main" id="{2A091470-6121-4397-8283-7134E02E3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51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258</xdr:row>
      <xdr:rowOff>148828</xdr:rowOff>
    </xdr:from>
    <xdr:to>
      <xdr:col>1</xdr:col>
      <xdr:colOff>1079874</xdr:colOff>
      <xdr:row>258</xdr:row>
      <xdr:rowOff>1040186</xdr:rowOff>
    </xdr:to>
    <xdr:pic>
      <xdr:nvPicPr>
        <xdr:cNvPr id="1727" name="Picture 1726">
          <a:extLst>
            <a:ext uri="{FF2B5EF4-FFF2-40B4-BE49-F238E27FC236}">
              <a16:creationId xmlns:a16="http://schemas.microsoft.com/office/drawing/2014/main" id="{F7C71265-FDEB-446B-B2A3-561593D69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63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259</xdr:row>
      <xdr:rowOff>148828</xdr:rowOff>
    </xdr:from>
    <xdr:to>
      <xdr:col>1</xdr:col>
      <xdr:colOff>1079874</xdr:colOff>
      <xdr:row>259</xdr:row>
      <xdr:rowOff>1040186</xdr:rowOff>
    </xdr:to>
    <xdr:pic>
      <xdr:nvPicPr>
        <xdr:cNvPr id="1729" name="Picture 1728">
          <a:extLst>
            <a:ext uri="{FF2B5EF4-FFF2-40B4-BE49-F238E27FC236}">
              <a16:creationId xmlns:a16="http://schemas.microsoft.com/office/drawing/2014/main" id="{5CB49151-224A-41C6-AF5B-D6BBCB92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75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260</xdr:row>
      <xdr:rowOff>148828</xdr:rowOff>
    </xdr:from>
    <xdr:to>
      <xdr:col>1</xdr:col>
      <xdr:colOff>1079874</xdr:colOff>
      <xdr:row>260</xdr:row>
      <xdr:rowOff>1040186</xdr:rowOff>
    </xdr:to>
    <xdr:pic>
      <xdr:nvPicPr>
        <xdr:cNvPr id="1731" name="Picture 1730">
          <a:extLst>
            <a:ext uri="{FF2B5EF4-FFF2-40B4-BE49-F238E27FC236}">
              <a16:creationId xmlns:a16="http://schemas.microsoft.com/office/drawing/2014/main" id="{49C7191D-0903-4B10-9764-7DCEBFF1F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87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261</xdr:row>
      <xdr:rowOff>148828</xdr:rowOff>
    </xdr:from>
    <xdr:to>
      <xdr:col>1</xdr:col>
      <xdr:colOff>1079874</xdr:colOff>
      <xdr:row>261</xdr:row>
      <xdr:rowOff>1040186</xdr:rowOff>
    </xdr:to>
    <xdr:pic>
      <xdr:nvPicPr>
        <xdr:cNvPr id="1733" name="Picture 1732">
          <a:extLst>
            <a:ext uri="{FF2B5EF4-FFF2-40B4-BE49-F238E27FC236}">
              <a16:creationId xmlns:a16="http://schemas.microsoft.com/office/drawing/2014/main" id="{BD1ABE86-A8F0-4F6E-9EE9-E20E035C7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099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262</xdr:row>
      <xdr:rowOff>148828</xdr:rowOff>
    </xdr:from>
    <xdr:to>
      <xdr:col>1</xdr:col>
      <xdr:colOff>1079874</xdr:colOff>
      <xdr:row>262</xdr:row>
      <xdr:rowOff>1040186</xdr:rowOff>
    </xdr:to>
    <xdr:pic>
      <xdr:nvPicPr>
        <xdr:cNvPr id="1735" name="Picture 1734">
          <a:extLst>
            <a:ext uri="{FF2B5EF4-FFF2-40B4-BE49-F238E27FC236}">
              <a16:creationId xmlns:a16="http://schemas.microsoft.com/office/drawing/2014/main" id="{CCBE5AD8-122F-4AAB-9EE9-B54BF76A2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110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263</xdr:row>
      <xdr:rowOff>148828</xdr:rowOff>
    </xdr:from>
    <xdr:to>
      <xdr:col>1</xdr:col>
      <xdr:colOff>1079874</xdr:colOff>
      <xdr:row>263</xdr:row>
      <xdr:rowOff>1040186</xdr:rowOff>
    </xdr:to>
    <xdr:pic>
      <xdr:nvPicPr>
        <xdr:cNvPr id="1737" name="Picture 1736">
          <a:extLst>
            <a:ext uri="{FF2B5EF4-FFF2-40B4-BE49-F238E27FC236}">
              <a16:creationId xmlns:a16="http://schemas.microsoft.com/office/drawing/2014/main" id="{0F117709-3EAA-47AF-B613-479BD9328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122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264</xdr:row>
      <xdr:rowOff>148828</xdr:rowOff>
    </xdr:from>
    <xdr:to>
      <xdr:col>1</xdr:col>
      <xdr:colOff>1079874</xdr:colOff>
      <xdr:row>264</xdr:row>
      <xdr:rowOff>1040186</xdr:rowOff>
    </xdr:to>
    <xdr:pic>
      <xdr:nvPicPr>
        <xdr:cNvPr id="1739" name="Picture 1738">
          <a:extLst>
            <a:ext uri="{FF2B5EF4-FFF2-40B4-BE49-F238E27FC236}">
              <a16:creationId xmlns:a16="http://schemas.microsoft.com/office/drawing/2014/main" id="{5A2B86E7-65DA-425D-8F69-36ABE551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134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265</xdr:row>
      <xdr:rowOff>148828</xdr:rowOff>
    </xdr:from>
    <xdr:to>
      <xdr:col>1</xdr:col>
      <xdr:colOff>1079874</xdr:colOff>
      <xdr:row>265</xdr:row>
      <xdr:rowOff>1040186</xdr:rowOff>
    </xdr:to>
    <xdr:pic>
      <xdr:nvPicPr>
        <xdr:cNvPr id="1741" name="Picture 1740">
          <a:extLst>
            <a:ext uri="{FF2B5EF4-FFF2-40B4-BE49-F238E27FC236}">
              <a16:creationId xmlns:a16="http://schemas.microsoft.com/office/drawing/2014/main" id="{8B207E47-D9BF-4E68-B6F9-D79BD8F20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146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266</xdr:row>
      <xdr:rowOff>148828</xdr:rowOff>
    </xdr:from>
    <xdr:to>
      <xdr:col>1</xdr:col>
      <xdr:colOff>1079874</xdr:colOff>
      <xdr:row>266</xdr:row>
      <xdr:rowOff>1040186</xdr:rowOff>
    </xdr:to>
    <xdr:pic>
      <xdr:nvPicPr>
        <xdr:cNvPr id="1743" name="Picture 1742">
          <a:extLst>
            <a:ext uri="{FF2B5EF4-FFF2-40B4-BE49-F238E27FC236}">
              <a16:creationId xmlns:a16="http://schemas.microsoft.com/office/drawing/2014/main" id="{84F5B5ED-D6F0-4FC8-A480-A27229E8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158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267</xdr:row>
      <xdr:rowOff>148828</xdr:rowOff>
    </xdr:from>
    <xdr:to>
      <xdr:col>1</xdr:col>
      <xdr:colOff>1079874</xdr:colOff>
      <xdr:row>267</xdr:row>
      <xdr:rowOff>1040186</xdr:rowOff>
    </xdr:to>
    <xdr:pic>
      <xdr:nvPicPr>
        <xdr:cNvPr id="1745" name="Picture 1744">
          <a:extLst>
            <a:ext uri="{FF2B5EF4-FFF2-40B4-BE49-F238E27FC236}">
              <a16:creationId xmlns:a16="http://schemas.microsoft.com/office/drawing/2014/main" id="{B395AB35-C7CD-4C56-B47C-645998331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170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268</xdr:row>
      <xdr:rowOff>148828</xdr:rowOff>
    </xdr:from>
    <xdr:to>
      <xdr:col>1</xdr:col>
      <xdr:colOff>1079874</xdr:colOff>
      <xdr:row>268</xdr:row>
      <xdr:rowOff>1040186</xdr:rowOff>
    </xdr:to>
    <xdr:pic>
      <xdr:nvPicPr>
        <xdr:cNvPr id="1747" name="Picture 1746">
          <a:extLst>
            <a:ext uri="{FF2B5EF4-FFF2-40B4-BE49-F238E27FC236}">
              <a16:creationId xmlns:a16="http://schemas.microsoft.com/office/drawing/2014/main" id="{0368CC30-B285-4846-8304-D617848C4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1823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269</xdr:row>
      <xdr:rowOff>148828</xdr:rowOff>
    </xdr:from>
    <xdr:to>
      <xdr:col>1</xdr:col>
      <xdr:colOff>1079874</xdr:colOff>
      <xdr:row>269</xdr:row>
      <xdr:rowOff>1040186</xdr:rowOff>
    </xdr:to>
    <xdr:pic>
      <xdr:nvPicPr>
        <xdr:cNvPr id="1749" name="Picture 1748">
          <a:extLst>
            <a:ext uri="{FF2B5EF4-FFF2-40B4-BE49-F238E27FC236}">
              <a16:creationId xmlns:a16="http://schemas.microsoft.com/office/drawing/2014/main" id="{3262A985-A496-432A-BDE1-48BB161EF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1942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270</xdr:row>
      <xdr:rowOff>148828</xdr:rowOff>
    </xdr:from>
    <xdr:to>
      <xdr:col>1</xdr:col>
      <xdr:colOff>1079874</xdr:colOff>
      <xdr:row>270</xdr:row>
      <xdr:rowOff>1040186</xdr:rowOff>
    </xdr:to>
    <xdr:pic>
      <xdr:nvPicPr>
        <xdr:cNvPr id="1751" name="Picture 1750">
          <a:extLst>
            <a:ext uri="{FF2B5EF4-FFF2-40B4-BE49-F238E27FC236}">
              <a16:creationId xmlns:a16="http://schemas.microsoft.com/office/drawing/2014/main" id="{3EF69659-8BB6-4C28-9571-DFAB61ACD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2061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271</xdr:row>
      <xdr:rowOff>148828</xdr:rowOff>
    </xdr:from>
    <xdr:to>
      <xdr:col>1</xdr:col>
      <xdr:colOff>1079874</xdr:colOff>
      <xdr:row>271</xdr:row>
      <xdr:rowOff>1040186</xdr:rowOff>
    </xdr:to>
    <xdr:pic>
      <xdr:nvPicPr>
        <xdr:cNvPr id="1753" name="Picture 1752">
          <a:extLst>
            <a:ext uri="{FF2B5EF4-FFF2-40B4-BE49-F238E27FC236}">
              <a16:creationId xmlns:a16="http://schemas.microsoft.com/office/drawing/2014/main" id="{01539CE4-E188-445B-A399-36A22D745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2180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272</xdr:row>
      <xdr:rowOff>148828</xdr:rowOff>
    </xdr:from>
    <xdr:to>
      <xdr:col>1</xdr:col>
      <xdr:colOff>1079874</xdr:colOff>
      <xdr:row>272</xdr:row>
      <xdr:rowOff>1040186</xdr:rowOff>
    </xdr:to>
    <xdr:pic>
      <xdr:nvPicPr>
        <xdr:cNvPr id="1755" name="Picture 1754">
          <a:extLst>
            <a:ext uri="{FF2B5EF4-FFF2-40B4-BE49-F238E27FC236}">
              <a16:creationId xmlns:a16="http://schemas.microsoft.com/office/drawing/2014/main" id="{F0D8B466-5AE4-4F15-A046-FEEAEE80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2299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273</xdr:row>
      <xdr:rowOff>148828</xdr:rowOff>
    </xdr:from>
    <xdr:to>
      <xdr:col>1</xdr:col>
      <xdr:colOff>1079874</xdr:colOff>
      <xdr:row>273</xdr:row>
      <xdr:rowOff>1040186</xdr:rowOff>
    </xdr:to>
    <xdr:pic>
      <xdr:nvPicPr>
        <xdr:cNvPr id="1757" name="Picture 1756">
          <a:extLst>
            <a:ext uri="{FF2B5EF4-FFF2-40B4-BE49-F238E27FC236}">
              <a16:creationId xmlns:a16="http://schemas.microsoft.com/office/drawing/2014/main" id="{4D8A82F7-BFF4-46BF-AA6E-1C1045819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2418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274</xdr:row>
      <xdr:rowOff>148828</xdr:rowOff>
    </xdr:from>
    <xdr:to>
      <xdr:col>1</xdr:col>
      <xdr:colOff>1079874</xdr:colOff>
      <xdr:row>274</xdr:row>
      <xdr:rowOff>1040186</xdr:rowOff>
    </xdr:to>
    <xdr:pic>
      <xdr:nvPicPr>
        <xdr:cNvPr id="1759" name="Picture 1758">
          <a:extLst>
            <a:ext uri="{FF2B5EF4-FFF2-40B4-BE49-F238E27FC236}">
              <a16:creationId xmlns:a16="http://schemas.microsoft.com/office/drawing/2014/main" id="{BB34AC3D-E075-414D-AA9A-BA00ACF99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2537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275</xdr:row>
      <xdr:rowOff>148828</xdr:rowOff>
    </xdr:from>
    <xdr:to>
      <xdr:col>1</xdr:col>
      <xdr:colOff>1079874</xdr:colOff>
      <xdr:row>275</xdr:row>
      <xdr:rowOff>1040186</xdr:rowOff>
    </xdr:to>
    <xdr:pic>
      <xdr:nvPicPr>
        <xdr:cNvPr id="1761" name="Picture 1760">
          <a:extLst>
            <a:ext uri="{FF2B5EF4-FFF2-40B4-BE49-F238E27FC236}">
              <a16:creationId xmlns:a16="http://schemas.microsoft.com/office/drawing/2014/main" id="{D9130478-0905-44A4-9DEA-34D148008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2657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276</xdr:row>
      <xdr:rowOff>148828</xdr:rowOff>
    </xdr:from>
    <xdr:to>
      <xdr:col>1</xdr:col>
      <xdr:colOff>1079874</xdr:colOff>
      <xdr:row>276</xdr:row>
      <xdr:rowOff>1040186</xdr:rowOff>
    </xdr:to>
    <xdr:pic>
      <xdr:nvPicPr>
        <xdr:cNvPr id="1763" name="Picture 1762">
          <a:extLst>
            <a:ext uri="{FF2B5EF4-FFF2-40B4-BE49-F238E27FC236}">
              <a16:creationId xmlns:a16="http://schemas.microsoft.com/office/drawing/2014/main" id="{E1CE89AB-2044-402D-861E-182B60DE6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2776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277</xdr:row>
      <xdr:rowOff>148828</xdr:rowOff>
    </xdr:from>
    <xdr:to>
      <xdr:col>1</xdr:col>
      <xdr:colOff>1079874</xdr:colOff>
      <xdr:row>277</xdr:row>
      <xdr:rowOff>1040186</xdr:rowOff>
    </xdr:to>
    <xdr:pic>
      <xdr:nvPicPr>
        <xdr:cNvPr id="1765" name="Picture 1764">
          <a:extLst>
            <a:ext uri="{FF2B5EF4-FFF2-40B4-BE49-F238E27FC236}">
              <a16:creationId xmlns:a16="http://schemas.microsoft.com/office/drawing/2014/main" id="{342A2137-DB06-4EA5-A15C-3966FDDE1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2895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278</xdr:row>
      <xdr:rowOff>148828</xdr:rowOff>
    </xdr:from>
    <xdr:to>
      <xdr:col>1</xdr:col>
      <xdr:colOff>1079874</xdr:colOff>
      <xdr:row>278</xdr:row>
      <xdr:rowOff>1040186</xdr:rowOff>
    </xdr:to>
    <xdr:pic>
      <xdr:nvPicPr>
        <xdr:cNvPr id="1767" name="Picture 1766">
          <a:extLst>
            <a:ext uri="{FF2B5EF4-FFF2-40B4-BE49-F238E27FC236}">
              <a16:creationId xmlns:a16="http://schemas.microsoft.com/office/drawing/2014/main" id="{FF235386-3C4C-433B-B78B-736B8BBC8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014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279</xdr:row>
      <xdr:rowOff>148828</xdr:rowOff>
    </xdr:from>
    <xdr:to>
      <xdr:col>1</xdr:col>
      <xdr:colOff>1079874</xdr:colOff>
      <xdr:row>279</xdr:row>
      <xdr:rowOff>1040186</xdr:rowOff>
    </xdr:to>
    <xdr:pic>
      <xdr:nvPicPr>
        <xdr:cNvPr id="1769" name="Picture 1768">
          <a:extLst>
            <a:ext uri="{FF2B5EF4-FFF2-40B4-BE49-F238E27FC236}">
              <a16:creationId xmlns:a16="http://schemas.microsoft.com/office/drawing/2014/main" id="{200BC41D-D32C-466D-AA64-4C1531208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133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280</xdr:row>
      <xdr:rowOff>148828</xdr:rowOff>
    </xdr:from>
    <xdr:to>
      <xdr:col>1</xdr:col>
      <xdr:colOff>1079874</xdr:colOff>
      <xdr:row>280</xdr:row>
      <xdr:rowOff>1040186</xdr:rowOff>
    </xdr:to>
    <xdr:pic>
      <xdr:nvPicPr>
        <xdr:cNvPr id="1771" name="Picture 1770">
          <a:extLst>
            <a:ext uri="{FF2B5EF4-FFF2-40B4-BE49-F238E27FC236}">
              <a16:creationId xmlns:a16="http://schemas.microsoft.com/office/drawing/2014/main" id="{37A53393-D633-4942-BBF3-A8A85230E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252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281</xdr:row>
      <xdr:rowOff>148828</xdr:rowOff>
    </xdr:from>
    <xdr:to>
      <xdr:col>1</xdr:col>
      <xdr:colOff>1079874</xdr:colOff>
      <xdr:row>281</xdr:row>
      <xdr:rowOff>1040186</xdr:rowOff>
    </xdr:to>
    <xdr:pic>
      <xdr:nvPicPr>
        <xdr:cNvPr id="1773" name="Picture 1772">
          <a:extLst>
            <a:ext uri="{FF2B5EF4-FFF2-40B4-BE49-F238E27FC236}">
              <a16:creationId xmlns:a16="http://schemas.microsoft.com/office/drawing/2014/main" id="{A46A7738-935C-4E96-88BC-99806AD68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371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282</xdr:row>
      <xdr:rowOff>148828</xdr:rowOff>
    </xdr:from>
    <xdr:to>
      <xdr:col>1</xdr:col>
      <xdr:colOff>1079874</xdr:colOff>
      <xdr:row>282</xdr:row>
      <xdr:rowOff>1040186</xdr:rowOff>
    </xdr:to>
    <xdr:pic>
      <xdr:nvPicPr>
        <xdr:cNvPr id="1775" name="Picture 1774">
          <a:extLst>
            <a:ext uri="{FF2B5EF4-FFF2-40B4-BE49-F238E27FC236}">
              <a16:creationId xmlns:a16="http://schemas.microsoft.com/office/drawing/2014/main" id="{738BB694-DCB5-4D02-AA85-CB105EDFE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490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283</xdr:row>
      <xdr:rowOff>148828</xdr:rowOff>
    </xdr:from>
    <xdr:to>
      <xdr:col>1</xdr:col>
      <xdr:colOff>1079874</xdr:colOff>
      <xdr:row>283</xdr:row>
      <xdr:rowOff>1040186</xdr:rowOff>
    </xdr:to>
    <xdr:pic>
      <xdr:nvPicPr>
        <xdr:cNvPr id="1777" name="Picture 1776">
          <a:extLst>
            <a:ext uri="{FF2B5EF4-FFF2-40B4-BE49-F238E27FC236}">
              <a16:creationId xmlns:a16="http://schemas.microsoft.com/office/drawing/2014/main" id="{B9D206BC-C4DB-4258-B7AE-47C714DFB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609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284</xdr:row>
      <xdr:rowOff>148828</xdr:rowOff>
    </xdr:from>
    <xdr:to>
      <xdr:col>1</xdr:col>
      <xdr:colOff>1079874</xdr:colOff>
      <xdr:row>284</xdr:row>
      <xdr:rowOff>1040186</xdr:rowOff>
    </xdr:to>
    <xdr:pic>
      <xdr:nvPicPr>
        <xdr:cNvPr id="1779" name="Picture 1778">
          <a:extLst>
            <a:ext uri="{FF2B5EF4-FFF2-40B4-BE49-F238E27FC236}">
              <a16:creationId xmlns:a16="http://schemas.microsoft.com/office/drawing/2014/main" id="{AB071FF2-BB7A-4747-8594-E3B3B2D37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7286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285</xdr:row>
      <xdr:rowOff>148828</xdr:rowOff>
    </xdr:from>
    <xdr:to>
      <xdr:col>1</xdr:col>
      <xdr:colOff>1079874</xdr:colOff>
      <xdr:row>285</xdr:row>
      <xdr:rowOff>1040186</xdr:rowOff>
    </xdr:to>
    <xdr:pic>
      <xdr:nvPicPr>
        <xdr:cNvPr id="1781" name="Picture 1780">
          <a:extLst>
            <a:ext uri="{FF2B5EF4-FFF2-40B4-BE49-F238E27FC236}">
              <a16:creationId xmlns:a16="http://schemas.microsoft.com/office/drawing/2014/main" id="{B2C9BC22-6667-42E7-BEA2-B10CB2809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8476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286</xdr:row>
      <xdr:rowOff>148828</xdr:rowOff>
    </xdr:from>
    <xdr:to>
      <xdr:col>1</xdr:col>
      <xdr:colOff>1079874</xdr:colOff>
      <xdr:row>286</xdr:row>
      <xdr:rowOff>1040186</xdr:rowOff>
    </xdr:to>
    <xdr:pic>
      <xdr:nvPicPr>
        <xdr:cNvPr id="1783" name="Picture 1782">
          <a:extLst>
            <a:ext uri="{FF2B5EF4-FFF2-40B4-BE49-F238E27FC236}">
              <a16:creationId xmlns:a16="http://schemas.microsoft.com/office/drawing/2014/main" id="{68F06F3F-E6E6-4111-961F-DF5C0D9CD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39667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287</xdr:row>
      <xdr:rowOff>148828</xdr:rowOff>
    </xdr:from>
    <xdr:to>
      <xdr:col>1</xdr:col>
      <xdr:colOff>1079874</xdr:colOff>
      <xdr:row>287</xdr:row>
      <xdr:rowOff>1040186</xdr:rowOff>
    </xdr:to>
    <xdr:pic>
      <xdr:nvPicPr>
        <xdr:cNvPr id="1785" name="Picture 1784">
          <a:extLst>
            <a:ext uri="{FF2B5EF4-FFF2-40B4-BE49-F238E27FC236}">
              <a16:creationId xmlns:a16="http://schemas.microsoft.com/office/drawing/2014/main" id="{4D4AB01E-9D35-492D-9EE3-B600C67E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40858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288</xdr:row>
      <xdr:rowOff>148828</xdr:rowOff>
    </xdr:from>
    <xdr:to>
      <xdr:col>1</xdr:col>
      <xdr:colOff>1079874</xdr:colOff>
      <xdr:row>288</xdr:row>
      <xdr:rowOff>1040186</xdr:rowOff>
    </xdr:to>
    <xdr:pic>
      <xdr:nvPicPr>
        <xdr:cNvPr id="1787" name="Picture 1786">
          <a:extLst>
            <a:ext uri="{FF2B5EF4-FFF2-40B4-BE49-F238E27FC236}">
              <a16:creationId xmlns:a16="http://schemas.microsoft.com/office/drawing/2014/main" id="{DBBD8AE7-B7CF-449F-94B8-0B7EF0DF4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42048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289</xdr:row>
      <xdr:rowOff>148828</xdr:rowOff>
    </xdr:from>
    <xdr:to>
      <xdr:col>1</xdr:col>
      <xdr:colOff>1079874</xdr:colOff>
      <xdr:row>289</xdr:row>
      <xdr:rowOff>1040186</xdr:rowOff>
    </xdr:to>
    <xdr:pic>
      <xdr:nvPicPr>
        <xdr:cNvPr id="1789" name="Picture 1788">
          <a:extLst>
            <a:ext uri="{FF2B5EF4-FFF2-40B4-BE49-F238E27FC236}">
              <a16:creationId xmlns:a16="http://schemas.microsoft.com/office/drawing/2014/main" id="{27FFF1A6-8C83-41D7-91B7-65D93F02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43239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290</xdr:row>
      <xdr:rowOff>148828</xdr:rowOff>
    </xdr:from>
    <xdr:to>
      <xdr:col>1</xdr:col>
      <xdr:colOff>1079874</xdr:colOff>
      <xdr:row>290</xdr:row>
      <xdr:rowOff>1040186</xdr:rowOff>
    </xdr:to>
    <xdr:pic>
      <xdr:nvPicPr>
        <xdr:cNvPr id="1791" name="Picture 1790">
          <a:extLst>
            <a:ext uri="{FF2B5EF4-FFF2-40B4-BE49-F238E27FC236}">
              <a16:creationId xmlns:a16="http://schemas.microsoft.com/office/drawing/2014/main" id="{BE3A4DA3-087C-4A94-8A7C-4A7ADA0D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44429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291</xdr:row>
      <xdr:rowOff>148828</xdr:rowOff>
    </xdr:from>
    <xdr:to>
      <xdr:col>1</xdr:col>
      <xdr:colOff>1079874</xdr:colOff>
      <xdr:row>291</xdr:row>
      <xdr:rowOff>1040186</xdr:rowOff>
    </xdr:to>
    <xdr:pic>
      <xdr:nvPicPr>
        <xdr:cNvPr id="1793" name="Picture 1792">
          <a:extLst>
            <a:ext uri="{FF2B5EF4-FFF2-40B4-BE49-F238E27FC236}">
              <a16:creationId xmlns:a16="http://schemas.microsoft.com/office/drawing/2014/main" id="{0A954092-F92F-4C9A-A49E-8C04122C0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45620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292</xdr:row>
      <xdr:rowOff>148828</xdr:rowOff>
    </xdr:from>
    <xdr:to>
      <xdr:col>1</xdr:col>
      <xdr:colOff>1079874</xdr:colOff>
      <xdr:row>292</xdr:row>
      <xdr:rowOff>1040186</xdr:rowOff>
    </xdr:to>
    <xdr:pic>
      <xdr:nvPicPr>
        <xdr:cNvPr id="1795" name="Picture 1794">
          <a:extLst>
            <a:ext uri="{FF2B5EF4-FFF2-40B4-BE49-F238E27FC236}">
              <a16:creationId xmlns:a16="http://schemas.microsoft.com/office/drawing/2014/main" id="{FED1AECC-6FB9-4083-920E-A187914EA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468112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293</xdr:row>
      <xdr:rowOff>148828</xdr:rowOff>
    </xdr:from>
    <xdr:to>
      <xdr:col>1</xdr:col>
      <xdr:colOff>1079874</xdr:colOff>
      <xdr:row>293</xdr:row>
      <xdr:rowOff>1040186</xdr:rowOff>
    </xdr:to>
    <xdr:pic>
      <xdr:nvPicPr>
        <xdr:cNvPr id="1797" name="Picture 1796">
          <a:extLst>
            <a:ext uri="{FF2B5EF4-FFF2-40B4-BE49-F238E27FC236}">
              <a16:creationId xmlns:a16="http://schemas.microsoft.com/office/drawing/2014/main" id="{A0727DB5-E544-4FDE-BB5B-F70F12FA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480018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294</xdr:row>
      <xdr:rowOff>148828</xdr:rowOff>
    </xdr:from>
    <xdr:to>
      <xdr:col>1</xdr:col>
      <xdr:colOff>1079874</xdr:colOff>
      <xdr:row>294</xdr:row>
      <xdr:rowOff>1040186</xdr:rowOff>
    </xdr:to>
    <xdr:pic>
      <xdr:nvPicPr>
        <xdr:cNvPr id="1799" name="Picture 1798">
          <a:extLst>
            <a:ext uri="{FF2B5EF4-FFF2-40B4-BE49-F238E27FC236}">
              <a16:creationId xmlns:a16="http://schemas.microsoft.com/office/drawing/2014/main" id="{C4D1EF0E-B0DC-4DBB-AA72-FDB787AD0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491924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295</xdr:row>
      <xdr:rowOff>148828</xdr:rowOff>
    </xdr:from>
    <xdr:to>
      <xdr:col>1</xdr:col>
      <xdr:colOff>1079874</xdr:colOff>
      <xdr:row>295</xdr:row>
      <xdr:rowOff>1040186</xdr:rowOff>
    </xdr:to>
    <xdr:pic>
      <xdr:nvPicPr>
        <xdr:cNvPr id="1801" name="Picture 1800">
          <a:extLst>
            <a:ext uri="{FF2B5EF4-FFF2-40B4-BE49-F238E27FC236}">
              <a16:creationId xmlns:a16="http://schemas.microsoft.com/office/drawing/2014/main" id="{27912253-1E71-4684-83CD-A143A1A49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503830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296</xdr:row>
      <xdr:rowOff>148828</xdr:rowOff>
    </xdr:from>
    <xdr:to>
      <xdr:col>1</xdr:col>
      <xdr:colOff>1079874</xdr:colOff>
      <xdr:row>296</xdr:row>
      <xdr:rowOff>1040186</xdr:rowOff>
    </xdr:to>
    <xdr:pic>
      <xdr:nvPicPr>
        <xdr:cNvPr id="1803" name="Picture 1802">
          <a:extLst>
            <a:ext uri="{FF2B5EF4-FFF2-40B4-BE49-F238E27FC236}">
              <a16:creationId xmlns:a16="http://schemas.microsoft.com/office/drawing/2014/main" id="{6665D51F-D65F-4129-88BF-871AC2111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5157370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297</xdr:row>
      <xdr:rowOff>148828</xdr:rowOff>
    </xdr:from>
    <xdr:to>
      <xdr:col>1</xdr:col>
      <xdr:colOff>1079874</xdr:colOff>
      <xdr:row>297</xdr:row>
      <xdr:rowOff>1040186</xdr:rowOff>
    </xdr:to>
    <xdr:pic>
      <xdr:nvPicPr>
        <xdr:cNvPr id="1805" name="Picture 1804">
          <a:extLst>
            <a:ext uri="{FF2B5EF4-FFF2-40B4-BE49-F238E27FC236}">
              <a16:creationId xmlns:a16="http://schemas.microsoft.com/office/drawing/2014/main" id="{9DC8627D-68E1-4E0F-8B1D-E8DECDFCF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5276432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298</xdr:row>
      <xdr:rowOff>148828</xdr:rowOff>
    </xdr:from>
    <xdr:to>
      <xdr:col>1</xdr:col>
      <xdr:colOff>1079874</xdr:colOff>
      <xdr:row>298</xdr:row>
      <xdr:rowOff>1040186</xdr:rowOff>
    </xdr:to>
    <xdr:pic>
      <xdr:nvPicPr>
        <xdr:cNvPr id="1807" name="Picture 1806">
          <a:extLst>
            <a:ext uri="{FF2B5EF4-FFF2-40B4-BE49-F238E27FC236}">
              <a16:creationId xmlns:a16="http://schemas.microsoft.com/office/drawing/2014/main" id="{83F30DA8-C598-4CD8-9C94-AFEF2D593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53954953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299</xdr:row>
      <xdr:rowOff>148828</xdr:rowOff>
    </xdr:from>
    <xdr:to>
      <xdr:col>1</xdr:col>
      <xdr:colOff>1079874</xdr:colOff>
      <xdr:row>299</xdr:row>
      <xdr:rowOff>1040186</xdr:rowOff>
    </xdr:to>
    <xdr:pic>
      <xdr:nvPicPr>
        <xdr:cNvPr id="1809" name="Picture 1808">
          <a:extLst>
            <a:ext uri="{FF2B5EF4-FFF2-40B4-BE49-F238E27FC236}">
              <a16:creationId xmlns:a16="http://schemas.microsoft.com/office/drawing/2014/main" id="{11A16627-EA37-4697-802F-DA76CEC80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55145578"/>
          <a:ext cx="892969" cy="892969"/>
        </a:xfrm>
        <a:prstGeom prst="rect">
          <a:avLst/>
        </a:prstGeom>
      </xdr:spPr>
    </xdr:pic>
    <xdr:clientData/>
  </xdr:twoCellAnchor>
  <xdr:twoCellAnchor editAs="oneCell">
    <xdr:from>
      <xdr:col>1</xdr:col>
      <xdr:colOff>183753</xdr:colOff>
      <xdr:row>300</xdr:row>
      <xdr:rowOff>148828</xdr:rowOff>
    </xdr:from>
    <xdr:to>
      <xdr:col>1</xdr:col>
      <xdr:colOff>1079874</xdr:colOff>
      <xdr:row>300</xdr:row>
      <xdr:rowOff>1040186</xdr:rowOff>
    </xdr:to>
    <xdr:pic>
      <xdr:nvPicPr>
        <xdr:cNvPr id="1811" name="Picture 1810">
          <a:extLst>
            <a:ext uri="{FF2B5EF4-FFF2-40B4-BE49-F238E27FC236}">
              <a16:creationId xmlns:a16="http://schemas.microsoft.com/office/drawing/2014/main" id="{5EF6FAAF-1D5D-4067-9AA0-449F8D876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03" y="356336203"/>
          <a:ext cx="892969" cy="892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9"/>
  <sheetViews>
    <sheetView tabSelected="1" zoomScale="96" zoomScaleNormal="96" workbookViewId="0">
      <pane ySplit="1" topLeftCell="A2" activePane="bottomLeft" state="frozen"/>
      <selection pane="bottomLeft" activeCell="N308" sqref="N308"/>
    </sheetView>
  </sheetViews>
  <sheetFormatPr defaultRowHeight="14.4" x14ac:dyDescent="0.3"/>
  <cols>
    <col min="1" max="1" width="11.109375" bestFit="1" customWidth="1"/>
    <col min="2" max="2" width="18.77734375" customWidth="1"/>
    <col min="3" max="3" width="13.6640625" style="19" bestFit="1" customWidth="1"/>
    <col min="4" max="4" width="7.109375" bestFit="1" customWidth="1"/>
    <col min="5" max="5" width="7.88671875" style="17" bestFit="1" customWidth="1"/>
    <col min="6" max="6" width="8.44140625" bestFit="1" customWidth="1"/>
    <col min="7" max="7" width="24.77734375" bestFit="1" customWidth="1"/>
    <col min="8" max="8" width="7.44140625" customWidth="1"/>
    <col min="9" max="9" width="11.44140625" style="28" bestFit="1" customWidth="1"/>
    <col min="10" max="10" width="7" bestFit="1" customWidth="1"/>
    <col min="11" max="11" width="11.109375" customWidth="1"/>
    <col min="12" max="12" width="6" bestFit="1" customWidth="1"/>
    <col min="13" max="13" width="1.21875" customWidth="1"/>
    <col min="14" max="14" width="12.77734375" customWidth="1"/>
    <col min="15" max="15" width="1.44140625" customWidth="1"/>
    <col min="16" max="16" width="13.5546875" bestFit="1" customWidth="1"/>
    <col min="17" max="17" width="13.77734375" bestFit="1" customWidth="1"/>
    <col min="18" max="18" width="2.77734375" customWidth="1"/>
    <col min="19" max="19" width="13.5546875" bestFit="1" customWidth="1"/>
    <col min="20" max="20" width="11.77734375" bestFit="1" customWidth="1"/>
    <col min="21" max="21" width="7" bestFit="1" customWidth="1"/>
    <col min="22" max="22" width="10.109375" style="17" bestFit="1" customWidth="1"/>
  </cols>
  <sheetData>
    <row r="1" spans="1:22" s="13" customFormat="1" x14ac:dyDescent="0.3">
      <c r="A1" s="1" t="s">
        <v>1</v>
      </c>
      <c r="B1" s="1" t="s">
        <v>17</v>
      </c>
      <c r="C1" s="11" t="s">
        <v>0</v>
      </c>
      <c r="D1" s="1" t="s">
        <v>19</v>
      </c>
      <c r="E1" s="12" t="s">
        <v>15</v>
      </c>
      <c r="F1" s="1" t="s">
        <v>63</v>
      </c>
      <c r="G1" s="1" t="s">
        <v>36</v>
      </c>
      <c r="H1" s="1" t="s">
        <v>37</v>
      </c>
      <c r="I1" s="25" t="s">
        <v>106</v>
      </c>
      <c r="J1" s="1" t="s">
        <v>10</v>
      </c>
      <c r="K1" s="23" t="s">
        <v>107</v>
      </c>
      <c r="L1" s="24" t="s">
        <v>105</v>
      </c>
      <c r="N1" s="2" t="s">
        <v>23</v>
      </c>
      <c r="P1" s="1" t="s">
        <v>11</v>
      </c>
      <c r="Q1" s="1" t="s">
        <v>12</v>
      </c>
      <c r="R1" s="3"/>
      <c r="S1" s="1" t="s">
        <v>13</v>
      </c>
      <c r="T1" s="3" t="s">
        <v>20</v>
      </c>
      <c r="U1" s="3" t="s">
        <v>21</v>
      </c>
      <c r="V1" s="15" t="s">
        <v>22</v>
      </c>
    </row>
    <row r="2" spans="1:22" ht="93.75" customHeight="1" x14ac:dyDescent="0.3">
      <c r="A2" s="21" t="s">
        <v>205</v>
      </c>
      <c r="B2" s="4"/>
      <c r="C2" s="6">
        <v>796483527706</v>
      </c>
      <c r="D2" s="4" t="s">
        <v>16</v>
      </c>
      <c r="E2" s="10">
        <v>230</v>
      </c>
      <c r="F2" s="4" t="s">
        <v>38</v>
      </c>
      <c r="G2" s="4" t="s">
        <v>52</v>
      </c>
      <c r="H2" s="4" t="s">
        <v>48</v>
      </c>
      <c r="I2" s="26" t="s">
        <v>109</v>
      </c>
      <c r="J2" s="4">
        <v>12</v>
      </c>
      <c r="K2" s="4">
        <v>0</v>
      </c>
      <c r="L2" s="4">
        <f>J2+K2</f>
        <v>12</v>
      </c>
      <c r="N2" s="5">
        <v>10</v>
      </c>
      <c r="P2" s="4">
        <v>43</v>
      </c>
      <c r="Q2" s="6">
        <f t="shared" ref="Q2:Q65" si="0">P2/6</f>
        <v>7.166666666666667</v>
      </c>
      <c r="R2" s="4"/>
      <c r="S2" s="7">
        <f>(L2+N2)/Q2</f>
        <v>3.0697674418604648</v>
      </c>
      <c r="T2" s="10">
        <f t="shared" ref="T2:T65" si="1">E2/2</f>
        <v>115</v>
      </c>
      <c r="U2" s="4">
        <f t="shared" ref="U2:U65" si="2">T2*0.7</f>
        <v>80.5</v>
      </c>
      <c r="V2" s="10">
        <f t="shared" ref="V2:V65" si="3">U2*N2</f>
        <v>805</v>
      </c>
    </row>
    <row r="3" spans="1:22" ht="93.75" customHeight="1" x14ac:dyDescent="0.3">
      <c r="A3" s="21" t="s">
        <v>206</v>
      </c>
      <c r="B3" s="4"/>
      <c r="C3" s="6">
        <v>796483528413</v>
      </c>
      <c r="D3" s="4" t="s">
        <v>16</v>
      </c>
      <c r="E3" s="10">
        <v>230</v>
      </c>
      <c r="F3" s="4" t="s">
        <v>38</v>
      </c>
      <c r="G3" s="4" t="s">
        <v>52</v>
      </c>
      <c r="H3" s="4" t="s">
        <v>48</v>
      </c>
      <c r="I3" s="26" t="s">
        <v>109</v>
      </c>
      <c r="J3" s="4">
        <v>17</v>
      </c>
      <c r="K3" s="4">
        <v>0</v>
      </c>
      <c r="L3" s="4">
        <f t="shared" ref="L3:L66" si="4">J3+K3</f>
        <v>17</v>
      </c>
      <c r="N3" s="5">
        <v>0</v>
      </c>
      <c r="P3" s="4">
        <v>23</v>
      </c>
      <c r="Q3" s="6">
        <f t="shared" si="0"/>
        <v>3.8333333333333335</v>
      </c>
      <c r="R3" s="4"/>
      <c r="S3" s="7">
        <f t="shared" ref="S3:S66" si="5">(L3+N3)/Q3</f>
        <v>4.4347826086956523</v>
      </c>
      <c r="T3" s="10">
        <f t="shared" si="1"/>
        <v>115</v>
      </c>
      <c r="U3" s="4">
        <f t="shared" si="2"/>
        <v>80.5</v>
      </c>
      <c r="V3" s="10">
        <f t="shared" si="3"/>
        <v>0</v>
      </c>
    </row>
    <row r="4" spans="1:22" ht="93.75" customHeight="1" x14ac:dyDescent="0.3">
      <c r="A4" s="21" t="s">
        <v>304</v>
      </c>
      <c r="B4" s="4"/>
      <c r="C4" s="6">
        <v>796483547278</v>
      </c>
      <c r="D4" s="4" t="s">
        <v>16</v>
      </c>
      <c r="E4" s="10">
        <v>230</v>
      </c>
      <c r="F4" s="4" t="s">
        <v>38</v>
      </c>
      <c r="G4" s="4" t="s">
        <v>52</v>
      </c>
      <c r="H4" s="4" t="s">
        <v>47</v>
      </c>
      <c r="I4" s="26" t="s">
        <v>109</v>
      </c>
      <c r="J4" s="4">
        <v>0</v>
      </c>
      <c r="K4" s="4">
        <v>0</v>
      </c>
      <c r="L4" s="4">
        <f t="shared" si="4"/>
        <v>0</v>
      </c>
      <c r="N4" s="5">
        <v>10</v>
      </c>
      <c r="P4" s="4">
        <v>5</v>
      </c>
      <c r="Q4" s="6">
        <f t="shared" si="0"/>
        <v>0.83333333333333337</v>
      </c>
      <c r="R4" s="4"/>
      <c r="S4" s="7">
        <f t="shared" si="5"/>
        <v>12</v>
      </c>
      <c r="T4" s="10">
        <f t="shared" si="1"/>
        <v>115</v>
      </c>
      <c r="U4" s="4">
        <f t="shared" si="2"/>
        <v>80.5</v>
      </c>
      <c r="V4" s="10">
        <f t="shared" si="3"/>
        <v>805</v>
      </c>
    </row>
    <row r="5" spans="1:22" ht="93.75" customHeight="1" x14ac:dyDescent="0.3">
      <c r="A5" s="21" t="s">
        <v>273</v>
      </c>
      <c r="B5" s="4"/>
      <c r="C5" s="6">
        <v>796483548251</v>
      </c>
      <c r="D5" s="4" t="s">
        <v>16</v>
      </c>
      <c r="E5" s="10">
        <v>230</v>
      </c>
      <c r="F5" s="4" t="s">
        <v>38</v>
      </c>
      <c r="G5" s="4" t="s">
        <v>170</v>
      </c>
      <c r="H5" s="4" t="s">
        <v>40</v>
      </c>
      <c r="I5" s="26" t="s">
        <v>109</v>
      </c>
      <c r="J5" s="4">
        <v>8</v>
      </c>
      <c r="K5" s="4">
        <v>0</v>
      </c>
      <c r="L5" s="4">
        <f t="shared" si="4"/>
        <v>8</v>
      </c>
      <c r="N5" s="5">
        <v>5</v>
      </c>
      <c r="P5" s="4">
        <v>22</v>
      </c>
      <c r="Q5" s="6">
        <f t="shared" si="0"/>
        <v>3.6666666666666665</v>
      </c>
      <c r="R5" s="4"/>
      <c r="S5" s="7">
        <f t="shared" si="5"/>
        <v>3.5454545454545454</v>
      </c>
      <c r="T5" s="10">
        <f t="shared" si="1"/>
        <v>115</v>
      </c>
      <c r="U5" s="4">
        <f t="shared" si="2"/>
        <v>80.5</v>
      </c>
      <c r="V5" s="10">
        <f t="shared" si="3"/>
        <v>402.5</v>
      </c>
    </row>
    <row r="6" spans="1:22" ht="93.75" customHeight="1" x14ac:dyDescent="0.3">
      <c r="A6" s="21" t="s">
        <v>274</v>
      </c>
      <c r="B6" s="4"/>
      <c r="C6" s="6">
        <v>796483548268</v>
      </c>
      <c r="D6" s="4" t="s">
        <v>16</v>
      </c>
      <c r="E6" s="10">
        <v>230</v>
      </c>
      <c r="F6" s="4" t="s">
        <v>38</v>
      </c>
      <c r="G6" s="4" t="s">
        <v>170</v>
      </c>
      <c r="H6" s="4" t="s">
        <v>40</v>
      </c>
      <c r="I6" s="26" t="s">
        <v>109</v>
      </c>
      <c r="J6" s="4">
        <v>14</v>
      </c>
      <c r="K6" s="4">
        <v>0</v>
      </c>
      <c r="L6" s="4">
        <f t="shared" si="4"/>
        <v>14</v>
      </c>
      <c r="N6" s="5">
        <v>5</v>
      </c>
      <c r="P6" s="4">
        <v>26</v>
      </c>
      <c r="Q6" s="6">
        <f t="shared" si="0"/>
        <v>4.333333333333333</v>
      </c>
      <c r="R6" s="4"/>
      <c r="S6" s="7">
        <f t="shared" si="5"/>
        <v>4.384615384615385</v>
      </c>
      <c r="T6" s="10">
        <f t="shared" si="1"/>
        <v>115</v>
      </c>
      <c r="U6" s="4">
        <f t="shared" si="2"/>
        <v>80.5</v>
      </c>
      <c r="V6" s="10">
        <f t="shared" si="3"/>
        <v>402.5</v>
      </c>
    </row>
    <row r="7" spans="1:22" ht="93.75" customHeight="1" x14ac:dyDescent="0.3">
      <c r="A7" s="21" t="s">
        <v>189</v>
      </c>
      <c r="B7" s="4"/>
      <c r="C7" s="6">
        <v>691464293086</v>
      </c>
      <c r="D7" s="4" t="s">
        <v>26</v>
      </c>
      <c r="E7" s="10">
        <v>150</v>
      </c>
      <c r="F7" s="4" t="s">
        <v>43</v>
      </c>
      <c r="G7" s="4" t="s">
        <v>93</v>
      </c>
      <c r="H7" s="4" t="s">
        <v>44</v>
      </c>
      <c r="I7" s="26" t="s">
        <v>109</v>
      </c>
      <c r="J7" s="4">
        <v>48</v>
      </c>
      <c r="K7" s="4">
        <v>0</v>
      </c>
      <c r="L7" s="4">
        <f t="shared" si="4"/>
        <v>48</v>
      </c>
      <c r="N7" s="5">
        <v>40</v>
      </c>
      <c r="P7" s="4">
        <v>108</v>
      </c>
      <c r="Q7" s="6">
        <f t="shared" si="0"/>
        <v>18</v>
      </c>
      <c r="R7" s="4"/>
      <c r="S7" s="7">
        <f t="shared" si="5"/>
        <v>4.8888888888888893</v>
      </c>
      <c r="T7" s="10">
        <f t="shared" si="1"/>
        <v>75</v>
      </c>
      <c r="U7" s="4">
        <f t="shared" si="2"/>
        <v>52.5</v>
      </c>
      <c r="V7" s="10">
        <f t="shared" si="3"/>
        <v>2100</v>
      </c>
    </row>
    <row r="8" spans="1:22" ht="93.75" customHeight="1" x14ac:dyDescent="0.3">
      <c r="A8" s="21" t="s">
        <v>92</v>
      </c>
      <c r="B8" s="4"/>
      <c r="C8" s="6">
        <v>691464293093</v>
      </c>
      <c r="D8" s="4" t="s">
        <v>26</v>
      </c>
      <c r="E8" s="10">
        <v>150</v>
      </c>
      <c r="F8" s="4" t="s">
        <v>43</v>
      </c>
      <c r="G8" s="4" t="s">
        <v>93</v>
      </c>
      <c r="H8" s="4" t="s">
        <v>44</v>
      </c>
      <c r="I8" s="26" t="s">
        <v>108</v>
      </c>
      <c r="J8" s="4">
        <v>22</v>
      </c>
      <c r="K8" s="4">
        <v>0</v>
      </c>
      <c r="L8" s="4">
        <f t="shared" si="4"/>
        <v>22</v>
      </c>
      <c r="N8" s="5">
        <v>60</v>
      </c>
      <c r="P8" s="4">
        <v>107</v>
      </c>
      <c r="Q8" s="6">
        <f t="shared" si="0"/>
        <v>17.833333333333332</v>
      </c>
      <c r="R8" s="4"/>
      <c r="S8" s="7">
        <f t="shared" si="5"/>
        <v>4.5981308411214954</v>
      </c>
      <c r="T8" s="10">
        <f t="shared" si="1"/>
        <v>75</v>
      </c>
      <c r="U8" s="4">
        <f t="shared" si="2"/>
        <v>52.5</v>
      </c>
      <c r="V8" s="10">
        <f t="shared" si="3"/>
        <v>3150</v>
      </c>
    </row>
    <row r="9" spans="1:22" ht="93.75" customHeight="1" x14ac:dyDescent="0.3">
      <c r="A9" s="21" t="s">
        <v>190</v>
      </c>
      <c r="B9" s="4"/>
      <c r="C9" s="6">
        <v>796483033177</v>
      </c>
      <c r="D9" s="4" t="s">
        <v>26</v>
      </c>
      <c r="E9" s="10">
        <v>150</v>
      </c>
      <c r="F9" s="4" t="s">
        <v>43</v>
      </c>
      <c r="G9" s="4" t="s">
        <v>93</v>
      </c>
      <c r="H9" s="4" t="s">
        <v>44</v>
      </c>
      <c r="I9" s="26" t="s">
        <v>109</v>
      </c>
      <c r="J9" s="4">
        <v>2</v>
      </c>
      <c r="K9" s="4">
        <v>40</v>
      </c>
      <c r="L9" s="4">
        <f t="shared" si="4"/>
        <v>42</v>
      </c>
      <c r="N9" s="5">
        <v>30</v>
      </c>
      <c r="P9" s="4">
        <v>98</v>
      </c>
      <c r="Q9" s="6">
        <f t="shared" si="0"/>
        <v>16.333333333333332</v>
      </c>
      <c r="R9" s="4"/>
      <c r="S9" s="7">
        <f t="shared" si="5"/>
        <v>4.4081632653061229</v>
      </c>
      <c r="T9" s="10">
        <f t="shared" si="1"/>
        <v>75</v>
      </c>
      <c r="U9" s="4">
        <f t="shared" si="2"/>
        <v>52.5</v>
      </c>
      <c r="V9" s="10">
        <f t="shared" si="3"/>
        <v>1575</v>
      </c>
    </row>
    <row r="10" spans="1:22" ht="93.75" customHeight="1" x14ac:dyDescent="0.3">
      <c r="A10" s="21" t="s">
        <v>70</v>
      </c>
      <c r="B10" s="4"/>
      <c r="C10" s="6">
        <v>691464629922</v>
      </c>
      <c r="D10" s="4" t="s">
        <v>26</v>
      </c>
      <c r="E10" s="10">
        <v>150</v>
      </c>
      <c r="F10" s="4" t="s">
        <v>38</v>
      </c>
      <c r="G10" s="4" t="s">
        <v>71</v>
      </c>
      <c r="H10" s="4" t="s">
        <v>40</v>
      </c>
      <c r="I10" s="26" t="s">
        <v>109</v>
      </c>
      <c r="J10" s="4">
        <v>38</v>
      </c>
      <c r="K10" s="4">
        <v>0</v>
      </c>
      <c r="L10" s="4">
        <f t="shared" si="4"/>
        <v>38</v>
      </c>
      <c r="N10" s="5">
        <v>50</v>
      </c>
      <c r="P10" s="4">
        <v>164</v>
      </c>
      <c r="Q10" s="6">
        <f t="shared" si="0"/>
        <v>27.333333333333332</v>
      </c>
      <c r="R10" s="4"/>
      <c r="S10" s="7">
        <f t="shared" si="5"/>
        <v>3.2195121951219514</v>
      </c>
      <c r="T10" s="10">
        <f t="shared" si="1"/>
        <v>75</v>
      </c>
      <c r="U10" s="4">
        <f t="shared" si="2"/>
        <v>52.5</v>
      </c>
      <c r="V10" s="10">
        <f t="shared" si="3"/>
        <v>2625</v>
      </c>
    </row>
    <row r="11" spans="1:22" ht="93.75" customHeight="1" x14ac:dyDescent="0.3">
      <c r="A11" s="21" t="s">
        <v>191</v>
      </c>
      <c r="B11" s="4"/>
      <c r="C11" s="6">
        <v>691464707514</v>
      </c>
      <c r="D11" s="4" t="s">
        <v>26</v>
      </c>
      <c r="E11" s="10">
        <v>120</v>
      </c>
      <c r="F11" s="4" t="s">
        <v>38</v>
      </c>
      <c r="G11" s="4" t="s">
        <v>192</v>
      </c>
      <c r="H11" s="4" t="s">
        <v>50</v>
      </c>
      <c r="I11" s="26" t="s">
        <v>109</v>
      </c>
      <c r="J11" s="4">
        <v>23</v>
      </c>
      <c r="K11" s="4">
        <v>0</v>
      </c>
      <c r="L11" s="4">
        <f t="shared" si="4"/>
        <v>23</v>
      </c>
      <c r="N11" s="5">
        <v>0</v>
      </c>
      <c r="P11" s="4">
        <v>12</v>
      </c>
      <c r="Q11" s="6">
        <f t="shared" si="0"/>
        <v>2</v>
      </c>
      <c r="R11" s="4"/>
      <c r="S11" s="7">
        <f t="shared" si="5"/>
        <v>11.5</v>
      </c>
      <c r="T11" s="10">
        <f t="shared" si="1"/>
        <v>60</v>
      </c>
      <c r="U11" s="4">
        <f t="shared" si="2"/>
        <v>42</v>
      </c>
      <c r="V11" s="10">
        <f t="shared" si="3"/>
        <v>0</v>
      </c>
    </row>
    <row r="12" spans="1:22" ht="93.75" customHeight="1" x14ac:dyDescent="0.3">
      <c r="A12" s="21" t="s">
        <v>72</v>
      </c>
      <c r="B12" s="4"/>
      <c r="C12" s="6">
        <v>691464949020</v>
      </c>
      <c r="D12" s="4" t="s">
        <v>26</v>
      </c>
      <c r="E12" s="10">
        <v>130</v>
      </c>
      <c r="F12" s="4" t="s">
        <v>38</v>
      </c>
      <c r="G12" s="4" t="s">
        <v>71</v>
      </c>
      <c r="H12" s="4" t="s">
        <v>40</v>
      </c>
      <c r="I12" s="26" t="s">
        <v>109</v>
      </c>
      <c r="J12" s="4">
        <v>52</v>
      </c>
      <c r="K12" s="4">
        <v>0</v>
      </c>
      <c r="L12" s="4">
        <f t="shared" si="4"/>
        <v>52</v>
      </c>
      <c r="N12" s="5">
        <v>30</v>
      </c>
      <c r="P12" s="4">
        <v>135</v>
      </c>
      <c r="Q12" s="6">
        <f t="shared" si="0"/>
        <v>22.5</v>
      </c>
      <c r="R12" s="4"/>
      <c r="S12" s="7">
        <f t="shared" si="5"/>
        <v>3.6444444444444444</v>
      </c>
      <c r="T12" s="10">
        <f t="shared" si="1"/>
        <v>65</v>
      </c>
      <c r="U12" s="4">
        <f t="shared" si="2"/>
        <v>45.5</v>
      </c>
      <c r="V12" s="10">
        <f t="shared" si="3"/>
        <v>1365</v>
      </c>
    </row>
    <row r="13" spans="1:22" ht="93.75" customHeight="1" x14ac:dyDescent="0.3">
      <c r="A13" s="21" t="s">
        <v>73</v>
      </c>
      <c r="B13" s="4"/>
      <c r="C13" s="6">
        <v>691464949037</v>
      </c>
      <c r="D13" s="4" t="s">
        <v>26</v>
      </c>
      <c r="E13" s="10">
        <v>150</v>
      </c>
      <c r="F13" s="4" t="s">
        <v>38</v>
      </c>
      <c r="G13" s="4" t="s">
        <v>71</v>
      </c>
      <c r="H13" s="4" t="s">
        <v>40</v>
      </c>
      <c r="I13" s="26" t="s">
        <v>109</v>
      </c>
      <c r="J13" s="4">
        <v>74</v>
      </c>
      <c r="K13" s="4">
        <v>0</v>
      </c>
      <c r="L13" s="4">
        <f t="shared" si="4"/>
        <v>74</v>
      </c>
      <c r="N13" s="5">
        <v>30</v>
      </c>
      <c r="P13" s="4">
        <v>182</v>
      </c>
      <c r="Q13" s="6">
        <f t="shared" si="0"/>
        <v>30.333333333333332</v>
      </c>
      <c r="R13" s="4"/>
      <c r="S13" s="7">
        <f t="shared" si="5"/>
        <v>3.4285714285714288</v>
      </c>
      <c r="T13" s="10">
        <f t="shared" si="1"/>
        <v>75</v>
      </c>
      <c r="U13" s="4">
        <f t="shared" si="2"/>
        <v>52.5</v>
      </c>
      <c r="V13" s="10">
        <f t="shared" si="3"/>
        <v>1575</v>
      </c>
    </row>
    <row r="14" spans="1:22" ht="93.75" customHeight="1" x14ac:dyDescent="0.3">
      <c r="A14" s="21" t="s">
        <v>250</v>
      </c>
      <c r="B14" s="4"/>
      <c r="C14" s="6">
        <v>691464949044</v>
      </c>
      <c r="D14" s="4" t="s">
        <v>26</v>
      </c>
      <c r="E14" s="10">
        <v>140</v>
      </c>
      <c r="F14" s="4" t="s">
        <v>38</v>
      </c>
      <c r="G14" s="4" t="s">
        <v>71</v>
      </c>
      <c r="H14" s="4" t="s">
        <v>40</v>
      </c>
      <c r="I14" s="26" t="s">
        <v>109</v>
      </c>
      <c r="J14" s="4">
        <v>20</v>
      </c>
      <c r="K14" s="4">
        <v>10</v>
      </c>
      <c r="L14" s="4">
        <f t="shared" si="4"/>
        <v>30</v>
      </c>
      <c r="N14" s="5">
        <v>60</v>
      </c>
      <c r="P14" s="4">
        <v>160</v>
      </c>
      <c r="Q14" s="6">
        <f t="shared" si="0"/>
        <v>26.666666666666668</v>
      </c>
      <c r="R14" s="4"/>
      <c r="S14" s="7">
        <f t="shared" si="5"/>
        <v>3.375</v>
      </c>
      <c r="T14" s="10">
        <f t="shared" si="1"/>
        <v>70</v>
      </c>
      <c r="U14" s="4">
        <f t="shared" si="2"/>
        <v>49</v>
      </c>
      <c r="V14" s="10">
        <f t="shared" si="3"/>
        <v>2940</v>
      </c>
    </row>
    <row r="15" spans="1:22" ht="93.75" customHeight="1" x14ac:dyDescent="0.3">
      <c r="A15" s="21" t="s">
        <v>2</v>
      </c>
      <c r="B15" s="4"/>
      <c r="C15" s="6">
        <v>796483008052</v>
      </c>
      <c r="D15" s="4" t="s">
        <v>26</v>
      </c>
      <c r="E15" s="10">
        <v>120</v>
      </c>
      <c r="F15" s="4" t="s">
        <v>38</v>
      </c>
      <c r="G15" s="4" t="s">
        <v>45</v>
      </c>
      <c r="H15" s="4" t="s">
        <v>42</v>
      </c>
      <c r="I15" s="26" t="s">
        <v>109</v>
      </c>
      <c r="J15" s="4">
        <v>38</v>
      </c>
      <c r="K15" s="4">
        <v>0</v>
      </c>
      <c r="L15" s="4">
        <f t="shared" si="4"/>
        <v>38</v>
      </c>
      <c r="N15" s="5">
        <v>0</v>
      </c>
      <c r="P15" s="4">
        <v>60</v>
      </c>
      <c r="Q15" s="6">
        <f t="shared" si="0"/>
        <v>10</v>
      </c>
      <c r="R15" s="4"/>
      <c r="S15" s="7">
        <f t="shared" si="5"/>
        <v>3.8</v>
      </c>
      <c r="T15" s="10">
        <f t="shared" si="1"/>
        <v>60</v>
      </c>
      <c r="U15" s="4">
        <f t="shared" si="2"/>
        <v>42</v>
      </c>
      <c r="V15" s="10">
        <f t="shared" si="3"/>
        <v>0</v>
      </c>
    </row>
    <row r="16" spans="1:22" ht="93.75" customHeight="1" x14ac:dyDescent="0.3">
      <c r="A16" s="21" t="s">
        <v>193</v>
      </c>
      <c r="B16" s="4"/>
      <c r="C16" s="6">
        <v>796483008076</v>
      </c>
      <c r="D16" s="4" t="s">
        <v>26</v>
      </c>
      <c r="E16" s="10">
        <v>140</v>
      </c>
      <c r="F16" s="4" t="s">
        <v>38</v>
      </c>
      <c r="G16" s="4" t="s">
        <v>45</v>
      </c>
      <c r="H16" s="4" t="s">
        <v>42</v>
      </c>
      <c r="I16" s="26" t="s">
        <v>109</v>
      </c>
      <c r="J16" s="4">
        <v>16</v>
      </c>
      <c r="K16" s="4">
        <v>0</v>
      </c>
      <c r="L16" s="4">
        <f t="shared" si="4"/>
        <v>16</v>
      </c>
      <c r="N16" s="5">
        <v>30</v>
      </c>
      <c r="P16" s="4">
        <v>63</v>
      </c>
      <c r="Q16" s="6">
        <f t="shared" si="0"/>
        <v>10.5</v>
      </c>
      <c r="R16" s="4"/>
      <c r="S16" s="7">
        <f t="shared" si="5"/>
        <v>4.3809523809523814</v>
      </c>
      <c r="T16" s="10">
        <f t="shared" si="1"/>
        <v>70</v>
      </c>
      <c r="U16" s="4">
        <f t="shared" si="2"/>
        <v>49</v>
      </c>
      <c r="V16" s="10">
        <f t="shared" si="3"/>
        <v>1470</v>
      </c>
    </row>
    <row r="17" spans="1:22" ht="93.75" customHeight="1" x14ac:dyDescent="0.3">
      <c r="A17" s="21" t="s">
        <v>3</v>
      </c>
      <c r="B17" s="4"/>
      <c r="C17" s="6">
        <v>796483045651</v>
      </c>
      <c r="D17" s="4" t="s">
        <v>26</v>
      </c>
      <c r="E17" s="10">
        <v>140</v>
      </c>
      <c r="F17" s="4" t="s">
        <v>38</v>
      </c>
      <c r="G17" s="4" t="s">
        <v>46</v>
      </c>
      <c r="H17" s="4" t="s">
        <v>47</v>
      </c>
      <c r="I17" s="26" t="s">
        <v>109</v>
      </c>
      <c r="J17" s="4">
        <v>26</v>
      </c>
      <c r="K17" s="4">
        <v>0</v>
      </c>
      <c r="L17" s="4">
        <f t="shared" si="4"/>
        <v>26</v>
      </c>
      <c r="N17" s="5">
        <v>20</v>
      </c>
      <c r="P17" s="4">
        <v>70</v>
      </c>
      <c r="Q17" s="6">
        <f t="shared" si="0"/>
        <v>11.666666666666666</v>
      </c>
      <c r="R17" s="4"/>
      <c r="S17" s="7">
        <f t="shared" si="5"/>
        <v>3.9428571428571431</v>
      </c>
      <c r="T17" s="10">
        <f t="shared" si="1"/>
        <v>70</v>
      </c>
      <c r="U17" s="4">
        <f t="shared" si="2"/>
        <v>49</v>
      </c>
      <c r="V17" s="10">
        <f t="shared" si="3"/>
        <v>980</v>
      </c>
    </row>
    <row r="18" spans="1:22" ht="93.75" customHeight="1" x14ac:dyDescent="0.3">
      <c r="A18" s="21" t="s">
        <v>275</v>
      </c>
      <c r="B18" s="4"/>
      <c r="C18" s="6">
        <v>796483045668</v>
      </c>
      <c r="D18" s="4" t="s">
        <v>16</v>
      </c>
      <c r="E18" s="10">
        <v>140</v>
      </c>
      <c r="F18" s="4" t="s">
        <v>38</v>
      </c>
      <c r="G18" s="4" t="s">
        <v>46</v>
      </c>
      <c r="H18" s="4" t="s">
        <v>47</v>
      </c>
      <c r="I18" s="26" t="s">
        <v>109</v>
      </c>
      <c r="J18" s="4">
        <v>19</v>
      </c>
      <c r="K18" s="4">
        <v>0</v>
      </c>
      <c r="L18" s="4">
        <f t="shared" si="4"/>
        <v>19</v>
      </c>
      <c r="N18" s="5">
        <v>20</v>
      </c>
      <c r="P18" s="4">
        <v>56</v>
      </c>
      <c r="Q18" s="6">
        <f t="shared" si="0"/>
        <v>9.3333333333333339</v>
      </c>
      <c r="R18" s="4"/>
      <c r="S18" s="7">
        <f t="shared" si="5"/>
        <v>4.1785714285714279</v>
      </c>
      <c r="T18" s="10">
        <f t="shared" si="1"/>
        <v>70</v>
      </c>
      <c r="U18" s="4">
        <f t="shared" si="2"/>
        <v>49</v>
      </c>
      <c r="V18" s="10">
        <f t="shared" si="3"/>
        <v>980</v>
      </c>
    </row>
    <row r="19" spans="1:22" ht="93.75" customHeight="1" x14ac:dyDescent="0.3">
      <c r="A19" s="21" t="s">
        <v>194</v>
      </c>
      <c r="B19" s="4"/>
      <c r="C19" s="6">
        <v>796483064980</v>
      </c>
      <c r="D19" s="4" t="s">
        <v>26</v>
      </c>
      <c r="E19" s="10">
        <v>160</v>
      </c>
      <c r="F19" s="4" t="s">
        <v>38</v>
      </c>
      <c r="G19" s="4" t="s">
        <v>71</v>
      </c>
      <c r="H19" s="4" t="s">
        <v>40</v>
      </c>
      <c r="I19" s="26" t="s">
        <v>109</v>
      </c>
      <c r="J19" s="4">
        <v>19</v>
      </c>
      <c r="K19" s="4">
        <v>0</v>
      </c>
      <c r="L19" s="4">
        <f t="shared" si="4"/>
        <v>19</v>
      </c>
      <c r="N19" s="5">
        <v>10</v>
      </c>
      <c r="P19" s="4">
        <v>53</v>
      </c>
      <c r="Q19" s="6">
        <f t="shared" si="0"/>
        <v>8.8333333333333339</v>
      </c>
      <c r="R19" s="4"/>
      <c r="S19" s="7">
        <f t="shared" si="5"/>
        <v>3.283018867924528</v>
      </c>
      <c r="T19" s="10">
        <f t="shared" si="1"/>
        <v>80</v>
      </c>
      <c r="U19" s="4">
        <f t="shared" si="2"/>
        <v>56</v>
      </c>
      <c r="V19" s="10">
        <f t="shared" si="3"/>
        <v>560</v>
      </c>
    </row>
    <row r="20" spans="1:22" ht="93.75" customHeight="1" x14ac:dyDescent="0.3">
      <c r="A20" s="21" t="s">
        <v>4</v>
      </c>
      <c r="B20" s="4"/>
      <c r="C20" s="6">
        <v>796483081666</v>
      </c>
      <c r="D20" s="4" t="s">
        <v>26</v>
      </c>
      <c r="E20" s="10">
        <v>160</v>
      </c>
      <c r="F20" s="4" t="s">
        <v>38</v>
      </c>
      <c r="G20" s="4" t="s">
        <v>46</v>
      </c>
      <c r="H20" s="4" t="s">
        <v>47</v>
      </c>
      <c r="I20" s="26" t="s">
        <v>109</v>
      </c>
      <c r="J20" s="4">
        <v>20</v>
      </c>
      <c r="K20" s="4">
        <v>0</v>
      </c>
      <c r="L20" s="4">
        <f t="shared" si="4"/>
        <v>20</v>
      </c>
      <c r="N20" s="5">
        <v>0</v>
      </c>
      <c r="P20" s="4">
        <v>30</v>
      </c>
      <c r="Q20" s="6">
        <f t="shared" si="0"/>
        <v>5</v>
      </c>
      <c r="R20" s="4"/>
      <c r="S20" s="7">
        <f t="shared" si="5"/>
        <v>4</v>
      </c>
      <c r="T20" s="10">
        <f t="shared" si="1"/>
        <v>80</v>
      </c>
      <c r="U20" s="4">
        <f t="shared" si="2"/>
        <v>56</v>
      </c>
      <c r="V20" s="10">
        <f t="shared" si="3"/>
        <v>0</v>
      </c>
    </row>
    <row r="21" spans="1:22" ht="93.75" customHeight="1" x14ac:dyDescent="0.3">
      <c r="A21" s="21" t="s">
        <v>195</v>
      </c>
      <c r="B21" s="4"/>
      <c r="C21" s="6">
        <v>796483081680</v>
      </c>
      <c r="D21" s="4" t="s">
        <v>26</v>
      </c>
      <c r="E21" s="10">
        <v>160</v>
      </c>
      <c r="F21" s="4" t="s">
        <v>38</v>
      </c>
      <c r="G21" s="4" t="s">
        <v>46</v>
      </c>
      <c r="H21" s="4" t="s">
        <v>47</v>
      </c>
      <c r="I21" s="26" t="s">
        <v>109</v>
      </c>
      <c r="J21" s="4">
        <v>22</v>
      </c>
      <c r="K21" s="4">
        <v>30</v>
      </c>
      <c r="L21" s="4">
        <f t="shared" si="4"/>
        <v>52</v>
      </c>
      <c r="N21" s="5">
        <v>0</v>
      </c>
      <c r="P21" s="4">
        <v>48</v>
      </c>
      <c r="Q21" s="6">
        <f t="shared" si="0"/>
        <v>8</v>
      </c>
      <c r="R21" s="4"/>
      <c r="S21" s="7">
        <f t="shared" si="5"/>
        <v>6.5</v>
      </c>
      <c r="T21" s="10">
        <f t="shared" si="1"/>
        <v>80</v>
      </c>
      <c r="U21" s="4">
        <f t="shared" si="2"/>
        <v>56</v>
      </c>
      <c r="V21" s="10">
        <f t="shared" si="3"/>
        <v>0</v>
      </c>
    </row>
    <row r="22" spans="1:22" ht="93.75" customHeight="1" x14ac:dyDescent="0.3">
      <c r="A22" s="21" t="s">
        <v>74</v>
      </c>
      <c r="B22" s="4"/>
      <c r="C22" s="6">
        <v>796483138216</v>
      </c>
      <c r="D22" s="4" t="s">
        <v>26</v>
      </c>
      <c r="E22" s="10">
        <v>120</v>
      </c>
      <c r="F22" s="4" t="s">
        <v>38</v>
      </c>
      <c r="G22" s="4" t="s">
        <v>46</v>
      </c>
      <c r="H22" s="4" t="s">
        <v>47</v>
      </c>
      <c r="I22" s="26" t="s">
        <v>109</v>
      </c>
      <c r="J22" s="4">
        <v>34</v>
      </c>
      <c r="K22" s="4">
        <v>0</v>
      </c>
      <c r="L22" s="4">
        <f t="shared" si="4"/>
        <v>34</v>
      </c>
      <c r="N22" s="5">
        <v>0</v>
      </c>
      <c r="P22" s="4">
        <v>11</v>
      </c>
      <c r="Q22" s="6">
        <f t="shared" si="0"/>
        <v>1.8333333333333333</v>
      </c>
      <c r="R22" s="4"/>
      <c r="S22" s="7">
        <f t="shared" si="5"/>
        <v>18.545454545454547</v>
      </c>
      <c r="T22" s="10">
        <f t="shared" si="1"/>
        <v>60</v>
      </c>
      <c r="U22" s="4">
        <f t="shared" si="2"/>
        <v>42</v>
      </c>
      <c r="V22" s="10">
        <f t="shared" si="3"/>
        <v>0</v>
      </c>
    </row>
    <row r="23" spans="1:22" ht="93.75" customHeight="1" x14ac:dyDescent="0.3">
      <c r="A23" s="21" t="s">
        <v>75</v>
      </c>
      <c r="B23" s="4"/>
      <c r="C23" s="6">
        <v>796483150430</v>
      </c>
      <c r="D23" s="4" t="s">
        <v>26</v>
      </c>
      <c r="E23" s="10">
        <v>160</v>
      </c>
      <c r="F23" s="4" t="s">
        <v>38</v>
      </c>
      <c r="G23" s="4" t="s">
        <v>45</v>
      </c>
      <c r="H23" s="4" t="s">
        <v>42</v>
      </c>
      <c r="I23" s="26" t="s">
        <v>109</v>
      </c>
      <c r="J23" s="4">
        <v>30</v>
      </c>
      <c r="K23" s="4">
        <v>0</v>
      </c>
      <c r="L23" s="4">
        <f t="shared" si="4"/>
        <v>30</v>
      </c>
      <c r="N23" s="5">
        <v>10</v>
      </c>
      <c r="P23" s="4">
        <v>58</v>
      </c>
      <c r="Q23" s="6">
        <f t="shared" si="0"/>
        <v>9.6666666666666661</v>
      </c>
      <c r="R23" s="4"/>
      <c r="S23" s="7">
        <f t="shared" si="5"/>
        <v>4.1379310344827589</v>
      </c>
      <c r="T23" s="10">
        <f t="shared" si="1"/>
        <v>80</v>
      </c>
      <c r="U23" s="4">
        <f t="shared" si="2"/>
        <v>56</v>
      </c>
      <c r="V23" s="10">
        <f t="shared" si="3"/>
        <v>560</v>
      </c>
    </row>
    <row r="24" spans="1:22" ht="93.75" customHeight="1" x14ac:dyDescent="0.3">
      <c r="A24" s="21" t="s">
        <v>76</v>
      </c>
      <c r="B24" s="4"/>
      <c r="C24" s="6">
        <v>796483181984</v>
      </c>
      <c r="D24" s="4" t="s">
        <v>26</v>
      </c>
      <c r="E24" s="10">
        <v>120</v>
      </c>
      <c r="F24" s="4" t="s">
        <v>38</v>
      </c>
      <c r="G24" s="4" t="s">
        <v>46</v>
      </c>
      <c r="H24" s="4" t="s">
        <v>47</v>
      </c>
      <c r="I24" s="26" t="s">
        <v>109</v>
      </c>
      <c r="J24" s="4">
        <v>18</v>
      </c>
      <c r="K24" s="4">
        <v>10</v>
      </c>
      <c r="L24" s="4">
        <f t="shared" si="4"/>
        <v>28</v>
      </c>
      <c r="N24" s="5">
        <v>0</v>
      </c>
      <c r="P24" s="4">
        <v>22</v>
      </c>
      <c r="Q24" s="6">
        <f t="shared" si="0"/>
        <v>3.6666666666666665</v>
      </c>
      <c r="R24" s="4"/>
      <c r="S24" s="7">
        <f t="shared" si="5"/>
        <v>7.6363636363636367</v>
      </c>
      <c r="T24" s="10">
        <f t="shared" si="1"/>
        <v>60</v>
      </c>
      <c r="U24" s="4">
        <f t="shared" si="2"/>
        <v>42</v>
      </c>
      <c r="V24" s="10">
        <f t="shared" si="3"/>
        <v>0</v>
      </c>
    </row>
    <row r="25" spans="1:22" ht="93.75" customHeight="1" x14ac:dyDescent="0.3">
      <c r="A25" s="21" t="s">
        <v>27</v>
      </c>
      <c r="B25" s="4"/>
      <c r="C25" s="6">
        <v>796483244603</v>
      </c>
      <c r="D25" s="4" t="s">
        <v>26</v>
      </c>
      <c r="E25" s="10">
        <v>120</v>
      </c>
      <c r="F25" s="4" t="s">
        <v>38</v>
      </c>
      <c r="G25" s="4" t="s">
        <v>46</v>
      </c>
      <c r="H25" s="4" t="s">
        <v>47</v>
      </c>
      <c r="I25" s="26" t="s">
        <v>109</v>
      </c>
      <c r="J25" s="4">
        <v>18</v>
      </c>
      <c r="K25" s="4">
        <v>0</v>
      </c>
      <c r="L25" s="4">
        <f t="shared" si="4"/>
        <v>18</v>
      </c>
      <c r="N25" s="5">
        <v>0</v>
      </c>
      <c r="P25" s="4">
        <v>12</v>
      </c>
      <c r="Q25" s="6">
        <f t="shared" si="0"/>
        <v>2</v>
      </c>
      <c r="R25" s="4"/>
      <c r="S25" s="7">
        <f t="shared" si="5"/>
        <v>9</v>
      </c>
      <c r="T25" s="10">
        <f t="shared" si="1"/>
        <v>60</v>
      </c>
      <c r="U25" s="4">
        <f t="shared" si="2"/>
        <v>42</v>
      </c>
      <c r="V25" s="10">
        <f t="shared" si="3"/>
        <v>0</v>
      </c>
    </row>
    <row r="26" spans="1:22" ht="93.75" customHeight="1" x14ac:dyDescent="0.3">
      <c r="A26" s="21" t="s">
        <v>196</v>
      </c>
      <c r="B26" s="4"/>
      <c r="C26" s="6">
        <v>796483338838</v>
      </c>
      <c r="D26" s="4" t="s">
        <v>26</v>
      </c>
      <c r="E26" s="10">
        <v>120</v>
      </c>
      <c r="F26" s="4" t="s">
        <v>38</v>
      </c>
      <c r="G26" s="4" t="s">
        <v>46</v>
      </c>
      <c r="H26" s="4" t="s">
        <v>47</v>
      </c>
      <c r="I26" s="26" t="s">
        <v>109</v>
      </c>
      <c r="J26" s="4">
        <v>35</v>
      </c>
      <c r="K26" s="4">
        <v>0</v>
      </c>
      <c r="L26" s="4">
        <f t="shared" si="4"/>
        <v>35</v>
      </c>
      <c r="N26" s="5">
        <v>0</v>
      </c>
      <c r="P26" s="4">
        <v>42</v>
      </c>
      <c r="Q26" s="6">
        <f t="shared" si="0"/>
        <v>7</v>
      </c>
      <c r="R26" s="4"/>
      <c r="S26" s="7">
        <f t="shared" si="5"/>
        <v>5</v>
      </c>
      <c r="T26" s="10">
        <f t="shared" si="1"/>
        <v>60</v>
      </c>
      <c r="U26" s="4">
        <f t="shared" si="2"/>
        <v>42</v>
      </c>
      <c r="V26" s="10">
        <f t="shared" si="3"/>
        <v>0</v>
      </c>
    </row>
    <row r="27" spans="1:22" ht="93.75" customHeight="1" x14ac:dyDescent="0.3">
      <c r="A27" s="21" t="s">
        <v>197</v>
      </c>
      <c r="B27" s="4"/>
      <c r="C27" s="6">
        <v>796483358065</v>
      </c>
      <c r="D27" s="4" t="s">
        <v>26</v>
      </c>
      <c r="E27" s="10">
        <v>140</v>
      </c>
      <c r="F27" s="4" t="s">
        <v>38</v>
      </c>
      <c r="G27" s="4" t="s">
        <v>39</v>
      </c>
      <c r="H27" s="4" t="s">
        <v>48</v>
      </c>
      <c r="I27" s="26" t="s">
        <v>109</v>
      </c>
      <c r="J27" s="4">
        <v>41</v>
      </c>
      <c r="K27" s="4">
        <v>0</v>
      </c>
      <c r="L27" s="4">
        <f t="shared" si="4"/>
        <v>41</v>
      </c>
      <c r="N27" s="5">
        <v>0</v>
      </c>
      <c r="P27" s="4">
        <v>50</v>
      </c>
      <c r="Q27" s="6">
        <f t="shared" si="0"/>
        <v>8.3333333333333339</v>
      </c>
      <c r="R27" s="4"/>
      <c r="S27" s="7">
        <f t="shared" si="5"/>
        <v>4.92</v>
      </c>
      <c r="T27" s="10">
        <f t="shared" si="1"/>
        <v>70</v>
      </c>
      <c r="U27" s="4">
        <f t="shared" si="2"/>
        <v>49</v>
      </c>
      <c r="V27" s="10">
        <f t="shared" si="3"/>
        <v>0</v>
      </c>
    </row>
    <row r="28" spans="1:22" ht="93.75" customHeight="1" x14ac:dyDescent="0.3">
      <c r="A28" s="21" t="s">
        <v>198</v>
      </c>
      <c r="B28" s="4"/>
      <c r="C28" s="6">
        <v>796483354241</v>
      </c>
      <c r="D28" s="4" t="s">
        <v>25</v>
      </c>
      <c r="E28" s="10">
        <v>130</v>
      </c>
      <c r="F28" s="4" t="s">
        <v>38</v>
      </c>
      <c r="G28" s="4" t="s">
        <v>49</v>
      </c>
      <c r="H28" s="4" t="s">
        <v>50</v>
      </c>
      <c r="I28" s="26" t="s">
        <v>109</v>
      </c>
      <c r="J28" s="4">
        <v>90</v>
      </c>
      <c r="K28" s="4">
        <v>50</v>
      </c>
      <c r="L28" s="4">
        <f t="shared" si="4"/>
        <v>140</v>
      </c>
      <c r="N28" s="5">
        <v>0</v>
      </c>
      <c r="P28" s="4">
        <v>65</v>
      </c>
      <c r="Q28" s="6">
        <f t="shared" si="0"/>
        <v>10.833333333333334</v>
      </c>
      <c r="R28" s="4"/>
      <c r="S28" s="7">
        <f t="shared" si="5"/>
        <v>12.923076923076922</v>
      </c>
      <c r="T28" s="10">
        <f t="shared" si="1"/>
        <v>65</v>
      </c>
      <c r="U28" s="4">
        <f t="shared" si="2"/>
        <v>45.5</v>
      </c>
      <c r="V28" s="10">
        <f t="shared" si="3"/>
        <v>0</v>
      </c>
    </row>
    <row r="29" spans="1:22" ht="93.75" customHeight="1" x14ac:dyDescent="0.3">
      <c r="A29" s="21" t="s">
        <v>199</v>
      </c>
      <c r="B29" s="4"/>
      <c r="C29" s="6">
        <v>796483354258</v>
      </c>
      <c r="D29" s="4" t="s">
        <v>25</v>
      </c>
      <c r="E29" s="10">
        <v>140</v>
      </c>
      <c r="F29" s="4" t="s">
        <v>38</v>
      </c>
      <c r="G29" s="4" t="s">
        <v>49</v>
      </c>
      <c r="H29" s="4" t="s">
        <v>50</v>
      </c>
      <c r="I29" s="26" t="s">
        <v>109</v>
      </c>
      <c r="J29" s="4">
        <v>30</v>
      </c>
      <c r="K29" s="4">
        <v>0</v>
      </c>
      <c r="L29" s="4">
        <f t="shared" si="4"/>
        <v>30</v>
      </c>
      <c r="N29" s="5">
        <v>10</v>
      </c>
      <c r="P29" s="4">
        <v>55</v>
      </c>
      <c r="Q29" s="6">
        <f t="shared" si="0"/>
        <v>9.1666666666666661</v>
      </c>
      <c r="R29" s="4"/>
      <c r="S29" s="7">
        <f t="shared" si="5"/>
        <v>4.3636363636363642</v>
      </c>
      <c r="T29" s="10">
        <f t="shared" si="1"/>
        <v>70</v>
      </c>
      <c r="U29" s="4">
        <f t="shared" si="2"/>
        <v>49</v>
      </c>
      <c r="V29" s="10">
        <f t="shared" si="3"/>
        <v>490</v>
      </c>
    </row>
    <row r="30" spans="1:22" ht="93.75" customHeight="1" x14ac:dyDescent="0.3">
      <c r="A30" s="21" t="s">
        <v>200</v>
      </c>
      <c r="B30" s="4"/>
      <c r="C30" s="6">
        <v>796483354265</v>
      </c>
      <c r="D30" s="4" t="s">
        <v>25</v>
      </c>
      <c r="E30" s="10">
        <v>140</v>
      </c>
      <c r="F30" s="4" t="s">
        <v>38</v>
      </c>
      <c r="G30" s="4" t="s">
        <v>49</v>
      </c>
      <c r="H30" s="4" t="s">
        <v>50</v>
      </c>
      <c r="I30" s="26" t="s">
        <v>109</v>
      </c>
      <c r="J30" s="4">
        <v>47</v>
      </c>
      <c r="K30" s="4">
        <v>0</v>
      </c>
      <c r="L30" s="4">
        <f t="shared" si="4"/>
        <v>47</v>
      </c>
      <c r="N30" s="5">
        <v>0</v>
      </c>
      <c r="P30" s="4">
        <v>71</v>
      </c>
      <c r="Q30" s="6">
        <f t="shared" si="0"/>
        <v>11.833333333333334</v>
      </c>
      <c r="R30" s="4"/>
      <c r="S30" s="7">
        <f t="shared" si="5"/>
        <v>3.9718309859154926</v>
      </c>
      <c r="T30" s="10">
        <f t="shared" si="1"/>
        <v>70</v>
      </c>
      <c r="U30" s="4">
        <f t="shared" si="2"/>
        <v>49</v>
      </c>
      <c r="V30" s="10">
        <f t="shared" si="3"/>
        <v>0</v>
      </c>
    </row>
    <row r="31" spans="1:22" ht="93.75" customHeight="1" x14ac:dyDescent="0.3">
      <c r="A31" s="21" t="s">
        <v>298</v>
      </c>
      <c r="B31" s="4"/>
      <c r="C31" s="6">
        <v>796483363649</v>
      </c>
      <c r="D31" s="4" t="s">
        <v>26</v>
      </c>
      <c r="E31" s="10">
        <v>140</v>
      </c>
      <c r="F31" s="4" t="s">
        <v>38</v>
      </c>
      <c r="G31" s="4" t="s">
        <v>39</v>
      </c>
      <c r="H31" s="4" t="s">
        <v>48</v>
      </c>
      <c r="I31" s="26" t="s">
        <v>109</v>
      </c>
      <c r="J31" s="4">
        <v>36</v>
      </c>
      <c r="K31" s="4">
        <v>0</v>
      </c>
      <c r="L31" s="4">
        <f t="shared" si="4"/>
        <v>36</v>
      </c>
      <c r="N31" s="5">
        <v>0</v>
      </c>
      <c r="P31" s="4">
        <v>41</v>
      </c>
      <c r="Q31" s="6">
        <f t="shared" si="0"/>
        <v>6.833333333333333</v>
      </c>
      <c r="R31" s="4"/>
      <c r="S31" s="7">
        <f t="shared" si="5"/>
        <v>5.2682926829268295</v>
      </c>
      <c r="T31" s="10">
        <f t="shared" si="1"/>
        <v>70</v>
      </c>
      <c r="U31" s="4">
        <f t="shared" si="2"/>
        <v>49</v>
      </c>
      <c r="V31" s="10">
        <f t="shared" si="3"/>
        <v>0</v>
      </c>
    </row>
    <row r="32" spans="1:22" ht="93.75" customHeight="1" x14ac:dyDescent="0.3">
      <c r="A32" s="21" t="s">
        <v>5</v>
      </c>
      <c r="B32" s="4"/>
      <c r="C32" s="6">
        <v>796483369450</v>
      </c>
      <c r="D32" s="4" t="s">
        <v>26</v>
      </c>
      <c r="E32" s="10">
        <v>140</v>
      </c>
      <c r="F32" s="4" t="s">
        <v>38</v>
      </c>
      <c r="G32" s="4" t="s">
        <v>46</v>
      </c>
      <c r="H32" s="4" t="s">
        <v>47</v>
      </c>
      <c r="I32" s="26" t="s">
        <v>109</v>
      </c>
      <c r="J32" s="4">
        <v>50</v>
      </c>
      <c r="K32" s="4">
        <v>0</v>
      </c>
      <c r="L32" s="4">
        <f t="shared" si="4"/>
        <v>50</v>
      </c>
      <c r="N32" s="5">
        <v>0</v>
      </c>
      <c r="P32" s="4">
        <v>40</v>
      </c>
      <c r="Q32" s="6">
        <f t="shared" si="0"/>
        <v>6.666666666666667</v>
      </c>
      <c r="R32" s="4"/>
      <c r="S32" s="7">
        <f t="shared" si="5"/>
        <v>7.5</v>
      </c>
      <c r="T32" s="10">
        <f t="shared" si="1"/>
        <v>70</v>
      </c>
      <c r="U32" s="4">
        <f t="shared" si="2"/>
        <v>49</v>
      </c>
      <c r="V32" s="10">
        <f t="shared" si="3"/>
        <v>0</v>
      </c>
    </row>
    <row r="33" spans="1:22" ht="93.75" customHeight="1" x14ac:dyDescent="0.3">
      <c r="A33" s="21" t="s">
        <v>110</v>
      </c>
      <c r="B33" s="4"/>
      <c r="C33" s="6">
        <v>796483396999</v>
      </c>
      <c r="D33" s="4" t="s">
        <v>26</v>
      </c>
      <c r="E33" s="10">
        <v>120</v>
      </c>
      <c r="F33" s="4" t="s">
        <v>38</v>
      </c>
      <c r="G33" s="4" t="s">
        <v>41</v>
      </c>
      <c r="H33" s="4" t="s">
        <v>51</v>
      </c>
      <c r="I33" s="26" t="s">
        <v>109</v>
      </c>
      <c r="J33" s="4">
        <v>55</v>
      </c>
      <c r="K33" s="4">
        <v>0</v>
      </c>
      <c r="L33" s="4">
        <f t="shared" si="4"/>
        <v>55</v>
      </c>
      <c r="N33" s="5">
        <v>0</v>
      </c>
      <c r="P33" s="4">
        <v>65</v>
      </c>
      <c r="Q33" s="6">
        <f t="shared" si="0"/>
        <v>10.833333333333334</v>
      </c>
      <c r="R33" s="4"/>
      <c r="S33" s="7">
        <f t="shared" si="5"/>
        <v>5.0769230769230766</v>
      </c>
      <c r="T33" s="10">
        <f t="shared" si="1"/>
        <v>60</v>
      </c>
      <c r="U33" s="4">
        <f t="shared" si="2"/>
        <v>42</v>
      </c>
      <c r="V33" s="10">
        <f t="shared" si="3"/>
        <v>0</v>
      </c>
    </row>
    <row r="34" spans="1:22" ht="93.75" customHeight="1" x14ac:dyDescent="0.3">
      <c r="A34" s="21" t="s">
        <v>94</v>
      </c>
      <c r="B34" s="4"/>
      <c r="C34" s="6">
        <v>796483397002</v>
      </c>
      <c r="D34" s="4" t="s">
        <v>26</v>
      </c>
      <c r="E34" s="10">
        <v>120</v>
      </c>
      <c r="F34" s="4" t="s">
        <v>38</v>
      </c>
      <c r="G34" s="4" t="s">
        <v>41</v>
      </c>
      <c r="H34" s="4" t="s">
        <v>51</v>
      </c>
      <c r="I34" s="26" t="s">
        <v>109</v>
      </c>
      <c r="J34" s="4">
        <v>24</v>
      </c>
      <c r="K34" s="4">
        <v>20</v>
      </c>
      <c r="L34" s="4">
        <f t="shared" si="4"/>
        <v>44</v>
      </c>
      <c r="N34" s="5">
        <v>0</v>
      </c>
      <c r="P34" s="4">
        <v>56</v>
      </c>
      <c r="Q34" s="6">
        <f t="shared" si="0"/>
        <v>9.3333333333333339</v>
      </c>
      <c r="R34" s="4"/>
      <c r="S34" s="7">
        <f t="shared" si="5"/>
        <v>4.7142857142857144</v>
      </c>
      <c r="T34" s="10">
        <f t="shared" si="1"/>
        <v>60</v>
      </c>
      <c r="U34" s="4">
        <f t="shared" si="2"/>
        <v>42</v>
      </c>
      <c r="V34" s="10">
        <f t="shared" si="3"/>
        <v>0</v>
      </c>
    </row>
    <row r="35" spans="1:22" ht="93.75" customHeight="1" x14ac:dyDescent="0.3">
      <c r="A35" s="21" t="s">
        <v>95</v>
      </c>
      <c r="B35" s="4"/>
      <c r="C35" s="6">
        <v>796483419698</v>
      </c>
      <c r="D35" s="4" t="s">
        <v>26</v>
      </c>
      <c r="E35" s="10">
        <v>120</v>
      </c>
      <c r="F35" s="4" t="s">
        <v>38</v>
      </c>
      <c r="G35" s="4" t="s">
        <v>39</v>
      </c>
      <c r="H35" s="4" t="s">
        <v>48</v>
      </c>
      <c r="I35" s="26" t="s">
        <v>109</v>
      </c>
      <c r="J35" s="4">
        <v>19</v>
      </c>
      <c r="K35" s="4">
        <v>0</v>
      </c>
      <c r="L35" s="4">
        <f t="shared" si="4"/>
        <v>19</v>
      </c>
      <c r="N35" s="5">
        <v>0</v>
      </c>
      <c r="P35" s="4">
        <v>17</v>
      </c>
      <c r="Q35" s="6">
        <f t="shared" si="0"/>
        <v>2.8333333333333335</v>
      </c>
      <c r="R35" s="4"/>
      <c r="S35" s="7">
        <f t="shared" si="5"/>
        <v>6.7058823529411757</v>
      </c>
      <c r="T35" s="10">
        <f t="shared" si="1"/>
        <v>60</v>
      </c>
      <c r="U35" s="4">
        <f t="shared" si="2"/>
        <v>42</v>
      </c>
      <c r="V35" s="10">
        <f t="shared" si="3"/>
        <v>0</v>
      </c>
    </row>
    <row r="36" spans="1:22" ht="93.75" customHeight="1" x14ac:dyDescent="0.3">
      <c r="A36" s="21" t="s">
        <v>77</v>
      </c>
      <c r="B36" s="4"/>
      <c r="C36" s="6">
        <v>796483430013</v>
      </c>
      <c r="D36" s="4" t="s">
        <v>26</v>
      </c>
      <c r="E36" s="10">
        <v>100</v>
      </c>
      <c r="F36" s="4" t="s">
        <v>38</v>
      </c>
      <c r="G36" s="4" t="s">
        <v>41</v>
      </c>
      <c r="H36" s="4" t="s">
        <v>51</v>
      </c>
      <c r="I36" s="26" t="s">
        <v>109</v>
      </c>
      <c r="J36" s="4">
        <v>24</v>
      </c>
      <c r="K36" s="4">
        <v>0</v>
      </c>
      <c r="L36" s="4">
        <f t="shared" si="4"/>
        <v>24</v>
      </c>
      <c r="N36" s="5">
        <v>0</v>
      </c>
      <c r="P36" s="4">
        <v>16</v>
      </c>
      <c r="Q36" s="6">
        <f t="shared" si="0"/>
        <v>2.6666666666666665</v>
      </c>
      <c r="R36" s="4"/>
      <c r="S36" s="7">
        <f t="shared" si="5"/>
        <v>9</v>
      </c>
      <c r="T36" s="10">
        <f t="shared" si="1"/>
        <v>50</v>
      </c>
      <c r="U36" s="4">
        <f t="shared" si="2"/>
        <v>35</v>
      </c>
      <c r="V36" s="10">
        <f t="shared" si="3"/>
        <v>0</v>
      </c>
    </row>
    <row r="37" spans="1:22" ht="93.75" customHeight="1" x14ac:dyDescent="0.3">
      <c r="A37" s="21" t="s">
        <v>111</v>
      </c>
      <c r="B37" s="4"/>
      <c r="C37" s="6">
        <v>796483430471</v>
      </c>
      <c r="D37" s="4" t="s">
        <v>26</v>
      </c>
      <c r="E37" s="10">
        <v>150</v>
      </c>
      <c r="F37" s="4" t="s">
        <v>38</v>
      </c>
      <c r="G37" s="4" t="s">
        <v>71</v>
      </c>
      <c r="H37" s="4" t="s">
        <v>40</v>
      </c>
      <c r="I37" s="26" t="s">
        <v>109</v>
      </c>
      <c r="J37" s="4">
        <v>0</v>
      </c>
      <c r="K37" s="4">
        <v>0</v>
      </c>
      <c r="L37" s="4">
        <f t="shared" si="4"/>
        <v>0</v>
      </c>
      <c r="N37" s="5">
        <v>30</v>
      </c>
      <c r="P37" s="4">
        <v>38</v>
      </c>
      <c r="Q37" s="6">
        <f t="shared" si="0"/>
        <v>6.333333333333333</v>
      </c>
      <c r="R37" s="4"/>
      <c r="S37" s="7">
        <f t="shared" si="5"/>
        <v>4.7368421052631584</v>
      </c>
      <c r="T37" s="10">
        <f t="shared" si="1"/>
        <v>75</v>
      </c>
      <c r="U37" s="4">
        <f t="shared" si="2"/>
        <v>52.5</v>
      </c>
      <c r="V37" s="10">
        <f t="shared" si="3"/>
        <v>1575</v>
      </c>
    </row>
    <row r="38" spans="1:22" ht="93.75" customHeight="1" x14ac:dyDescent="0.3">
      <c r="A38" s="21" t="s">
        <v>24</v>
      </c>
      <c r="B38" s="4"/>
      <c r="C38" s="6">
        <v>796483453180</v>
      </c>
      <c r="D38" s="4" t="s">
        <v>26</v>
      </c>
      <c r="E38" s="10">
        <v>160</v>
      </c>
      <c r="F38" s="4" t="s">
        <v>38</v>
      </c>
      <c r="G38" s="4" t="s">
        <v>46</v>
      </c>
      <c r="H38" s="4" t="s">
        <v>47</v>
      </c>
      <c r="I38" s="26" t="s">
        <v>109</v>
      </c>
      <c r="J38" s="4">
        <v>38</v>
      </c>
      <c r="K38" s="4">
        <v>0</v>
      </c>
      <c r="L38" s="4">
        <f t="shared" si="4"/>
        <v>38</v>
      </c>
      <c r="N38" s="5">
        <v>0</v>
      </c>
      <c r="P38" s="4">
        <v>43</v>
      </c>
      <c r="Q38" s="6">
        <f t="shared" si="0"/>
        <v>7.166666666666667</v>
      </c>
      <c r="R38" s="4"/>
      <c r="S38" s="7">
        <f t="shared" si="5"/>
        <v>5.3023255813953485</v>
      </c>
      <c r="T38" s="10">
        <f t="shared" si="1"/>
        <v>80</v>
      </c>
      <c r="U38" s="4">
        <f t="shared" si="2"/>
        <v>56</v>
      </c>
      <c r="V38" s="10">
        <f t="shared" si="3"/>
        <v>0</v>
      </c>
    </row>
    <row r="39" spans="1:22" ht="93.75" customHeight="1" x14ac:dyDescent="0.3">
      <c r="A39" s="21" t="s">
        <v>6</v>
      </c>
      <c r="B39" s="4"/>
      <c r="C39" s="6">
        <v>796483453197</v>
      </c>
      <c r="D39" s="4" t="s">
        <v>26</v>
      </c>
      <c r="E39" s="10">
        <v>160</v>
      </c>
      <c r="F39" s="4" t="s">
        <v>38</v>
      </c>
      <c r="G39" s="4" t="s">
        <v>46</v>
      </c>
      <c r="H39" s="4" t="s">
        <v>47</v>
      </c>
      <c r="I39" s="26" t="s">
        <v>109</v>
      </c>
      <c r="J39" s="4">
        <v>29</v>
      </c>
      <c r="K39" s="4">
        <v>0</v>
      </c>
      <c r="L39" s="4">
        <f t="shared" si="4"/>
        <v>29</v>
      </c>
      <c r="N39" s="5">
        <v>0</v>
      </c>
      <c r="P39" s="4">
        <v>42</v>
      </c>
      <c r="Q39" s="6">
        <f t="shared" si="0"/>
        <v>7</v>
      </c>
      <c r="R39" s="4"/>
      <c r="S39" s="7">
        <f t="shared" si="5"/>
        <v>4.1428571428571432</v>
      </c>
      <c r="T39" s="10">
        <f t="shared" si="1"/>
        <v>80</v>
      </c>
      <c r="U39" s="4">
        <f t="shared" si="2"/>
        <v>56</v>
      </c>
      <c r="V39" s="10">
        <f t="shared" si="3"/>
        <v>0</v>
      </c>
    </row>
    <row r="40" spans="1:22" ht="93.75" customHeight="1" x14ac:dyDescent="0.3">
      <c r="A40" s="21" t="s">
        <v>78</v>
      </c>
      <c r="B40" s="4"/>
      <c r="C40" s="6">
        <v>796483452862</v>
      </c>
      <c r="D40" s="4" t="s">
        <v>26</v>
      </c>
      <c r="E40" s="10">
        <v>130</v>
      </c>
      <c r="F40" s="4" t="s">
        <v>38</v>
      </c>
      <c r="G40" s="4" t="s">
        <v>41</v>
      </c>
      <c r="H40" s="4" t="s">
        <v>51</v>
      </c>
      <c r="I40" s="26" t="s">
        <v>109</v>
      </c>
      <c r="J40" s="4">
        <v>53</v>
      </c>
      <c r="K40" s="4">
        <v>30</v>
      </c>
      <c r="L40" s="4">
        <f t="shared" si="4"/>
        <v>83</v>
      </c>
      <c r="N40" s="5">
        <v>0</v>
      </c>
      <c r="P40" s="4">
        <v>27</v>
      </c>
      <c r="Q40" s="6">
        <f t="shared" si="0"/>
        <v>4.5</v>
      </c>
      <c r="R40" s="4"/>
      <c r="S40" s="7">
        <f t="shared" si="5"/>
        <v>18.444444444444443</v>
      </c>
      <c r="T40" s="10">
        <f t="shared" si="1"/>
        <v>65</v>
      </c>
      <c r="U40" s="4">
        <f t="shared" si="2"/>
        <v>45.5</v>
      </c>
      <c r="V40" s="10">
        <f t="shared" si="3"/>
        <v>0</v>
      </c>
    </row>
    <row r="41" spans="1:22" ht="93.75" customHeight="1" x14ac:dyDescent="0.3">
      <c r="A41" s="21" t="s">
        <v>251</v>
      </c>
      <c r="B41" s="4"/>
      <c r="C41" s="6">
        <v>796483452855</v>
      </c>
      <c r="D41" s="4" t="s">
        <v>16</v>
      </c>
      <c r="E41" s="10">
        <v>130</v>
      </c>
      <c r="F41" s="4" t="s">
        <v>38</v>
      </c>
      <c r="G41" s="4" t="s">
        <v>41</v>
      </c>
      <c r="H41" s="4" t="s">
        <v>51</v>
      </c>
      <c r="I41" s="26" t="s">
        <v>109</v>
      </c>
      <c r="J41" s="4">
        <v>25</v>
      </c>
      <c r="K41" s="4">
        <v>30</v>
      </c>
      <c r="L41" s="4">
        <f t="shared" si="4"/>
        <v>55</v>
      </c>
      <c r="N41" s="5">
        <v>0</v>
      </c>
      <c r="P41" s="4">
        <v>45</v>
      </c>
      <c r="Q41" s="6">
        <f t="shared" si="0"/>
        <v>7.5</v>
      </c>
      <c r="R41" s="4"/>
      <c r="S41" s="7">
        <f t="shared" si="5"/>
        <v>7.333333333333333</v>
      </c>
      <c r="T41" s="10">
        <f t="shared" si="1"/>
        <v>65</v>
      </c>
      <c r="U41" s="4">
        <f t="shared" si="2"/>
        <v>45.5</v>
      </c>
      <c r="V41" s="10">
        <f t="shared" si="3"/>
        <v>0</v>
      </c>
    </row>
    <row r="42" spans="1:22" ht="93.75" customHeight="1" x14ac:dyDescent="0.3">
      <c r="A42" s="21" t="s">
        <v>79</v>
      </c>
      <c r="B42" s="4"/>
      <c r="C42" s="6">
        <v>796483452879</v>
      </c>
      <c r="D42" s="4" t="s">
        <v>26</v>
      </c>
      <c r="E42" s="10">
        <v>130</v>
      </c>
      <c r="F42" s="4" t="s">
        <v>38</v>
      </c>
      <c r="G42" s="4" t="s">
        <v>41</v>
      </c>
      <c r="H42" s="4" t="s">
        <v>51</v>
      </c>
      <c r="I42" s="26" t="s">
        <v>109</v>
      </c>
      <c r="J42" s="4">
        <v>13</v>
      </c>
      <c r="K42" s="4">
        <v>0</v>
      </c>
      <c r="L42" s="4">
        <f t="shared" si="4"/>
        <v>13</v>
      </c>
      <c r="N42" s="5">
        <v>0</v>
      </c>
      <c r="P42" s="4">
        <v>24</v>
      </c>
      <c r="Q42" s="6">
        <f t="shared" si="0"/>
        <v>4</v>
      </c>
      <c r="R42" s="4"/>
      <c r="S42" s="7">
        <f t="shared" si="5"/>
        <v>3.25</v>
      </c>
      <c r="T42" s="10">
        <f t="shared" si="1"/>
        <v>65</v>
      </c>
      <c r="U42" s="4">
        <f t="shared" si="2"/>
        <v>45.5</v>
      </c>
      <c r="V42" s="10">
        <f t="shared" si="3"/>
        <v>0</v>
      </c>
    </row>
    <row r="43" spans="1:22" ht="93.75" customHeight="1" x14ac:dyDescent="0.3">
      <c r="A43" s="21" t="s">
        <v>7</v>
      </c>
      <c r="B43" s="4"/>
      <c r="C43" s="6">
        <v>796483459472</v>
      </c>
      <c r="D43" s="4" t="s">
        <v>26</v>
      </c>
      <c r="E43" s="10">
        <v>140</v>
      </c>
      <c r="F43" s="4" t="s">
        <v>38</v>
      </c>
      <c r="G43" s="4" t="s">
        <v>46</v>
      </c>
      <c r="H43" s="4" t="s">
        <v>47</v>
      </c>
      <c r="I43" s="26" t="s">
        <v>109</v>
      </c>
      <c r="J43" s="4">
        <v>17</v>
      </c>
      <c r="K43" s="4">
        <v>0</v>
      </c>
      <c r="L43" s="4">
        <f t="shared" si="4"/>
        <v>17</v>
      </c>
      <c r="N43" s="5">
        <v>0</v>
      </c>
      <c r="P43" s="4">
        <v>26</v>
      </c>
      <c r="Q43" s="6">
        <f t="shared" si="0"/>
        <v>4.333333333333333</v>
      </c>
      <c r="R43" s="4"/>
      <c r="S43" s="7">
        <f t="shared" si="5"/>
        <v>3.9230769230769234</v>
      </c>
      <c r="T43" s="10">
        <f t="shared" si="1"/>
        <v>70</v>
      </c>
      <c r="U43" s="4">
        <f t="shared" si="2"/>
        <v>49</v>
      </c>
      <c r="V43" s="10">
        <f t="shared" si="3"/>
        <v>0</v>
      </c>
    </row>
    <row r="44" spans="1:22" ht="93.75" customHeight="1" x14ac:dyDescent="0.3">
      <c r="A44" s="21" t="s">
        <v>112</v>
      </c>
      <c r="B44" s="4"/>
      <c r="C44" s="6">
        <v>796483469723</v>
      </c>
      <c r="D44" s="4" t="s">
        <v>26</v>
      </c>
      <c r="E44" s="10">
        <v>100</v>
      </c>
      <c r="F44" s="4" t="s">
        <v>38</v>
      </c>
      <c r="G44" s="4" t="s">
        <v>41</v>
      </c>
      <c r="H44" s="4" t="s">
        <v>51</v>
      </c>
      <c r="I44" s="26" t="s">
        <v>109</v>
      </c>
      <c r="J44" s="4">
        <v>38</v>
      </c>
      <c r="K44" s="4">
        <v>10</v>
      </c>
      <c r="L44" s="4">
        <f t="shared" si="4"/>
        <v>48</v>
      </c>
      <c r="N44" s="5">
        <v>0</v>
      </c>
      <c r="P44" s="4">
        <v>12</v>
      </c>
      <c r="Q44" s="6">
        <f t="shared" si="0"/>
        <v>2</v>
      </c>
      <c r="R44" s="4"/>
      <c r="S44" s="7">
        <f t="shared" si="5"/>
        <v>24</v>
      </c>
      <c r="T44" s="10">
        <f t="shared" si="1"/>
        <v>50</v>
      </c>
      <c r="U44" s="4">
        <f t="shared" si="2"/>
        <v>35</v>
      </c>
      <c r="V44" s="10">
        <f t="shared" si="3"/>
        <v>0</v>
      </c>
    </row>
    <row r="45" spans="1:22" ht="93.75" customHeight="1" x14ac:dyDescent="0.3">
      <c r="A45" s="21" t="s">
        <v>113</v>
      </c>
      <c r="B45" s="4"/>
      <c r="C45" s="6">
        <v>796483469730</v>
      </c>
      <c r="D45" s="4" t="s">
        <v>26</v>
      </c>
      <c r="E45" s="10">
        <v>100</v>
      </c>
      <c r="F45" s="4" t="s">
        <v>38</v>
      </c>
      <c r="G45" s="4" t="s">
        <v>41</v>
      </c>
      <c r="H45" s="4" t="s">
        <v>51</v>
      </c>
      <c r="I45" s="26" t="s">
        <v>109</v>
      </c>
      <c r="J45" s="4">
        <v>34</v>
      </c>
      <c r="K45" s="4">
        <v>0</v>
      </c>
      <c r="L45" s="4">
        <f t="shared" si="4"/>
        <v>34</v>
      </c>
      <c r="N45" s="5">
        <v>0</v>
      </c>
      <c r="P45" s="4">
        <v>15</v>
      </c>
      <c r="Q45" s="6">
        <f t="shared" si="0"/>
        <v>2.5</v>
      </c>
      <c r="R45" s="4"/>
      <c r="S45" s="7">
        <f t="shared" si="5"/>
        <v>13.6</v>
      </c>
      <c r="T45" s="10">
        <f t="shared" si="1"/>
        <v>50</v>
      </c>
      <c r="U45" s="4">
        <f t="shared" si="2"/>
        <v>35</v>
      </c>
      <c r="V45" s="10">
        <f t="shared" si="3"/>
        <v>0</v>
      </c>
    </row>
    <row r="46" spans="1:22" ht="93.75" customHeight="1" x14ac:dyDescent="0.3">
      <c r="A46" s="21" t="s">
        <v>114</v>
      </c>
      <c r="B46" s="4"/>
      <c r="C46" s="6">
        <v>796483469747</v>
      </c>
      <c r="D46" s="4" t="s">
        <v>26</v>
      </c>
      <c r="E46" s="10">
        <v>100</v>
      </c>
      <c r="F46" s="4" t="s">
        <v>38</v>
      </c>
      <c r="G46" s="4" t="s">
        <v>41</v>
      </c>
      <c r="H46" s="4" t="s">
        <v>51</v>
      </c>
      <c r="I46" s="26" t="s">
        <v>109</v>
      </c>
      <c r="J46" s="4">
        <v>47</v>
      </c>
      <c r="K46" s="4">
        <v>0</v>
      </c>
      <c r="L46" s="4">
        <f t="shared" si="4"/>
        <v>47</v>
      </c>
      <c r="N46" s="5">
        <v>0</v>
      </c>
      <c r="P46" s="4">
        <v>54</v>
      </c>
      <c r="Q46" s="6">
        <f t="shared" si="0"/>
        <v>9</v>
      </c>
      <c r="R46" s="4"/>
      <c r="S46" s="7">
        <f t="shared" si="5"/>
        <v>5.2222222222222223</v>
      </c>
      <c r="T46" s="10">
        <f t="shared" si="1"/>
        <v>50</v>
      </c>
      <c r="U46" s="4">
        <f t="shared" si="2"/>
        <v>35</v>
      </c>
      <c r="V46" s="10">
        <f t="shared" si="3"/>
        <v>0</v>
      </c>
    </row>
    <row r="47" spans="1:22" ht="93.75" customHeight="1" x14ac:dyDescent="0.3">
      <c r="A47" s="21" t="s">
        <v>96</v>
      </c>
      <c r="B47" s="4"/>
      <c r="C47" s="6">
        <v>796483469754</v>
      </c>
      <c r="D47" s="4" t="s">
        <v>26</v>
      </c>
      <c r="E47" s="10">
        <v>130</v>
      </c>
      <c r="F47" s="4" t="s">
        <v>38</v>
      </c>
      <c r="G47" s="4" t="s">
        <v>41</v>
      </c>
      <c r="H47" s="4" t="s">
        <v>51</v>
      </c>
      <c r="I47" s="26" t="s">
        <v>109</v>
      </c>
      <c r="J47" s="4">
        <v>45</v>
      </c>
      <c r="K47" s="4">
        <v>30</v>
      </c>
      <c r="L47" s="4">
        <f t="shared" si="4"/>
        <v>75</v>
      </c>
      <c r="N47" s="5">
        <v>0</v>
      </c>
      <c r="P47" s="4">
        <v>53</v>
      </c>
      <c r="Q47" s="6">
        <f t="shared" si="0"/>
        <v>8.8333333333333339</v>
      </c>
      <c r="R47" s="4"/>
      <c r="S47" s="7">
        <f t="shared" si="5"/>
        <v>8.4905660377358476</v>
      </c>
      <c r="T47" s="10">
        <f t="shared" si="1"/>
        <v>65</v>
      </c>
      <c r="U47" s="4">
        <f t="shared" si="2"/>
        <v>45.5</v>
      </c>
      <c r="V47" s="10">
        <f t="shared" si="3"/>
        <v>0</v>
      </c>
    </row>
    <row r="48" spans="1:22" ht="93.75" customHeight="1" x14ac:dyDescent="0.3">
      <c r="A48" s="21" t="s">
        <v>18</v>
      </c>
      <c r="B48" s="4"/>
      <c r="C48" s="6">
        <v>796483479111</v>
      </c>
      <c r="D48" s="4" t="s">
        <v>26</v>
      </c>
      <c r="E48" s="10">
        <v>140</v>
      </c>
      <c r="F48" s="4" t="s">
        <v>38</v>
      </c>
      <c r="G48" s="4" t="s">
        <v>52</v>
      </c>
      <c r="H48" s="4" t="s">
        <v>47</v>
      </c>
      <c r="I48" s="26" t="s">
        <v>109</v>
      </c>
      <c r="J48" s="4">
        <v>34</v>
      </c>
      <c r="K48" s="4">
        <v>10</v>
      </c>
      <c r="L48" s="4">
        <f t="shared" si="4"/>
        <v>44</v>
      </c>
      <c r="N48" s="5">
        <v>0</v>
      </c>
      <c r="P48" s="4">
        <v>56</v>
      </c>
      <c r="Q48" s="6">
        <f t="shared" si="0"/>
        <v>9.3333333333333339</v>
      </c>
      <c r="R48" s="4"/>
      <c r="S48" s="7">
        <f t="shared" si="5"/>
        <v>4.7142857142857144</v>
      </c>
      <c r="T48" s="10">
        <f t="shared" si="1"/>
        <v>70</v>
      </c>
      <c r="U48" s="4">
        <f t="shared" si="2"/>
        <v>49</v>
      </c>
      <c r="V48" s="10">
        <f t="shared" si="3"/>
        <v>0</v>
      </c>
    </row>
    <row r="49" spans="1:22" ht="93.75" customHeight="1" x14ac:dyDescent="0.3">
      <c r="A49" s="21" t="s">
        <v>64</v>
      </c>
      <c r="B49" s="4"/>
      <c r="C49" s="6">
        <v>796483478596</v>
      </c>
      <c r="D49" s="4" t="s">
        <v>26</v>
      </c>
      <c r="E49" s="10">
        <v>140</v>
      </c>
      <c r="F49" s="4" t="s">
        <v>38</v>
      </c>
      <c r="G49" s="4" t="s">
        <v>52</v>
      </c>
      <c r="H49" s="4" t="s">
        <v>47</v>
      </c>
      <c r="I49" s="26" t="s">
        <v>109</v>
      </c>
      <c r="J49" s="4">
        <v>51</v>
      </c>
      <c r="K49" s="4">
        <v>0</v>
      </c>
      <c r="L49" s="4">
        <f t="shared" si="4"/>
        <v>51</v>
      </c>
      <c r="N49" s="5">
        <v>0</v>
      </c>
      <c r="P49" s="4">
        <v>73</v>
      </c>
      <c r="Q49" s="6">
        <f t="shared" si="0"/>
        <v>12.166666666666666</v>
      </c>
      <c r="R49" s="4"/>
      <c r="S49" s="7">
        <f t="shared" si="5"/>
        <v>4.1917808219178081</v>
      </c>
      <c r="T49" s="10">
        <f t="shared" si="1"/>
        <v>70</v>
      </c>
      <c r="U49" s="4">
        <f t="shared" si="2"/>
        <v>49</v>
      </c>
      <c r="V49" s="10">
        <f t="shared" si="3"/>
        <v>0</v>
      </c>
    </row>
    <row r="50" spans="1:22" ht="93.75" customHeight="1" x14ac:dyDescent="0.3">
      <c r="A50" s="21" t="s">
        <v>8</v>
      </c>
      <c r="B50" s="4"/>
      <c r="C50" s="6">
        <v>796483478602</v>
      </c>
      <c r="D50" s="4" t="s">
        <v>16</v>
      </c>
      <c r="E50" s="10">
        <v>140</v>
      </c>
      <c r="F50" s="4" t="s">
        <v>38</v>
      </c>
      <c r="G50" s="4" t="s">
        <v>52</v>
      </c>
      <c r="H50" s="4" t="s">
        <v>47</v>
      </c>
      <c r="I50" s="26" t="s">
        <v>109</v>
      </c>
      <c r="J50" s="4">
        <v>43</v>
      </c>
      <c r="K50" s="4">
        <v>0</v>
      </c>
      <c r="L50" s="4">
        <f t="shared" si="4"/>
        <v>43</v>
      </c>
      <c r="N50" s="5">
        <v>0</v>
      </c>
      <c r="P50" s="4">
        <v>62</v>
      </c>
      <c r="Q50" s="6">
        <f t="shared" si="0"/>
        <v>10.333333333333334</v>
      </c>
      <c r="R50" s="4"/>
      <c r="S50" s="7">
        <f t="shared" si="5"/>
        <v>4.161290322580645</v>
      </c>
      <c r="T50" s="10">
        <f t="shared" si="1"/>
        <v>70</v>
      </c>
      <c r="U50" s="4">
        <f t="shared" si="2"/>
        <v>49</v>
      </c>
      <c r="V50" s="10">
        <f t="shared" si="3"/>
        <v>0</v>
      </c>
    </row>
    <row r="51" spans="1:22" ht="93.75" customHeight="1" x14ac:dyDescent="0.3">
      <c r="A51" s="21" t="s">
        <v>9</v>
      </c>
      <c r="B51" s="4"/>
      <c r="C51" s="6">
        <v>796483478589</v>
      </c>
      <c r="D51" s="4" t="s">
        <v>26</v>
      </c>
      <c r="E51" s="10">
        <v>140</v>
      </c>
      <c r="F51" s="4" t="s">
        <v>38</v>
      </c>
      <c r="G51" s="4" t="s">
        <v>52</v>
      </c>
      <c r="H51" s="4" t="s">
        <v>47</v>
      </c>
      <c r="I51" s="26" t="s">
        <v>109</v>
      </c>
      <c r="J51" s="4">
        <v>32</v>
      </c>
      <c r="K51" s="4">
        <v>0</v>
      </c>
      <c r="L51" s="4">
        <f t="shared" si="4"/>
        <v>32</v>
      </c>
      <c r="N51" s="5">
        <v>0</v>
      </c>
      <c r="P51" s="4">
        <v>53</v>
      </c>
      <c r="Q51" s="6">
        <f t="shared" si="0"/>
        <v>8.8333333333333339</v>
      </c>
      <c r="R51" s="4"/>
      <c r="S51" s="7">
        <f t="shared" si="5"/>
        <v>3.6226415094339619</v>
      </c>
      <c r="T51" s="10">
        <f t="shared" si="1"/>
        <v>70</v>
      </c>
      <c r="U51" s="4">
        <f t="shared" si="2"/>
        <v>49</v>
      </c>
      <c r="V51" s="10">
        <f t="shared" si="3"/>
        <v>0</v>
      </c>
    </row>
    <row r="52" spans="1:22" ht="93.75" customHeight="1" x14ac:dyDescent="0.3">
      <c r="A52" s="21" t="s">
        <v>115</v>
      </c>
      <c r="B52" s="4"/>
      <c r="C52" s="6">
        <v>796483489721</v>
      </c>
      <c r="D52" s="4" t="s">
        <v>16</v>
      </c>
      <c r="E52" s="10">
        <v>120</v>
      </c>
      <c r="F52" s="4" t="s">
        <v>38</v>
      </c>
      <c r="G52" s="4" t="s">
        <v>116</v>
      </c>
      <c r="H52" s="4" t="s">
        <v>53</v>
      </c>
      <c r="I52" s="26" t="s">
        <v>109</v>
      </c>
      <c r="J52" s="4">
        <v>19</v>
      </c>
      <c r="K52" s="4">
        <v>0</v>
      </c>
      <c r="L52" s="4">
        <f t="shared" si="4"/>
        <v>19</v>
      </c>
      <c r="N52" s="5">
        <v>0</v>
      </c>
      <c r="P52" s="4">
        <v>5</v>
      </c>
      <c r="Q52" s="6">
        <f t="shared" si="0"/>
        <v>0.83333333333333337</v>
      </c>
      <c r="R52" s="4"/>
      <c r="S52" s="7">
        <f t="shared" si="5"/>
        <v>22.8</v>
      </c>
      <c r="T52" s="10">
        <f t="shared" si="1"/>
        <v>60</v>
      </c>
      <c r="U52" s="4">
        <f t="shared" si="2"/>
        <v>42</v>
      </c>
      <c r="V52" s="10">
        <f t="shared" si="3"/>
        <v>0</v>
      </c>
    </row>
    <row r="53" spans="1:22" ht="93.75" customHeight="1" x14ac:dyDescent="0.3">
      <c r="A53" s="21" t="s">
        <v>117</v>
      </c>
      <c r="B53" s="4"/>
      <c r="C53" s="6">
        <v>796483489745</v>
      </c>
      <c r="D53" s="4" t="s">
        <v>26</v>
      </c>
      <c r="E53" s="10">
        <v>120</v>
      </c>
      <c r="F53" s="4" t="s">
        <v>38</v>
      </c>
      <c r="G53" s="4" t="s">
        <v>116</v>
      </c>
      <c r="H53" s="4" t="s">
        <v>53</v>
      </c>
      <c r="I53" s="26" t="s">
        <v>109</v>
      </c>
      <c r="J53" s="4">
        <v>12</v>
      </c>
      <c r="K53" s="4">
        <v>0</v>
      </c>
      <c r="L53" s="4">
        <f t="shared" si="4"/>
        <v>12</v>
      </c>
      <c r="N53" s="5">
        <v>0</v>
      </c>
      <c r="P53" s="4">
        <v>7</v>
      </c>
      <c r="Q53" s="6">
        <f t="shared" si="0"/>
        <v>1.1666666666666667</v>
      </c>
      <c r="R53" s="4"/>
      <c r="S53" s="7">
        <f t="shared" si="5"/>
        <v>10.285714285714285</v>
      </c>
      <c r="T53" s="10">
        <f t="shared" si="1"/>
        <v>60</v>
      </c>
      <c r="U53" s="4">
        <f t="shared" si="2"/>
        <v>42</v>
      </c>
      <c r="V53" s="10">
        <f t="shared" si="3"/>
        <v>0</v>
      </c>
    </row>
    <row r="54" spans="1:22" ht="93.75" customHeight="1" x14ac:dyDescent="0.3">
      <c r="A54" s="21" t="s">
        <v>299</v>
      </c>
      <c r="B54" s="4"/>
      <c r="C54" s="6">
        <v>796483498433</v>
      </c>
      <c r="D54" s="4" t="s">
        <v>25</v>
      </c>
      <c r="E54" s="10">
        <v>140</v>
      </c>
      <c r="F54" s="4" t="s">
        <v>38</v>
      </c>
      <c r="G54" s="4" t="s">
        <v>49</v>
      </c>
      <c r="H54" s="4" t="s">
        <v>50</v>
      </c>
      <c r="I54" s="26" t="s">
        <v>108</v>
      </c>
      <c r="J54" s="4">
        <v>34</v>
      </c>
      <c r="K54" s="4">
        <v>30</v>
      </c>
      <c r="L54" s="4">
        <f t="shared" si="4"/>
        <v>64</v>
      </c>
      <c r="N54" s="5">
        <v>0</v>
      </c>
      <c r="P54" s="4">
        <v>42</v>
      </c>
      <c r="Q54" s="6">
        <f t="shared" si="0"/>
        <v>7</v>
      </c>
      <c r="R54" s="4"/>
      <c r="S54" s="7">
        <f t="shared" si="5"/>
        <v>9.1428571428571423</v>
      </c>
      <c r="T54" s="10">
        <f t="shared" si="1"/>
        <v>70</v>
      </c>
      <c r="U54" s="4">
        <f t="shared" si="2"/>
        <v>49</v>
      </c>
      <c r="V54" s="10">
        <f t="shared" si="3"/>
        <v>0</v>
      </c>
    </row>
    <row r="55" spans="1:22" ht="93.75" customHeight="1" x14ac:dyDescent="0.3">
      <c r="A55" s="21" t="s">
        <v>28</v>
      </c>
      <c r="B55" s="4"/>
      <c r="C55" s="6">
        <v>796483498440</v>
      </c>
      <c r="D55" s="4" t="s">
        <v>25</v>
      </c>
      <c r="E55" s="10">
        <v>140</v>
      </c>
      <c r="F55" s="4" t="s">
        <v>38</v>
      </c>
      <c r="G55" s="4" t="s">
        <v>49</v>
      </c>
      <c r="H55" s="4" t="s">
        <v>50</v>
      </c>
      <c r="I55" s="26" t="s">
        <v>109</v>
      </c>
      <c r="J55" s="4">
        <v>22</v>
      </c>
      <c r="K55" s="4">
        <v>0</v>
      </c>
      <c r="L55" s="4">
        <f t="shared" si="4"/>
        <v>22</v>
      </c>
      <c r="N55" s="5">
        <v>0</v>
      </c>
      <c r="P55" s="4">
        <v>23</v>
      </c>
      <c r="Q55" s="6">
        <f t="shared" si="0"/>
        <v>3.8333333333333335</v>
      </c>
      <c r="R55" s="4"/>
      <c r="S55" s="7">
        <f t="shared" si="5"/>
        <v>5.7391304347826084</v>
      </c>
      <c r="T55" s="10">
        <f t="shared" si="1"/>
        <v>70</v>
      </c>
      <c r="U55" s="4">
        <f t="shared" si="2"/>
        <v>49</v>
      </c>
      <c r="V55" s="10">
        <f t="shared" si="3"/>
        <v>0</v>
      </c>
    </row>
    <row r="56" spans="1:22" ht="93.75" customHeight="1" x14ac:dyDescent="0.3">
      <c r="A56" s="21" t="s">
        <v>35</v>
      </c>
      <c r="B56" s="4"/>
      <c r="C56" s="6">
        <v>796483498457</v>
      </c>
      <c r="D56" s="4" t="s">
        <v>25</v>
      </c>
      <c r="E56" s="10">
        <v>140</v>
      </c>
      <c r="F56" s="4" t="s">
        <v>38</v>
      </c>
      <c r="G56" s="4" t="s">
        <v>49</v>
      </c>
      <c r="H56" s="4" t="s">
        <v>50</v>
      </c>
      <c r="I56" s="26" t="s">
        <v>109</v>
      </c>
      <c r="J56" s="4">
        <v>40</v>
      </c>
      <c r="K56" s="4">
        <v>20</v>
      </c>
      <c r="L56" s="4">
        <f t="shared" si="4"/>
        <v>60</v>
      </c>
      <c r="N56" s="5">
        <v>0</v>
      </c>
      <c r="P56" s="4">
        <v>39</v>
      </c>
      <c r="Q56" s="6">
        <f t="shared" si="0"/>
        <v>6.5</v>
      </c>
      <c r="R56" s="4"/>
      <c r="S56" s="7">
        <f t="shared" si="5"/>
        <v>9.2307692307692299</v>
      </c>
      <c r="T56" s="10">
        <f t="shared" si="1"/>
        <v>70</v>
      </c>
      <c r="U56" s="4">
        <f t="shared" si="2"/>
        <v>49</v>
      </c>
      <c r="V56" s="10">
        <f t="shared" si="3"/>
        <v>0</v>
      </c>
    </row>
    <row r="57" spans="1:22" ht="93.75" customHeight="1" x14ac:dyDescent="0.3">
      <c r="A57" s="21" t="s">
        <v>80</v>
      </c>
      <c r="B57" s="4"/>
      <c r="C57" s="6">
        <v>796483520684</v>
      </c>
      <c r="D57" s="4" t="s">
        <v>16</v>
      </c>
      <c r="E57" s="10">
        <v>140</v>
      </c>
      <c r="F57" s="4" t="s">
        <v>38</v>
      </c>
      <c r="G57" s="4" t="s">
        <v>49</v>
      </c>
      <c r="H57" s="4" t="s">
        <v>50</v>
      </c>
      <c r="I57" s="26" t="s">
        <v>109</v>
      </c>
      <c r="J57" s="4">
        <v>11</v>
      </c>
      <c r="K57" s="4">
        <v>0</v>
      </c>
      <c r="L57" s="4">
        <f t="shared" si="4"/>
        <v>11</v>
      </c>
      <c r="N57" s="5">
        <v>10</v>
      </c>
      <c r="P57" s="4">
        <v>40</v>
      </c>
      <c r="Q57" s="6">
        <f t="shared" si="0"/>
        <v>6.666666666666667</v>
      </c>
      <c r="R57" s="4"/>
      <c r="S57" s="7">
        <f t="shared" si="5"/>
        <v>3.15</v>
      </c>
      <c r="T57" s="10">
        <f t="shared" si="1"/>
        <v>70</v>
      </c>
      <c r="U57" s="4">
        <f t="shared" si="2"/>
        <v>49</v>
      </c>
      <c r="V57" s="10">
        <f t="shared" si="3"/>
        <v>490</v>
      </c>
    </row>
    <row r="58" spans="1:22" ht="93.75" customHeight="1" x14ac:dyDescent="0.3">
      <c r="A58" s="21" t="s">
        <v>208</v>
      </c>
      <c r="B58" s="4"/>
      <c r="C58" s="6">
        <v>796483528802</v>
      </c>
      <c r="D58" s="4" t="s">
        <v>26</v>
      </c>
      <c r="E58" s="10">
        <v>100</v>
      </c>
      <c r="F58" s="4" t="s">
        <v>38</v>
      </c>
      <c r="G58" s="4" t="s">
        <v>41</v>
      </c>
      <c r="H58" s="4" t="s">
        <v>51</v>
      </c>
      <c r="I58" s="26" t="s">
        <v>109</v>
      </c>
      <c r="J58" s="4">
        <v>23</v>
      </c>
      <c r="K58" s="4">
        <v>0</v>
      </c>
      <c r="L58" s="4">
        <f t="shared" si="4"/>
        <v>23</v>
      </c>
      <c r="N58" s="5">
        <v>0</v>
      </c>
      <c r="P58" s="4">
        <v>11</v>
      </c>
      <c r="Q58" s="6">
        <f t="shared" si="0"/>
        <v>1.8333333333333333</v>
      </c>
      <c r="R58" s="4"/>
      <c r="S58" s="7">
        <f t="shared" si="5"/>
        <v>12.545454545454547</v>
      </c>
      <c r="T58" s="10">
        <f t="shared" si="1"/>
        <v>50</v>
      </c>
      <c r="U58" s="4">
        <f t="shared" si="2"/>
        <v>35</v>
      </c>
      <c r="V58" s="10">
        <f t="shared" si="3"/>
        <v>0</v>
      </c>
    </row>
    <row r="59" spans="1:22" ht="93.75" customHeight="1" x14ac:dyDescent="0.3">
      <c r="A59" s="21" t="s">
        <v>209</v>
      </c>
      <c r="B59" s="4"/>
      <c r="C59" s="6">
        <v>796483534889</v>
      </c>
      <c r="D59" s="4" t="s">
        <v>16</v>
      </c>
      <c r="E59" s="10">
        <v>140</v>
      </c>
      <c r="F59" s="4" t="s">
        <v>38</v>
      </c>
      <c r="G59" s="4" t="s">
        <v>46</v>
      </c>
      <c r="H59" s="4" t="s">
        <v>47</v>
      </c>
      <c r="I59" s="26" t="s">
        <v>109</v>
      </c>
      <c r="J59" s="4">
        <v>24</v>
      </c>
      <c r="K59" s="4">
        <v>0</v>
      </c>
      <c r="L59" s="4">
        <f t="shared" si="4"/>
        <v>24</v>
      </c>
      <c r="N59" s="5">
        <v>0</v>
      </c>
      <c r="P59" s="4">
        <v>23</v>
      </c>
      <c r="Q59" s="6">
        <f t="shared" si="0"/>
        <v>3.8333333333333335</v>
      </c>
      <c r="R59" s="4"/>
      <c r="S59" s="7">
        <f t="shared" si="5"/>
        <v>6.2608695652173907</v>
      </c>
      <c r="T59" s="10">
        <f t="shared" si="1"/>
        <v>70</v>
      </c>
      <c r="U59" s="4">
        <f t="shared" si="2"/>
        <v>49</v>
      </c>
      <c r="V59" s="10">
        <f t="shared" si="3"/>
        <v>0</v>
      </c>
    </row>
    <row r="60" spans="1:22" ht="93.75" customHeight="1" x14ac:dyDescent="0.3">
      <c r="A60" s="21" t="s">
        <v>210</v>
      </c>
      <c r="B60" s="4"/>
      <c r="C60" s="6">
        <v>796483534896</v>
      </c>
      <c r="D60" s="4" t="s">
        <v>16</v>
      </c>
      <c r="E60" s="10">
        <v>150</v>
      </c>
      <c r="F60" s="4" t="s">
        <v>38</v>
      </c>
      <c r="G60" s="4" t="s">
        <v>46</v>
      </c>
      <c r="H60" s="4" t="s">
        <v>47</v>
      </c>
      <c r="I60" s="26" t="s">
        <v>109</v>
      </c>
      <c r="J60" s="4">
        <v>41</v>
      </c>
      <c r="K60" s="4">
        <v>0</v>
      </c>
      <c r="L60" s="4">
        <f t="shared" si="4"/>
        <v>41</v>
      </c>
      <c r="N60" s="5">
        <v>0</v>
      </c>
      <c r="P60" s="4">
        <v>8</v>
      </c>
      <c r="Q60" s="6">
        <f t="shared" si="0"/>
        <v>1.3333333333333333</v>
      </c>
      <c r="R60" s="4"/>
      <c r="S60" s="7">
        <f t="shared" si="5"/>
        <v>30.75</v>
      </c>
      <c r="T60" s="10">
        <f t="shared" si="1"/>
        <v>75</v>
      </c>
      <c r="U60" s="4">
        <f t="shared" si="2"/>
        <v>52.5</v>
      </c>
      <c r="V60" s="10">
        <f t="shared" si="3"/>
        <v>0</v>
      </c>
    </row>
    <row r="61" spans="1:22" ht="93.75" customHeight="1" x14ac:dyDescent="0.3">
      <c r="A61" s="21" t="s">
        <v>211</v>
      </c>
      <c r="B61" s="4"/>
      <c r="C61" s="6">
        <v>796483534902</v>
      </c>
      <c r="D61" s="4" t="s">
        <v>16</v>
      </c>
      <c r="E61" s="10">
        <v>150</v>
      </c>
      <c r="F61" s="4" t="s">
        <v>38</v>
      </c>
      <c r="G61" s="4" t="s">
        <v>46</v>
      </c>
      <c r="H61" s="4" t="s">
        <v>47</v>
      </c>
      <c r="I61" s="26" t="s">
        <v>109</v>
      </c>
      <c r="J61" s="4">
        <v>17</v>
      </c>
      <c r="K61" s="4">
        <v>0</v>
      </c>
      <c r="L61" s="4">
        <f t="shared" si="4"/>
        <v>17</v>
      </c>
      <c r="N61" s="5">
        <v>0</v>
      </c>
      <c r="P61" s="4">
        <v>28</v>
      </c>
      <c r="Q61" s="6">
        <f t="shared" si="0"/>
        <v>4.666666666666667</v>
      </c>
      <c r="R61" s="4"/>
      <c r="S61" s="7">
        <f t="shared" si="5"/>
        <v>3.6428571428571428</v>
      </c>
      <c r="T61" s="10">
        <f t="shared" si="1"/>
        <v>75</v>
      </c>
      <c r="U61" s="4">
        <f t="shared" si="2"/>
        <v>52.5</v>
      </c>
      <c r="V61" s="10">
        <f t="shared" si="3"/>
        <v>0</v>
      </c>
    </row>
    <row r="62" spans="1:22" ht="93.75" customHeight="1" x14ac:dyDescent="0.3">
      <c r="A62" s="21" t="s">
        <v>212</v>
      </c>
      <c r="B62" s="4"/>
      <c r="C62" s="6">
        <v>796483534926</v>
      </c>
      <c r="D62" s="4" t="s">
        <v>16</v>
      </c>
      <c r="E62" s="10">
        <v>150</v>
      </c>
      <c r="F62" s="4" t="s">
        <v>38</v>
      </c>
      <c r="G62" s="4" t="s">
        <v>46</v>
      </c>
      <c r="H62" s="4" t="s">
        <v>47</v>
      </c>
      <c r="I62" s="26" t="s">
        <v>109</v>
      </c>
      <c r="J62" s="4">
        <v>22</v>
      </c>
      <c r="K62" s="4">
        <v>0</v>
      </c>
      <c r="L62" s="4">
        <f t="shared" si="4"/>
        <v>22</v>
      </c>
      <c r="N62" s="5">
        <v>0</v>
      </c>
      <c r="P62" s="4">
        <v>15</v>
      </c>
      <c r="Q62" s="6">
        <f t="shared" si="0"/>
        <v>2.5</v>
      </c>
      <c r="R62" s="4"/>
      <c r="S62" s="7">
        <f t="shared" si="5"/>
        <v>8.8000000000000007</v>
      </c>
      <c r="T62" s="10">
        <f t="shared" si="1"/>
        <v>75</v>
      </c>
      <c r="U62" s="4">
        <f t="shared" si="2"/>
        <v>52.5</v>
      </c>
      <c r="V62" s="10">
        <f t="shared" si="3"/>
        <v>0</v>
      </c>
    </row>
    <row r="63" spans="1:22" ht="93.75" customHeight="1" x14ac:dyDescent="0.3">
      <c r="A63" s="21" t="s">
        <v>213</v>
      </c>
      <c r="B63" s="4"/>
      <c r="C63" s="6">
        <v>796483534919</v>
      </c>
      <c r="D63" s="4" t="s">
        <v>16</v>
      </c>
      <c r="E63" s="10">
        <v>150</v>
      </c>
      <c r="F63" s="4" t="s">
        <v>38</v>
      </c>
      <c r="G63" s="4" t="s">
        <v>46</v>
      </c>
      <c r="H63" s="4" t="s">
        <v>47</v>
      </c>
      <c r="I63" s="26" t="s">
        <v>109</v>
      </c>
      <c r="J63" s="4">
        <v>43</v>
      </c>
      <c r="K63" s="4">
        <v>0</v>
      </c>
      <c r="L63" s="4">
        <f t="shared" si="4"/>
        <v>43</v>
      </c>
      <c r="N63" s="5">
        <v>0</v>
      </c>
      <c r="P63" s="4">
        <v>14</v>
      </c>
      <c r="Q63" s="6">
        <f t="shared" si="0"/>
        <v>2.3333333333333335</v>
      </c>
      <c r="R63" s="4"/>
      <c r="S63" s="7">
        <f t="shared" si="5"/>
        <v>18.428571428571427</v>
      </c>
      <c r="T63" s="10">
        <f t="shared" si="1"/>
        <v>75</v>
      </c>
      <c r="U63" s="4">
        <f t="shared" si="2"/>
        <v>52.5</v>
      </c>
      <c r="V63" s="10">
        <f t="shared" si="3"/>
        <v>0</v>
      </c>
    </row>
    <row r="64" spans="1:22" ht="93.75" customHeight="1" x14ac:dyDescent="0.3">
      <c r="A64" s="21" t="s">
        <v>214</v>
      </c>
      <c r="B64" s="4"/>
      <c r="C64" s="6">
        <v>796483534841</v>
      </c>
      <c r="D64" s="4" t="s">
        <v>16</v>
      </c>
      <c r="E64" s="10">
        <v>150</v>
      </c>
      <c r="F64" s="4" t="s">
        <v>38</v>
      </c>
      <c r="G64" s="4" t="s">
        <v>157</v>
      </c>
      <c r="H64" s="4" t="s">
        <v>40</v>
      </c>
      <c r="I64" s="26" t="s">
        <v>109</v>
      </c>
      <c r="J64" s="4">
        <v>11</v>
      </c>
      <c r="K64" s="4">
        <v>0</v>
      </c>
      <c r="L64" s="4">
        <f t="shared" si="4"/>
        <v>11</v>
      </c>
      <c r="N64" s="5">
        <v>0</v>
      </c>
      <c r="P64" s="4">
        <v>3</v>
      </c>
      <c r="Q64" s="6">
        <f t="shared" si="0"/>
        <v>0.5</v>
      </c>
      <c r="R64" s="4"/>
      <c r="S64" s="7">
        <f t="shared" si="5"/>
        <v>22</v>
      </c>
      <c r="T64" s="10">
        <f t="shared" si="1"/>
        <v>75</v>
      </c>
      <c r="U64" s="4">
        <f t="shared" si="2"/>
        <v>52.5</v>
      </c>
      <c r="V64" s="10">
        <f t="shared" si="3"/>
        <v>0</v>
      </c>
    </row>
    <row r="65" spans="1:22" ht="93.75" customHeight="1" x14ac:dyDescent="0.3">
      <c r="A65" s="21" t="s">
        <v>215</v>
      </c>
      <c r="B65" s="4"/>
      <c r="C65" s="6">
        <v>796483534858</v>
      </c>
      <c r="D65" s="4" t="s">
        <v>16</v>
      </c>
      <c r="E65" s="10">
        <v>150</v>
      </c>
      <c r="F65" s="4" t="s">
        <v>38</v>
      </c>
      <c r="G65" s="4" t="s">
        <v>157</v>
      </c>
      <c r="H65" s="4" t="s">
        <v>40</v>
      </c>
      <c r="I65" s="26" t="s">
        <v>109</v>
      </c>
      <c r="J65" s="4">
        <v>10</v>
      </c>
      <c r="K65" s="4">
        <v>0</v>
      </c>
      <c r="L65" s="4">
        <f t="shared" si="4"/>
        <v>10</v>
      </c>
      <c r="N65" s="5">
        <v>0</v>
      </c>
      <c r="P65" s="4">
        <v>9</v>
      </c>
      <c r="Q65" s="6">
        <f t="shared" si="0"/>
        <v>1.5</v>
      </c>
      <c r="R65" s="4"/>
      <c r="S65" s="7">
        <f t="shared" si="5"/>
        <v>6.666666666666667</v>
      </c>
      <c r="T65" s="10">
        <f t="shared" si="1"/>
        <v>75</v>
      </c>
      <c r="U65" s="4">
        <f t="shared" si="2"/>
        <v>52.5</v>
      </c>
      <c r="V65" s="10">
        <f t="shared" si="3"/>
        <v>0</v>
      </c>
    </row>
    <row r="66" spans="1:22" ht="93.75" customHeight="1" x14ac:dyDescent="0.3">
      <c r="A66" s="21" t="s">
        <v>216</v>
      </c>
      <c r="B66" s="4"/>
      <c r="C66" s="6">
        <v>796483534865</v>
      </c>
      <c r="D66" s="4" t="s">
        <v>16</v>
      </c>
      <c r="E66" s="10">
        <v>150</v>
      </c>
      <c r="F66" s="4" t="s">
        <v>38</v>
      </c>
      <c r="G66" s="4" t="s">
        <v>157</v>
      </c>
      <c r="H66" s="4" t="s">
        <v>40</v>
      </c>
      <c r="I66" s="26" t="s">
        <v>109</v>
      </c>
      <c r="J66" s="4">
        <v>7</v>
      </c>
      <c r="K66" s="4">
        <v>0</v>
      </c>
      <c r="L66" s="4">
        <f t="shared" si="4"/>
        <v>7</v>
      </c>
      <c r="N66" s="5">
        <v>0</v>
      </c>
      <c r="P66" s="4">
        <v>13</v>
      </c>
      <c r="Q66" s="6">
        <f t="shared" ref="Q66:Q117" si="6">P66/6</f>
        <v>2.1666666666666665</v>
      </c>
      <c r="R66" s="4"/>
      <c r="S66" s="7">
        <f t="shared" si="5"/>
        <v>3.2307692307692308</v>
      </c>
      <c r="T66" s="10">
        <f t="shared" ref="T66:T116" si="7">E66/2</f>
        <v>75</v>
      </c>
      <c r="U66" s="4">
        <f t="shared" ref="U66:U117" si="8">T66*0.7</f>
        <v>52.5</v>
      </c>
      <c r="V66" s="10">
        <f t="shared" ref="V66:V117" si="9">U66*N66</f>
        <v>0</v>
      </c>
    </row>
    <row r="67" spans="1:22" ht="93.75" customHeight="1" x14ac:dyDescent="0.3">
      <c r="A67" s="21" t="s">
        <v>201</v>
      </c>
      <c r="B67" s="4"/>
      <c r="C67" s="6">
        <v>796483534957</v>
      </c>
      <c r="D67" s="4" t="s">
        <v>25</v>
      </c>
      <c r="E67" s="10">
        <v>170</v>
      </c>
      <c r="F67" s="4" t="s">
        <v>38</v>
      </c>
      <c r="G67" s="4" t="s">
        <v>157</v>
      </c>
      <c r="H67" s="4" t="s">
        <v>40</v>
      </c>
      <c r="I67" s="26" t="s">
        <v>109</v>
      </c>
      <c r="J67" s="4">
        <v>32</v>
      </c>
      <c r="K67" s="4">
        <v>0</v>
      </c>
      <c r="L67" s="4">
        <f t="shared" ref="L67:L128" si="10">J67+K67</f>
        <v>32</v>
      </c>
      <c r="N67" s="5">
        <v>0</v>
      </c>
      <c r="P67" s="4">
        <v>43</v>
      </c>
      <c r="Q67" s="6">
        <f t="shared" si="6"/>
        <v>7.166666666666667</v>
      </c>
      <c r="R67" s="4"/>
      <c r="S67" s="7">
        <f t="shared" ref="S67:S117" si="11">(L67+N67)/Q67</f>
        <v>4.4651162790697674</v>
      </c>
      <c r="T67" s="10">
        <f t="shared" si="7"/>
        <v>85</v>
      </c>
      <c r="U67" s="4">
        <f t="shared" si="8"/>
        <v>59.499999999999993</v>
      </c>
      <c r="V67" s="10">
        <f t="shared" si="9"/>
        <v>0</v>
      </c>
    </row>
    <row r="68" spans="1:22" ht="93.75" customHeight="1" x14ac:dyDescent="0.3">
      <c r="A68" s="21" t="s">
        <v>217</v>
      </c>
      <c r="B68" s="4"/>
      <c r="C68" s="6">
        <v>796483534940</v>
      </c>
      <c r="D68" s="4" t="s">
        <v>16</v>
      </c>
      <c r="E68" s="10">
        <v>170</v>
      </c>
      <c r="F68" s="4" t="s">
        <v>38</v>
      </c>
      <c r="G68" s="4" t="s">
        <v>157</v>
      </c>
      <c r="H68" s="4" t="s">
        <v>40</v>
      </c>
      <c r="I68" s="26" t="s">
        <v>109</v>
      </c>
      <c r="J68" s="4">
        <v>36</v>
      </c>
      <c r="K68" s="4">
        <v>0</v>
      </c>
      <c r="L68" s="4">
        <f t="shared" si="10"/>
        <v>36</v>
      </c>
      <c r="N68" s="5">
        <v>0</v>
      </c>
      <c r="P68" s="4">
        <v>58</v>
      </c>
      <c r="Q68" s="6">
        <f t="shared" si="6"/>
        <v>9.6666666666666661</v>
      </c>
      <c r="R68" s="4"/>
      <c r="S68" s="7">
        <f t="shared" si="11"/>
        <v>3.7241379310344831</v>
      </c>
      <c r="T68" s="10">
        <f t="shared" si="7"/>
        <v>85</v>
      </c>
      <c r="U68" s="4">
        <f t="shared" si="8"/>
        <v>59.499999999999993</v>
      </c>
      <c r="V68" s="10">
        <f t="shared" si="9"/>
        <v>0</v>
      </c>
    </row>
    <row r="69" spans="1:22" ht="93.75" customHeight="1" x14ac:dyDescent="0.3">
      <c r="A69" s="21" t="s">
        <v>151</v>
      </c>
      <c r="B69" s="4"/>
      <c r="C69" s="6">
        <v>796483548237</v>
      </c>
      <c r="D69" s="4" t="s">
        <v>16</v>
      </c>
      <c r="E69" s="10">
        <v>170</v>
      </c>
      <c r="F69" s="4" t="s">
        <v>38</v>
      </c>
      <c r="G69" s="4" t="s">
        <v>152</v>
      </c>
      <c r="H69" s="4" t="s">
        <v>153</v>
      </c>
      <c r="I69" s="26" t="s">
        <v>109</v>
      </c>
      <c r="J69" s="4">
        <v>24</v>
      </c>
      <c r="K69" s="4">
        <v>0</v>
      </c>
      <c r="L69" s="4">
        <f t="shared" si="10"/>
        <v>24</v>
      </c>
      <c r="N69" s="5">
        <v>30</v>
      </c>
      <c r="P69" s="4">
        <v>86</v>
      </c>
      <c r="Q69" s="6">
        <f t="shared" si="6"/>
        <v>14.333333333333334</v>
      </c>
      <c r="R69" s="4"/>
      <c r="S69" s="7">
        <f t="shared" si="11"/>
        <v>3.7674418604651163</v>
      </c>
      <c r="T69" s="10">
        <f t="shared" si="7"/>
        <v>85</v>
      </c>
      <c r="U69" s="4">
        <f t="shared" si="8"/>
        <v>59.499999999999993</v>
      </c>
      <c r="V69" s="10">
        <f t="shared" si="9"/>
        <v>1784.9999999999998</v>
      </c>
    </row>
    <row r="70" spans="1:22" ht="93.75" customHeight="1" x14ac:dyDescent="0.3">
      <c r="A70" s="21" t="s">
        <v>154</v>
      </c>
      <c r="B70" s="4"/>
      <c r="C70" s="6">
        <v>796483547308</v>
      </c>
      <c r="D70" s="4" t="s">
        <v>16</v>
      </c>
      <c r="E70" s="10">
        <v>170</v>
      </c>
      <c r="F70" s="4" t="s">
        <v>38</v>
      </c>
      <c r="G70" s="4" t="s">
        <v>152</v>
      </c>
      <c r="H70" s="4" t="s">
        <v>153</v>
      </c>
      <c r="I70" s="26" t="s">
        <v>109</v>
      </c>
      <c r="J70" s="4">
        <v>24</v>
      </c>
      <c r="K70" s="4">
        <v>0</v>
      </c>
      <c r="L70" s="4">
        <f t="shared" si="10"/>
        <v>24</v>
      </c>
      <c r="N70" s="5">
        <v>30</v>
      </c>
      <c r="P70" s="4">
        <v>76</v>
      </c>
      <c r="Q70" s="6">
        <f t="shared" si="6"/>
        <v>12.666666666666666</v>
      </c>
      <c r="R70" s="4"/>
      <c r="S70" s="7">
        <f t="shared" si="11"/>
        <v>4.2631578947368425</v>
      </c>
      <c r="T70" s="10">
        <f t="shared" si="7"/>
        <v>85</v>
      </c>
      <c r="U70" s="4">
        <f t="shared" si="8"/>
        <v>59.499999999999993</v>
      </c>
      <c r="V70" s="10">
        <f t="shared" si="9"/>
        <v>1784.9999999999998</v>
      </c>
    </row>
    <row r="71" spans="1:22" ht="93.75" customHeight="1" x14ac:dyDescent="0.3">
      <c r="A71" s="21" t="s">
        <v>155</v>
      </c>
      <c r="B71" s="4"/>
      <c r="C71" s="6">
        <v>796483548213</v>
      </c>
      <c r="D71" s="4" t="s">
        <v>16</v>
      </c>
      <c r="E71" s="10">
        <v>170</v>
      </c>
      <c r="F71" s="4" t="s">
        <v>38</v>
      </c>
      <c r="G71" s="4" t="s">
        <v>152</v>
      </c>
      <c r="H71" s="4" t="s">
        <v>153</v>
      </c>
      <c r="I71" s="26" t="s">
        <v>109</v>
      </c>
      <c r="J71" s="4">
        <v>29</v>
      </c>
      <c r="K71" s="4">
        <v>0</v>
      </c>
      <c r="L71" s="4">
        <f t="shared" si="10"/>
        <v>29</v>
      </c>
      <c r="N71" s="5">
        <v>20</v>
      </c>
      <c r="P71" s="4">
        <v>86</v>
      </c>
      <c r="Q71" s="6">
        <f t="shared" si="6"/>
        <v>14.333333333333334</v>
      </c>
      <c r="R71" s="4"/>
      <c r="S71" s="7">
        <f t="shared" si="11"/>
        <v>3.4186046511627906</v>
      </c>
      <c r="T71" s="10">
        <f t="shared" si="7"/>
        <v>85</v>
      </c>
      <c r="U71" s="4">
        <f t="shared" si="8"/>
        <v>59.499999999999993</v>
      </c>
      <c r="V71" s="10">
        <f t="shared" si="9"/>
        <v>1189.9999999999998</v>
      </c>
    </row>
    <row r="72" spans="1:22" ht="93.75" customHeight="1" x14ac:dyDescent="0.3">
      <c r="A72" s="21" t="s">
        <v>156</v>
      </c>
      <c r="B72" s="4"/>
      <c r="C72" s="6">
        <v>796483548220</v>
      </c>
      <c r="D72" s="4" t="s">
        <v>16</v>
      </c>
      <c r="E72" s="10">
        <v>170</v>
      </c>
      <c r="F72" s="4" t="s">
        <v>38</v>
      </c>
      <c r="G72" s="4" t="s">
        <v>152</v>
      </c>
      <c r="H72" s="4" t="s">
        <v>153</v>
      </c>
      <c r="I72" s="26" t="s">
        <v>109</v>
      </c>
      <c r="J72" s="4">
        <v>24</v>
      </c>
      <c r="K72" s="4">
        <v>0</v>
      </c>
      <c r="L72" s="4">
        <f t="shared" si="10"/>
        <v>24</v>
      </c>
      <c r="N72" s="5">
        <v>15</v>
      </c>
      <c r="P72" s="4">
        <v>72</v>
      </c>
      <c r="Q72" s="6">
        <f t="shared" si="6"/>
        <v>12</v>
      </c>
      <c r="R72" s="4"/>
      <c r="S72" s="7">
        <f t="shared" si="11"/>
        <v>3.25</v>
      </c>
      <c r="T72" s="10">
        <f t="shared" si="7"/>
        <v>85</v>
      </c>
      <c r="U72" s="4">
        <f t="shared" si="8"/>
        <v>59.499999999999993</v>
      </c>
      <c r="V72" s="10">
        <f t="shared" si="9"/>
        <v>892.49999999999989</v>
      </c>
    </row>
    <row r="73" spans="1:22" ht="93.75" customHeight="1" x14ac:dyDescent="0.3">
      <c r="A73" s="21" t="s">
        <v>169</v>
      </c>
      <c r="B73" s="4"/>
      <c r="C73" s="6">
        <v>796483557482</v>
      </c>
      <c r="D73" s="4" t="s">
        <v>16</v>
      </c>
      <c r="E73" s="10">
        <v>170</v>
      </c>
      <c r="F73" s="4" t="s">
        <v>38</v>
      </c>
      <c r="G73" s="4" t="s">
        <v>170</v>
      </c>
      <c r="H73" s="4" t="s">
        <v>153</v>
      </c>
      <c r="I73" s="26" t="s">
        <v>109</v>
      </c>
      <c r="J73" s="4">
        <v>46</v>
      </c>
      <c r="K73" s="4">
        <v>0</v>
      </c>
      <c r="L73" s="4">
        <f t="shared" si="10"/>
        <v>46</v>
      </c>
      <c r="N73" s="5">
        <v>0</v>
      </c>
      <c r="P73" s="4">
        <v>49</v>
      </c>
      <c r="Q73" s="6">
        <f t="shared" si="6"/>
        <v>8.1666666666666661</v>
      </c>
      <c r="R73" s="4"/>
      <c r="S73" s="7">
        <f t="shared" si="11"/>
        <v>5.6326530612244898</v>
      </c>
      <c r="T73" s="10">
        <f t="shared" si="7"/>
        <v>85</v>
      </c>
      <c r="U73" s="4">
        <f t="shared" si="8"/>
        <v>59.499999999999993</v>
      </c>
      <c r="V73" s="10">
        <f t="shared" si="9"/>
        <v>0</v>
      </c>
    </row>
    <row r="74" spans="1:22" ht="93.75" customHeight="1" x14ac:dyDescent="0.3">
      <c r="A74" s="21" t="s">
        <v>171</v>
      </c>
      <c r="B74" s="4"/>
      <c r="C74" s="6">
        <v>796483557499</v>
      </c>
      <c r="D74" s="4" t="s">
        <v>16</v>
      </c>
      <c r="E74" s="10">
        <v>170</v>
      </c>
      <c r="F74" s="4" t="s">
        <v>38</v>
      </c>
      <c r="G74" s="4" t="s">
        <v>170</v>
      </c>
      <c r="H74" s="4" t="s">
        <v>153</v>
      </c>
      <c r="I74" s="26" t="s">
        <v>109</v>
      </c>
      <c r="J74" s="4">
        <v>30</v>
      </c>
      <c r="K74" s="4">
        <v>0</v>
      </c>
      <c r="L74" s="4">
        <f t="shared" si="10"/>
        <v>30</v>
      </c>
      <c r="N74" s="5">
        <v>0</v>
      </c>
      <c r="P74" s="4">
        <v>30</v>
      </c>
      <c r="Q74" s="6">
        <f t="shared" si="6"/>
        <v>5</v>
      </c>
      <c r="R74" s="4"/>
      <c r="S74" s="7">
        <f t="shared" si="11"/>
        <v>6</v>
      </c>
      <c r="T74" s="10">
        <f t="shared" si="7"/>
        <v>85</v>
      </c>
      <c r="U74" s="4">
        <f t="shared" si="8"/>
        <v>59.499999999999993</v>
      </c>
      <c r="V74" s="10">
        <f t="shared" si="9"/>
        <v>0</v>
      </c>
    </row>
    <row r="75" spans="1:22" ht="93.75" customHeight="1" x14ac:dyDescent="0.3">
      <c r="A75" s="21" t="s">
        <v>172</v>
      </c>
      <c r="B75" s="4"/>
      <c r="C75" s="6">
        <v>796483557536</v>
      </c>
      <c r="D75" s="4" t="s">
        <v>16</v>
      </c>
      <c r="E75" s="10">
        <v>150</v>
      </c>
      <c r="F75" s="4" t="s">
        <v>38</v>
      </c>
      <c r="G75" s="4" t="s">
        <v>170</v>
      </c>
      <c r="H75" s="4" t="s">
        <v>42</v>
      </c>
      <c r="I75" s="26" t="s">
        <v>109</v>
      </c>
      <c r="J75" s="4">
        <v>41</v>
      </c>
      <c r="K75" s="4">
        <v>0</v>
      </c>
      <c r="L75" s="4">
        <f t="shared" si="10"/>
        <v>41</v>
      </c>
      <c r="N75" s="5">
        <v>0</v>
      </c>
      <c r="P75" s="4">
        <v>39</v>
      </c>
      <c r="Q75" s="6">
        <f t="shared" si="6"/>
        <v>6.5</v>
      </c>
      <c r="R75" s="4"/>
      <c r="S75" s="7">
        <f t="shared" si="11"/>
        <v>6.3076923076923075</v>
      </c>
      <c r="T75" s="10">
        <f t="shared" si="7"/>
        <v>75</v>
      </c>
      <c r="U75" s="4">
        <f t="shared" si="8"/>
        <v>52.5</v>
      </c>
      <c r="V75" s="10">
        <f t="shared" si="9"/>
        <v>0</v>
      </c>
    </row>
    <row r="76" spans="1:22" ht="93.75" customHeight="1" x14ac:dyDescent="0.3">
      <c r="A76" s="21" t="s">
        <v>173</v>
      </c>
      <c r="B76" s="4"/>
      <c r="C76" s="6">
        <v>796483557529</v>
      </c>
      <c r="D76" s="4" t="s">
        <v>16</v>
      </c>
      <c r="E76" s="10">
        <v>150</v>
      </c>
      <c r="F76" s="4" t="s">
        <v>38</v>
      </c>
      <c r="G76" s="4" t="s">
        <v>170</v>
      </c>
      <c r="H76" s="4" t="s">
        <v>42</v>
      </c>
      <c r="I76" s="26" t="s">
        <v>109</v>
      </c>
      <c r="J76" s="4">
        <v>48</v>
      </c>
      <c r="K76" s="4">
        <v>0</v>
      </c>
      <c r="L76" s="4">
        <f t="shared" si="10"/>
        <v>48</v>
      </c>
      <c r="N76" s="5">
        <v>0</v>
      </c>
      <c r="P76" s="4">
        <v>32</v>
      </c>
      <c r="Q76" s="6">
        <f t="shared" si="6"/>
        <v>5.333333333333333</v>
      </c>
      <c r="R76" s="4"/>
      <c r="S76" s="7">
        <f t="shared" si="11"/>
        <v>9</v>
      </c>
      <c r="T76" s="10">
        <f t="shared" si="7"/>
        <v>75</v>
      </c>
      <c r="U76" s="4">
        <f t="shared" si="8"/>
        <v>52.5</v>
      </c>
      <c r="V76" s="10">
        <f t="shared" si="9"/>
        <v>0</v>
      </c>
    </row>
    <row r="77" spans="1:22" ht="93.75" customHeight="1" x14ac:dyDescent="0.3">
      <c r="A77" s="21" t="s">
        <v>174</v>
      </c>
      <c r="B77" s="4"/>
      <c r="C77" s="6">
        <v>796483557512</v>
      </c>
      <c r="D77" s="4" t="s">
        <v>16</v>
      </c>
      <c r="E77" s="10">
        <v>150</v>
      </c>
      <c r="F77" s="4" t="s">
        <v>38</v>
      </c>
      <c r="G77" s="4" t="s">
        <v>170</v>
      </c>
      <c r="H77" s="4" t="s">
        <v>42</v>
      </c>
      <c r="I77" s="26" t="s">
        <v>109</v>
      </c>
      <c r="J77" s="4">
        <v>39</v>
      </c>
      <c r="K77" s="4">
        <v>0</v>
      </c>
      <c r="L77" s="4">
        <f t="shared" si="10"/>
        <v>39</v>
      </c>
      <c r="N77" s="5">
        <v>0</v>
      </c>
      <c r="P77" s="4">
        <v>41</v>
      </c>
      <c r="Q77" s="6">
        <f t="shared" si="6"/>
        <v>6.833333333333333</v>
      </c>
      <c r="R77" s="4"/>
      <c r="S77" s="7">
        <f t="shared" si="11"/>
        <v>5.7073170731707323</v>
      </c>
      <c r="T77" s="10">
        <f t="shared" si="7"/>
        <v>75</v>
      </c>
      <c r="U77" s="4">
        <f t="shared" si="8"/>
        <v>52.5</v>
      </c>
      <c r="V77" s="10">
        <f t="shared" si="9"/>
        <v>0</v>
      </c>
    </row>
    <row r="78" spans="1:22" ht="93.75" customHeight="1" x14ac:dyDescent="0.3">
      <c r="A78" s="21" t="s">
        <v>175</v>
      </c>
      <c r="B78" s="4"/>
      <c r="C78" s="6">
        <v>796483557420</v>
      </c>
      <c r="D78" s="4" t="s">
        <v>16</v>
      </c>
      <c r="E78" s="10">
        <v>150</v>
      </c>
      <c r="F78" s="4" t="s">
        <v>38</v>
      </c>
      <c r="G78" s="4" t="s">
        <v>176</v>
      </c>
      <c r="H78" s="4" t="s">
        <v>51</v>
      </c>
      <c r="I78" s="26" t="s">
        <v>109</v>
      </c>
      <c r="J78" s="4">
        <v>19</v>
      </c>
      <c r="K78" s="4">
        <v>0</v>
      </c>
      <c r="L78" s="4">
        <f t="shared" si="10"/>
        <v>19</v>
      </c>
      <c r="N78" s="5">
        <v>0</v>
      </c>
      <c r="P78" s="4">
        <v>21</v>
      </c>
      <c r="Q78" s="6">
        <f t="shared" si="6"/>
        <v>3.5</v>
      </c>
      <c r="R78" s="4"/>
      <c r="S78" s="7">
        <f t="shared" si="11"/>
        <v>5.4285714285714288</v>
      </c>
      <c r="T78" s="10">
        <f t="shared" si="7"/>
        <v>75</v>
      </c>
      <c r="U78" s="4">
        <f t="shared" si="8"/>
        <v>52.5</v>
      </c>
      <c r="V78" s="10">
        <f t="shared" si="9"/>
        <v>0</v>
      </c>
    </row>
    <row r="79" spans="1:22" ht="93.75" customHeight="1" x14ac:dyDescent="0.3">
      <c r="A79" s="21" t="s">
        <v>276</v>
      </c>
      <c r="B79" s="4"/>
      <c r="C79" s="6">
        <v>796483561359</v>
      </c>
      <c r="D79" s="4" t="s">
        <v>253</v>
      </c>
      <c r="E79" s="10">
        <v>150</v>
      </c>
      <c r="F79" s="4" t="s">
        <v>38</v>
      </c>
      <c r="G79" s="4" t="s">
        <v>170</v>
      </c>
      <c r="H79" s="4" t="s">
        <v>153</v>
      </c>
      <c r="I79" s="26" t="s">
        <v>109</v>
      </c>
      <c r="J79" s="4">
        <v>19</v>
      </c>
      <c r="K79" s="4">
        <v>0</v>
      </c>
      <c r="L79" s="4">
        <f t="shared" si="10"/>
        <v>19</v>
      </c>
      <c r="N79" s="5">
        <v>0</v>
      </c>
      <c r="P79" s="4">
        <v>11</v>
      </c>
      <c r="Q79" s="6">
        <f t="shared" si="6"/>
        <v>1.8333333333333333</v>
      </c>
      <c r="R79" s="4"/>
      <c r="S79" s="7">
        <f t="shared" si="11"/>
        <v>10.363636363636363</v>
      </c>
      <c r="T79" s="10">
        <f t="shared" si="7"/>
        <v>75</v>
      </c>
      <c r="U79" s="4">
        <f t="shared" si="8"/>
        <v>52.5</v>
      </c>
      <c r="V79" s="10">
        <f t="shared" si="9"/>
        <v>0</v>
      </c>
    </row>
    <row r="80" spans="1:22" ht="93.75" customHeight="1" x14ac:dyDescent="0.3">
      <c r="A80" s="21" t="s">
        <v>277</v>
      </c>
      <c r="B80" s="4"/>
      <c r="C80" s="6">
        <v>796483561373</v>
      </c>
      <c r="D80" s="4" t="s">
        <v>253</v>
      </c>
      <c r="E80" s="10">
        <v>150</v>
      </c>
      <c r="F80" s="4" t="s">
        <v>38</v>
      </c>
      <c r="G80" s="4" t="s">
        <v>170</v>
      </c>
      <c r="H80" s="4" t="s">
        <v>153</v>
      </c>
      <c r="I80" s="26" t="s">
        <v>109</v>
      </c>
      <c r="J80" s="4">
        <v>9</v>
      </c>
      <c r="K80" s="4">
        <v>0</v>
      </c>
      <c r="L80" s="4">
        <f t="shared" si="10"/>
        <v>9</v>
      </c>
      <c r="N80" s="5">
        <v>0</v>
      </c>
      <c r="P80" s="4">
        <v>11</v>
      </c>
      <c r="Q80" s="6">
        <f t="shared" si="6"/>
        <v>1.8333333333333333</v>
      </c>
      <c r="R80" s="4"/>
      <c r="S80" s="7">
        <f t="shared" si="11"/>
        <v>4.9090909090909092</v>
      </c>
      <c r="T80" s="10">
        <f t="shared" si="7"/>
        <v>75</v>
      </c>
      <c r="U80" s="4">
        <f t="shared" si="8"/>
        <v>52.5</v>
      </c>
      <c r="V80" s="10">
        <f t="shared" si="9"/>
        <v>0</v>
      </c>
    </row>
    <row r="81" spans="1:22" ht="93.75" customHeight="1" x14ac:dyDescent="0.3">
      <c r="A81" s="21" t="s">
        <v>278</v>
      </c>
      <c r="B81" s="4"/>
      <c r="C81" s="6">
        <v>796483568075</v>
      </c>
      <c r="D81" s="4" t="s">
        <v>253</v>
      </c>
      <c r="E81" s="10">
        <v>150</v>
      </c>
      <c r="F81" s="4" t="s">
        <v>38</v>
      </c>
      <c r="G81" s="4" t="s">
        <v>39</v>
      </c>
      <c r="H81" s="4" t="s">
        <v>48</v>
      </c>
      <c r="I81" s="26" t="s">
        <v>109</v>
      </c>
      <c r="J81" s="4">
        <v>24</v>
      </c>
      <c r="K81" s="4">
        <v>0</v>
      </c>
      <c r="L81" s="4">
        <f t="shared" si="10"/>
        <v>24</v>
      </c>
      <c r="N81" s="5">
        <v>0</v>
      </c>
      <c r="P81" s="4">
        <v>16</v>
      </c>
      <c r="Q81" s="6">
        <f t="shared" si="6"/>
        <v>2.6666666666666665</v>
      </c>
      <c r="R81" s="4"/>
      <c r="S81" s="7">
        <f t="shared" si="11"/>
        <v>9</v>
      </c>
      <c r="T81" s="10">
        <f t="shared" si="7"/>
        <v>75</v>
      </c>
      <c r="U81" s="4">
        <f t="shared" si="8"/>
        <v>52.5</v>
      </c>
      <c r="V81" s="10">
        <f t="shared" si="9"/>
        <v>0</v>
      </c>
    </row>
    <row r="82" spans="1:22" ht="93.75" customHeight="1" x14ac:dyDescent="0.3">
      <c r="A82" s="21" t="s">
        <v>252</v>
      </c>
      <c r="B82" s="4"/>
      <c r="C82" s="6">
        <v>796483561151</v>
      </c>
      <c r="D82" s="4" t="s">
        <v>253</v>
      </c>
      <c r="E82" s="10">
        <v>150</v>
      </c>
      <c r="F82" s="4" t="s">
        <v>38</v>
      </c>
      <c r="G82" s="4" t="s">
        <v>39</v>
      </c>
      <c r="H82" s="4" t="s">
        <v>48</v>
      </c>
      <c r="I82" s="26" t="s">
        <v>109</v>
      </c>
      <c r="J82" s="4">
        <v>13</v>
      </c>
      <c r="K82" s="4">
        <v>0</v>
      </c>
      <c r="L82" s="4">
        <f t="shared" si="10"/>
        <v>13</v>
      </c>
      <c r="N82" s="5">
        <v>0</v>
      </c>
      <c r="P82" s="4">
        <v>7</v>
      </c>
      <c r="Q82" s="6">
        <f t="shared" si="6"/>
        <v>1.1666666666666667</v>
      </c>
      <c r="R82" s="4"/>
      <c r="S82" s="7">
        <f t="shared" si="11"/>
        <v>11.142857142857142</v>
      </c>
      <c r="T82" s="10">
        <f t="shared" si="7"/>
        <v>75</v>
      </c>
      <c r="U82" s="4">
        <f t="shared" si="8"/>
        <v>52.5</v>
      </c>
      <c r="V82" s="10">
        <f t="shared" si="9"/>
        <v>0</v>
      </c>
    </row>
    <row r="83" spans="1:22" ht="93.75" customHeight="1" x14ac:dyDescent="0.3">
      <c r="A83" s="21" t="s">
        <v>279</v>
      </c>
      <c r="B83" s="4"/>
      <c r="C83" s="6">
        <v>796483561168</v>
      </c>
      <c r="D83" s="4" t="s">
        <v>253</v>
      </c>
      <c r="E83" s="10">
        <v>150</v>
      </c>
      <c r="F83" s="4" t="s">
        <v>38</v>
      </c>
      <c r="G83" s="4" t="s">
        <v>39</v>
      </c>
      <c r="H83" s="4" t="s">
        <v>48</v>
      </c>
      <c r="I83" s="26" t="s">
        <v>109</v>
      </c>
      <c r="J83" s="4">
        <v>11</v>
      </c>
      <c r="K83" s="4">
        <v>0</v>
      </c>
      <c r="L83" s="4">
        <f t="shared" si="10"/>
        <v>11</v>
      </c>
      <c r="N83" s="5">
        <v>5</v>
      </c>
      <c r="P83" s="4">
        <v>19</v>
      </c>
      <c r="Q83" s="6">
        <f t="shared" si="6"/>
        <v>3.1666666666666665</v>
      </c>
      <c r="R83" s="4"/>
      <c r="S83" s="7">
        <f t="shared" si="11"/>
        <v>5.052631578947369</v>
      </c>
      <c r="T83" s="10">
        <f t="shared" si="7"/>
        <v>75</v>
      </c>
      <c r="U83" s="4">
        <f t="shared" si="8"/>
        <v>52.5</v>
      </c>
      <c r="V83" s="10">
        <f t="shared" si="9"/>
        <v>262.5</v>
      </c>
    </row>
    <row r="84" spans="1:22" ht="93.75" customHeight="1" x14ac:dyDescent="0.3">
      <c r="A84" s="21" t="s">
        <v>280</v>
      </c>
      <c r="B84" s="4"/>
      <c r="C84" s="6">
        <v>796483561144</v>
      </c>
      <c r="D84" s="4" t="s">
        <v>253</v>
      </c>
      <c r="E84" s="10">
        <v>150</v>
      </c>
      <c r="F84" s="4" t="s">
        <v>38</v>
      </c>
      <c r="G84" s="4" t="s">
        <v>39</v>
      </c>
      <c r="H84" s="4" t="s">
        <v>48</v>
      </c>
      <c r="I84" s="26" t="s">
        <v>121</v>
      </c>
      <c r="J84" s="4">
        <v>11</v>
      </c>
      <c r="K84" s="4">
        <v>10</v>
      </c>
      <c r="L84" s="4">
        <f t="shared" si="10"/>
        <v>21</v>
      </c>
      <c r="N84" s="5">
        <v>0</v>
      </c>
      <c r="P84" s="4">
        <v>29</v>
      </c>
      <c r="Q84" s="6">
        <f t="shared" si="6"/>
        <v>4.833333333333333</v>
      </c>
      <c r="R84" s="4"/>
      <c r="S84" s="7">
        <f t="shared" si="11"/>
        <v>4.3448275862068968</v>
      </c>
      <c r="T84" s="10">
        <f t="shared" si="7"/>
        <v>75</v>
      </c>
      <c r="U84" s="4">
        <f t="shared" si="8"/>
        <v>52.5</v>
      </c>
      <c r="V84" s="10">
        <f t="shared" si="9"/>
        <v>0</v>
      </c>
    </row>
    <row r="85" spans="1:22" ht="93.75" customHeight="1" x14ac:dyDescent="0.3">
      <c r="A85" s="21" t="s">
        <v>281</v>
      </c>
      <c r="B85" s="4"/>
      <c r="C85" s="6">
        <v>796483568150</v>
      </c>
      <c r="D85" s="4" t="s">
        <v>253</v>
      </c>
      <c r="E85" s="10">
        <v>160</v>
      </c>
      <c r="F85" s="4" t="s">
        <v>38</v>
      </c>
      <c r="G85" s="4" t="s">
        <v>46</v>
      </c>
      <c r="H85" s="4" t="s">
        <v>47</v>
      </c>
      <c r="I85" s="26" t="s">
        <v>109</v>
      </c>
      <c r="J85" s="4">
        <v>19</v>
      </c>
      <c r="K85" s="4">
        <v>0</v>
      </c>
      <c r="L85" s="4">
        <f t="shared" si="10"/>
        <v>19</v>
      </c>
      <c r="N85" s="5">
        <v>0</v>
      </c>
      <c r="P85" s="4">
        <v>11</v>
      </c>
      <c r="Q85" s="6">
        <f t="shared" si="6"/>
        <v>1.8333333333333333</v>
      </c>
      <c r="R85" s="4"/>
      <c r="S85" s="7">
        <f t="shared" si="11"/>
        <v>10.363636363636363</v>
      </c>
      <c r="T85" s="10">
        <f t="shared" si="7"/>
        <v>80</v>
      </c>
      <c r="U85" s="4">
        <f t="shared" si="8"/>
        <v>56</v>
      </c>
      <c r="V85" s="10">
        <f t="shared" si="9"/>
        <v>0</v>
      </c>
    </row>
    <row r="86" spans="1:22" ht="93.75" customHeight="1" x14ac:dyDescent="0.3">
      <c r="A86" s="21" t="s">
        <v>282</v>
      </c>
      <c r="B86" s="4"/>
      <c r="C86" s="6">
        <v>796483568167</v>
      </c>
      <c r="D86" s="4" t="s">
        <v>253</v>
      </c>
      <c r="E86" s="10">
        <v>160</v>
      </c>
      <c r="F86" s="4" t="s">
        <v>38</v>
      </c>
      <c r="G86" s="4" t="s">
        <v>46</v>
      </c>
      <c r="H86" s="4" t="s">
        <v>47</v>
      </c>
      <c r="I86" s="26" t="s">
        <v>109</v>
      </c>
      <c r="J86" s="4">
        <v>23</v>
      </c>
      <c r="K86" s="4">
        <v>0</v>
      </c>
      <c r="L86" s="4">
        <f t="shared" si="10"/>
        <v>23</v>
      </c>
      <c r="N86" s="5">
        <v>0</v>
      </c>
      <c r="P86" s="4">
        <v>7</v>
      </c>
      <c r="Q86" s="6">
        <f t="shared" si="6"/>
        <v>1.1666666666666667</v>
      </c>
      <c r="R86" s="4"/>
      <c r="S86" s="7">
        <f t="shared" si="11"/>
        <v>19.714285714285712</v>
      </c>
      <c r="T86" s="10">
        <f t="shared" si="7"/>
        <v>80</v>
      </c>
      <c r="U86" s="4">
        <f t="shared" si="8"/>
        <v>56</v>
      </c>
      <c r="V86" s="10">
        <f t="shared" si="9"/>
        <v>0</v>
      </c>
    </row>
    <row r="87" spans="1:22" ht="93.75" customHeight="1" x14ac:dyDescent="0.3">
      <c r="A87" s="21" t="s">
        <v>283</v>
      </c>
      <c r="B87" s="4"/>
      <c r="C87" s="6">
        <v>796483568174</v>
      </c>
      <c r="D87" s="4" t="s">
        <v>253</v>
      </c>
      <c r="E87" s="10">
        <v>160</v>
      </c>
      <c r="F87" s="4" t="s">
        <v>38</v>
      </c>
      <c r="G87" s="4" t="s">
        <v>46</v>
      </c>
      <c r="H87" s="4" t="s">
        <v>47</v>
      </c>
      <c r="I87" s="26" t="s">
        <v>121</v>
      </c>
      <c r="J87" s="4">
        <v>20</v>
      </c>
      <c r="K87" s="4">
        <v>0</v>
      </c>
      <c r="L87" s="4">
        <f t="shared" si="10"/>
        <v>20</v>
      </c>
      <c r="N87" s="5">
        <v>0</v>
      </c>
      <c r="P87" s="4">
        <v>15</v>
      </c>
      <c r="Q87" s="6">
        <f t="shared" si="6"/>
        <v>2.5</v>
      </c>
      <c r="R87" s="4"/>
      <c r="S87" s="7">
        <f t="shared" si="11"/>
        <v>8</v>
      </c>
      <c r="T87" s="10">
        <f t="shared" si="7"/>
        <v>80</v>
      </c>
      <c r="U87" s="4">
        <f t="shared" si="8"/>
        <v>56</v>
      </c>
      <c r="V87" s="10">
        <f t="shared" si="9"/>
        <v>0</v>
      </c>
    </row>
    <row r="88" spans="1:22" ht="93.75" customHeight="1" x14ac:dyDescent="0.3">
      <c r="A88" s="21" t="s">
        <v>284</v>
      </c>
      <c r="B88" s="4"/>
      <c r="C88" s="6">
        <v>796483568181</v>
      </c>
      <c r="D88" s="4" t="s">
        <v>253</v>
      </c>
      <c r="E88" s="10">
        <v>160</v>
      </c>
      <c r="F88" s="4" t="s">
        <v>38</v>
      </c>
      <c r="G88" s="4" t="s">
        <v>46</v>
      </c>
      <c r="H88" s="4" t="s">
        <v>47</v>
      </c>
      <c r="I88" s="26" t="s">
        <v>109</v>
      </c>
      <c r="J88" s="4">
        <v>20</v>
      </c>
      <c r="K88" s="4">
        <v>0</v>
      </c>
      <c r="L88" s="4">
        <f t="shared" si="10"/>
        <v>20</v>
      </c>
      <c r="N88" s="5">
        <v>0</v>
      </c>
      <c r="P88" s="4">
        <v>10</v>
      </c>
      <c r="Q88" s="6">
        <f t="shared" si="6"/>
        <v>1.6666666666666667</v>
      </c>
      <c r="R88" s="4"/>
      <c r="S88" s="7">
        <f t="shared" si="11"/>
        <v>12</v>
      </c>
      <c r="T88" s="10">
        <f t="shared" si="7"/>
        <v>80</v>
      </c>
      <c r="U88" s="4">
        <f t="shared" si="8"/>
        <v>56</v>
      </c>
      <c r="V88" s="10">
        <f t="shared" si="9"/>
        <v>0</v>
      </c>
    </row>
    <row r="89" spans="1:22" ht="93.75" customHeight="1" x14ac:dyDescent="0.3">
      <c r="A89" s="21" t="s">
        <v>285</v>
      </c>
      <c r="B89" s="4"/>
      <c r="C89" s="6">
        <v>796483568198</v>
      </c>
      <c r="D89" s="4" t="s">
        <v>253</v>
      </c>
      <c r="E89" s="10">
        <v>140</v>
      </c>
      <c r="F89" s="4" t="s">
        <v>38</v>
      </c>
      <c r="G89" s="4" t="s">
        <v>46</v>
      </c>
      <c r="H89" s="4" t="s">
        <v>47</v>
      </c>
      <c r="I89" s="26" t="s">
        <v>109</v>
      </c>
      <c r="J89" s="4">
        <v>20</v>
      </c>
      <c r="K89" s="4">
        <v>0</v>
      </c>
      <c r="L89" s="4">
        <f t="shared" si="10"/>
        <v>20</v>
      </c>
      <c r="N89" s="5">
        <v>0</v>
      </c>
      <c r="P89" s="4">
        <v>0</v>
      </c>
      <c r="Q89" s="6">
        <f t="shared" si="6"/>
        <v>0</v>
      </c>
      <c r="R89" s="4"/>
      <c r="S89" s="7" t="e">
        <f t="shared" si="11"/>
        <v>#DIV/0!</v>
      </c>
      <c r="T89" s="10">
        <f t="shared" si="7"/>
        <v>70</v>
      </c>
      <c r="U89" s="4">
        <f t="shared" si="8"/>
        <v>49</v>
      </c>
      <c r="V89" s="10">
        <f t="shared" si="9"/>
        <v>0</v>
      </c>
    </row>
    <row r="90" spans="1:22" ht="93.75" customHeight="1" x14ac:dyDescent="0.3">
      <c r="A90" s="21" t="s">
        <v>254</v>
      </c>
      <c r="B90" s="4"/>
      <c r="C90" s="6">
        <v>796483561403</v>
      </c>
      <c r="D90" s="4" t="s">
        <v>253</v>
      </c>
      <c r="E90" s="10">
        <v>150</v>
      </c>
      <c r="F90" s="4" t="s">
        <v>38</v>
      </c>
      <c r="G90" s="4" t="s">
        <v>255</v>
      </c>
      <c r="H90" s="4" t="s">
        <v>50</v>
      </c>
      <c r="I90" s="26" t="s">
        <v>109</v>
      </c>
      <c r="J90" s="4">
        <v>19</v>
      </c>
      <c r="K90" s="4">
        <v>0</v>
      </c>
      <c r="L90" s="4">
        <f t="shared" si="10"/>
        <v>19</v>
      </c>
      <c r="N90" s="5">
        <v>0</v>
      </c>
      <c r="P90" s="4">
        <v>11</v>
      </c>
      <c r="Q90" s="6">
        <f t="shared" si="6"/>
        <v>1.8333333333333333</v>
      </c>
      <c r="R90" s="4"/>
      <c r="S90" s="7">
        <f t="shared" si="11"/>
        <v>10.363636363636363</v>
      </c>
      <c r="T90" s="10">
        <f t="shared" si="7"/>
        <v>75</v>
      </c>
      <c r="U90" s="4">
        <f t="shared" si="8"/>
        <v>52.5</v>
      </c>
      <c r="V90" s="10">
        <f t="shared" si="9"/>
        <v>0</v>
      </c>
    </row>
    <row r="91" spans="1:22" ht="93.75" customHeight="1" x14ac:dyDescent="0.3">
      <c r="A91" s="21" t="s">
        <v>286</v>
      </c>
      <c r="B91" s="4"/>
      <c r="C91" s="6">
        <v>796483561199</v>
      </c>
      <c r="D91" s="4" t="s">
        <v>253</v>
      </c>
      <c r="E91" s="10">
        <v>260</v>
      </c>
      <c r="F91" s="4" t="s">
        <v>38</v>
      </c>
      <c r="G91" s="4" t="s">
        <v>287</v>
      </c>
      <c r="H91" s="4" t="s">
        <v>42</v>
      </c>
      <c r="I91" s="26" t="s">
        <v>109</v>
      </c>
      <c r="J91" s="4">
        <v>40</v>
      </c>
      <c r="K91" s="4">
        <v>0</v>
      </c>
      <c r="L91" s="4">
        <f t="shared" si="10"/>
        <v>40</v>
      </c>
      <c r="N91" s="5">
        <v>0</v>
      </c>
      <c r="P91" s="4">
        <v>0</v>
      </c>
      <c r="Q91" s="6">
        <f t="shared" si="6"/>
        <v>0</v>
      </c>
      <c r="R91" s="4"/>
      <c r="S91" s="7" t="e">
        <f t="shared" si="11"/>
        <v>#DIV/0!</v>
      </c>
      <c r="T91" s="10">
        <f t="shared" si="7"/>
        <v>130</v>
      </c>
      <c r="U91" s="4">
        <f t="shared" si="8"/>
        <v>91</v>
      </c>
      <c r="V91" s="10">
        <f t="shared" si="9"/>
        <v>0</v>
      </c>
    </row>
    <row r="92" spans="1:22" ht="93.75" customHeight="1" x14ac:dyDescent="0.3">
      <c r="A92" s="21" t="s">
        <v>361</v>
      </c>
      <c r="B92" s="4"/>
      <c r="C92" s="6">
        <v>796483573413</v>
      </c>
      <c r="D92" s="4" t="s">
        <v>305</v>
      </c>
      <c r="E92" s="10">
        <v>140</v>
      </c>
      <c r="F92" s="4" t="s">
        <v>38</v>
      </c>
      <c r="G92" s="4" t="s">
        <v>39</v>
      </c>
      <c r="H92" s="4" t="s">
        <v>51</v>
      </c>
      <c r="I92" s="26" t="s">
        <v>109</v>
      </c>
      <c r="J92" s="4">
        <v>0</v>
      </c>
      <c r="K92" s="4">
        <v>0</v>
      </c>
      <c r="L92" s="4">
        <f t="shared" si="10"/>
        <v>0</v>
      </c>
      <c r="N92" s="5">
        <v>40</v>
      </c>
      <c r="P92" s="4">
        <v>0</v>
      </c>
      <c r="Q92" s="6">
        <f t="shared" si="6"/>
        <v>0</v>
      </c>
      <c r="R92" s="4"/>
      <c r="S92" s="7" t="e">
        <f t="shared" si="11"/>
        <v>#DIV/0!</v>
      </c>
      <c r="T92" s="10">
        <f t="shared" si="7"/>
        <v>70</v>
      </c>
      <c r="U92" s="4">
        <f t="shared" si="8"/>
        <v>49</v>
      </c>
      <c r="V92" s="10">
        <f t="shared" si="9"/>
        <v>1960</v>
      </c>
    </row>
    <row r="93" spans="1:22" ht="93.75" customHeight="1" x14ac:dyDescent="0.3">
      <c r="A93" s="21" t="s">
        <v>306</v>
      </c>
      <c r="B93" s="4"/>
      <c r="C93" s="6">
        <v>796483570382</v>
      </c>
      <c r="D93" s="4" t="s">
        <v>305</v>
      </c>
      <c r="E93" s="10">
        <v>120</v>
      </c>
      <c r="F93" s="4" t="s">
        <v>38</v>
      </c>
      <c r="G93" s="4" t="s">
        <v>255</v>
      </c>
      <c r="H93" s="4" t="s">
        <v>50</v>
      </c>
      <c r="I93" s="26" t="s">
        <v>109</v>
      </c>
      <c r="J93" s="4">
        <v>30</v>
      </c>
      <c r="K93" s="4">
        <v>20</v>
      </c>
      <c r="L93" s="4">
        <f t="shared" si="10"/>
        <v>50</v>
      </c>
      <c r="N93" s="5">
        <v>0</v>
      </c>
      <c r="P93" s="4">
        <v>0</v>
      </c>
      <c r="Q93" s="6">
        <f t="shared" si="6"/>
        <v>0</v>
      </c>
      <c r="R93" s="4"/>
      <c r="S93" s="7" t="e">
        <f t="shared" si="11"/>
        <v>#DIV/0!</v>
      </c>
      <c r="T93" s="10">
        <f t="shared" si="7"/>
        <v>60</v>
      </c>
      <c r="U93" s="4">
        <f t="shared" si="8"/>
        <v>42</v>
      </c>
      <c r="V93" s="10">
        <f t="shared" si="9"/>
        <v>0</v>
      </c>
    </row>
    <row r="94" spans="1:22" ht="93.75" customHeight="1" x14ac:dyDescent="0.3">
      <c r="A94" s="21" t="s">
        <v>307</v>
      </c>
      <c r="B94" s="4"/>
      <c r="C94" s="6">
        <v>796483570344</v>
      </c>
      <c r="D94" s="4" t="s">
        <v>305</v>
      </c>
      <c r="E94" s="10">
        <v>120</v>
      </c>
      <c r="F94" s="4" t="s">
        <v>38</v>
      </c>
      <c r="G94" s="4" t="s">
        <v>39</v>
      </c>
      <c r="H94" s="4" t="s">
        <v>48</v>
      </c>
      <c r="I94" s="26" t="s">
        <v>109</v>
      </c>
      <c r="J94" s="4">
        <v>0</v>
      </c>
      <c r="K94" s="4">
        <v>20</v>
      </c>
      <c r="L94" s="4">
        <f t="shared" si="10"/>
        <v>20</v>
      </c>
      <c r="N94" s="5">
        <v>0</v>
      </c>
      <c r="P94" s="4">
        <v>0</v>
      </c>
      <c r="Q94" s="6">
        <f t="shared" si="6"/>
        <v>0</v>
      </c>
      <c r="R94" s="4"/>
      <c r="S94" s="7" t="e">
        <f t="shared" si="11"/>
        <v>#DIV/0!</v>
      </c>
      <c r="T94" s="10">
        <f t="shared" si="7"/>
        <v>60</v>
      </c>
      <c r="U94" s="4">
        <f t="shared" si="8"/>
        <v>42</v>
      </c>
      <c r="V94" s="10">
        <f t="shared" si="9"/>
        <v>0</v>
      </c>
    </row>
    <row r="95" spans="1:22" ht="93.75" customHeight="1" x14ac:dyDescent="0.3">
      <c r="A95" s="21" t="s">
        <v>308</v>
      </c>
      <c r="B95" s="4"/>
      <c r="C95" s="6">
        <v>796483570351</v>
      </c>
      <c r="D95" s="4" t="s">
        <v>305</v>
      </c>
      <c r="E95" s="10">
        <v>120</v>
      </c>
      <c r="F95" s="4" t="s">
        <v>38</v>
      </c>
      <c r="G95" s="4" t="s">
        <v>39</v>
      </c>
      <c r="H95" s="4" t="s">
        <v>48</v>
      </c>
      <c r="I95" s="26" t="s">
        <v>207</v>
      </c>
      <c r="J95" s="4">
        <v>0</v>
      </c>
      <c r="K95" s="4">
        <v>15</v>
      </c>
      <c r="L95" s="4">
        <f t="shared" si="10"/>
        <v>15</v>
      </c>
      <c r="N95" s="5">
        <v>0</v>
      </c>
      <c r="P95" s="4">
        <v>0</v>
      </c>
      <c r="Q95" s="6">
        <f t="shared" si="6"/>
        <v>0</v>
      </c>
      <c r="R95" s="4"/>
      <c r="S95" s="7" t="e">
        <f t="shared" si="11"/>
        <v>#DIV/0!</v>
      </c>
      <c r="T95" s="10">
        <f t="shared" si="7"/>
        <v>60</v>
      </c>
      <c r="U95" s="4">
        <f t="shared" si="8"/>
        <v>42</v>
      </c>
      <c r="V95" s="10">
        <f t="shared" si="9"/>
        <v>0</v>
      </c>
    </row>
    <row r="96" spans="1:22" ht="93.75" customHeight="1" x14ac:dyDescent="0.3">
      <c r="A96" s="21" t="s">
        <v>309</v>
      </c>
      <c r="B96" s="4"/>
      <c r="C96" s="6">
        <v>796483570313</v>
      </c>
      <c r="D96" s="4" t="s">
        <v>305</v>
      </c>
      <c r="E96" s="10">
        <v>160</v>
      </c>
      <c r="F96" s="4" t="s">
        <v>38</v>
      </c>
      <c r="G96" s="4" t="s">
        <v>39</v>
      </c>
      <c r="H96" s="4" t="s">
        <v>51</v>
      </c>
      <c r="I96" s="26" t="s">
        <v>109</v>
      </c>
      <c r="J96" s="4">
        <v>0</v>
      </c>
      <c r="K96" s="4">
        <v>20</v>
      </c>
      <c r="L96" s="4">
        <f t="shared" si="10"/>
        <v>20</v>
      </c>
      <c r="N96" s="5">
        <v>0</v>
      </c>
      <c r="P96" s="4">
        <v>0</v>
      </c>
      <c r="Q96" s="6">
        <f t="shared" si="6"/>
        <v>0</v>
      </c>
      <c r="R96" s="4"/>
      <c r="S96" s="7" t="e">
        <f t="shared" si="11"/>
        <v>#DIV/0!</v>
      </c>
      <c r="T96" s="10">
        <f t="shared" si="7"/>
        <v>80</v>
      </c>
      <c r="U96" s="4">
        <f t="shared" si="8"/>
        <v>56</v>
      </c>
      <c r="V96" s="10">
        <f t="shared" si="9"/>
        <v>0</v>
      </c>
    </row>
    <row r="97" spans="1:22" ht="93.75" customHeight="1" x14ac:dyDescent="0.3">
      <c r="A97" s="21" t="s">
        <v>310</v>
      </c>
      <c r="B97" s="4"/>
      <c r="C97" s="6">
        <v>796483570320</v>
      </c>
      <c r="D97" s="4" t="s">
        <v>305</v>
      </c>
      <c r="E97" s="10">
        <v>160</v>
      </c>
      <c r="F97" s="4" t="s">
        <v>38</v>
      </c>
      <c r="G97" s="4" t="s">
        <v>39</v>
      </c>
      <c r="H97" s="4" t="s">
        <v>51</v>
      </c>
      <c r="I97" s="26" t="s">
        <v>109</v>
      </c>
      <c r="J97" s="4">
        <v>0</v>
      </c>
      <c r="K97" s="4">
        <v>30</v>
      </c>
      <c r="L97" s="4">
        <f t="shared" si="10"/>
        <v>30</v>
      </c>
      <c r="N97" s="5">
        <v>0</v>
      </c>
      <c r="P97" s="4">
        <v>0</v>
      </c>
      <c r="Q97" s="6">
        <f t="shared" si="6"/>
        <v>0</v>
      </c>
      <c r="R97" s="4"/>
      <c r="S97" s="7" t="e">
        <f t="shared" si="11"/>
        <v>#DIV/0!</v>
      </c>
      <c r="T97" s="10">
        <f t="shared" si="7"/>
        <v>80</v>
      </c>
      <c r="U97" s="4">
        <f t="shared" si="8"/>
        <v>56</v>
      </c>
      <c r="V97" s="10">
        <f t="shared" si="9"/>
        <v>0</v>
      </c>
    </row>
    <row r="98" spans="1:22" ht="93.75" customHeight="1" x14ac:dyDescent="0.3">
      <c r="A98" s="21" t="s">
        <v>311</v>
      </c>
      <c r="B98" s="4"/>
      <c r="C98" s="6">
        <v>796483570368</v>
      </c>
      <c r="D98" s="4" t="s">
        <v>305</v>
      </c>
      <c r="E98" s="10">
        <v>170</v>
      </c>
      <c r="F98" s="4" t="s">
        <v>38</v>
      </c>
      <c r="G98" s="4" t="s">
        <v>170</v>
      </c>
      <c r="H98" s="4" t="s">
        <v>153</v>
      </c>
      <c r="I98" s="26" t="s">
        <v>109</v>
      </c>
      <c r="J98" s="4">
        <v>0</v>
      </c>
      <c r="K98" s="4">
        <v>20</v>
      </c>
      <c r="L98" s="4">
        <f t="shared" si="10"/>
        <v>20</v>
      </c>
      <c r="N98" s="5">
        <v>0</v>
      </c>
      <c r="P98" s="4">
        <v>0</v>
      </c>
      <c r="Q98" s="6">
        <f t="shared" si="6"/>
        <v>0</v>
      </c>
      <c r="R98" s="4"/>
      <c r="S98" s="7" t="e">
        <f t="shared" si="11"/>
        <v>#DIV/0!</v>
      </c>
      <c r="T98" s="10">
        <f t="shared" si="7"/>
        <v>85</v>
      </c>
      <c r="U98" s="4">
        <f t="shared" si="8"/>
        <v>59.499999999999993</v>
      </c>
      <c r="V98" s="10">
        <f t="shared" si="9"/>
        <v>0</v>
      </c>
    </row>
    <row r="99" spans="1:22" ht="93.75" customHeight="1" x14ac:dyDescent="0.3">
      <c r="A99" s="21" t="s">
        <v>312</v>
      </c>
      <c r="B99" s="4"/>
      <c r="C99" s="6">
        <v>796483570375</v>
      </c>
      <c r="D99" s="4" t="s">
        <v>305</v>
      </c>
      <c r="E99" s="10">
        <v>170</v>
      </c>
      <c r="F99" s="4" t="s">
        <v>38</v>
      </c>
      <c r="G99" s="4" t="s">
        <v>170</v>
      </c>
      <c r="H99" s="4" t="s">
        <v>153</v>
      </c>
      <c r="I99" s="26" t="s">
        <v>121</v>
      </c>
      <c r="J99" s="4">
        <v>30</v>
      </c>
      <c r="K99" s="4">
        <v>30</v>
      </c>
      <c r="L99" s="4">
        <f t="shared" si="10"/>
        <v>60</v>
      </c>
      <c r="N99" s="5">
        <v>0</v>
      </c>
      <c r="P99" s="4">
        <v>0</v>
      </c>
      <c r="Q99" s="6">
        <f t="shared" si="6"/>
        <v>0</v>
      </c>
      <c r="R99" s="4"/>
      <c r="S99" s="7" t="e">
        <f t="shared" si="11"/>
        <v>#DIV/0!</v>
      </c>
      <c r="T99" s="10">
        <f t="shared" si="7"/>
        <v>85</v>
      </c>
      <c r="U99" s="4">
        <f t="shared" si="8"/>
        <v>59.499999999999993</v>
      </c>
      <c r="V99" s="10">
        <f t="shared" si="9"/>
        <v>0</v>
      </c>
    </row>
    <row r="100" spans="1:22" ht="93.75" customHeight="1" x14ac:dyDescent="0.3">
      <c r="A100" s="21" t="s">
        <v>313</v>
      </c>
      <c r="B100" s="4"/>
      <c r="C100" s="6">
        <v>796483573154</v>
      </c>
      <c r="D100" s="4" t="s">
        <v>305</v>
      </c>
      <c r="E100" s="10">
        <v>150</v>
      </c>
      <c r="F100" s="4" t="s">
        <v>38</v>
      </c>
      <c r="G100" s="4" t="s">
        <v>170</v>
      </c>
      <c r="H100" s="4" t="s">
        <v>153</v>
      </c>
      <c r="I100" s="26" t="s">
        <v>109</v>
      </c>
      <c r="J100" s="4">
        <v>0</v>
      </c>
      <c r="K100" s="4">
        <v>10</v>
      </c>
      <c r="L100" s="4">
        <f t="shared" si="10"/>
        <v>10</v>
      </c>
      <c r="N100" s="5">
        <v>0</v>
      </c>
      <c r="P100" s="4">
        <v>0</v>
      </c>
      <c r="Q100" s="6">
        <f t="shared" si="6"/>
        <v>0</v>
      </c>
      <c r="R100" s="4"/>
      <c r="S100" s="7" t="e">
        <f t="shared" si="11"/>
        <v>#DIV/0!</v>
      </c>
      <c r="T100" s="10">
        <f t="shared" si="7"/>
        <v>75</v>
      </c>
      <c r="U100" s="4">
        <f t="shared" si="8"/>
        <v>52.5</v>
      </c>
      <c r="V100" s="10">
        <f t="shared" si="9"/>
        <v>0</v>
      </c>
    </row>
    <row r="101" spans="1:22" ht="93.75" customHeight="1" x14ac:dyDescent="0.3">
      <c r="A101" s="21" t="s">
        <v>314</v>
      </c>
      <c r="B101" s="4"/>
      <c r="C101" s="6">
        <v>796483573116</v>
      </c>
      <c r="D101" s="4" t="s">
        <v>305</v>
      </c>
      <c r="E101" s="10">
        <v>140</v>
      </c>
      <c r="F101" s="4" t="s">
        <v>38</v>
      </c>
      <c r="G101" s="4" t="s">
        <v>255</v>
      </c>
      <c r="H101" s="4" t="s">
        <v>50</v>
      </c>
      <c r="I101" s="26" t="s">
        <v>109</v>
      </c>
      <c r="J101" s="4">
        <v>0</v>
      </c>
      <c r="K101" s="4">
        <v>30</v>
      </c>
      <c r="L101" s="4">
        <f t="shared" si="10"/>
        <v>30</v>
      </c>
      <c r="N101" s="5">
        <v>0</v>
      </c>
      <c r="P101" s="4">
        <v>0</v>
      </c>
      <c r="Q101" s="6">
        <f t="shared" si="6"/>
        <v>0</v>
      </c>
      <c r="R101" s="4"/>
      <c r="S101" s="7" t="e">
        <f t="shared" si="11"/>
        <v>#DIV/0!</v>
      </c>
      <c r="T101" s="10">
        <f t="shared" si="7"/>
        <v>70</v>
      </c>
      <c r="U101" s="4">
        <f t="shared" si="8"/>
        <v>49</v>
      </c>
      <c r="V101" s="10">
        <f t="shared" si="9"/>
        <v>0</v>
      </c>
    </row>
    <row r="102" spans="1:22" ht="93.75" customHeight="1" x14ac:dyDescent="0.3">
      <c r="A102" s="21" t="s">
        <v>315</v>
      </c>
      <c r="B102" s="4"/>
      <c r="C102" s="6">
        <v>796483573130</v>
      </c>
      <c r="D102" s="4" t="s">
        <v>305</v>
      </c>
      <c r="E102" s="10">
        <v>140</v>
      </c>
      <c r="F102" s="4" t="s">
        <v>38</v>
      </c>
      <c r="G102" s="4" t="s">
        <v>255</v>
      </c>
      <c r="H102" s="4" t="s">
        <v>50</v>
      </c>
      <c r="I102" s="26" t="s">
        <v>109</v>
      </c>
      <c r="J102" s="4">
        <v>0</v>
      </c>
      <c r="K102" s="4">
        <v>30</v>
      </c>
      <c r="L102" s="4">
        <f t="shared" si="10"/>
        <v>30</v>
      </c>
      <c r="N102" s="5">
        <v>0</v>
      </c>
      <c r="P102" s="4">
        <v>0</v>
      </c>
      <c r="Q102" s="6">
        <f t="shared" si="6"/>
        <v>0</v>
      </c>
      <c r="R102" s="4"/>
      <c r="S102" s="7" t="e">
        <f t="shared" si="11"/>
        <v>#DIV/0!</v>
      </c>
      <c r="T102" s="10">
        <f t="shared" si="7"/>
        <v>70</v>
      </c>
      <c r="U102" s="4">
        <f t="shared" si="8"/>
        <v>49</v>
      </c>
      <c r="V102" s="10">
        <f t="shared" si="9"/>
        <v>0</v>
      </c>
    </row>
    <row r="103" spans="1:22" ht="93.75" customHeight="1" x14ac:dyDescent="0.3">
      <c r="A103" s="21" t="s">
        <v>316</v>
      </c>
      <c r="B103" s="4"/>
      <c r="C103" s="6">
        <v>796483573147</v>
      </c>
      <c r="D103" s="4" t="s">
        <v>305</v>
      </c>
      <c r="E103" s="10">
        <v>140</v>
      </c>
      <c r="F103" s="4" t="s">
        <v>38</v>
      </c>
      <c r="G103" s="4" t="s">
        <v>255</v>
      </c>
      <c r="H103" s="4" t="s">
        <v>50</v>
      </c>
      <c r="I103" s="26" t="s">
        <v>121</v>
      </c>
      <c r="J103" s="4">
        <v>0</v>
      </c>
      <c r="K103" s="4">
        <v>40</v>
      </c>
      <c r="L103" s="4">
        <f t="shared" si="10"/>
        <v>40</v>
      </c>
      <c r="N103" s="5">
        <v>0</v>
      </c>
      <c r="P103" s="4">
        <v>0</v>
      </c>
      <c r="Q103" s="6">
        <f t="shared" si="6"/>
        <v>0</v>
      </c>
      <c r="R103" s="4"/>
      <c r="S103" s="7" t="e">
        <f t="shared" si="11"/>
        <v>#DIV/0!</v>
      </c>
      <c r="T103" s="10">
        <f t="shared" si="7"/>
        <v>70</v>
      </c>
      <c r="U103" s="4">
        <f t="shared" si="8"/>
        <v>49</v>
      </c>
      <c r="V103" s="10">
        <f t="shared" si="9"/>
        <v>0</v>
      </c>
    </row>
    <row r="104" spans="1:22" ht="93.75" customHeight="1" x14ac:dyDescent="0.3">
      <c r="A104" s="21" t="s">
        <v>317</v>
      </c>
      <c r="B104" s="4"/>
      <c r="C104" s="6">
        <v>796483573123</v>
      </c>
      <c r="D104" s="4" t="s">
        <v>305</v>
      </c>
      <c r="E104" s="10">
        <v>140</v>
      </c>
      <c r="F104" s="4" t="s">
        <v>38</v>
      </c>
      <c r="G104" s="4" t="s">
        <v>255</v>
      </c>
      <c r="H104" s="4" t="s">
        <v>50</v>
      </c>
      <c r="I104" s="26" t="s">
        <v>109</v>
      </c>
      <c r="J104" s="4">
        <v>0</v>
      </c>
      <c r="K104" s="4">
        <v>30</v>
      </c>
      <c r="L104" s="4">
        <f t="shared" si="10"/>
        <v>30</v>
      </c>
      <c r="N104" s="5">
        <v>0</v>
      </c>
      <c r="P104" s="4">
        <v>0</v>
      </c>
      <c r="Q104" s="6">
        <f t="shared" si="6"/>
        <v>0</v>
      </c>
      <c r="R104" s="4"/>
      <c r="S104" s="7" t="e">
        <f t="shared" si="11"/>
        <v>#DIV/0!</v>
      </c>
      <c r="T104" s="10">
        <f t="shared" si="7"/>
        <v>70</v>
      </c>
      <c r="U104" s="4">
        <f t="shared" si="8"/>
        <v>49</v>
      </c>
      <c r="V104" s="10">
        <f t="shared" si="9"/>
        <v>0</v>
      </c>
    </row>
    <row r="105" spans="1:22" ht="93.75" customHeight="1" x14ac:dyDescent="0.3">
      <c r="A105" s="21" t="s">
        <v>318</v>
      </c>
      <c r="B105" s="4"/>
      <c r="C105" s="6">
        <v>796483573185</v>
      </c>
      <c r="D105" s="4" t="s">
        <v>305</v>
      </c>
      <c r="E105" s="10">
        <v>140</v>
      </c>
      <c r="F105" s="4" t="s">
        <v>38</v>
      </c>
      <c r="G105" s="4" t="s">
        <v>39</v>
      </c>
      <c r="H105" s="4" t="s">
        <v>51</v>
      </c>
      <c r="I105" s="26" t="s">
        <v>109</v>
      </c>
      <c r="J105" s="4">
        <v>0</v>
      </c>
      <c r="K105" s="4">
        <v>30</v>
      </c>
      <c r="L105" s="4">
        <f t="shared" si="10"/>
        <v>30</v>
      </c>
      <c r="N105" s="5">
        <v>0</v>
      </c>
      <c r="P105" s="4">
        <v>0</v>
      </c>
      <c r="Q105" s="6">
        <f t="shared" si="6"/>
        <v>0</v>
      </c>
      <c r="R105" s="4"/>
      <c r="S105" s="7" t="e">
        <f t="shared" si="11"/>
        <v>#DIV/0!</v>
      </c>
      <c r="T105" s="10">
        <f t="shared" si="7"/>
        <v>70</v>
      </c>
      <c r="U105" s="4">
        <f t="shared" si="8"/>
        <v>49</v>
      </c>
      <c r="V105" s="10">
        <f t="shared" si="9"/>
        <v>0</v>
      </c>
    </row>
    <row r="106" spans="1:22" ht="93.75" customHeight="1" x14ac:dyDescent="0.3">
      <c r="A106" s="21" t="s">
        <v>319</v>
      </c>
      <c r="B106" s="4"/>
      <c r="C106" s="6">
        <v>796483573178</v>
      </c>
      <c r="D106" s="4" t="s">
        <v>305</v>
      </c>
      <c r="E106" s="10">
        <v>140</v>
      </c>
      <c r="F106" s="4" t="s">
        <v>38</v>
      </c>
      <c r="G106" s="4" t="s">
        <v>39</v>
      </c>
      <c r="H106" s="4" t="s">
        <v>51</v>
      </c>
      <c r="I106" s="26" t="s">
        <v>108</v>
      </c>
      <c r="J106" s="4">
        <v>0</v>
      </c>
      <c r="K106" s="4">
        <v>30</v>
      </c>
      <c r="L106" s="4">
        <f t="shared" si="10"/>
        <v>30</v>
      </c>
      <c r="N106" s="5">
        <v>0</v>
      </c>
      <c r="P106" s="4">
        <v>0</v>
      </c>
      <c r="Q106" s="6">
        <f t="shared" si="6"/>
        <v>0</v>
      </c>
      <c r="R106" s="4"/>
      <c r="S106" s="7" t="e">
        <f t="shared" si="11"/>
        <v>#DIV/0!</v>
      </c>
      <c r="T106" s="10">
        <f t="shared" si="7"/>
        <v>70</v>
      </c>
      <c r="U106" s="4">
        <f t="shared" si="8"/>
        <v>49</v>
      </c>
      <c r="V106" s="10">
        <f t="shared" si="9"/>
        <v>0</v>
      </c>
    </row>
    <row r="107" spans="1:22" ht="93.75" customHeight="1" x14ac:dyDescent="0.3">
      <c r="A107" s="21" t="s">
        <v>320</v>
      </c>
      <c r="B107" s="4"/>
      <c r="C107" s="6">
        <v>796483573161</v>
      </c>
      <c r="D107" s="4" t="s">
        <v>305</v>
      </c>
      <c r="E107" s="10">
        <v>140</v>
      </c>
      <c r="F107" s="4" t="s">
        <v>38</v>
      </c>
      <c r="G107" s="4" t="s">
        <v>39</v>
      </c>
      <c r="H107" s="4" t="s">
        <v>51</v>
      </c>
      <c r="I107" s="26" t="s">
        <v>109</v>
      </c>
      <c r="J107" s="4">
        <v>0</v>
      </c>
      <c r="K107" s="4">
        <v>40</v>
      </c>
      <c r="L107" s="4">
        <f t="shared" si="10"/>
        <v>40</v>
      </c>
      <c r="N107" s="5">
        <v>0</v>
      </c>
      <c r="P107" s="4">
        <v>0</v>
      </c>
      <c r="Q107" s="6">
        <f t="shared" si="6"/>
        <v>0</v>
      </c>
      <c r="R107" s="4"/>
      <c r="S107" s="7" t="e">
        <f t="shared" si="11"/>
        <v>#DIV/0!</v>
      </c>
      <c r="T107" s="10">
        <f t="shared" si="7"/>
        <v>70</v>
      </c>
      <c r="U107" s="4">
        <f t="shared" si="8"/>
        <v>49</v>
      </c>
      <c r="V107" s="10">
        <f t="shared" si="9"/>
        <v>0</v>
      </c>
    </row>
    <row r="108" spans="1:22" ht="93.75" customHeight="1" x14ac:dyDescent="0.3">
      <c r="A108" s="21" t="s">
        <v>321</v>
      </c>
      <c r="B108" s="4"/>
      <c r="C108" s="6">
        <v>796483569003</v>
      </c>
      <c r="D108" s="4" t="s">
        <v>253</v>
      </c>
      <c r="E108" s="10">
        <v>140</v>
      </c>
      <c r="F108" s="4" t="s">
        <v>38</v>
      </c>
      <c r="G108" s="4" t="s">
        <v>322</v>
      </c>
      <c r="H108" s="4" t="s">
        <v>323</v>
      </c>
      <c r="I108" s="26" t="s">
        <v>109</v>
      </c>
      <c r="J108" s="4">
        <v>8</v>
      </c>
      <c r="K108" s="4">
        <v>0</v>
      </c>
      <c r="L108" s="4">
        <f t="shared" si="10"/>
        <v>8</v>
      </c>
      <c r="N108" s="5">
        <v>0</v>
      </c>
      <c r="P108" s="4">
        <v>2</v>
      </c>
      <c r="Q108" s="6">
        <f t="shared" si="6"/>
        <v>0.33333333333333331</v>
      </c>
      <c r="R108" s="4"/>
      <c r="S108" s="7">
        <f t="shared" si="11"/>
        <v>24</v>
      </c>
      <c r="T108" s="10">
        <f t="shared" si="7"/>
        <v>70</v>
      </c>
      <c r="U108" s="4">
        <f t="shared" si="8"/>
        <v>49</v>
      </c>
      <c r="V108" s="10">
        <f t="shared" si="9"/>
        <v>0</v>
      </c>
    </row>
    <row r="109" spans="1:22" ht="93.75" customHeight="1" x14ac:dyDescent="0.3">
      <c r="A109" s="21" t="s">
        <v>356</v>
      </c>
      <c r="B109" s="4"/>
      <c r="C109" s="6">
        <v>796483573192</v>
      </c>
      <c r="D109" s="4" t="s">
        <v>305</v>
      </c>
      <c r="E109" s="10">
        <v>130</v>
      </c>
      <c r="F109" s="4" t="s">
        <v>38</v>
      </c>
      <c r="G109" s="4" t="s">
        <v>39</v>
      </c>
      <c r="H109" s="4" t="s">
        <v>51</v>
      </c>
      <c r="I109" s="26" t="s">
        <v>109</v>
      </c>
      <c r="J109" s="4">
        <v>0</v>
      </c>
      <c r="K109" s="4">
        <v>20</v>
      </c>
      <c r="L109" s="4">
        <f t="shared" si="10"/>
        <v>20</v>
      </c>
      <c r="N109" s="5">
        <v>0</v>
      </c>
      <c r="P109" s="4">
        <v>0</v>
      </c>
      <c r="Q109" s="6">
        <f t="shared" si="6"/>
        <v>0</v>
      </c>
      <c r="R109" s="4"/>
      <c r="S109" s="7" t="e">
        <f t="shared" si="11"/>
        <v>#DIV/0!</v>
      </c>
      <c r="T109" s="10">
        <f t="shared" si="7"/>
        <v>65</v>
      </c>
      <c r="U109" s="4">
        <f t="shared" si="8"/>
        <v>45.5</v>
      </c>
      <c r="V109" s="10">
        <f t="shared" si="9"/>
        <v>0</v>
      </c>
    </row>
    <row r="110" spans="1:22" ht="93.75" customHeight="1" x14ac:dyDescent="0.3">
      <c r="A110" s="21" t="s">
        <v>362</v>
      </c>
      <c r="B110" s="4"/>
      <c r="C110" s="6">
        <v>796483582408</v>
      </c>
      <c r="D110" s="4" t="s">
        <v>363</v>
      </c>
      <c r="E110" s="10">
        <v>135</v>
      </c>
      <c r="F110" s="4" t="s">
        <v>38</v>
      </c>
      <c r="G110" s="4" t="s">
        <v>255</v>
      </c>
      <c r="H110" s="4" t="s">
        <v>50</v>
      </c>
      <c r="I110" s="26" t="s">
        <v>121</v>
      </c>
      <c r="J110" s="4">
        <v>0</v>
      </c>
      <c r="K110" s="4">
        <v>0</v>
      </c>
      <c r="L110" s="4">
        <f t="shared" si="10"/>
        <v>0</v>
      </c>
      <c r="N110" s="5">
        <v>20</v>
      </c>
      <c r="P110" s="4">
        <v>0</v>
      </c>
      <c r="Q110" s="6">
        <f t="shared" si="6"/>
        <v>0</v>
      </c>
      <c r="R110" s="4"/>
      <c r="S110" s="7" t="e">
        <f t="shared" si="11"/>
        <v>#DIV/0!</v>
      </c>
      <c r="T110" s="10">
        <f t="shared" si="7"/>
        <v>67.5</v>
      </c>
      <c r="U110" s="4">
        <f t="shared" si="8"/>
        <v>47.25</v>
      </c>
      <c r="V110" s="10">
        <f t="shared" si="9"/>
        <v>945</v>
      </c>
    </row>
    <row r="111" spans="1:22" ht="93.75" customHeight="1" x14ac:dyDescent="0.3">
      <c r="A111" s="21" t="s">
        <v>364</v>
      </c>
      <c r="B111" s="4"/>
      <c r="C111" s="6">
        <v>796483582361</v>
      </c>
      <c r="D111" s="4" t="s">
        <v>363</v>
      </c>
      <c r="E111" s="10">
        <v>125</v>
      </c>
      <c r="F111" s="4" t="s">
        <v>38</v>
      </c>
      <c r="G111" s="4" t="s">
        <v>39</v>
      </c>
      <c r="H111" s="4" t="s">
        <v>51</v>
      </c>
      <c r="I111" s="26" t="s">
        <v>121</v>
      </c>
      <c r="J111" s="4">
        <v>0</v>
      </c>
      <c r="K111" s="4">
        <v>0</v>
      </c>
      <c r="L111" s="4">
        <f t="shared" si="10"/>
        <v>0</v>
      </c>
      <c r="N111" s="5">
        <v>20</v>
      </c>
      <c r="P111" s="4">
        <v>0</v>
      </c>
      <c r="Q111" s="6">
        <f t="shared" si="6"/>
        <v>0</v>
      </c>
      <c r="R111" s="4"/>
      <c r="S111" s="7" t="e">
        <f t="shared" si="11"/>
        <v>#DIV/0!</v>
      </c>
      <c r="T111" s="10">
        <f t="shared" si="7"/>
        <v>62.5</v>
      </c>
      <c r="U111" s="4">
        <f t="shared" si="8"/>
        <v>43.75</v>
      </c>
      <c r="V111" s="10">
        <f t="shared" si="9"/>
        <v>875</v>
      </c>
    </row>
    <row r="112" spans="1:22" ht="93.75" customHeight="1" x14ac:dyDescent="0.3">
      <c r="A112" s="21" t="s">
        <v>365</v>
      </c>
      <c r="B112" s="4"/>
      <c r="C112" s="6">
        <v>796483582385</v>
      </c>
      <c r="D112" s="4" t="s">
        <v>363</v>
      </c>
      <c r="E112" s="10">
        <v>125</v>
      </c>
      <c r="F112" s="4" t="s">
        <v>38</v>
      </c>
      <c r="G112" s="4" t="s">
        <v>39</v>
      </c>
      <c r="H112" s="4" t="s">
        <v>51</v>
      </c>
      <c r="I112" s="26" t="s">
        <v>121</v>
      </c>
      <c r="J112" s="4">
        <v>0</v>
      </c>
      <c r="K112" s="4">
        <v>0</v>
      </c>
      <c r="L112" s="4">
        <f t="shared" si="10"/>
        <v>0</v>
      </c>
      <c r="N112" s="5">
        <v>10</v>
      </c>
      <c r="P112" s="4">
        <v>0</v>
      </c>
      <c r="Q112" s="6">
        <f t="shared" si="6"/>
        <v>0</v>
      </c>
      <c r="R112" s="4"/>
      <c r="S112" s="7" t="e">
        <f t="shared" si="11"/>
        <v>#DIV/0!</v>
      </c>
      <c r="T112" s="10">
        <f t="shared" si="7"/>
        <v>62.5</v>
      </c>
      <c r="U112" s="4">
        <f t="shared" si="8"/>
        <v>43.75</v>
      </c>
      <c r="V112" s="10">
        <f t="shared" si="9"/>
        <v>437.5</v>
      </c>
    </row>
    <row r="113" spans="1:22" ht="93.75" customHeight="1" x14ac:dyDescent="0.3">
      <c r="A113" s="21" t="s">
        <v>366</v>
      </c>
      <c r="B113" s="4"/>
      <c r="C113" s="6">
        <v>796483582392</v>
      </c>
      <c r="D113" s="4" t="s">
        <v>363</v>
      </c>
      <c r="E113" s="10">
        <v>125</v>
      </c>
      <c r="F113" s="4" t="s">
        <v>38</v>
      </c>
      <c r="G113" s="4" t="s">
        <v>39</v>
      </c>
      <c r="H113" s="4" t="s">
        <v>51</v>
      </c>
      <c r="I113" s="26" t="s">
        <v>121</v>
      </c>
      <c r="J113" s="4">
        <v>0</v>
      </c>
      <c r="K113" s="4">
        <v>0</v>
      </c>
      <c r="L113" s="4">
        <f t="shared" si="10"/>
        <v>0</v>
      </c>
      <c r="N113" s="5">
        <v>20</v>
      </c>
      <c r="P113" s="4">
        <v>0</v>
      </c>
      <c r="Q113" s="6">
        <f t="shared" si="6"/>
        <v>0</v>
      </c>
      <c r="R113" s="4"/>
      <c r="S113" s="7" t="e">
        <f t="shared" si="11"/>
        <v>#DIV/0!</v>
      </c>
      <c r="T113" s="10">
        <f t="shared" si="7"/>
        <v>62.5</v>
      </c>
      <c r="U113" s="4">
        <f t="shared" si="8"/>
        <v>43.75</v>
      </c>
      <c r="V113" s="10">
        <f t="shared" si="9"/>
        <v>875</v>
      </c>
    </row>
    <row r="114" spans="1:22" ht="93.75" customHeight="1" x14ac:dyDescent="0.3">
      <c r="A114" s="21" t="s">
        <v>367</v>
      </c>
      <c r="B114" s="4"/>
      <c r="C114" s="6">
        <v>796483582378</v>
      </c>
      <c r="D114" s="4" t="s">
        <v>363</v>
      </c>
      <c r="E114" s="10">
        <v>125</v>
      </c>
      <c r="F114" s="4" t="s">
        <v>38</v>
      </c>
      <c r="G114" s="4" t="s">
        <v>39</v>
      </c>
      <c r="H114" s="4" t="s">
        <v>51</v>
      </c>
      <c r="I114" s="26" t="s">
        <v>121</v>
      </c>
      <c r="J114" s="4">
        <v>0</v>
      </c>
      <c r="K114" s="4">
        <v>0</v>
      </c>
      <c r="L114" s="4">
        <f t="shared" si="10"/>
        <v>0</v>
      </c>
      <c r="N114" s="5">
        <v>20</v>
      </c>
      <c r="P114" s="4">
        <v>0</v>
      </c>
      <c r="Q114" s="6">
        <f t="shared" si="6"/>
        <v>0</v>
      </c>
      <c r="R114" s="4"/>
      <c r="S114" s="7" t="e">
        <f t="shared" si="11"/>
        <v>#DIV/0!</v>
      </c>
      <c r="T114" s="10">
        <f t="shared" si="7"/>
        <v>62.5</v>
      </c>
      <c r="U114" s="4">
        <f t="shared" si="8"/>
        <v>43.75</v>
      </c>
      <c r="V114" s="10">
        <f t="shared" si="9"/>
        <v>875</v>
      </c>
    </row>
    <row r="115" spans="1:22" ht="93.75" customHeight="1" x14ac:dyDescent="0.3">
      <c r="A115" s="21" t="s">
        <v>368</v>
      </c>
      <c r="B115" s="4"/>
      <c r="C115" s="6">
        <v>796483582514</v>
      </c>
      <c r="D115" s="4" t="s">
        <v>363</v>
      </c>
      <c r="E115" s="10">
        <v>165</v>
      </c>
      <c r="F115" s="4" t="s">
        <v>38</v>
      </c>
      <c r="G115" s="4" t="s">
        <v>183</v>
      </c>
      <c r="H115" s="4" t="s">
        <v>47</v>
      </c>
      <c r="I115" s="26" t="s">
        <v>121</v>
      </c>
      <c r="J115" s="4">
        <v>0</v>
      </c>
      <c r="K115" s="4">
        <v>0</v>
      </c>
      <c r="L115" s="4">
        <f t="shared" si="10"/>
        <v>0</v>
      </c>
      <c r="N115" s="5">
        <v>30</v>
      </c>
      <c r="P115" s="4">
        <v>0</v>
      </c>
      <c r="Q115" s="6">
        <f t="shared" si="6"/>
        <v>0</v>
      </c>
      <c r="R115" s="4"/>
      <c r="S115" s="7" t="e">
        <f t="shared" si="11"/>
        <v>#DIV/0!</v>
      </c>
      <c r="T115" s="10">
        <f t="shared" si="7"/>
        <v>82.5</v>
      </c>
      <c r="U115" s="4">
        <f t="shared" si="8"/>
        <v>57.749999999999993</v>
      </c>
      <c r="V115" s="10">
        <f t="shared" si="9"/>
        <v>1732.4999999999998</v>
      </c>
    </row>
    <row r="116" spans="1:22" ht="93.75" customHeight="1" x14ac:dyDescent="0.3">
      <c r="A116" s="21" t="s">
        <v>369</v>
      </c>
      <c r="B116" s="4"/>
      <c r="C116" s="6">
        <v>796483582507</v>
      </c>
      <c r="D116" s="4" t="s">
        <v>363</v>
      </c>
      <c r="E116" s="10">
        <v>165</v>
      </c>
      <c r="F116" s="4" t="s">
        <v>38</v>
      </c>
      <c r="G116" s="4" t="s">
        <v>183</v>
      </c>
      <c r="H116" s="4" t="s">
        <v>47</v>
      </c>
      <c r="I116" s="26" t="s">
        <v>121</v>
      </c>
      <c r="J116" s="4">
        <v>0</v>
      </c>
      <c r="K116" s="4">
        <v>0</v>
      </c>
      <c r="L116" s="4">
        <f t="shared" si="10"/>
        <v>0</v>
      </c>
      <c r="N116" s="5">
        <v>40</v>
      </c>
      <c r="P116" s="4">
        <v>0</v>
      </c>
      <c r="Q116" s="6">
        <f t="shared" si="6"/>
        <v>0</v>
      </c>
      <c r="R116" s="4"/>
      <c r="S116" s="7" t="e">
        <f t="shared" si="11"/>
        <v>#DIV/0!</v>
      </c>
      <c r="T116" s="10">
        <f t="shared" si="7"/>
        <v>82.5</v>
      </c>
      <c r="U116" s="4">
        <f t="shared" si="8"/>
        <v>57.749999999999993</v>
      </c>
      <c r="V116" s="10">
        <f t="shared" si="9"/>
        <v>2309.9999999999995</v>
      </c>
    </row>
    <row r="117" spans="1:22" ht="93.75" customHeight="1" x14ac:dyDescent="0.3">
      <c r="A117" s="21" t="s">
        <v>370</v>
      </c>
      <c r="B117" s="4"/>
      <c r="C117" s="6">
        <v>796483582491</v>
      </c>
      <c r="D117" s="4" t="s">
        <v>363</v>
      </c>
      <c r="E117" s="10">
        <v>165</v>
      </c>
      <c r="F117" s="4" t="s">
        <v>38</v>
      </c>
      <c r="G117" s="4" t="s">
        <v>183</v>
      </c>
      <c r="H117" s="4" t="s">
        <v>47</v>
      </c>
      <c r="I117" s="26" t="s">
        <v>121</v>
      </c>
      <c r="J117" s="4">
        <v>0</v>
      </c>
      <c r="K117" s="4">
        <v>0</v>
      </c>
      <c r="L117" s="4">
        <f t="shared" si="10"/>
        <v>0</v>
      </c>
      <c r="N117" s="5">
        <v>30</v>
      </c>
      <c r="P117" s="4">
        <v>0</v>
      </c>
      <c r="Q117" s="6">
        <f t="shared" si="6"/>
        <v>0</v>
      </c>
      <c r="R117" s="4"/>
      <c r="S117" s="7" t="e">
        <f t="shared" si="11"/>
        <v>#DIV/0!</v>
      </c>
      <c r="T117" s="10">
        <f>E117/2</f>
        <v>82.5</v>
      </c>
      <c r="U117" s="4">
        <f t="shared" si="8"/>
        <v>57.749999999999993</v>
      </c>
      <c r="V117" s="10">
        <f t="shared" si="9"/>
        <v>1732.4999999999998</v>
      </c>
    </row>
    <row r="118" spans="1:22" ht="93.75" customHeight="1" x14ac:dyDescent="0.3">
      <c r="A118" s="21" t="s">
        <v>371</v>
      </c>
      <c r="B118" s="4"/>
      <c r="C118" s="6">
        <v>796483582484</v>
      </c>
      <c r="D118" s="4" t="s">
        <v>363</v>
      </c>
      <c r="E118" s="10">
        <v>165</v>
      </c>
      <c r="F118" s="4" t="s">
        <v>38</v>
      </c>
      <c r="G118" s="4" t="s">
        <v>183</v>
      </c>
      <c r="H118" s="4" t="s">
        <v>47</v>
      </c>
      <c r="I118" s="26" t="s">
        <v>121</v>
      </c>
      <c r="J118" s="4">
        <v>0</v>
      </c>
      <c r="K118" s="4">
        <v>0</v>
      </c>
      <c r="L118" s="4">
        <f t="shared" si="10"/>
        <v>0</v>
      </c>
      <c r="N118" s="5">
        <v>40</v>
      </c>
      <c r="P118" s="4">
        <v>0</v>
      </c>
      <c r="Q118" s="6">
        <f t="shared" ref="Q118:Q168" si="12">P118/6</f>
        <v>0</v>
      </c>
      <c r="R118" s="4"/>
      <c r="S118" s="7" t="e">
        <f>(L118+N118)/Q118</f>
        <v>#DIV/0!</v>
      </c>
      <c r="T118" s="10">
        <f t="shared" ref="T118:T138" si="13">E118/2</f>
        <v>82.5</v>
      </c>
      <c r="U118" s="4">
        <f t="shared" ref="U118:U168" si="14">T118*0.7</f>
        <v>57.749999999999993</v>
      </c>
      <c r="V118" s="10">
        <f t="shared" ref="V118:V141" si="15">U118*N118</f>
        <v>2309.9999999999995</v>
      </c>
    </row>
    <row r="119" spans="1:22" ht="93.75" customHeight="1" x14ac:dyDescent="0.3">
      <c r="A119" s="21" t="s">
        <v>372</v>
      </c>
      <c r="B119" s="4"/>
      <c r="C119" s="6">
        <v>796483582446</v>
      </c>
      <c r="D119" s="4" t="s">
        <v>363</v>
      </c>
      <c r="E119" s="10">
        <v>145</v>
      </c>
      <c r="F119" s="4" t="s">
        <v>38</v>
      </c>
      <c r="G119" s="4" t="s">
        <v>373</v>
      </c>
      <c r="H119" s="4" t="s">
        <v>374</v>
      </c>
      <c r="I119" s="26" t="s">
        <v>121</v>
      </c>
      <c r="J119" s="4">
        <v>0</v>
      </c>
      <c r="K119" s="4">
        <v>0</v>
      </c>
      <c r="L119" s="4">
        <f t="shared" si="10"/>
        <v>0</v>
      </c>
      <c r="N119" s="5">
        <v>20</v>
      </c>
      <c r="P119" s="4">
        <v>0</v>
      </c>
      <c r="Q119" s="6">
        <f t="shared" si="12"/>
        <v>0</v>
      </c>
      <c r="R119" s="4"/>
      <c r="S119" s="7" t="e">
        <f t="shared" ref="S119:S170" si="16">(L119+N119)/Q119</f>
        <v>#DIV/0!</v>
      </c>
      <c r="T119" s="10">
        <f t="shared" si="13"/>
        <v>72.5</v>
      </c>
      <c r="U119" s="4">
        <f t="shared" si="14"/>
        <v>50.75</v>
      </c>
      <c r="V119" s="10">
        <f t="shared" si="15"/>
        <v>1015</v>
      </c>
    </row>
    <row r="120" spans="1:22" ht="93.75" customHeight="1" x14ac:dyDescent="0.3">
      <c r="A120" s="21" t="s">
        <v>375</v>
      </c>
      <c r="B120" s="4"/>
      <c r="C120" s="6">
        <v>796483582439</v>
      </c>
      <c r="D120" s="4" t="s">
        <v>363</v>
      </c>
      <c r="E120" s="10">
        <v>145</v>
      </c>
      <c r="F120" s="4" t="s">
        <v>38</v>
      </c>
      <c r="G120" s="4" t="s">
        <v>373</v>
      </c>
      <c r="H120" s="4" t="s">
        <v>374</v>
      </c>
      <c r="I120" s="26" t="s">
        <v>121</v>
      </c>
      <c r="J120" s="4">
        <v>0</v>
      </c>
      <c r="K120" s="4">
        <v>0</v>
      </c>
      <c r="L120" s="4">
        <f t="shared" si="10"/>
        <v>0</v>
      </c>
      <c r="N120" s="5">
        <v>20</v>
      </c>
      <c r="P120" s="4">
        <v>0</v>
      </c>
      <c r="Q120" s="6">
        <f t="shared" si="12"/>
        <v>0</v>
      </c>
      <c r="R120" s="4"/>
      <c r="S120" s="7" t="e">
        <f t="shared" si="16"/>
        <v>#DIV/0!</v>
      </c>
      <c r="T120" s="10">
        <f t="shared" si="13"/>
        <v>72.5</v>
      </c>
      <c r="U120" s="4">
        <f t="shared" si="14"/>
        <v>50.75</v>
      </c>
      <c r="V120" s="10">
        <f t="shared" si="15"/>
        <v>1015</v>
      </c>
    </row>
    <row r="121" spans="1:22" ht="93.75" customHeight="1" x14ac:dyDescent="0.3">
      <c r="A121" s="21" t="s">
        <v>376</v>
      </c>
      <c r="B121" s="4"/>
      <c r="C121" s="6">
        <v>796483582453</v>
      </c>
      <c r="D121" s="4" t="s">
        <v>363</v>
      </c>
      <c r="E121" s="10">
        <v>145</v>
      </c>
      <c r="F121" s="4" t="s">
        <v>38</v>
      </c>
      <c r="G121" s="4" t="s">
        <v>373</v>
      </c>
      <c r="H121" s="4" t="s">
        <v>374</v>
      </c>
      <c r="I121" s="26" t="s">
        <v>121</v>
      </c>
      <c r="J121" s="4">
        <v>0</v>
      </c>
      <c r="K121" s="4">
        <v>0</v>
      </c>
      <c r="L121" s="4">
        <f t="shared" si="10"/>
        <v>0</v>
      </c>
      <c r="N121" s="5">
        <v>20</v>
      </c>
      <c r="P121" s="4">
        <v>0</v>
      </c>
      <c r="Q121" s="6">
        <f t="shared" ref="Q121:Q122" si="17">P121/6</f>
        <v>0</v>
      </c>
      <c r="R121" s="4"/>
      <c r="S121" s="7" t="e">
        <f t="shared" si="16"/>
        <v>#DIV/0!</v>
      </c>
      <c r="T121" s="10">
        <f t="shared" si="13"/>
        <v>72.5</v>
      </c>
      <c r="U121" s="4">
        <f t="shared" ref="U121:U122" si="18">T121*0.7</f>
        <v>50.75</v>
      </c>
      <c r="V121" s="10">
        <f t="shared" ref="V121:V122" si="19">U121*N121</f>
        <v>1015</v>
      </c>
    </row>
    <row r="122" spans="1:22" ht="93.75" customHeight="1" x14ac:dyDescent="0.3">
      <c r="A122" s="21" t="s">
        <v>377</v>
      </c>
      <c r="B122" s="4"/>
      <c r="C122" s="6">
        <v>796483582569</v>
      </c>
      <c r="D122" s="4" t="s">
        <v>363</v>
      </c>
      <c r="E122" s="10">
        <v>155</v>
      </c>
      <c r="F122" s="4" t="s">
        <v>38</v>
      </c>
      <c r="G122" s="4" t="s">
        <v>373</v>
      </c>
      <c r="H122" s="4" t="s">
        <v>374</v>
      </c>
      <c r="I122" s="26" t="s">
        <v>121</v>
      </c>
      <c r="J122" s="4">
        <v>0</v>
      </c>
      <c r="K122" s="4">
        <v>0</v>
      </c>
      <c r="L122" s="4">
        <f t="shared" si="10"/>
        <v>0</v>
      </c>
      <c r="N122" s="5">
        <v>10</v>
      </c>
      <c r="P122" s="4">
        <v>0</v>
      </c>
      <c r="Q122" s="6">
        <f t="shared" si="17"/>
        <v>0</v>
      </c>
      <c r="R122" s="4"/>
      <c r="S122" s="7" t="e">
        <f t="shared" si="16"/>
        <v>#DIV/0!</v>
      </c>
      <c r="T122" s="10">
        <f t="shared" si="13"/>
        <v>77.5</v>
      </c>
      <c r="U122" s="4">
        <f t="shared" si="18"/>
        <v>54.25</v>
      </c>
      <c r="V122" s="10">
        <f t="shared" si="19"/>
        <v>542.5</v>
      </c>
    </row>
    <row r="123" spans="1:22" ht="93.75" customHeight="1" x14ac:dyDescent="0.3">
      <c r="A123" s="21" t="s">
        <v>378</v>
      </c>
      <c r="B123" s="4"/>
      <c r="C123" s="6">
        <v>796483582576</v>
      </c>
      <c r="D123" s="4" t="s">
        <v>363</v>
      </c>
      <c r="E123" s="10">
        <v>155</v>
      </c>
      <c r="F123" s="4" t="s">
        <v>38</v>
      </c>
      <c r="G123" s="4" t="s">
        <v>373</v>
      </c>
      <c r="H123" s="4" t="s">
        <v>374</v>
      </c>
      <c r="I123" s="26" t="s">
        <v>121</v>
      </c>
      <c r="J123" s="4">
        <v>0</v>
      </c>
      <c r="K123" s="4">
        <v>0</v>
      </c>
      <c r="L123" s="4">
        <f t="shared" si="10"/>
        <v>0</v>
      </c>
      <c r="N123" s="5">
        <v>10</v>
      </c>
      <c r="P123" s="4">
        <v>0</v>
      </c>
      <c r="Q123" s="6">
        <f t="shared" si="12"/>
        <v>0</v>
      </c>
      <c r="R123" s="4"/>
      <c r="S123" s="7" t="e">
        <f t="shared" si="16"/>
        <v>#DIV/0!</v>
      </c>
      <c r="T123" s="10">
        <f t="shared" si="13"/>
        <v>77.5</v>
      </c>
      <c r="U123" s="4">
        <f t="shared" si="14"/>
        <v>54.25</v>
      </c>
      <c r="V123" s="10">
        <f t="shared" si="15"/>
        <v>542.5</v>
      </c>
    </row>
    <row r="124" spans="1:22" ht="93.75" customHeight="1" x14ac:dyDescent="0.3">
      <c r="A124" s="21" t="s">
        <v>379</v>
      </c>
      <c r="B124" s="4"/>
      <c r="C124" s="6">
        <v>796483582422</v>
      </c>
      <c r="D124" s="4" t="s">
        <v>363</v>
      </c>
      <c r="E124" s="10">
        <v>145</v>
      </c>
      <c r="F124" s="4" t="s">
        <v>38</v>
      </c>
      <c r="G124" s="4" t="s">
        <v>373</v>
      </c>
      <c r="H124" s="4" t="s">
        <v>374</v>
      </c>
      <c r="I124" s="26" t="s">
        <v>121</v>
      </c>
      <c r="J124" s="4">
        <v>0</v>
      </c>
      <c r="K124" s="4">
        <v>0</v>
      </c>
      <c r="L124" s="4">
        <f t="shared" si="10"/>
        <v>0</v>
      </c>
      <c r="N124" s="5">
        <v>5</v>
      </c>
      <c r="P124" s="4">
        <v>0</v>
      </c>
      <c r="Q124" s="6">
        <f t="shared" si="12"/>
        <v>0</v>
      </c>
      <c r="R124" s="4"/>
      <c r="S124" s="7" t="e">
        <f t="shared" si="16"/>
        <v>#DIV/0!</v>
      </c>
      <c r="T124" s="10">
        <f t="shared" si="13"/>
        <v>72.5</v>
      </c>
      <c r="U124" s="4">
        <f t="shared" si="14"/>
        <v>50.75</v>
      </c>
      <c r="V124" s="10">
        <f t="shared" si="15"/>
        <v>253.75</v>
      </c>
    </row>
    <row r="125" spans="1:22" ht="93.75" customHeight="1" x14ac:dyDescent="0.3">
      <c r="A125" s="21" t="s">
        <v>380</v>
      </c>
      <c r="B125" s="4"/>
      <c r="C125" s="6">
        <v>796483582415</v>
      </c>
      <c r="D125" s="4" t="s">
        <v>363</v>
      </c>
      <c r="E125" s="10">
        <v>145</v>
      </c>
      <c r="F125" s="4" t="s">
        <v>38</v>
      </c>
      <c r="G125" s="4" t="s">
        <v>373</v>
      </c>
      <c r="H125" s="4" t="s">
        <v>374</v>
      </c>
      <c r="I125" s="26" t="s">
        <v>121</v>
      </c>
      <c r="J125" s="4">
        <v>0</v>
      </c>
      <c r="K125" s="4">
        <v>0</v>
      </c>
      <c r="L125" s="4">
        <f t="shared" si="10"/>
        <v>0</v>
      </c>
      <c r="N125" s="5">
        <v>5</v>
      </c>
      <c r="P125" s="4">
        <v>0</v>
      </c>
      <c r="Q125" s="6">
        <f t="shared" si="12"/>
        <v>0</v>
      </c>
      <c r="R125" s="4"/>
      <c r="S125" s="7" t="e">
        <f t="shared" si="16"/>
        <v>#DIV/0!</v>
      </c>
      <c r="T125" s="10">
        <f t="shared" si="13"/>
        <v>72.5</v>
      </c>
      <c r="U125" s="4">
        <f t="shared" si="14"/>
        <v>50.75</v>
      </c>
      <c r="V125" s="10">
        <f t="shared" si="15"/>
        <v>253.75</v>
      </c>
    </row>
    <row r="126" spans="1:22" ht="93.75" customHeight="1" x14ac:dyDescent="0.3">
      <c r="A126" s="21" t="s">
        <v>118</v>
      </c>
      <c r="B126" s="4"/>
      <c r="C126" s="6">
        <v>796483423152</v>
      </c>
      <c r="D126" s="4" t="s">
        <v>26</v>
      </c>
      <c r="E126" s="10">
        <v>160</v>
      </c>
      <c r="F126" s="4" t="s">
        <v>43</v>
      </c>
      <c r="G126" s="4" t="s">
        <v>54</v>
      </c>
      <c r="H126" s="4" t="s">
        <v>119</v>
      </c>
      <c r="I126" s="26" t="s">
        <v>109</v>
      </c>
      <c r="J126" s="4">
        <v>42</v>
      </c>
      <c r="K126" s="4">
        <v>0</v>
      </c>
      <c r="L126" s="4">
        <f t="shared" si="10"/>
        <v>42</v>
      </c>
      <c r="N126" s="5">
        <v>0</v>
      </c>
      <c r="P126" s="4">
        <v>48</v>
      </c>
      <c r="Q126" s="6">
        <f t="shared" si="12"/>
        <v>8</v>
      </c>
      <c r="R126" s="4"/>
      <c r="S126" s="7">
        <f t="shared" si="16"/>
        <v>5.25</v>
      </c>
      <c r="T126" s="10">
        <f t="shared" si="13"/>
        <v>80</v>
      </c>
      <c r="U126" s="4">
        <f t="shared" si="14"/>
        <v>56</v>
      </c>
      <c r="V126" s="10">
        <f t="shared" si="15"/>
        <v>0</v>
      </c>
    </row>
    <row r="127" spans="1:22" ht="93.75" customHeight="1" x14ac:dyDescent="0.3">
      <c r="A127" s="21" t="s">
        <v>357</v>
      </c>
      <c r="B127" s="4"/>
      <c r="C127" s="6">
        <v>691464571498</v>
      </c>
      <c r="D127" s="4" t="s">
        <v>26</v>
      </c>
      <c r="E127" s="10">
        <v>180</v>
      </c>
      <c r="F127" s="4" t="s">
        <v>43</v>
      </c>
      <c r="G127" s="4" t="s">
        <v>54</v>
      </c>
      <c r="H127" s="4" t="s">
        <v>119</v>
      </c>
      <c r="I127" s="26" t="s">
        <v>108</v>
      </c>
      <c r="J127" s="4">
        <v>20</v>
      </c>
      <c r="K127" s="4">
        <v>30</v>
      </c>
      <c r="L127" s="4">
        <f t="shared" si="10"/>
        <v>50</v>
      </c>
      <c r="N127" s="5">
        <v>0</v>
      </c>
      <c r="P127" s="4">
        <v>0</v>
      </c>
      <c r="Q127" s="6">
        <f t="shared" si="12"/>
        <v>0</v>
      </c>
      <c r="R127" s="4"/>
      <c r="S127" s="7" t="e">
        <f t="shared" si="16"/>
        <v>#DIV/0!</v>
      </c>
      <c r="T127" s="10">
        <f t="shared" si="13"/>
        <v>90</v>
      </c>
      <c r="U127" s="4">
        <f t="shared" si="14"/>
        <v>62.999999999999993</v>
      </c>
      <c r="V127" s="10">
        <f t="shared" si="15"/>
        <v>0</v>
      </c>
    </row>
    <row r="128" spans="1:22" ht="93.75" customHeight="1" x14ac:dyDescent="0.3">
      <c r="A128" s="21" t="s">
        <v>120</v>
      </c>
      <c r="B128" s="4"/>
      <c r="C128" s="6">
        <v>691464760861</v>
      </c>
      <c r="D128" s="4" t="s">
        <v>26</v>
      </c>
      <c r="E128" s="10">
        <v>160</v>
      </c>
      <c r="F128" s="4" t="s">
        <v>43</v>
      </c>
      <c r="G128" s="4" t="s">
        <v>54</v>
      </c>
      <c r="H128" s="4" t="s">
        <v>55</v>
      </c>
      <c r="I128" s="26" t="s">
        <v>108</v>
      </c>
      <c r="J128" s="4">
        <v>0</v>
      </c>
      <c r="K128" s="4">
        <v>0</v>
      </c>
      <c r="L128" s="4">
        <f t="shared" si="10"/>
        <v>0</v>
      </c>
      <c r="N128" s="5">
        <v>60</v>
      </c>
      <c r="P128" s="4">
        <v>90</v>
      </c>
      <c r="Q128" s="6">
        <f t="shared" si="12"/>
        <v>15</v>
      </c>
      <c r="R128" s="4"/>
      <c r="S128" s="7">
        <f t="shared" si="16"/>
        <v>4</v>
      </c>
      <c r="T128" s="10">
        <f t="shared" si="13"/>
        <v>80</v>
      </c>
      <c r="U128" s="4">
        <f t="shared" si="14"/>
        <v>56</v>
      </c>
      <c r="V128" s="10">
        <f t="shared" si="15"/>
        <v>3360</v>
      </c>
    </row>
    <row r="129" spans="1:22" ht="93.75" customHeight="1" x14ac:dyDescent="0.3">
      <c r="A129" s="21" t="s">
        <v>358</v>
      </c>
      <c r="B129" s="4"/>
      <c r="C129" s="6">
        <v>796483423114</v>
      </c>
      <c r="D129" s="4" t="s">
        <v>26</v>
      </c>
      <c r="E129" s="10">
        <v>180</v>
      </c>
      <c r="F129" s="4" t="s">
        <v>43</v>
      </c>
      <c r="G129" s="4" t="s">
        <v>54</v>
      </c>
      <c r="H129" s="4" t="s">
        <v>55</v>
      </c>
      <c r="I129" s="26" t="s">
        <v>109</v>
      </c>
      <c r="J129" s="4">
        <v>39</v>
      </c>
      <c r="K129" s="4">
        <v>20</v>
      </c>
      <c r="L129" s="4">
        <f t="shared" ref="L129:L182" si="20">J129+K129</f>
        <v>59</v>
      </c>
      <c r="N129" s="5">
        <v>0</v>
      </c>
      <c r="P129" s="4">
        <v>52</v>
      </c>
      <c r="Q129" s="6">
        <f t="shared" si="12"/>
        <v>8.6666666666666661</v>
      </c>
      <c r="R129" s="4"/>
      <c r="S129" s="7">
        <f t="shared" si="16"/>
        <v>6.8076923076923084</v>
      </c>
      <c r="T129" s="10">
        <f t="shared" si="13"/>
        <v>90</v>
      </c>
      <c r="U129" s="4">
        <f t="shared" si="14"/>
        <v>62.999999999999993</v>
      </c>
      <c r="V129" s="10">
        <f t="shared" si="15"/>
        <v>0</v>
      </c>
    </row>
    <row r="130" spans="1:22" ht="93.75" customHeight="1" x14ac:dyDescent="0.3">
      <c r="A130" s="21" t="s">
        <v>256</v>
      </c>
      <c r="B130" s="4"/>
      <c r="C130" s="6">
        <v>691464920807</v>
      </c>
      <c r="D130" s="4" t="s">
        <v>26</v>
      </c>
      <c r="E130" s="10">
        <v>140</v>
      </c>
      <c r="F130" s="4" t="s">
        <v>43</v>
      </c>
      <c r="G130" s="4" t="s">
        <v>56</v>
      </c>
      <c r="H130" s="4" t="s">
        <v>44</v>
      </c>
      <c r="I130" s="26" t="s">
        <v>109</v>
      </c>
      <c r="J130" s="4">
        <v>13</v>
      </c>
      <c r="K130" s="4">
        <v>0</v>
      </c>
      <c r="L130" s="4">
        <f t="shared" si="20"/>
        <v>13</v>
      </c>
      <c r="N130" s="5">
        <v>0</v>
      </c>
      <c r="P130" s="4">
        <v>17</v>
      </c>
      <c r="Q130" s="6">
        <f t="shared" si="12"/>
        <v>2.8333333333333335</v>
      </c>
      <c r="R130" s="4"/>
      <c r="S130" s="7">
        <f t="shared" si="16"/>
        <v>4.5882352941176467</v>
      </c>
      <c r="T130" s="10">
        <f t="shared" si="13"/>
        <v>70</v>
      </c>
      <c r="U130" s="4">
        <f t="shared" si="14"/>
        <v>49</v>
      </c>
      <c r="V130" s="10">
        <f t="shared" si="15"/>
        <v>0</v>
      </c>
    </row>
    <row r="131" spans="1:22" ht="93.75" customHeight="1" x14ac:dyDescent="0.3">
      <c r="A131" s="21" t="s">
        <v>359</v>
      </c>
      <c r="B131" s="4"/>
      <c r="C131" s="6">
        <v>691464920814</v>
      </c>
      <c r="D131" s="4" t="s">
        <v>26</v>
      </c>
      <c r="E131" s="10">
        <v>160</v>
      </c>
      <c r="F131" s="4" t="s">
        <v>43</v>
      </c>
      <c r="G131" s="4" t="s">
        <v>56</v>
      </c>
      <c r="H131" s="4" t="s">
        <v>44</v>
      </c>
      <c r="I131" s="26" t="s">
        <v>109</v>
      </c>
      <c r="J131" s="4">
        <v>0</v>
      </c>
      <c r="K131" s="4">
        <v>0</v>
      </c>
      <c r="L131" s="4">
        <f t="shared" si="20"/>
        <v>0</v>
      </c>
      <c r="N131" s="5">
        <v>30</v>
      </c>
      <c r="P131" s="4">
        <v>40</v>
      </c>
      <c r="Q131" s="6">
        <f t="shared" si="12"/>
        <v>6.666666666666667</v>
      </c>
      <c r="R131" s="4"/>
      <c r="S131" s="7">
        <f t="shared" si="16"/>
        <v>4.5</v>
      </c>
      <c r="T131" s="10">
        <f t="shared" si="13"/>
        <v>80</v>
      </c>
      <c r="U131" s="4">
        <f t="shared" si="14"/>
        <v>56</v>
      </c>
      <c r="V131" s="10">
        <f t="shared" si="15"/>
        <v>1680</v>
      </c>
    </row>
    <row r="132" spans="1:22" ht="93.75" customHeight="1" x14ac:dyDescent="0.3">
      <c r="A132" s="21" t="s">
        <v>122</v>
      </c>
      <c r="B132" s="4"/>
      <c r="C132" s="6">
        <v>796483492974</v>
      </c>
      <c r="D132" s="4" t="s">
        <v>26</v>
      </c>
      <c r="E132" s="10">
        <v>150</v>
      </c>
      <c r="F132" s="4" t="s">
        <v>43</v>
      </c>
      <c r="G132" s="4" t="s">
        <v>54</v>
      </c>
      <c r="H132" s="4" t="s">
        <v>55</v>
      </c>
      <c r="I132" s="26" t="s">
        <v>109</v>
      </c>
      <c r="J132" s="4">
        <v>29</v>
      </c>
      <c r="K132" s="4">
        <v>0</v>
      </c>
      <c r="L132" s="4">
        <f t="shared" si="20"/>
        <v>29</v>
      </c>
      <c r="N132" s="5">
        <v>0</v>
      </c>
      <c r="P132" s="4">
        <v>43</v>
      </c>
      <c r="Q132" s="6">
        <f t="shared" si="12"/>
        <v>7.166666666666667</v>
      </c>
      <c r="R132" s="4"/>
      <c r="S132" s="7">
        <f t="shared" si="16"/>
        <v>4.0465116279069768</v>
      </c>
      <c r="T132" s="10">
        <f t="shared" si="13"/>
        <v>75</v>
      </c>
      <c r="U132" s="4">
        <f t="shared" si="14"/>
        <v>52.5</v>
      </c>
      <c r="V132" s="10">
        <f t="shared" si="15"/>
        <v>0</v>
      </c>
    </row>
    <row r="133" spans="1:22" ht="93.75" customHeight="1" x14ac:dyDescent="0.3">
      <c r="A133" s="21" t="s">
        <v>123</v>
      </c>
      <c r="B133" s="4"/>
      <c r="C133" s="6">
        <v>796483492981</v>
      </c>
      <c r="D133" s="4" t="s">
        <v>26</v>
      </c>
      <c r="E133" s="10">
        <v>150</v>
      </c>
      <c r="F133" s="4" t="s">
        <v>43</v>
      </c>
      <c r="G133" s="4" t="s">
        <v>54</v>
      </c>
      <c r="H133" s="4" t="s">
        <v>55</v>
      </c>
      <c r="I133" s="26" t="s">
        <v>109</v>
      </c>
      <c r="J133" s="4">
        <v>45</v>
      </c>
      <c r="K133" s="4">
        <v>0</v>
      </c>
      <c r="L133" s="4">
        <f t="shared" si="20"/>
        <v>45</v>
      </c>
      <c r="N133" s="5">
        <v>0</v>
      </c>
      <c r="P133" s="4">
        <v>65</v>
      </c>
      <c r="Q133" s="6">
        <f t="shared" si="12"/>
        <v>10.833333333333334</v>
      </c>
      <c r="R133" s="4"/>
      <c r="S133" s="7">
        <f t="shared" si="16"/>
        <v>4.1538461538461533</v>
      </c>
      <c r="T133" s="10">
        <f t="shared" si="13"/>
        <v>75</v>
      </c>
      <c r="U133" s="4">
        <f t="shared" si="14"/>
        <v>52.5</v>
      </c>
      <c r="V133" s="10">
        <f t="shared" si="15"/>
        <v>0</v>
      </c>
    </row>
    <row r="134" spans="1:22" ht="93.75" customHeight="1" x14ac:dyDescent="0.3">
      <c r="A134" s="21" t="s">
        <v>202</v>
      </c>
      <c r="B134" s="4"/>
      <c r="C134" s="6">
        <v>796483523609</v>
      </c>
      <c r="D134" s="4" t="s">
        <v>25</v>
      </c>
      <c r="E134" s="10">
        <v>180</v>
      </c>
      <c r="F134" s="4" t="s">
        <v>43</v>
      </c>
      <c r="G134" s="4" t="s">
        <v>203</v>
      </c>
      <c r="H134" s="4" t="s">
        <v>119</v>
      </c>
      <c r="I134" s="26" t="s">
        <v>109</v>
      </c>
      <c r="J134" s="4">
        <v>76</v>
      </c>
      <c r="K134" s="4">
        <v>0</v>
      </c>
      <c r="L134" s="4">
        <f t="shared" si="20"/>
        <v>76</v>
      </c>
      <c r="N134" s="5">
        <v>0</v>
      </c>
      <c r="P134" s="4">
        <v>57</v>
      </c>
      <c r="Q134" s="6">
        <f t="shared" si="12"/>
        <v>9.5</v>
      </c>
      <c r="R134" s="4"/>
      <c r="S134" s="7">
        <f t="shared" si="16"/>
        <v>8</v>
      </c>
      <c r="T134" s="10">
        <f t="shared" si="13"/>
        <v>90</v>
      </c>
      <c r="U134" s="4">
        <f t="shared" si="14"/>
        <v>62.999999999999993</v>
      </c>
      <c r="V134" s="10">
        <f t="shared" si="15"/>
        <v>0</v>
      </c>
    </row>
    <row r="135" spans="1:22" ht="93.75" customHeight="1" x14ac:dyDescent="0.3">
      <c r="A135" s="21" t="s">
        <v>124</v>
      </c>
      <c r="B135" s="4"/>
      <c r="C135" s="6">
        <v>796483008182</v>
      </c>
      <c r="D135" s="4" t="s">
        <v>26</v>
      </c>
      <c r="E135" s="10">
        <v>140</v>
      </c>
      <c r="F135" s="4" t="s">
        <v>43</v>
      </c>
      <c r="G135" s="4" t="s">
        <v>56</v>
      </c>
      <c r="H135" s="4" t="s">
        <v>44</v>
      </c>
      <c r="I135" s="26" t="s">
        <v>109</v>
      </c>
      <c r="J135" s="4">
        <v>19</v>
      </c>
      <c r="K135" s="4">
        <v>0</v>
      </c>
      <c r="L135" s="4">
        <f t="shared" si="20"/>
        <v>19</v>
      </c>
      <c r="N135" s="5">
        <v>0</v>
      </c>
      <c r="P135" s="4">
        <v>21</v>
      </c>
      <c r="Q135" s="6">
        <f t="shared" si="12"/>
        <v>3.5</v>
      </c>
      <c r="R135" s="4"/>
      <c r="S135" s="7">
        <f t="shared" si="16"/>
        <v>5.4285714285714288</v>
      </c>
      <c r="T135" s="10">
        <f t="shared" si="13"/>
        <v>70</v>
      </c>
      <c r="U135" s="4">
        <f t="shared" si="14"/>
        <v>49</v>
      </c>
      <c r="V135" s="10">
        <f t="shared" si="15"/>
        <v>0</v>
      </c>
    </row>
    <row r="136" spans="1:22" ht="93.75" customHeight="1" x14ac:dyDescent="0.3">
      <c r="A136" s="21" t="s">
        <v>300</v>
      </c>
      <c r="B136" s="4"/>
      <c r="C136" s="6">
        <v>796483007390</v>
      </c>
      <c r="D136" s="4" t="s">
        <v>26</v>
      </c>
      <c r="E136" s="10">
        <v>140</v>
      </c>
      <c r="F136" s="4" t="s">
        <v>43</v>
      </c>
      <c r="G136" s="4" t="s">
        <v>56</v>
      </c>
      <c r="H136" s="4" t="s">
        <v>44</v>
      </c>
      <c r="I136" s="26" t="s">
        <v>109</v>
      </c>
      <c r="J136" s="4">
        <v>0</v>
      </c>
      <c r="K136" s="4">
        <v>0</v>
      </c>
      <c r="L136" s="4">
        <f t="shared" si="20"/>
        <v>0</v>
      </c>
      <c r="N136" s="5">
        <v>30</v>
      </c>
      <c r="P136" s="4">
        <v>0</v>
      </c>
      <c r="Q136" s="6">
        <f t="shared" si="12"/>
        <v>0</v>
      </c>
      <c r="R136" s="4"/>
      <c r="S136" s="7" t="e">
        <f t="shared" si="16"/>
        <v>#DIV/0!</v>
      </c>
      <c r="T136" s="10">
        <f t="shared" si="13"/>
        <v>70</v>
      </c>
      <c r="U136" s="4">
        <f t="shared" si="14"/>
        <v>49</v>
      </c>
      <c r="V136" s="10">
        <f t="shared" si="15"/>
        <v>1470</v>
      </c>
    </row>
    <row r="137" spans="1:22" ht="93.75" customHeight="1" x14ac:dyDescent="0.3">
      <c r="A137" s="21" t="s">
        <v>125</v>
      </c>
      <c r="B137" s="4"/>
      <c r="C137" s="6">
        <v>796483033290</v>
      </c>
      <c r="D137" s="4" t="s">
        <v>26</v>
      </c>
      <c r="E137" s="10">
        <v>160</v>
      </c>
      <c r="F137" s="4" t="s">
        <v>43</v>
      </c>
      <c r="G137" s="4" t="s">
        <v>56</v>
      </c>
      <c r="H137" s="4" t="s">
        <v>44</v>
      </c>
      <c r="I137" s="26" t="s">
        <v>109</v>
      </c>
      <c r="J137" s="4">
        <v>34</v>
      </c>
      <c r="K137" s="4">
        <v>0</v>
      </c>
      <c r="L137" s="4">
        <f t="shared" si="20"/>
        <v>34</v>
      </c>
      <c r="N137" s="5">
        <v>40</v>
      </c>
      <c r="P137" s="4">
        <v>87</v>
      </c>
      <c r="Q137" s="6">
        <f t="shared" si="12"/>
        <v>14.5</v>
      </c>
      <c r="R137" s="4"/>
      <c r="S137" s="7">
        <f t="shared" si="16"/>
        <v>5.1034482758620694</v>
      </c>
      <c r="T137" s="10">
        <f t="shared" si="13"/>
        <v>80</v>
      </c>
      <c r="U137" s="4">
        <f t="shared" si="14"/>
        <v>56</v>
      </c>
      <c r="V137" s="10">
        <f t="shared" si="15"/>
        <v>2240</v>
      </c>
    </row>
    <row r="138" spans="1:22" ht="93.75" customHeight="1" x14ac:dyDescent="0.3">
      <c r="A138" s="21" t="s">
        <v>126</v>
      </c>
      <c r="B138" s="4"/>
      <c r="C138" s="6">
        <v>796483492998</v>
      </c>
      <c r="D138" s="4" t="s">
        <v>26</v>
      </c>
      <c r="E138" s="10">
        <v>180</v>
      </c>
      <c r="F138" s="4" t="s">
        <v>43</v>
      </c>
      <c r="G138" s="4" t="s">
        <v>127</v>
      </c>
      <c r="H138" s="4" t="s">
        <v>119</v>
      </c>
      <c r="I138" s="26" t="s">
        <v>109</v>
      </c>
      <c r="J138" s="4">
        <v>63</v>
      </c>
      <c r="K138" s="4">
        <v>0</v>
      </c>
      <c r="L138" s="4">
        <f t="shared" si="20"/>
        <v>63</v>
      </c>
      <c r="N138" s="5">
        <v>0</v>
      </c>
      <c r="P138" s="4">
        <v>61</v>
      </c>
      <c r="Q138" s="6">
        <f t="shared" si="12"/>
        <v>10.166666666666666</v>
      </c>
      <c r="R138" s="4"/>
      <c r="S138" s="7">
        <f t="shared" si="16"/>
        <v>6.1967213114754101</v>
      </c>
      <c r="T138" s="10">
        <f t="shared" si="13"/>
        <v>90</v>
      </c>
      <c r="U138" s="4">
        <f t="shared" si="14"/>
        <v>62.999999999999993</v>
      </c>
      <c r="V138" s="10">
        <f t="shared" si="15"/>
        <v>0</v>
      </c>
    </row>
    <row r="139" spans="1:22" ht="93.75" customHeight="1" x14ac:dyDescent="0.3">
      <c r="A139" s="21" t="s">
        <v>128</v>
      </c>
      <c r="B139" s="4"/>
      <c r="C139" s="6">
        <v>796483100305</v>
      </c>
      <c r="D139" s="4" t="s">
        <v>26</v>
      </c>
      <c r="E139" s="10">
        <v>180</v>
      </c>
      <c r="F139" s="4" t="s">
        <v>43</v>
      </c>
      <c r="G139" s="4" t="s">
        <v>54</v>
      </c>
      <c r="H139" s="4" t="s">
        <v>119</v>
      </c>
      <c r="I139" s="26" t="s">
        <v>109</v>
      </c>
      <c r="J139" s="4">
        <v>35</v>
      </c>
      <c r="K139" s="4">
        <v>0</v>
      </c>
      <c r="L139" s="4">
        <f t="shared" si="20"/>
        <v>35</v>
      </c>
      <c r="N139" s="5">
        <v>0</v>
      </c>
      <c r="P139" s="4">
        <v>56</v>
      </c>
      <c r="Q139" s="6">
        <f t="shared" si="12"/>
        <v>9.3333333333333339</v>
      </c>
      <c r="R139" s="4"/>
      <c r="S139" s="7">
        <f t="shared" si="16"/>
        <v>3.7499999999999996</v>
      </c>
      <c r="T139" s="10">
        <f t="shared" ref="T139:T169" si="21">E139/2</f>
        <v>90</v>
      </c>
      <c r="U139" s="4">
        <f t="shared" si="14"/>
        <v>62.999999999999993</v>
      </c>
      <c r="V139" s="10">
        <f t="shared" si="15"/>
        <v>0</v>
      </c>
    </row>
    <row r="140" spans="1:22" ht="93.75" customHeight="1" x14ac:dyDescent="0.3">
      <c r="A140" s="21" t="s">
        <v>81</v>
      </c>
      <c r="B140" s="4"/>
      <c r="C140" s="6">
        <v>796483226401</v>
      </c>
      <c r="D140" s="4" t="s">
        <v>26</v>
      </c>
      <c r="E140" s="10">
        <v>160</v>
      </c>
      <c r="F140" s="4" t="s">
        <v>43</v>
      </c>
      <c r="G140" s="4" t="s">
        <v>56</v>
      </c>
      <c r="H140" s="4" t="s">
        <v>44</v>
      </c>
      <c r="I140" s="26" t="s">
        <v>109</v>
      </c>
      <c r="J140" s="4">
        <v>53</v>
      </c>
      <c r="K140" s="4">
        <v>0</v>
      </c>
      <c r="L140" s="4">
        <f t="shared" si="20"/>
        <v>53</v>
      </c>
      <c r="N140" s="5">
        <v>0</v>
      </c>
      <c r="P140" s="4">
        <v>89</v>
      </c>
      <c r="Q140" s="6">
        <f t="shared" si="12"/>
        <v>14.833333333333334</v>
      </c>
      <c r="R140" s="4"/>
      <c r="S140" s="7">
        <f t="shared" si="16"/>
        <v>3.5730337078651684</v>
      </c>
      <c r="T140" s="10">
        <f t="shared" si="21"/>
        <v>80</v>
      </c>
      <c r="U140" s="4">
        <f t="shared" si="14"/>
        <v>56</v>
      </c>
      <c r="V140" s="10">
        <f t="shared" si="15"/>
        <v>0</v>
      </c>
    </row>
    <row r="141" spans="1:22" ht="93.75" customHeight="1" x14ac:dyDescent="0.3">
      <c r="A141" s="21" t="s">
        <v>360</v>
      </c>
      <c r="B141" s="4"/>
      <c r="C141" s="6">
        <v>796483268821</v>
      </c>
      <c r="D141" s="4" t="s">
        <v>26</v>
      </c>
      <c r="E141" s="10">
        <v>140</v>
      </c>
      <c r="F141" s="4" t="s">
        <v>43</v>
      </c>
      <c r="G141" s="4" t="s">
        <v>56</v>
      </c>
      <c r="H141" s="4" t="s">
        <v>44</v>
      </c>
      <c r="I141" s="26" t="s">
        <v>108</v>
      </c>
      <c r="J141" s="4">
        <v>0</v>
      </c>
      <c r="K141" s="4">
        <v>20</v>
      </c>
      <c r="L141" s="4">
        <f t="shared" si="20"/>
        <v>20</v>
      </c>
      <c r="N141" s="5">
        <v>0</v>
      </c>
      <c r="P141" s="4">
        <v>30</v>
      </c>
      <c r="Q141" s="6">
        <f t="shared" si="12"/>
        <v>5</v>
      </c>
      <c r="R141" s="4"/>
      <c r="S141" s="7">
        <f t="shared" si="16"/>
        <v>4</v>
      </c>
      <c r="T141" s="10">
        <f t="shared" si="21"/>
        <v>70</v>
      </c>
      <c r="U141" s="4">
        <f t="shared" si="14"/>
        <v>49</v>
      </c>
      <c r="V141" s="10">
        <f t="shared" si="15"/>
        <v>0</v>
      </c>
    </row>
    <row r="142" spans="1:22" ht="93.75" customHeight="1" x14ac:dyDescent="0.3">
      <c r="A142" s="21" t="s">
        <v>129</v>
      </c>
      <c r="B142" s="4"/>
      <c r="C142" s="6">
        <v>796483283916</v>
      </c>
      <c r="D142" s="4" t="s">
        <v>26</v>
      </c>
      <c r="E142" s="10">
        <v>170</v>
      </c>
      <c r="F142" s="4" t="s">
        <v>43</v>
      </c>
      <c r="G142" s="4" t="s">
        <v>54</v>
      </c>
      <c r="H142" s="4" t="s">
        <v>55</v>
      </c>
      <c r="I142" s="26" t="s">
        <v>109</v>
      </c>
      <c r="J142" s="4">
        <v>30</v>
      </c>
      <c r="K142" s="4">
        <v>0</v>
      </c>
      <c r="L142" s="4">
        <f t="shared" si="20"/>
        <v>30</v>
      </c>
      <c r="N142" s="5">
        <v>0</v>
      </c>
      <c r="P142" s="4">
        <v>43</v>
      </c>
      <c r="Q142" s="6">
        <f t="shared" si="12"/>
        <v>7.166666666666667</v>
      </c>
      <c r="R142" s="4"/>
      <c r="S142" s="7">
        <f t="shared" si="16"/>
        <v>4.1860465116279064</v>
      </c>
      <c r="T142" s="10">
        <f t="shared" si="21"/>
        <v>85</v>
      </c>
      <c r="U142" s="4">
        <f t="shared" si="14"/>
        <v>59.499999999999993</v>
      </c>
      <c r="V142" s="10">
        <f t="shared" ref="V142:V168" si="22">U142*N142</f>
        <v>0</v>
      </c>
    </row>
    <row r="143" spans="1:22" ht="93.75" customHeight="1" x14ac:dyDescent="0.3">
      <c r="A143" s="21" t="s">
        <v>324</v>
      </c>
      <c r="B143" s="4"/>
      <c r="C143" s="6">
        <v>796483314504</v>
      </c>
      <c r="D143" s="4" t="s">
        <v>26</v>
      </c>
      <c r="E143" s="10">
        <v>160</v>
      </c>
      <c r="F143" s="4" t="s">
        <v>43</v>
      </c>
      <c r="G143" s="4" t="s">
        <v>130</v>
      </c>
      <c r="H143" s="4" t="s">
        <v>44</v>
      </c>
      <c r="I143" s="26" t="s">
        <v>109</v>
      </c>
      <c r="J143" s="4">
        <v>30</v>
      </c>
      <c r="K143" s="4">
        <v>10</v>
      </c>
      <c r="L143" s="4">
        <f t="shared" si="20"/>
        <v>40</v>
      </c>
      <c r="N143" s="5">
        <v>0</v>
      </c>
      <c r="P143" s="4">
        <v>30</v>
      </c>
      <c r="Q143" s="6">
        <f t="shared" si="12"/>
        <v>5</v>
      </c>
      <c r="R143" s="4"/>
      <c r="S143" s="7">
        <f t="shared" si="16"/>
        <v>8</v>
      </c>
      <c r="T143" s="10">
        <f t="shared" si="21"/>
        <v>80</v>
      </c>
      <c r="U143" s="4">
        <f t="shared" si="14"/>
        <v>56</v>
      </c>
      <c r="V143" s="10">
        <f t="shared" si="22"/>
        <v>0</v>
      </c>
    </row>
    <row r="144" spans="1:22" ht="93.75" customHeight="1" x14ac:dyDescent="0.3">
      <c r="A144" s="21" t="s">
        <v>131</v>
      </c>
      <c r="B144" s="4"/>
      <c r="C144" s="6">
        <v>796483327986</v>
      </c>
      <c r="D144" s="4" t="s">
        <v>26</v>
      </c>
      <c r="E144" s="10">
        <v>130</v>
      </c>
      <c r="F144" s="4" t="s">
        <v>43</v>
      </c>
      <c r="G144" s="4" t="s">
        <v>57</v>
      </c>
      <c r="H144" s="4" t="s">
        <v>44</v>
      </c>
      <c r="I144" s="26" t="s">
        <v>109</v>
      </c>
      <c r="J144" s="4">
        <v>10</v>
      </c>
      <c r="K144" s="4">
        <v>10</v>
      </c>
      <c r="L144" s="4">
        <f t="shared" si="20"/>
        <v>20</v>
      </c>
      <c r="N144" s="5">
        <v>0</v>
      </c>
      <c r="P144" s="4">
        <v>35</v>
      </c>
      <c r="Q144" s="6">
        <f t="shared" si="12"/>
        <v>5.833333333333333</v>
      </c>
      <c r="R144" s="4"/>
      <c r="S144" s="7">
        <f t="shared" si="16"/>
        <v>3.4285714285714288</v>
      </c>
      <c r="T144" s="10">
        <f t="shared" si="21"/>
        <v>65</v>
      </c>
      <c r="U144" s="4">
        <f t="shared" si="14"/>
        <v>45.5</v>
      </c>
      <c r="V144" s="10">
        <f t="shared" si="22"/>
        <v>0</v>
      </c>
    </row>
    <row r="145" spans="1:22" ht="93.75" customHeight="1" x14ac:dyDescent="0.3">
      <c r="A145" s="21" t="s">
        <v>82</v>
      </c>
      <c r="B145" s="4"/>
      <c r="C145" s="6">
        <v>796483327979</v>
      </c>
      <c r="D145" s="4" t="s">
        <v>26</v>
      </c>
      <c r="E145" s="10">
        <v>130</v>
      </c>
      <c r="F145" s="4" t="s">
        <v>43</v>
      </c>
      <c r="G145" s="4" t="s">
        <v>57</v>
      </c>
      <c r="H145" s="4" t="s">
        <v>44</v>
      </c>
      <c r="I145" s="26" t="s">
        <v>109</v>
      </c>
      <c r="J145" s="4">
        <v>25</v>
      </c>
      <c r="K145" s="4">
        <v>0</v>
      </c>
      <c r="L145" s="4">
        <f t="shared" si="20"/>
        <v>25</v>
      </c>
      <c r="N145" s="5">
        <v>0</v>
      </c>
      <c r="P145" s="4">
        <v>19</v>
      </c>
      <c r="Q145" s="6">
        <f t="shared" si="12"/>
        <v>3.1666666666666665</v>
      </c>
      <c r="R145" s="4"/>
      <c r="S145" s="7">
        <f t="shared" si="16"/>
        <v>7.8947368421052637</v>
      </c>
      <c r="T145" s="10">
        <f t="shared" si="21"/>
        <v>65</v>
      </c>
      <c r="U145" s="4">
        <f t="shared" si="14"/>
        <v>45.5</v>
      </c>
      <c r="V145" s="10">
        <f t="shared" si="22"/>
        <v>0</v>
      </c>
    </row>
    <row r="146" spans="1:22" ht="93.75" customHeight="1" x14ac:dyDescent="0.3">
      <c r="A146" s="21" t="s">
        <v>132</v>
      </c>
      <c r="B146" s="4"/>
      <c r="C146" s="6">
        <v>796483328006</v>
      </c>
      <c r="D146" s="4" t="s">
        <v>26</v>
      </c>
      <c r="E146" s="10">
        <v>150</v>
      </c>
      <c r="F146" s="4" t="s">
        <v>43</v>
      </c>
      <c r="G146" s="4" t="s">
        <v>57</v>
      </c>
      <c r="H146" s="4" t="s">
        <v>44</v>
      </c>
      <c r="I146" s="26" t="s">
        <v>109</v>
      </c>
      <c r="J146" s="4">
        <v>125</v>
      </c>
      <c r="K146" s="4">
        <v>60</v>
      </c>
      <c r="L146" s="4">
        <f t="shared" si="20"/>
        <v>185</v>
      </c>
      <c r="N146" s="5">
        <v>0</v>
      </c>
      <c r="P146" s="4">
        <v>107</v>
      </c>
      <c r="Q146" s="6">
        <f t="shared" si="12"/>
        <v>17.833333333333332</v>
      </c>
      <c r="R146" s="4"/>
      <c r="S146" s="7">
        <f t="shared" si="16"/>
        <v>10.373831775700936</v>
      </c>
      <c r="T146" s="10">
        <f t="shared" si="21"/>
        <v>75</v>
      </c>
      <c r="U146" s="4">
        <f t="shared" si="14"/>
        <v>52.5</v>
      </c>
      <c r="V146" s="10">
        <f t="shared" si="22"/>
        <v>0</v>
      </c>
    </row>
    <row r="147" spans="1:22" ht="93.75" customHeight="1" x14ac:dyDescent="0.3">
      <c r="A147" s="21" t="s">
        <v>133</v>
      </c>
      <c r="B147" s="4"/>
      <c r="C147" s="6">
        <v>796483354913</v>
      </c>
      <c r="D147" s="4" t="s">
        <v>26</v>
      </c>
      <c r="E147" s="10">
        <v>160</v>
      </c>
      <c r="F147" s="4" t="s">
        <v>43</v>
      </c>
      <c r="G147" s="4" t="s">
        <v>58</v>
      </c>
      <c r="H147" s="4" t="s">
        <v>44</v>
      </c>
      <c r="I147" s="26" t="s">
        <v>109</v>
      </c>
      <c r="J147" s="4">
        <v>25</v>
      </c>
      <c r="K147" s="4">
        <v>0</v>
      </c>
      <c r="L147" s="4">
        <f t="shared" si="20"/>
        <v>25</v>
      </c>
      <c r="N147" s="5">
        <v>0</v>
      </c>
      <c r="P147" s="4">
        <v>31</v>
      </c>
      <c r="Q147" s="6">
        <f t="shared" si="12"/>
        <v>5.166666666666667</v>
      </c>
      <c r="R147" s="4"/>
      <c r="S147" s="7">
        <f t="shared" si="16"/>
        <v>4.838709677419355</v>
      </c>
      <c r="T147" s="10">
        <f t="shared" si="21"/>
        <v>80</v>
      </c>
      <c r="U147" s="4">
        <f t="shared" si="14"/>
        <v>56</v>
      </c>
      <c r="V147" s="10">
        <f t="shared" si="22"/>
        <v>0</v>
      </c>
    </row>
    <row r="148" spans="1:22" ht="93.75" customHeight="1" x14ac:dyDescent="0.3">
      <c r="A148" s="21" t="s">
        <v>134</v>
      </c>
      <c r="B148" s="4"/>
      <c r="C148" s="6">
        <v>796483354920</v>
      </c>
      <c r="D148" s="4" t="s">
        <v>26</v>
      </c>
      <c r="E148" s="10">
        <v>160</v>
      </c>
      <c r="F148" s="4" t="s">
        <v>43</v>
      </c>
      <c r="G148" s="4" t="s">
        <v>58</v>
      </c>
      <c r="H148" s="4" t="s">
        <v>44</v>
      </c>
      <c r="I148" s="26" t="s">
        <v>109</v>
      </c>
      <c r="J148" s="4">
        <v>38</v>
      </c>
      <c r="K148" s="4">
        <v>20</v>
      </c>
      <c r="L148" s="4">
        <f t="shared" si="20"/>
        <v>58</v>
      </c>
      <c r="N148" s="5">
        <v>0</v>
      </c>
      <c r="P148" s="4">
        <v>60</v>
      </c>
      <c r="Q148" s="6">
        <f t="shared" si="12"/>
        <v>10</v>
      </c>
      <c r="R148" s="4"/>
      <c r="S148" s="7">
        <f t="shared" si="16"/>
        <v>5.8</v>
      </c>
      <c r="T148" s="10">
        <f t="shared" si="21"/>
        <v>80</v>
      </c>
      <c r="U148" s="4">
        <f t="shared" si="14"/>
        <v>56</v>
      </c>
      <c r="V148" s="10">
        <f t="shared" si="22"/>
        <v>0</v>
      </c>
    </row>
    <row r="149" spans="1:22" ht="93.75" customHeight="1" x14ac:dyDescent="0.3">
      <c r="A149" s="21" t="s">
        <v>135</v>
      </c>
      <c r="B149" s="4"/>
      <c r="C149" s="6">
        <v>796483354951</v>
      </c>
      <c r="D149" s="4" t="s">
        <v>26</v>
      </c>
      <c r="E149" s="10">
        <v>180</v>
      </c>
      <c r="F149" s="4" t="s">
        <v>43</v>
      </c>
      <c r="G149" s="4" t="s">
        <v>58</v>
      </c>
      <c r="H149" s="4" t="s">
        <v>44</v>
      </c>
      <c r="I149" s="26" t="s">
        <v>109</v>
      </c>
      <c r="J149" s="4">
        <v>32</v>
      </c>
      <c r="K149" s="4">
        <v>0</v>
      </c>
      <c r="L149" s="4">
        <f t="shared" si="20"/>
        <v>32</v>
      </c>
      <c r="N149" s="5">
        <v>0</v>
      </c>
      <c r="P149" s="4">
        <v>35</v>
      </c>
      <c r="Q149" s="6">
        <f t="shared" si="12"/>
        <v>5.833333333333333</v>
      </c>
      <c r="R149" s="4"/>
      <c r="S149" s="7">
        <f t="shared" si="16"/>
        <v>5.4857142857142858</v>
      </c>
      <c r="T149" s="10">
        <f t="shared" si="21"/>
        <v>90</v>
      </c>
      <c r="U149" s="4">
        <f t="shared" si="14"/>
        <v>62.999999999999993</v>
      </c>
      <c r="V149" s="10">
        <f t="shared" si="22"/>
        <v>0</v>
      </c>
    </row>
    <row r="150" spans="1:22" ht="93.75" customHeight="1" x14ac:dyDescent="0.3">
      <c r="A150" s="21" t="s">
        <v>136</v>
      </c>
      <c r="B150" s="4"/>
      <c r="C150" s="6">
        <v>796483381285</v>
      </c>
      <c r="D150" s="4" t="s">
        <v>26</v>
      </c>
      <c r="E150" s="10">
        <v>160</v>
      </c>
      <c r="F150" s="4" t="s">
        <v>43</v>
      </c>
      <c r="G150" s="4" t="s">
        <v>130</v>
      </c>
      <c r="H150" s="4" t="s">
        <v>44</v>
      </c>
      <c r="I150" s="26" t="s">
        <v>109</v>
      </c>
      <c r="J150" s="4">
        <v>74</v>
      </c>
      <c r="K150" s="4">
        <v>0</v>
      </c>
      <c r="L150" s="4">
        <f t="shared" si="20"/>
        <v>74</v>
      </c>
      <c r="N150" s="5">
        <v>0</v>
      </c>
      <c r="P150" s="4">
        <v>29</v>
      </c>
      <c r="Q150" s="6">
        <f t="shared" si="12"/>
        <v>4.833333333333333</v>
      </c>
      <c r="R150" s="4"/>
      <c r="S150" s="7">
        <f t="shared" si="16"/>
        <v>15.310344827586208</v>
      </c>
      <c r="T150" s="10">
        <f t="shared" si="21"/>
        <v>80</v>
      </c>
      <c r="U150" s="4">
        <f t="shared" si="14"/>
        <v>56</v>
      </c>
      <c r="V150" s="10">
        <f t="shared" si="22"/>
        <v>0</v>
      </c>
    </row>
    <row r="151" spans="1:22" ht="93.75" customHeight="1" x14ac:dyDescent="0.3">
      <c r="A151" s="21" t="s">
        <v>137</v>
      </c>
      <c r="B151" s="4"/>
      <c r="C151" s="6">
        <v>796483385337</v>
      </c>
      <c r="D151" s="4" t="s">
        <v>26</v>
      </c>
      <c r="E151" s="10">
        <v>130</v>
      </c>
      <c r="F151" s="4" t="s">
        <v>43</v>
      </c>
      <c r="G151" s="4" t="s">
        <v>57</v>
      </c>
      <c r="H151" s="4" t="s">
        <v>44</v>
      </c>
      <c r="I151" s="26" t="s">
        <v>109</v>
      </c>
      <c r="J151" s="4">
        <v>9</v>
      </c>
      <c r="K151" s="4">
        <v>0</v>
      </c>
      <c r="L151" s="4">
        <f t="shared" si="20"/>
        <v>9</v>
      </c>
      <c r="N151" s="5">
        <v>0</v>
      </c>
      <c r="P151" s="4">
        <v>13</v>
      </c>
      <c r="Q151" s="6">
        <f t="shared" si="12"/>
        <v>2.1666666666666665</v>
      </c>
      <c r="R151" s="4"/>
      <c r="S151" s="7">
        <f t="shared" si="16"/>
        <v>4.1538461538461542</v>
      </c>
      <c r="T151" s="10">
        <f t="shared" si="21"/>
        <v>65</v>
      </c>
      <c r="U151" s="4">
        <f t="shared" si="14"/>
        <v>45.5</v>
      </c>
      <c r="V151" s="10">
        <f t="shared" si="22"/>
        <v>0</v>
      </c>
    </row>
    <row r="152" spans="1:22" ht="93.75" customHeight="1" x14ac:dyDescent="0.3">
      <c r="A152" s="21" t="s">
        <v>138</v>
      </c>
      <c r="B152" s="4"/>
      <c r="C152" s="6">
        <v>796483381254</v>
      </c>
      <c r="D152" s="4" t="s">
        <v>26</v>
      </c>
      <c r="E152" s="10">
        <v>130</v>
      </c>
      <c r="F152" s="4" t="s">
        <v>43</v>
      </c>
      <c r="G152" s="4" t="s">
        <v>139</v>
      </c>
      <c r="H152" s="4" t="s">
        <v>44</v>
      </c>
      <c r="I152" s="26" t="s">
        <v>109</v>
      </c>
      <c r="J152" s="4">
        <v>28</v>
      </c>
      <c r="K152" s="4">
        <v>15</v>
      </c>
      <c r="L152" s="4">
        <f t="shared" si="20"/>
        <v>43</v>
      </c>
      <c r="N152" s="5">
        <v>0</v>
      </c>
      <c r="P152" s="4">
        <v>22</v>
      </c>
      <c r="Q152" s="6">
        <f t="shared" si="12"/>
        <v>3.6666666666666665</v>
      </c>
      <c r="R152" s="4"/>
      <c r="S152" s="7">
        <f t="shared" si="16"/>
        <v>11.727272727272728</v>
      </c>
      <c r="T152" s="10">
        <f t="shared" si="21"/>
        <v>65</v>
      </c>
      <c r="U152" s="4">
        <f t="shared" si="14"/>
        <v>45.5</v>
      </c>
      <c r="V152" s="10">
        <f t="shared" si="22"/>
        <v>0</v>
      </c>
    </row>
    <row r="153" spans="1:22" ht="93.75" customHeight="1" x14ac:dyDescent="0.3">
      <c r="A153" s="21" t="s">
        <v>140</v>
      </c>
      <c r="B153" s="4"/>
      <c r="C153" s="6">
        <v>796483388260</v>
      </c>
      <c r="D153" s="4" t="s">
        <v>26</v>
      </c>
      <c r="E153" s="10">
        <v>160</v>
      </c>
      <c r="F153" s="4" t="s">
        <v>43</v>
      </c>
      <c r="G153" s="4" t="s">
        <v>58</v>
      </c>
      <c r="H153" s="4" t="s">
        <v>44</v>
      </c>
      <c r="I153" s="26" t="s">
        <v>109</v>
      </c>
      <c r="J153" s="4">
        <v>19</v>
      </c>
      <c r="K153" s="4">
        <v>0</v>
      </c>
      <c r="L153" s="4">
        <f t="shared" si="20"/>
        <v>19</v>
      </c>
      <c r="N153" s="5">
        <v>0</v>
      </c>
      <c r="P153" s="4">
        <v>23</v>
      </c>
      <c r="Q153" s="6">
        <f t="shared" si="12"/>
        <v>3.8333333333333335</v>
      </c>
      <c r="R153" s="4"/>
      <c r="S153" s="7">
        <f t="shared" si="16"/>
        <v>4.9565217391304346</v>
      </c>
      <c r="T153" s="10">
        <f t="shared" si="21"/>
        <v>80</v>
      </c>
      <c r="U153" s="4">
        <f t="shared" si="14"/>
        <v>56</v>
      </c>
      <c r="V153" s="10">
        <f t="shared" si="22"/>
        <v>0</v>
      </c>
    </row>
    <row r="154" spans="1:22" ht="93.75" customHeight="1" x14ac:dyDescent="0.3">
      <c r="A154" s="21" t="s">
        <v>141</v>
      </c>
      <c r="B154" s="4"/>
      <c r="C154" s="6">
        <v>796483388277</v>
      </c>
      <c r="D154" s="4" t="s">
        <v>26</v>
      </c>
      <c r="E154" s="10">
        <v>160</v>
      </c>
      <c r="F154" s="4" t="s">
        <v>43</v>
      </c>
      <c r="G154" s="4" t="s">
        <v>58</v>
      </c>
      <c r="H154" s="4" t="s">
        <v>44</v>
      </c>
      <c r="I154" s="26" t="s">
        <v>109</v>
      </c>
      <c r="J154" s="4">
        <v>29</v>
      </c>
      <c r="K154" s="4">
        <v>0</v>
      </c>
      <c r="L154" s="4">
        <f t="shared" si="20"/>
        <v>29</v>
      </c>
      <c r="N154" s="5">
        <v>0</v>
      </c>
      <c r="P154" s="4">
        <v>40</v>
      </c>
      <c r="Q154" s="6">
        <f t="shared" si="12"/>
        <v>6.666666666666667</v>
      </c>
      <c r="R154" s="4"/>
      <c r="S154" s="7">
        <f t="shared" si="16"/>
        <v>4.3499999999999996</v>
      </c>
      <c r="T154" s="10">
        <f t="shared" si="21"/>
        <v>80</v>
      </c>
      <c r="U154" s="4">
        <f t="shared" si="14"/>
        <v>56</v>
      </c>
      <c r="V154" s="10">
        <f t="shared" si="22"/>
        <v>0</v>
      </c>
    </row>
    <row r="155" spans="1:22" ht="93.75" customHeight="1" x14ac:dyDescent="0.3">
      <c r="A155" s="21" t="s">
        <v>142</v>
      </c>
      <c r="B155" s="4"/>
      <c r="C155" s="6">
        <v>796483392786</v>
      </c>
      <c r="D155" s="4" t="s">
        <v>26</v>
      </c>
      <c r="E155" s="10">
        <v>150</v>
      </c>
      <c r="F155" s="4" t="s">
        <v>43</v>
      </c>
      <c r="G155" s="4" t="s">
        <v>57</v>
      </c>
      <c r="H155" s="4" t="s">
        <v>44</v>
      </c>
      <c r="I155" s="26" t="s">
        <v>109</v>
      </c>
      <c r="J155" s="4">
        <v>25</v>
      </c>
      <c r="K155" s="4">
        <v>0</v>
      </c>
      <c r="L155" s="4">
        <f t="shared" si="20"/>
        <v>25</v>
      </c>
      <c r="N155" s="5">
        <v>0</v>
      </c>
      <c r="P155" s="4">
        <v>46</v>
      </c>
      <c r="Q155" s="6">
        <f t="shared" si="12"/>
        <v>7.666666666666667</v>
      </c>
      <c r="R155" s="4"/>
      <c r="S155" s="7">
        <f t="shared" si="16"/>
        <v>3.2608695652173911</v>
      </c>
      <c r="T155" s="10">
        <f t="shared" si="21"/>
        <v>75</v>
      </c>
      <c r="U155" s="4">
        <f t="shared" si="14"/>
        <v>52.5</v>
      </c>
      <c r="V155" s="10">
        <f t="shared" si="22"/>
        <v>0</v>
      </c>
    </row>
    <row r="156" spans="1:22" ht="93.75" customHeight="1" x14ac:dyDescent="0.3">
      <c r="A156" s="21" t="s">
        <v>143</v>
      </c>
      <c r="B156" s="4"/>
      <c r="C156" s="6">
        <v>796483430259</v>
      </c>
      <c r="D156" s="4" t="s">
        <v>26</v>
      </c>
      <c r="E156" s="10">
        <v>160</v>
      </c>
      <c r="F156" s="4" t="s">
        <v>43</v>
      </c>
      <c r="G156" s="4" t="s">
        <v>58</v>
      </c>
      <c r="H156" s="4" t="s">
        <v>44</v>
      </c>
      <c r="I156" s="26" t="s">
        <v>109</v>
      </c>
      <c r="J156" s="4">
        <v>14</v>
      </c>
      <c r="K156" s="4">
        <v>0</v>
      </c>
      <c r="L156" s="4">
        <f t="shared" si="20"/>
        <v>14</v>
      </c>
      <c r="N156" s="5">
        <v>0</v>
      </c>
      <c r="P156" s="4">
        <v>19</v>
      </c>
      <c r="Q156" s="6">
        <f t="shared" si="12"/>
        <v>3.1666666666666665</v>
      </c>
      <c r="R156" s="4"/>
      <c r="S156" s="7">
        <f t="shared" si="16"/>
        <v>4.4210526315789478</v>
      </c>
      <c r="T156" s="10">
        <f t="shared" si="21"/>
        <v>80</v>
      </c>
      <c r="U156" s="4">
        <f t="shared" si="14"/>
        <v>56</v>
      </c>
      <c r="V156" s="10">
        <f t="shared" si="22"/>
        <v>0</v>
      </c>
    </row>
    <row r="157" spans="1:22" ht="93.75" customHeight="1" x14ac:dyDescent="0.3">
      <c r="A157" s="21" t="s">
        <v>97</v>
      </c>
      <c r="B157" s="4"/>
      <c r="C157" s="6">
        <v>796483424562</v>
      </c>
      <c r="D157" s="4" t="s">
        <v>26</v>
      </c>
      <c r="E157" s="10">
        <v>160</v>
      </c>
      <c r="F157" s="4" t="s">
        <v>43</v>
      </c>
      <c r="G157" s="4" t="s">
        <v>58</v>
      </c>
      <c r="H157" s="4" t="s">
        <v>44</v>
      </c>
      <c r="I157" s="26" t="s">
        <v>109</v>
      </c>
      <c r="J157" s="4">
        <v>24</v>
      </c>
      <c r="K157" s="4">
        <v>0</v>
      </c>
      <c r="L157" s="4">
        <f t="shared" si="20"/>
        <v>24</v>
      </c>
      <c r="N157" s="5">
        <v>0</v>
      </c>
      <c r="P157" s="4">
        <v>31</v>
      </c>
      <c r="Q157" s="6">
        <f t="shared" si="12"/>
        <v>5.166666666666667</v>
      </c>
      <c r="R157" s="4"/>
      <c r="S157" s="7">
        <f t="shared" si="16"/>
        <v>4.6451612903225801</v>
      </c>
      <c r="T157" s="10">
        <f t="shared" si="21"/>
        <v>80</v>
      </c>
      <c r="U157" s="4">
        <f t="shared" si="14"/>
        <v>56</v>
      </c>
      <c r="V157" s="10">
        <f t="shared" si="22"/>
        <v>0</v>
      </c>
    </row>
    <row r="158" spans="1:22" ht="93.75" customHeight="1" x14ac:dyDescent="0.3">
      <c r="A158" s="21" t="s">
        <v>83</v>
      </c>
      <c r="B158" s="4"/>
      <c r="C158" s="6">
        <v>796483430396</v>
      </c>
      <c r="D158" s="4" t="s">
        <v>26</v>
      </c>
      <c r="E158" s="10">
        <v>160</v>
      </c>
      <c r="F158" s="4" t="s">
        <v>43</v>
      </c>
      <c r="G158" s="4" t="s">
        <v>65</v>
      </c>
      <c r="H158" s="4" t="s">
        <v>44</v>
      </c>
      <c r="I158" s="26" t="s">
        <v>109</v>
      </c>
      <c r="J158" s="4">
        <v>24</v>
      </c>
      <c r="K158" s="4">
        <v>0</v>
      </c>
      <c r="L158" s="4">
        <f t="shared" si="20"/>
        <v>24</v>
      </c>
      <c r="N158" s="5">
        <v>0</v>
      </c>
      <c r="P158" s="4">
        <v>30</v>
      </c>
      <c r="Q158" s="6">
        <f t="shared" si="12"/>
        <v>5</v>
      </c>
      <c r="R158" s="4"/>
      <c r="S158" s="7">
        <f t="shared" si="16"/>
        <v>4.8</v>
      </c>
      <c r="T158" s="10">
        <f t="shared" si="21"/>
        <v>80</v>
      </c>
      <c r="U158" s="4">
        <f t="shared" si="14"/>
        <v>56</v>
      </c>
      <c r="V158" s="10">
        <f t="shared" si="22"/>
        <v>0</v>
      </c>
    </row>
    <row r="159" spans="1:22" ht="93.75" customHeight="1" x14ac:dyDescent="0.3">
      <c r="A159" s="21" t="s">
        <v>144</v>
      </c>
      <c r="B159" s="4"/>
      <c r="C159" s="6">
        <v>796483430402</v>
      </c>
      <c r="D159" s="4" t="s">
        <v>26</v>
      </c>
      <c r="E159" s="10">
        <v>180</v>
      </c>
      <c r="F159" s="4" t="s">
        <v>43</v>
      </c>
      <c r="G159" s="4" t="s">
        <v>58</v>
      </c>
      <c r="H159" s="4" t="s">
        <v>44</v>
      </c>
      <c r="I159" s="26" t="s">
        <v>109</v>
      </c>
      <c r="J159" s="4">
        <v>18</v>
      </c>
      <c r="K159" s="4">
        <v>0</v>
      </c>
      <c r="L159" s="4">
        <f t="shared" si="20"/>
        <v>18</v>
      </c>
      <c r="N159" s="5">
        <v>5</v>
      </c>
      <c r="P159" s="4">
        <v>31</v>
      </c>
      <c r="Q159" s="6">
        <f t="shared" si="12"/>
        <v>5.166666666666667</v>
      </c>
      <c r="R159" s="4"/>
      <c r="S159" s="7">
        <f t="shared" si="16"/>
        <v>4.4516129032258061</v>
      </c>
      <c r="T159" s="10">
        <f t="shared" si="21"/>
        <v>90</v>
      </c>
      <c r="U159" s="4">
        <f t="shared" si="14"/>
        <v>62.999999999999993</v>
      </c>
      <c r="V159" s="10">
        <f t="shared" si="22"/>
        <v>314.99999999999994</v>
      </c>
    </row>
    <row r="160" spans="1:22" ht="93.75" customHeight="1" x14ac:dyDescent="0.3">
      <c r="A160" s="21" t="s">
        <v>145</v>
      </c>
      <c r="B160" s="4"/>
      <c r="C160" s="6">
        <v>796483441477</v>
      </c>
      <c r="D160" s="4" t="s">
        <v>26</v>
      </c>
      <c r="E160" s="10">
        <v>130</v>
      </c>
      <c r="F160" s="4" t="s">
        <v>43</v>
      </c>
      <c r="G160" s="4" t="s">
        <v>57</v>
      </c>
      <c r="H160" s="4" t="s">
        <v>44</v>
      </c>
      <c r="I160" s="26" t="s">
        <v>109</v>
      </c>
      <c r="J160" s="4">
        <v>17</v>
      </c>
      <c r="K160" s="4">
        <v>0</v>
      </c>
      <c r="L160" s="4">
        <f t="shared" si="20"/>
        <v>17</v>
      </c>
      <c r="N160" s="5">
        <v>0</v>
      </c>
      <c r="P160" s="4">
        <v>24</v>
      </c>
      <c r="Q160" s="6">
        <f t="shared" si="12"/>
        <v>4</v>
      </c>
      <c r="R160" s="4"/>
      <c r="S160" s="7">
        <f t="shared" si="16"/>
        <v>4.25</v>
      </c>
      <c r="T160" s="10">
        <f t="shared" si="21"/>
        <v>65</v>
      </c>
      <c r="U160" s="4">
        <f t="shared" si="14"/>
        <v>45.5</v>
      </c>
      <c r="V160" s="10">
        <f t="shared" si="22"/>
        <v>0</v>
      </c>
    </row>
    <row r="161" spans="1:22" ht="93.75" customHeight="1" x14ac:dyDescent="0.3">
      <c r="A161" s="21" t="s">
        <v>325</v>
      </c>
      <c r="B161" s="4"/>
      <c r="C161" s="6">
        <v>796483464155</v>
      </c>
      <c r="D161" s="4" t="s">
        <v>16</v>
      </c>
      <c r="E161" s="10">
        <v>240</v>
      </c>
      <c r="F161" s="4" t="s">
        <v>43</v>
      </c>
      <c r="G161" s="4" t="s">
        <v>326</v>
      </c>
      <c r="H161" s="4" t="s">
        <v>55</v>
      </c>
      <c r="I161" s="26" t="s">
        <v>108</v>
      </c>
      <c r="J161" s="4">
        <v>0</v>
      </c>
      <c r="K161" s="4">
        <v>50</v>
      </c>
      <c r="L161" s="4">
        <f t="shared" si="20"/>
        <v>50</v>
      </c>
      <c r="N161" s="5">
        <v>0</v>
      </c>
      <c r="P161" s="4">
        <v>33</v>
      </c>
      <c r="Q161" s="6">
        <f t="shared" si="12"/>
        <v>5.5</v>
      </c>
      <c r="R161" s="4"/>
      <c r="S161" s="7">
        <f t="shared" si="16"/>
        <v>9.0909090909090917</v>
      </c>
      <c r="T161" s="10">
        <f t="shared" si="21"/>
        <v>120</v>
      </c>
      <c r="U161" s="4">
        <f t="shared" si="14"/>
        <v>84</v>
      </c>
      <c r="V161" s="10">
        <f t="shared" si="22"/>
        <v>0</v>
      </c>
    </row>
    <row r="162" spans="1:22" ht="93.75" customHeight="1" x14ac:dyDescent="0.3">
      <c r="A162" s="21" t="s">
        <v>146</v>
      </c>
      <c r="B162" s="4"/>
      <c r="C162" s="6">
        <v>796483468948</v>
      </c>
      <c r="D162" s="4" t="s">
        <v>16</v>
      </c>
      <c r="E162" s="10">
        <v>140</v>
      </c>
      <c r="F162" s="4" t="s">
        <v>43</v>
      </c>
      <c r="G162" s="4" t="s">
        <v>59</v>
      </c>
      <c r="H162" s="4" t="s">
        <v>44</v>
      </c>
      <c r="I162" s="26" t="s">
        <v>109</v>
      </c>
      <c r="J162" s="4">
        <v>59</v>
      </c>
      <c r="K162" s="4">
        <v>40</v>
      </c>
      <c r="L162" s="4">
        <f t="shared" si="20"/>
        <v>99</v>
      </c>
      <c r="N162" s="5">
        <v>0</v>
      </c>
      <c r="P162" s="4">
        <v>61</v>
      </c>
      <c r="Q162" s="6">
        <f t="shared" si="12"/>
        <v>10.166666666666666</v>
      </c>
      <c r="R162" s="4"/>
      <c r="S162" s="7">
        <f t="shared" si="16"/>
        <v>9.7377049180327866</v>
      </c>
      <c r="T162" s="10">
        <f t="shared" si="21"/>
        <v>70</v>
      </c>
      <c r="U162" s="4">
        <f t="shared" si="14"/>
        <v>49</v>
      </c>
      <c r="V162" s="10">
        <f t="shared" si="22"/>
        <v>0</v>
      </c>
    </row>
    <row r="163" spans="1:22" ht="93.75" customHeight="1" x14ac:dyDescent="0.3">
      <c r="A163" s="21" t="s">
        <v>381</v>
      </c>
      <c r="B163" s="4"/>
      <c r="C163" s="6">
        <v>796483473065</v>
      </c>
      <c r="D163" s="4" t="s">
        <v>26</v>
      </c>
      <c r="E163" s="10">
        <v>120</v>
      </c>
      <c r="F163" s="4" t="s">
        <v>43</v>
      </c>
      <c r="G163" s="4" t="s">
        <v>148</v>
      </c>
      <c r="H163" s="4" t="s">
        <v>55</v>
      </c>
      <c r="I163" s="26" t="s">
        <v>109</v>
      </c>
      <c r="J163" s="4">
        <v>19</v>
      </c>
      <c r="K163" s="4">
        <v>0</v>
      </c>
      <c r="L163" s="4">
        <f t="shared" si="20"/>
        <v>19</v>
      </c>
      <c r="N163" s="5">
        <v>0</v>
      </c>
      <c r="P163" s="4">
        <v>1</v>
      </c>
      <c r="Q163" s="6">
        <f t="shared" si="12"/>
        <v>0.16666666666666666</v>
      </c>
      <c r="R163" s="4"/>
      <c r="S163" s="7">
        <f t="shared" si="16"/>
        <v>114</v>
      </c>
      <c r="T163" s="10">
        <f t="shared" si="21"/>
        <v>60</v>
      </c>
      <c r="U163" s="4">
        <f t="shared" si="14"/>
        <v>42</v>
      </c>
      <c r="V163" s="10">
        <f t="shared" si="22"/>
        <v>0</v>
      </c>
    </row>
    <row r="164" spans="1:22" ht="93.75" customHeight="1" x14ac:dyDescent="0.3">
      <c r="A164" s="21" t="s">
        <v>147</v>
      </c>
      <c r="B164" s="4"/>
      <c r="C164" s="6">
        <v>796483473058</v>
      </c>
      <c r="D164" s="4" t="s">
        <v>26</v>
      </c>
      <c r="E164" s="10">
        <v>120</v>
      </c>
      <c r="F164" s="4" t="s">
        <v>43</v>
      </c>
      <c r="G164" s="4" t="s">
        <v>148</v>
      </c>
      <c r="H164" s="4" t="s">
        <v>55</v>
      </c>
      <c r="I164" s="26" t="s">
        <v>109</v>
      </c>
      <c r="J164" s="4">
        <v>14</v>
      </c>
      <c r="K164" s="4">
        <v>0</v>
      </c>
      <c r="L164" s="4">
        <f t="shared" si="20"/>
        <v>14</v>
      </c>
      <c r="N164" s="5">
        <v>0</v>
      </c>
      <c r="P164" s="4">
        <v>11</v>
      </c>
      <c r="Q164" s="6">
        <f t="shared" si="12"/>
        <v>1.8333333333333333</v>
      </c>
      <c r="R164" s="4"/>
      <c r="S164" s="7">
        <f t="shared" si="16"/>
        <v>7.6363636363636367</v>
      </c>
      <c r="T164" s="10">
        <f t="shared" si="21"/>
        <v>60</v>
      </c>
      <c r="U164" s="4">
        <f t="shared" si="14"/>
        <v>42</v>
      </c>
      <c r="V164" s="10">
        <f t="shared" si="22"/>
        <v>0</v>
      </c>
    </row>
    <row r="165" spans="1:22" ht="93.75" customHeight="1" x14ac:dyDescent="0.3">
      <c r="A165" s="21" t="s">
        <v>149</v>
      </c>
      <c r="B165" s="4"/>
      <c r="C165" s="6">
        <v>796483470958</v>
      </c>
      <c r="D165" s="4" t="s">
        <v>26</v>
      </c>
      <c r="E165" s="10">
        <v>120</v>
      </c>
      <c r="F165" s="4" t="s">
        <v>43</v>
      </c>
      <c r="G165" s="4" t="s">
        <v>148</v>
      </c>
      <c r="H165" s="4" t="s">
        <v>55</v>
      </c>
      <c r="I165" s="26" t="s">
        <v>109</v>
      </c>
      <c r="J165" s="4">
        <v>18</v>
      </c>
      <c r="K165" s="4">
        <v>0</v>
      </c>
      <c r="L165" s="4">
        <f t="shared" si="20"/>
        <v>18</v>
      </c>
      <c r="N165" s="5">
        <v>0</v>
      </c>
      <c r="P165" s="4">
        <v>14</v>
      </c>
      <c r="Q165" s="6">
        <f t="shared" si="12"/>
        <v>2.3333333333333335</v>
      </c>
      <c r="R165" s="4"/>
      <c r="S165" s="7">
        <f t="shared" si="16"/>
        <v>7.7142857142857135</v>
      </c>
      <c r="T165" s="10">
        <f t="shared" si="21"/>
        <v>60</v>
      </c>
      <c r="U165" s="4">
        <f t="shared" si="14"/>
        <v>42</v>
      </c>
      <c r="V165" s="10">
        <f t="shared" si="22"/>
        <v>0</v>
      </c>
    </row>
    <row r="166" spans="1:22" ht="93.75" customHeight="1" x14ac:dyDescent="0.3">
      <c r="A166" s="21" t="s">
        <v>98</v>
      </c>
      <c r="B166" s="4"/>
      <c r="C166" s="6">
        <v>796483490635</v>
      </c>
      <c r="D166" s="4" t="s">
        <v>16</v>
      </c>
      <c r="E166" s="10">
        <v>180</v>
      </c>
      <c r="F166" s="4" t="s">
        <v>43</v>
      </c>
      <c r="G166" s="4" t="s">
        <v>58</v>
      </c>
      <c r="H166" s="4" t="s">
        <v>44</v>
      </c>
      <c r="I166" s="26" t="s">
        <v>109</v>
      </c>
      <c r="J166" s="4">
        <v>7</v>
      </c>
      <c r="K166" s="4">
        <v>10</v>
      </c>
      <c r="L166" s="4">
        <f t="shared" si="20"/>
        <v>17</v>
      </c>
      <c r="N166" s="5">
        <v>0</v>
      </c>
      <c r="P166" s="4">
        <v>22</v>
      </c>
      <c r="Q166" s="6">
        <f t="shared" si="12"/>
        <v>3.6666666666666665</v>
      </c>
      <c r="R166" s="4"/>
      <c r="S166" s="7">
        <f t="shared" si="16"/>
        <v>4.6363636363636367</v>
      </c>
      <c r="T166" s="10">
        <f t="shared" si="21"/>
        <v>90</v>
      </c>
      <c r="U166" s="4">
        <f t="shared" si="14"/>
        <v>62.999999999999993</v>
      </c>
      <c r="V166" s="10">
        <f t="shared" si="22"/>
        <v>0</v>
      </c>
    </row>
    <row r="167" spans="1:22" ht="93.75" customHeight="1" x14ac:dyDescent="0.3">
      <c r="A167" s="21" t="s">
        <v>218</v>
      </c>
      <c r="B167" s="4"/>
      <c r="C167" s="6">
        <v>796483521773</v>
      </c>
      <c r="D167" s="4" t="s">
        <v>16</v>
      </c>
      <c r="E167" s="10">
        <v>180</v>
      </c>
      <c r="F167" s="4" t="s">
        <v>43</v>
      </c>
      <c r="G167" s="4" t="s">
        <v>58</v>
      </c>
      <c r="H167" s="4" t="s">
        <v>44</v>
      </c>
      <c r="I167" s="26" t="s">
        <v>109</v>
      </c>
      <c r="J167" s="4">
        <v>25</v>
      </c>
      <c r="K167" s="4">
        <v>0</v>
      </c>
      <c r="L167" s="4">
        <f t="shared" si="20"/>
        <v>25</v>
      </c>
      <c r="N167" s="5">
        <v>0</v>
      </c>
      <c r="P167" s="4">
        <v>30</v>
      </c>
      <c r="Q167" s="6">
        <f t="shared" si="12"/>
        <v>5</v>
      </c>
      <c r="R167" s="4"/>
      <c r="S167" s="7">
        <f t="shared" si="16"/>
        <v>5</v>
      </c>
      <c r="T167" s="10">
        <f t="shared" si="21"/>
        <v>90</v>
      </c>
      <c r="U167" s="4">
        <f t="shared" si="14"/>
        <v>62.999999999999993</v>
      </c>
      <c r="V167" s="10">
        <f t="shared" si="22"/>
        <v>0</v>
      </c>
    </row>
    <row r="168" spans="1:22" ht="93.75" customHeight="1" x14ac:dyDescent="0.3">
      <c r="A168" s="21" t="s">
        <v>150</v>
      </c>
      <c r="B168" s="4"/>
      <c r="C168" s="6">
        <v>796483497597</v>
      </c>
      <c r="D168" s="4" t="s">
        <v>26</v>
      </c>
      <c r="E168" s="10">
        <v>170</v>
      </c>
      <c r="F168" s="4" t="s">
        <v>43</v>
      </c>
      <c r="G168" s="4" t="s">
        <v>58</v>
      </c>
      <c r="H168" s="4" t="s">
        <v>44</v>
      </c>
      <c r="I168" s="26" t="s">
        <v>109</v>
      </c>
      <c r="J168" s="4">
        <v>24</v>
      </c>
      <c r="K168" s="4">
        <v>0</v>
      </c>
      <c r="L168" s="4">
        <f t="shared" si="20"/>
        <v>24</v>
      </c>
      <c r="N168" s="5">
        <v>10</v>
      </c>
      <c r="P168" s="4">
        <v>54</v>
      </c>
      <c r="Q168" s="6">
        <f t="shared" si="12"/>
        <v>9</v>
      </c>
      <c r="R168" s="4"/>
      <c r="S168" s="7">
        <f t="shared" si="16"/>
        <v>3.7777777777777777</v>
      </c>
      <c r="T168" s="10">
        <f t="shared" si="21"/>
        <v>85</v>
      </c>
      <c r="U168" s="4">
        <f t="shared" si="14"/>
        <v>59.499999999999993</v>
      </c>
      <c r="V168" s="10">
        <f t="shared" si="22"/>
        <v>594.99999999999989</v>
      </c>
    </row>
    <row r="169" spans="1:22" ht="93.75" customHeight="1" x14ac:dyDescent="0.3">
      <c r="A169" s="21" t="s">
        <v>69</v>
      </c>
      <c r="B169" s="4"/>
      <c r="C169" s="6">
        <v>796483498587</v>
      </c>
      <c r="D169" s="4" t="s">
        <v>16</v>
      </c>
      <c r="E169" s="10">
        <v>200</v>
      </c>
      <c r="F169" s="4" t="s">
        <v>43</v>
      </c>
      <c r="G169" s="4" t="s">
        <v>61</v>
      </c>
      <c r="H169" s="4" t="s">
        <v>62</v>
      </c>
      <c r="I169" s="26" t="s">
        <v>109</v>
      </c>
      <c r="J169" s="4">
        <v>42</v>
      </c>
      <c r="K169" s="4">
        <v>0</v>
      </c>
      <c r="L169" s="4">
        <f t="shared" si="20"/>
        <v>42</v>
      </c>
      <c r="N169" s="5">
        <v>0</v>
      </c>
      <c r="P169" s="4">
        <v>51</v>
      </c>
      <c r="Q169" s="6">
        <f t="shared" ref="Q169:Q301" si="23">P169/6</f>
        <v>8.5</v>
      </c>
      <c r="R169" s="4"/>
      <c r="S169" s="7">
        <f t="shared" si="16"/>
        <v>4.9411764705882355</v>
      </c>
      <c r="T169" s="10">
        <f t="shared" si="21"/>
        <v>100</v>
      </c>
      <c r="U169" s="4">
        <f t="shared" ref="U169:U301" si="24">T169*0.7</f>
        <v>70</v>
      </c>
      <c r="V169" s="10">
        <f t="shared" ref="V169:V189" si="25">U169*N169</f>
        <v>0</v>
      </c>
    </row>
    <row r="170" spans="1:22" ht="93.75" customHeight="1" x14ac:dyDescent="0.3">
      <c r="A170" s="21" t="s">
        <v>29</v>
      </c>
      <c r="B170" s="4"/>
      <c r="C170" s="6">
        <v>796483498594</v>
      </c>
      <c r="D170" s="4" t="s">
        <v>25</v>
      </c>
      <c r="E170" s="10">
        <v>200</v>
      </c>
      <c r="F170" s="4" t="s">
        <v>43</v>
      </c>
      <c r="G170" s="4" t="s">
        <v>61</v>
      </c>
      <c r="H170" s="4" t="s">
        <v>62</v>
      </c>
      <c r="I170" s="26" t="s">
        <v>109</v>
      </c>
      <c r="J170" s="4">
        <v>41</v>
      </c>
      <c r="K170" s="4">
        <v>10</v>
      </c>
      <c r="L170" s="4">
        <f t="shared" si="20"/>
        <v>51</v>
      </c>
      <c r="N170" s="5">
        <v>0</v>
      </c>
      <c r="P170" s="4">
        <v>56</v>
      </c>
      <c r="Q170" s="6">
        <f t="shared" si="23"/>
        <v>9.3333333333333339</v>
      </c>
      <c r="R170" s="4"/>
      <c r="S170" s="7">
        <f t="shared" si="16"/>
        <v>5.4642857142857135</v>
      </c>
      <c r="T170" s="10">
        <f t="shared" ref="T170:T301" si="26">E170/2</f>
        <v>100</v>
      </c>
      <c r="U170" s="4">
        <f t="shared" si="24"/>
        <v>70</v>
      </c>
      <c r="V170" s="10">
        <f t="shared" si="25"/>
        <v>0</v>
      </c>
    </row>
    <row r="171" spans="1:22" ht="93.75" customHeight="1" x14ac:dyDescent="0.3">
      <c r="A171" s="21" t="s">
        <v>30</v>
      </c>
      <c r="B171" s="4"/>
      <c r="C171" s="6">
        <v>796483498600</v>
      </c>
      <c r="D171" s="4" t="s">
        <v>16</v>
      </c>
      <c r="E171" s="10">
        <v>180</v>
      </c>
      <c r="F171" s="4" t="s">
        <v>43</v>
      </c>
      <c r="G171" s="4" t="s">
        <v>61</v>
      </c>
      <c r="H171" s="4" t="s">
        <v>62</v>
      </c>
      <c r="I171" s="26" t="s">
        <v>109</v>
      </c>
      <c r="J171" s="4">
        <v>26</v>
      </c>
      <c r="K171" s="4">
        <v>0</v>
      </c>
      <c r="L171" s="4">
        <f t="shared" si="20"/>
        <v>26</v>
      </c>
      <c r="N171" s="5">
        <v>0</v>
      </c>
      <c r="P171" s="4">
        <v>31</v>
      </c>
      <c r="Q171" s="6">
        <f t="shared" si="23"/>
        <v>5.166666666666667</v>
      </c>
      <c r="R171" s="4"/>
      <c r="S171" s="7">
        <f t="shared" ref="S171:S191" si="27">(L171+N171)/Q171</f>
        <v>5.032258064516129</v>
      </c>
      <c r="T171" s="10">
        <f t="shared" si="26"/>
        <v>90</v>
      </c>
      <c r="U171" s="4">
        <f t="shared" si="24"/>
        <v>62.999999999999993</v>
      </c>
      <c r="V171" s="10">
        <f t="shared" si="25"/>
        <v>0</v>
      </c>
    </row>
    <row r="172" spans="1:22" ht="93.75" customHeight="1" x14ac:dyDescent="0.3">
      <c r="A172" s="21" t="s">
        <v>31</v>
      </c>
      <c r="B172" s="4"/>
      <c r="C172" s="6">
        <v>796483498617</v>
      </c>
      <c r="D172" s="4" t="s">
        <v>16</v>
      </c>
      <c r="E172" s="10">
        <v>180</v>
      </c>
      <c r="F172" s="4" t="s">
        <v>43</v>
      </c>
      <c r="G172" s="4" t="s">
        <v>61</v>
      </c>
      <c r="H172" s="4" t="s">
        <v>62</v>
      </c>
      <c r="I172" s="26" t="s">
        <v>109</v>
      </c>
      <c r="J172" s="4">
        <v>10</v>
      </c>
      <c r="K172" s="4">
        <v>30</v>
      </c>
      <c r="L172" s="4">
        <f t="shared" si="20"/>
        <v>40</v>
      </c>
      <c r="N172" s="5">
        <v>0</v>
      </c>
      <c r="P172" s="4">
        <v>46</v>
      </c>
      <c r="Q172" s="6">
        <f t="shared" si="23"/>
        <v>7.666666666666667</v>
      </c>
      <c r="R172" s="4"/>
      <c r="S172" s="7">
        <f t="shared" si="27"/>
        <v>5.2173913043478262</v>
      </c>
      <c r="T172" s="10">
        <f t="shared" si="26"/>
        <v>90</v>
      </c>
      <c r="U172" s="4">
        <f t="shared" si="24"/>
        <v>62.999999999999993</v>
      </c>
      <c r="V172" s="10">
        <f t="shared" si="25"/>
        <v>0</v>
      </c>
    </row>
    <row r="173" spans="1:22" ht="93.75" customHeight="1" x14ac:dyDescent="0.3">
      <c r="A173" s="21" t="s">
        <v>66</v>
      </c>
      <c r="B173" s="4"/>
      <c r="C173" s="6">
        <v>796483507319</v>
      </c>
      <c r="D173" s="4" t="s">
        <v>16</v>
      </c>
      <c r="E173" s="10">
        <v>160</v>
      </c>
      <c r="F173" s="4" t="s">
        <v>43</v>
      </c>
      <c r="G173" s="4" t="s">
        <v>58</v>
      </c>
      <c r="H173" s="4" t="s">
        <v>44</v>
      </c>
      <c r="I173" s="26" t="s">
        <v>109</v>
      </c>
      <c r="J173" s="4">
        <v>20</v>
      </c>
      <c r="K173" s="4">
        <v>10</v>
      </c>
      <c r="L173" s="4">
        <f t="shared" si="20"/>
        <v>30</v>
      </c>
      <c r="N173" s="5">
        <v>0</v>
      </c>
      <c r="P173" s="4">
        <v>23</v>
      </c>
      <c r="Q173" s="6">
        <f t="shared" si="23"/>
        <v>3.8333333333333335</v>
      </c>
      <c r="R173" s="4"/>
      <c r="S173" s="7">
        <f t="shared" si="27"/>
        <v>7.8260869565217392</v>
      </c>
      <c r="T173" s="10">
        <f t="shared" si="26"/>
        <v>80</v>
      </c>
      <c r="U173" s="4">
        <f t="shared" si="24"/>
        <v>56</v>
      </c>
      <c r="V173" s="10">
        <f t="shared" si="25"/>
        <v>0</v>
      </c>
    </row>
    <row r="174" spans="1:22" ht="93.75" customHeight="1" x14ac:dyDescent="0.3">
      <c r="A174" s="21" t="s">
        <v>85</v>
      </c>
      <c r="B174" s="4"/>
      <c r="C174" s="6">
        <v>796483521544</v>
      </c>
      <c r="D174" s="4" t="s">
        <v>16</v>
      </c>
      <c r="E174" s="10">
        <v>130</v>
      </c>
      <c r="F174" s="4" t="s">
        <v>43</v>
      </c>
      <c r="G174" s="4" t="s">
        <v>57</v>
      </c>
      <c r="H174" s="4" t="s">
        <v>44</v>
      </c>
      <c r="I174" s="26" t="s">
        <v>109</v>
      </c>
      <c r="J174" s="4">
        <v>18</v>
      </c>
      <c r="K174" s="4">
        <v>0</v>
      </c>
      <c r="L174" s="4">
        <f t="shared" si="20"/>
        <v>18</v>
      </c>
      <c r="N174" s="5">
        <v>0</v>
      </c>
      <c r="P174" s="4">
        <v>18</v>
      </c>
      <c r="Q174" s="6">
        <f t="shared" si="23"/>
        <v>3</v>
      </c>
      <c r="R174" s="4"/>
      <c r="S174" s="7">
        <f t="shared" si="27"/>
        <v>6</v>
      </c>
      <c r="T174" s="10">
        <f t="shared" si="26"/>
        <v>65</v>
      </c>
      <c r="U174" s="4">
        <f t="shared" si="24"/>
        <v>45.5</v>
      </c>
      <c r="V174" s="10">
        <f t="shared" si="25"/>
        <v>0</v>
      </c>
    </row>
    <row r="175" spans="1:22" ht="93.75" customHeight="1" x14ac:dyDescent="0.3">
      <c r="A175" s="21" t="s">
        <v>86</v>
      </c>
      <c r="B175" s="4"/>
      <c r="C175" s="6">
        <v>796483521612</v>
      </c>
      <c r="D175" s="4" t="s">
        <v>26</v>
      </c>
      <c r="E175" s="10">
        <v>160</v>
      </c>
      <c r="F175" s="4" t="s">
        <v>43</v>
      </c>
      <c r="G175" s="4" t="s">
        <v>58</v>
      </c>
      <c r="H175" s="4" t="s">
        <v>44</v>
      </c>
      <c r="I175" s="26" t="s">
        <v>109</v>
      </c>
      <c r="J175" s="4">
        <v>9</v>
      </c>
      <c r="K175" s="4">
        <v>0</v>
      </c>
      <c r="L175" s="4">
        <f t="shared" si="20"/>
        <v>9</v>
      </c>
      <c r="N175" s="5">
        <v>10</v>
      </c>
      <c r="P175" s="4">
        <v>19</v>
      </c>
      <c r="Q175" s="6">
        <f t="shared" si="23"/>
        <v>3.1666666666666665</v>
      </c>
      <c r="R175" s="4"/>
      <c r="S175" s="7">
        <f t="shared" si="27"/>
        <v>6</v>
      </c>
      <c r="T175" s="10">
        <f t="shared" si="26"/>
        <v>80</v>
      </c>
      <c r="U175" s="4">
        <f t="shared" si="24"/>
        <v>56</v>
      </c>
      <c r="V175" s="10">
        <f t="shared" si="25"/>
        <v>560</v>
      </c>
    </row>
    <row r="176" spans="1:22" ht="93.75" customHeight="1" x14ac:dyDescent="0.3">
      <c r="A176" s="21" t="s">
        <v>87</v>
      </c>
      <c r="B176" s="4"/>
      <c r="C176" s="6">
        <v>796483513303</v>
      </c>
      <c r="D176" s="4" t="s">
        <v>16</v>
      </c>
      <c r="E176" s="10">
        <v>160</v>
      </c>
      <c r="F176" s="4" t="s">
        <v>43</v>
      </c>
      <c r="G176" s="4" t="s">
        <v>59</v>
      </c>
      <c r="H176" s="4" t="s">
        <v>44</v>
      </c>
      <c r="I176" s="26" t="s">
        <v>109</v>
      </c>
      <c r="J176" s="4">
        <v>15</v>
      </c>
      <c r="K176" s="4">
        <v>30</v>
      </c>
      <c r="L176" s="4">
        <f t="shared" si="20"/>
        <v>45</v>
      </c>
      <c r="N176" s="5">
        <v>0</v>
      </c>
      <c r="P176" s="4">
        <v>88</v>
      </c>
      <c r="Q176" s="6">
        <f t="shared" si="23"/>
        <v>14.666666666666666</v>
      </c>
      <c r="R176" s="4"/>
      <c r="S176" s="7">
        <f t="shared" si="27"/>
        <v>3.0681818181818183</v>
      </c>
      <c r="T176" s="10">
        <f t="shared" si="26"/>
        <v>80</v>
      </c>
      <c r="U176" s="4">
        <f t="shared" si="24"/>
        <v>56</v>
      </c>
      <c r="V176" s="10">
        <f t="shared" si="25"/>
        <v>0</v>
      </c>
    </row>
    <row r="177" spans="1:22" ht="93.75" customHeight="1" x14ac:dyDescent="0.3">
      <c r="A177" s="21" t="s">
        <v>219</v>
      </c>
      <c r="B177" s="4"/>
      <c r="C177" s="6">
        <v>796483530553</v>
      </c>
      <c r="D177" s="4" t="s">
        <v>16</v>
      </c>
      <c r="E177" s="10">
        <v>160</v>
      </c>
      <c r="F177" s="4" t="s">
        <v>43</v>
      </c>
      <c r="G177" s="4" t="s">
        <v>58</v>
      </c>
      <c r="H177" s="4" t="s">
        <v>44</v>
      </c>
      <c r="I177" s="26" t="s">
        <v>109</v>
      </c>
      <c r="J177" s="4">
        <v>41</v>
      </c>
      <c r="K177" s="4">
        <v>0</v>
      </c>
      <c r="L177" s="4">
        <f t="shared" si="20"/>
        <v>41</v>
      </c>
      <c r="N177" s="5">
        <v>0</v>
      </c>
      <c r="P177" s="4">
        <v>43</v>
      </c>
      <c r="Q177" s="6">
        <f t="shared" si="23"/>
        <v>7.166666666666667</v>
      </c>
      <c r="R177" s="4"/>
      <c r="S177" s="7">
        <f t="shared" si="27"/>
        <v>5.720930232558139</v>
      </c>
      <c r="T177" s="10">
        <f t="shared" si="26"/>
        <v>80</v>
      </c>
      <c r="U177" s="4">
        <f t="shared" si="24"/>
        <v>56</v>
      </c>
      <c r="V177" s="10">
        <f t="shared" si="25"/>
        <v>0</v>
      </c>
    </row>
    <row r="178" spans="1:22" ht="93.75" customHeight="1" x14ac:dyDescent="0.3">
      <c r="A178" s="21" t="s">
        <v>220</v>
      </c>
      <c r="B178" s="4"/>
      <c r="C178" s="6">
        <v>796483530485</v>
      </c>
      <c r="D178" s="4" t="s">
        <v>26</v>
      </c>
      <c r="E178" s="10">
        <v>180</v>
      </c>
      <c r="F178" s="4" t="s">
        <v>43</v>
      </c>
      <c r="G178" s="4" t="s">
        <v>58</v>
      </c>
      <c r="H178" s="4" t="s">
        <v>44</v>
      </c>
      <c r="I178" s="26" t="s">
        <v>109</v>
      </c>
      <c r="J178" s="4">
        <v>30</v>
      </c>
      <c r="K178" s="4">
        <v>30</v>
      </c>
      <c r="L178" s="4">
        <f t="shared" si="20"/>
        <v>60</v>
      </c>
      <c r="N178" s="5">
        <v>0</v>
      </c>
      <c r="P178" s="4">
        <v>30</v>
      </c>
      <c r="Q178" s="6">
        <f t="shared" si="23"/>
        <v>5</v>
      </c>
      <c r="R178" s="4"/>
      <c r="S178" s="7">
        <f t="shared" si="27"/>
        <v>12</v>
      </c>
      <c r="T178" s="10">
        <f t="shared" si="26"/>
        <v>90</v>
      </c>
      <c r="U178" s="4">
        <f t="shared" si="24"/>
        <v>62.999999999999993</v>
      </c>
      <c r="V178" s="10">
        <f t="shared" si="25"/>
        <v>0</v>
      </c>
    </row>
    <row r="179" spans="1:22" ht="93.75" customHeight="1" x14ac:dyDescent="0.3">
      <c r="A179" s="21" t="s">
        <v>221</v>
      </c>
      <c r="B179" s="4"/>
      <c r="C179" s="6">
        <v>796483534360</v>
      </c>
      <c r="D179" s="4" t="s">
        <v>16</v>
      </c>
      <c r="E179" s="10">
        <v>190</v>
      </c>
      <c r="F179" s="4" t="s">
        <v>43</v>
      </c>
      <c r="G179" s="4" t="s">
        <v>222</v>
      </c>
      <c r="H179" s="4" t="s">
        <v>55</v>
      </c>
      <c r="I179" s="26" t="s">
        <v>109</v>
      </c>
      <c r="J179" s="4">
        <v>39</v>
      </c>
      <c r="K179" s="4">
        <v>0</v>
      </c>
      <c r="L179" s="4">
        <f t="shared" si="20"/>
        <v>39</v>
      </c>
      <c r="N179" s="5">
        <v>10</v>
      </c>
      <c r="P179" s="4">
        <v>64</v>
      </c>
      <c r="Q179" s="6">
        <f t="shared" si="23"/>
        <v>10.666666666666666</v>
      </c>
      <c r="R179" s="4"/>
      <c r="S179" s="7">
        <f t="shared" si="27"/>
        <v>4.59375</v>
      </c>
      <c r="T179" s="10">
        <f t="shared" si="26"/>
        <v>95</v>
      </c>
      <c r="U179" s="4">
        <f t="shared" si="24"/>
        <v>66.5</v>
      </c>
      <c r="V179" s="10">
        <f t="shared" si="25"/>
        <v>665</v>
      </c>
    </row>
    <row r="180" spans="1:22" ht="93.75" customHeight="1" x14ac:dyDescent="0.3">
      <c r="A180" s="21" t="s">
        <v>223</v>
      </c>
      <c r="B180" s="4"/>
      <c r="C180" s="6">
        <v>796483534377</v>
      </c>
      <c r="D180" s="4" t="s">
        <v>16</v>
      </c>
      <c r="E180" s="10">
        <v>190</v>
      </c>
      <c r="F180" s="4" t="s">
        <v>43</v>
      </c>
      <c r="G180" s="4" t="s">
        <v>222</v>
      </c>
      <c r="H180" s="4" t="s">
        <v>55</v>
      </c>
      <c r="I180" s="26" t="s">
        <v>109</v>
      </c>
      <c r="J180" s="4">
        <v>45</v>
      </c>
      <c r="K180" s="4">
        <v>0</v>
      </c>
      <c r="L180" s="4">
        <f t="shared" si="20"/>
        <v>45</v>
      </c>
      <c r="N180" s="5">
        <v>0</v>
      </c>
      <c r="P180" s="4">
        <v>47</v>
      </c>
      <c r="Q180" s="6">
        <f t="shared" si="23"/>
        <v>7.833333333333333</v>
      </c>
      <c r="R180" s="4"/>
      <c r="S180" s="7">
        <f t="shared" si="27"/>
        <v>5.7446808510638299</v>
      </c>
      <c r="T180" s="10">
        <f t="shared" si="26"/>
        <v>95</v>
      </c>
      <c r="U180" s="4">
        <f t="shared" si="24"/>
        <v>66.5</v>
      </c>
      <c r="V180" s="10">
        <f t="shared" si="25"/>
        <v>0</v>
      </c>
    </row>
    <row r="181" spans="1:22" ht="93.75" customHeight="1" x14ac:dyDescent="0.3">
      <c r="A181" s="21" t="s">
        <v>224</v>
      </c>
      <c r="B181" s="4"/>
      <c r="C181" s="6">
        <v>796483534384</v>
      </c>
      <c r="D181" s="4" t="s">
        <v>16</v>
      </c>
      <c r="E181" s="10">
        <v>190</v>
      </c>
      <c r="F181" s="4" t="s">
        <v>43</v>
      </c>
      <c r="G181" s="4" t="s">
        <v>222</v>
      </c>
      <c r="H181" s="4" t="s">
        <v>55</v>
      </c>
      <c r="I181" s="26" t="s">
        <v>109</v>
      </c>
      <c r="J181" s="4">
        <v>26</v>
      </c>
      <c r="K181" s="4">
        <v>0</v>
      </c>
      <c r="L181" s="4">
        <f t="shared" si="20"/>
        <v>26</v>
      </c>
      <c r="N181" s="5">
        <v>0</v>
      </c>
      <c r="P181" s="4">
        <v>26</v>
      </c>
      <c r="Q181" s="6">
        <f t="shared" si="23"/>
        <v>4.333333333333333</v>
      </c>
      <c r="R181" s="4"/>
      <c r="S181" s="7">
        <f t="shared" si="27"/>
        <v>6</v>
      </c>
      <c r="T181" s="10">
        <f t="shared" si="26"/>
        <v>95</v>
      </c>
      <c r="U181" s="4">
        <f t="shared" si="24"/>
        <v>66.5</v>
      </c>
      <c r="V181" s="10">
        <f t="shared" si="25"/>
        <v>0</v>
      </c>
    </row>
    <row r="182" spans="1:22" ht="93.75" customHeight="1" x14ac:dyDescent="0.3">
      <c r="A182" s="21" t="s">
        <v>225</v>
      </c>
      <c r="B182" s="4"/>
      <c r="C182" s="6">
        <v>796483534391</v>
      </c>
      <c r="D182" s="4" t="s">
        <v>16</v>
      </c>
      <c r="E182" s="10">
        <v>170</v>
      </c>
      <c r="F182" s="4" t="s">
        <v>43</v>
      </c>
      <c r="G182" s="4" t="s">
        <v>222</v>
      </c>
      <c r="H182" s="4" t="s">
        <v>55</v>
      </c>
      <c r="I182" s="26" t="s">
        <v>109</v>
      </c>
      <c r="J182" s="4">
        <v>11</v>
      </c>
      <c r="K182" s="4">
        <v>0</v>
      </c>
      <c r="L182" s="4">
        <f t="shared" si="20"/>
        <v>11</v>
      </c>
      <c r="N182" s="5">
        <v>10</v>
      </c>
      <c r="P182" s="4">
        <v>34</v>
      </c>
      <c r="Q182" s="6">
        <f t="shared" si="23"/>
        <v>5.666666666666667</v>
      </c>
      <c r="R182" s="4"/>
      <c r="S182" s="7">
        <f t="shared" si="27"/>
        <v>3.7058823529411762</v>
      </c>
      <c r="T182" s="10">
        <f t="shared" si="26"/>
        <v>85</v>
      </c>
      <c r="U182" s="4">
        <f t="shared" si="24"/>
        <v>59.499999999999993</v>
      </c>
      <c r="V182" s="10">
        <f t="shared" si="25"/>
        <v>594.99999999999989</v>
      </c>
    </row>
    <row r="183" spans="1:22" ht="93.75" customHeight="1" x14ac:dyDescent="0.3">
      <c r="A183" s="21" t="s">
        <v>226</v>
      </c>
      <c r="B183" s="4"/>
      <c r="C183" s="6">
        <v>796483534407</v>
      </c>
      <c r="D183" s="4" t="s">
        <v>16</v>
      </c>
      <c r="E183" s="10">
        <v>170</v>
      </c>
      <c r="F183" s="4" t="s">
        <v>43</v>
      </c>
      <c r="G183" s="4" t="s">
        <v>222</v>
      </c>
      <c r="H183" s="4" t="s">
        <v>55</v>
      </c>
      <c r="I183" s="26" t="s">
        <v>109</v>
      </c>
      <c r="J183" s="4">
        <v>20</v>
      </c>
      <c r="K183" s="4">
        <v>0</v>
      </c>
      <c r="L183" s="4">
        <f t="shared" ref="L183:L246" si="28">J183+K183</f>
        <v>20</v>
      </c>
      <c r="N183" s="5">
        <v>0</v>
      </c>
      <c r="P183" s="4">
        <v>30</v>
      </c>
      <c r="Q183" s="6">
        <f t="shared" si="23"/>
        <v>5</v>
      </c>
      <c r="R183" s="4"/>
      <c r="S183" s="7">
        <f t="shared" si="27"/>
        <v>4</v>
      </c>
      <c r="T183" s="10">
        <f t="shared" si="26"/>
        <v>85</v>
      </c>
      <c r="U183" s="4">
        <f t="shared" si="24"/>
        <v>59.499999999999993</v>
      </c>
      <c r="V183" s="10">
        <f t="shared" si="25"/>
        <v>0</v>
      </c>
    </row>
    <row r="184" spans="1:22" ht="93.75" customHeight="1" x14ac:dyDescent="0.3">
      <c r="A184" s="21" t="s">
        <v>227</v>
      </c>
      <c r="B184" s="4"/>
      <c r="C184" s="6">
        <v>796483530591</v>
      </c>
      <c r="D184" s="4" t="s">
        <v>26</v>
      </c>
      <c r="E184" s="10">
        <v>160</v>
      </c>
      <c r="F184" s="4" t="s">
        <v>43</v>
      </c>
      <c r="G184" s="4" t="s">
        <v>228</v>
      </c>
      <c r="H184" s="4" t="s">
        <v>55</v>
      </c>
      <c r="I184" s="26" t="s">
        <v>109</v>
      </c>
      <c r="J184" s="4">
        <v>28</v>
      </c>
      <c r="K184" s="4">
        <v>10</v>
      </c>
      <c r="L184" s="4">
        <f t="shared" si="28"/>
        <v>38</v>
      </c>
      <c r="N184" s="5">
        <v>0</v>
      </c>
      <c r="P184" s="4">
        <v>45</v>
      </c>
      <c r="Q184" s="6">
        <f t="shared" si="23"/>
        <v>7.5</v>
      </c>
      <c r="R184" s="4"/>
      <c r="S184" s="7">
        <f t="shared" si="27"/>
        <v>5.0666666666666664</v>
      </c>
      <c r="T184" s="10">
        <f t="shared" si="26"/>
        <v>80</v>
      </c>
      <c r="U184" s="4">
        <f t="shared" si="24"/>
        <v>56</v>
      </c>
      <c r="V184" s="10">
        <f t="shared" si="25"/>
        <v>0</v>
      </c>
    </row>
    <row r="185" spans="1:22" ht="93.75" customHeight="1" x14ac:dyDescent="0.3">
      <c r="A185" s="21" t="s">
        <v>229</v>
      </c>
      <c r="B185" s="4"/>
      <c r="C185" s="6">
        <v>796483530607</v>
      </c>
      <c r="D185" s="4" t="s">
        <v>16</v>
      </c>
      <c r="E185" s="10">
        <v>160</v>
      </c>
      <c r="F185" s="4" t="s">
        <v>43</v>
      </c>
      <c r="G185" s="4" t="s">
        <v>228</v>
      </c>
      <c r="H185" s="4" t="s">
        <v>55</v>
      </c>
      <c r="I185" s="26" t="s">
        <v>109</v>
      </c>
      <c r="J185" s="4">
        <v>28</v>
      </c>
      <c r="K185" s="4">
        <v>0</v>
      </c>
      <c r="L185" s="4">
        <f t="shared" si="28"/>
        <v>28</v>
      </c>
      <c r="N185" s="5">
        <v>0</v>
      </c>
      <c r="P185" s="4">
        <v>39</v>
      </c>
      <c r="Q185" s="6">
        <f t="shared" si="23"/>
        <v>6.5</v>
      </c>
      <c r="R185" s="4"/>
      <c r="S185" s="7">
        <f t="shared" si="27"/>
        <v>4.3076923076923075</v>
      </c>
      <c r="T185" s="10">
        <f t="shared" si="26"/>
        <v>80</v>
      </c>
      <c r="U185" s="4">
        <f t="shared" si="24"/>
        <v>56</v>
      </c>
      <c r="V185" s="10">
        <f t="shared" si="25"/>
        <v>0</v>
      </c>
    </row>
    <row r="186" spans="1:22" ht="93.75" customHeight="1" x14ac:dyDescent="0.3">
      <c r="A186" s="21" t="s">
        <v>230</v>
      </c>
      <c r="B186" s="4"/>
      <c r="C186" s="6">
        <v>796483530621</v>
      </c>
      <c r="D186" s="4" t="s">
        <v>16</v>
      </c>
      <c r="E186" s="10">
        <v>160</v>
      </c>
      <c r="F186" s="4" t="s">
        <v>43</v>
      </c>
      <c r="G186" s="4" t="s">
        <v>228</v>
      </c>
      <c r="H186" s="4" t="s">
        <v>55</v>
      </c>
      <c r="I186" s="26" t="s">
        <v>109</v>
      </c>
      <c r="J186" s="4">
        <v>41</v>
      </c>
      <c r="K186" s="4">
        <v>0</v>
      </c>
      <c r="L186" s="4">
        <f t="shared" si="28"/>
        <v>41</v>
      </c>
      <c r="N186" s="5">
        <v>0</v>
      </c>
      <c r="P186" s="4">
        <v>65</v>
      </c>
      <c r="Q186" s="6">
        <f t="shared" si="23"/>
        <v>10.833333333333334</v>
      </c>
      <c r="R186" s="4"/>
      <c r="S186" s="7">
        <f t="shared" si="27"/>
        <v>3.7846153846153845</v>
      </c>
      <c r="T186" s="10">
        <f t="shared" si="26"/>
        <v>80</v>
      </c>
      <c r="U186" s="4">
        <f t="shared" si="24"/>
        <v>56</v>
      </c>
      <c r="V186" s="10">
        <f t="shared" si="25"/>
        <v>0</v>
      </c>
    </row>
    <row r="187" spans="1:22" ht="93.75" customHeight="1" x14ac:dyDescent="0.3">
      <c r="A187" s="21" t="s">
        <v>231</v>
      </c>
      <c r="B187" s="4"/>
      <c r="C187" s="6">
        <v>796483530614</v>
      </c>
      <c r="D187" s="4" t="s">
        <v>16</v>
      </c>
      <c r="E187" s="10">
        <v>160</v>
      </c>
      <c r="F187" s="4" t="s">
        <v>43</v>
      </c>
      <c r="G187" s="4" t="s">
        <v>228</v>
      </c>
      <c r="H187" s="4" t="s">
        <v>55</v>
      </c>
      <c r="I187" s="26" t="s">
        <v>109</v>
      </c>
      <c r="J187" s="4">
        <v>14</v>
      </c>
      <c r="K187" s="4">
        <v>0</v>
      </c>
      <c r="L187" s="4">
        <f t="shared" si="28"/>
        <v>14</v>
      </c>
      <c r="N187" s="5">
        <v>0</v>
      </c>
      <c r="P187" s="4">
        <v>16</v>
      </c>
      <c r="Q187" s="6">
        <f t="shared" si="23"/>
        <v>2.6666666666666665</v>
      </c>
      <c r="R187" s="4"/>
      <c r="S187" s="7">
        <f t="shared" si="27"/>
        <v>5.25</v>
      </c>
      <c r="T187" s="10">
        <f t="shared" si="26"/>
        <v>80</v>
      </c>
      <c r="U187" s="4">
        <f t="shared" si="24"/>
        <v>56</v>
      </c>
      <c r="V187" s="10">
        <f t="shared" si="25"/>
        <v>0</v>
      </c>
    </row>
    <row r="188" spans="1:22" ht="93.75" customHeight="1" x14ac:dyDescent="0.3">
      <c r="A188" s="21" t="s">
        <v>232</v>
      </c>
      <c r="B188" s="4"/>
      <c r="C188" s="6">
        <v>796483533691</v>
      </c>
      <c r="D188" s="4" t="s">
        <v>16</v>
      </c>
      <c r="E188" s="10">
        <v>190</v>
      </c>
      <c r="F188" s="4" t="s">
        <v>43</v>
      </c>
      <c r="G188" s="4" t="s">
        <v>222</v>
      </c>
      <c r="H188" s="4" t="s">
        <v>55</v>
      </c>
      <c r="I188" s="26" t="s">
        <v>109</v>
      </c>
      <c r="J188" s="4">
        <v>28</v>
      </c>
      <c r="K188" s="4">
        <v>0</v>
      </c>
      <c r="L188" s="4">
        <f t="shared" si="28"/>
        <v>28</v>
      </c>
      <c r="N188" s="5">
        <v>0</v>
      </c>
      <c r="P188" s="4">
        <v>40</v>
      </c>
      <c r="Q188" s="6">
        <f t="shared" si="23"/>
        <v>6.666666666666667</v>
      </c>
      <c r="R188" s="4"/>
      <c r="S188" s="7">
        <f t="shared" si="27"/>
        <v>4.2</v>
      </c>
      <c r="T188" s="10">
        <f t="shared" si="26"/>
        <v>95</v>
      </c>
      <c r="U188" s="4">
        <f t="shared" si="24"/>
        <v>66.5</v>
      </c>
      <c r="V188" s="10">
        <f t="shared" si="25"/>
        <v>0</v>
      </c>
    </row>
    <row r="189" spans="1:22" ht="93.75" customHeight="1" x14ac:dyDescent="0.3">
      <c r="A189" s="21" t="s">
        <v>259</v>
      </c>
      <c r="B189" s="4"/>
      <c r="C189" s="6">
        <v>796483536838</v>
      </c>
      <c r="D189" s="4" t="s">
        <v>16</v>
      </c>
      <c r="E189" s="10">
        <v>140</v>
      </c>
      <c r="F189" s="4" t="s">
        <v>43</v>
      </c>
      <c r="G189" s="4" t="s">
        <v>258</v>
      </c>
      <c r="H189" s="4" t="s">
        <v>44</v>
      </c>
      <c r="I189" s="26" t="s">
        <v>109</v>
      </c>
      <c r="J189" s="4">
        <v>20</v>
      </c>
      <c r="K189" s="4">
        <v>10</v>
      </c>
      <c r="L189" s="4">
        <f t="shared" si="28"/>
        <v>30</v>
      </c>
      <c r="N189" s="5">
        <v>0</v>
      </c>
      <c r="P189" s="4">
        <v>20</v>
      </c>
      <c r="Q189" s="6">
        <f t="shared" si="23"/>
        <v>3.3333333333333335</v>
      </c>
      <c r="R189" s="4"/>
      <c r="S189" s="7">
        <f t="shared" si="27"/>
        <v>9</v>
      </c>
      <c r="T189" s="10">
        <f t="shared" si="26"/>
        <v>70</v>
      </c>
      <c r="U189" s="4">
        <f t="shared" si="24"/>
        <v>49</v>
      </c>
      <c r="V189" s="10">
        <f t="shared" si="25"/>
        <v>0</v>
      </c>
    </row>
    <row r="190" spans="1:22" ht="93.75" customHeight="1" x14ac:dyDescent="0.3">
      <c r="A190" s="21" t="s">
        <v>260</v>
      </c>
      <c r="B190" s="4"/>
      <c r="C190" s="6">
        <v>796483536807</v>
      </c>
      <c r="D190" s="4" t="s">
        <v>16</v>
      </c>
      <c r="E190" s="10">
        <v>140</v>
      </c>
      <c r="F190" s="4" t="s">
        <v>43</v>
      </c>
      <c r="G190" s="4" t="s">
        <v>258</v>
      </c>
      <c r="H190" s="4" t="s">
        <v>44</v>
      </c>
      <c r="I190" s="26" t="s">
        <v>109</v>
      </c>
      <c r="J190" s="4">
        <v>16</v>
      </c>
      <c r="K190" s="4">
        <v>0</v>
      </c>
      <c r="L190" s="4">
        <f t="shared" si="28"/>
        <v>16</v>
      </c>
      <c r="N190" s="5">
        <v>10</v>
      </c>
      <c r="P190" s="4">
        <v>29</v>
      </c>
      <c r="Q190" s="6">
        <f t="shared" si="23"/>
        <v>4.833333333333333</v>
      </c>
      <c r="R190" s="4"/>
      <c r="S190" s="7">
        <f t="shared" si="27"/>
        <v>5.3793103448275863</v>
      </c>
      <c r="T190" s="10">
        <f t="shared" si="26"/>
        <v>70</v>
      </c>
      <c r="U190" s="4">
        <f t="shared" si="24"/>
        <v>49</v>
      </c>
      <c r="V190" s="10">
        <f t="shared" ref="V190:V301" si="29">U190*N190</f>
        <v>490</v>
      </c>
    </row>
    <row r="191" spans="1:22" ht="93.75" customHeight="1" x14ac:dyDescent="0.3">
      <c r="A191" s="21" t="s">
        <v>233</v>
      </c>
      <c r="B191" s="4"/>
      <c r="C191" s="6">
        <v>796483534322</v>
      </c>
      <c r="D191" s="4" t="s">
        <v>16</v>
      </c>
      <c r="E191" s="10">
        <v>180</v>
      </c>
      <c r="F191" s="4" t="s">
        <v>43</v>
      </c>
      <c r="G191" s="4" t="s">
        <v>168</v>
      </c>
      <c r="H191" s="4" t="s">
        <v>55</v>
      </c>
      <c r="I191" s="26" t="s">
        <v>109</v>
      </c>
      <c r="J191" s="4">
        <v>42</v>
      </c>
      <c r="K191" s="4">
        <v>0</v>
      </c>
      <c r="L191" s="4">
        <f t="shared" si="28"/>
        <v>42</v>
      </c>
      <c r="N191" s="5">
        <v>0</v>
      </c>
      <c r="P191" s="4">
        <v>32</v>
      </c>
      <c r="Q191" s="6">
        <f t="shared" si="23"/>
        <v>5.333333333333333</v>
      </c>
      <c r="R191" s="4"/>
      <c r="S191" s="7">
        <f t="shared" si="27"/>
        <v>7.875</v>
      </c>
      <c r="T191" s="10">
        <f t="shared" si="26"/>
        <v>90</v>
      </c>
      <c r="U191" s="4">
        <f t="shared" si="24"/>
        <v>62.999999999999993</v>
      </c>
      <c r="V191" s="10">
        <f t="shared" si="29"/>
        <v>0</v>
      </c>
    </row>
    <row r="192" spans="1:22" ht="93.75" customHeight="1" x14ac:dyDescent="0.3">
      <c r="A192" s="21" t="s">
        <v>234</v>
      </c>
      <c r="B192" s="4"/>
      <c r="C192" s="6">
        <v>796483534339</v>
      </c>
      <c r="D192" s="4" t="s">
        <v>26</v>
      </c>
      <c r="E192" s="10">
        <v>180</v>
      </c>
      <c r="F192" s="4" t="s">
        <v>43</v>
      </c>
      <c r="G192" s="4" t="s">
        <v>168</v>
      </c>
      <c r="H192" s="4" t="s">
        <v>55</v>
      </c>
      <c r="I192" s="26" t="s">
        <v>109</v>
      </c>
      <c r="J192" s="4">
        <v>61</v>
      </c>
      <c r="K192" s="4">
        <v>0</v>
      </c>
      <c r="L192" s="4">
        <f t="shared" si="28"/>
        <v>61</v>
      </c>
      <c r="N192" s="5">
        <v>0</v>
      </c>
      <c r="P192" s="4">
        <v>65</v>
      </c>
      <c r="Q192" s="6">
        <f t="shared" si="23"/>
        <v>10.833333333333334</v>
      </c>
      <c r="R192" s="4"/>
      <c r="S192" s="7">
        <f>(L192+N192)/Q192</f>
        <v>5.6307692307692303</v>
      </c>
      <c r="T192" s="10">
        <f t="shared" si="26"/>
        <v>90</v>
      </c>
      <c r="U192" s="4">
        <f t="shared" si="24"/>
        <v>62.999999999999993</v>
      </c>
      <c r="V192" s="10">
        <f t="shared" si="29"/>
        <v>0</v>
      </c>
    </row>
    <row r="193" spans="1:22" ht="93.75" customHeight="1" x14ac:dyDescent="0.3">
      <c r="A193" s="21" t="s">
        <v>235</v>
      </c>
      <c r="B193" s="4"/>
      <c r="C193" s="6">
        <v>796483534346</v>
      </c>
      <c r="D193" s="4" t="s">
        <v>16</v>
      </c>
      <c r="E193" s="10">
        <v>180</v>
      </c>
      <c r="F193" s="4" t="s">
        <v>43</v>
      </c>
      <c r="G193" s="4" t="s">
        <v>168</v>
      </c>
      <c r="H193" s="4" t="s">
        <v>55</v>
      </c>
      <c r="I193" s="26" t="s">
        <v>109</v>
      </c>
      <c r="J193" s="4">
        <v>40</v>
      </c>
      <c r="K193" s="4">
        <v>0</v>
      </c>
      <c r="L193" s="4">
        <f t="shared" si="28"/>
        <v>40</v>
      </c>
      <c r="N193" s="5">
        <v>0</v>
      </c>
      <c r="P193" s="4">
        <v>34</v>
      </c>
      <c r="Q193" s="6">
        <f t="shared" si="23"/>
        <v>5.666666666666667</v>
      </c>
      <c r="R193" s="4"/>
      <c r="S193" s="7">
        <f t="shared" ref="S193:S289" si="30">(L193+N193)/Q193</f>
        <v>7.0588235294117645</v>
      </c>
      <c r="T193" s="10">
        <f t="shared" si="26"/>
        <v>90</v>
      </c>
      <c r="U193" s="4">
        <f t="shared" si="24"/>
        <v>62.999999999999993</v>
      </c>
      <c r="V193" s="10">
        <f t="shared" si="29"/>
        <v>0</v>
      </c>
    </row>
    <row r="194" spans="1:22" ht="93.75" customHeight="1" x14ac:dyDescent="0.3">
      <c r="A194" s="21" t="s">
        <v>236</v>
      </c>
      <c r="B194" s="4"/>
      <c r="C194" s="6">
        <v>796483536555</v>
      </c>
      <c r="D194" s="4" t="s">
        <v>16</v>
      </c>
      <c r="E194" s="10">
        <v>140</v>
      </c>
      <c r="F194" s="4" t="s">
        <v>43</v>
      </c>
      <c r="G194" s="4" t="s">
        <v>237</v>
      </c>
      <c r="H194" s="4" t="s">
        <v>44</v>
      </c>
      <c r="I194" s="26" t="s">
        <v>109</v>
      </c>
      <c r="J194" s="4">
        <v>62</v>
      </c>
      <c r="K194" s="4">
        <v>0</v>
      </c>
      <c r="L194" s="4">
        <f t="shared" si="28"/>
        <v>62</v>
      </c>
      <c r="N194" s="5">
        <v>0</v>
      </c>
      <c r="P194" s="4">
        <v>16</v>
      </c>
      <c r="Q194" s="6">
        <f t="shared" si="23"/>
        <v>2.6666666666666665</v>
      </c>
      <c r="R194" s="4"/>
      <c r="S194" s="7">
        <f t="shared" si="30"/>
        <v>23.25</v>
      </c>
      <c r="T194" s="10">
        <f t="shared" si="26"/>
        <v>70</v>
      </c>
      <c r="U194" s="4">
        <f t="shared" si="24"/>
        <v>49</v>
      </c>
      <c r="V194" s="10">
        <f t="shared" si="29"/>
        <v>0</v>
      </c>
    </row>
    <row r="195" spans="1:22" ht="93.75" customHeight="1" x14ac:dyDescent="0.3">
      <c r="A195" s="21" t="s">
        <v>238</v>
      </c>
      <c r="B195" s="4"/>
      <c r="C195" s="6">
        <v>796483536562</v>
      </c>
      <c r="D195" s="4" t="s">
        <v>26</v>
      </c>
      <c r="E195" s="10">
        <v>140</v>
      </c>
      <c r="F195" s="4" t="s">
        <v>43</v>
      </c>
      <c r="G195" s="4" t="s">
        <v>237</v>
      </c>
      <c r="H195" s="4" t="s">
        <v>44</v>
      </c>
      <c r="I195" s="26" t="s">
        <v>109</v>
      </c>
      <c r="J195" s="4">
        <v>57</v>
      </c>
      <c r="K195" s="4">
        <v>0</v>
      </c>
      <c r="L195" s="4">
        <f t="shared" si="28"/>
        <v>57</v>
      </c>
      <c r="N195" s="5">
        <v>0</v>
      </c>
      <c r="P195" s="4">
        <v>25</v>
      </c>
      <c r="Q195" s="6">
        <f t="shared" si="23"/>
        <v>4.166666666666667</v>
      </c>
      <c r="R195" s="4"/>
      <c r="S195" s="7">
        <f t="shared" si="30"/>
        <v>13.68</v>
      </c>
      <c r="T195" s="10">
        <f t="shared" si="26"/>
        <v>70</v>
      </c>
      <c r="U195" s="4">
        <f t="shared" si="24"/>
        <v>49</v>
      </c>
      <c r="V195" s="10">
        <f t="shared" si="29"/>
        <v>0</v>
      </c>
    </row>
    <row r="196" spans="1:22" ht="93.75" customHeight="1" x14ac:dyDescent="0.3">
      <c r="A196" s="21" t="s">
        <v>239</v>
      </c>
      <c r="B196" s="4"/>
      <c r="C196" s="6">
        <v>796483536579</v>
      </c>
      <c r="D196" s="4" t="s">
        <v>16</v>
      </c>
      <c r="E196" s="10">
        <v>140</v>
      </c>
      <c r="F196" s="4" t="s">
        <v>43</v>
      </c>
      <c r="G196" s="4" t="s">
        <v>237</v>
      </c>
      <c r="H196" s="4" t="s">
        <v>44</v>
      </c>
      <c r="I196" s="26" t="s">
        <v>109</v>
      </c>
      <c r="J196" s="4">
        <v>33</v>
      </c>
      <c r="K196" s="4">
        <v>0</v>
      </c>
      <c r="L196" s="4">
        <f t="shared" si="28"/>
        <v>33</v>
      </c>
      <c r="N196" s="5">
        <v>0</v>
      </c>
      <c r="P196" s="4">
        <v>37</v>
      </c>
      <c r="Q196" s="6">
        <f t="shared" si="23"/>
        <v>6.166666666666667</v>
      </c>
      <c r="R196" s="4"/>
      <c r="S196" s="7">
        <f t="shared" si="30"/>
        <v>5.3513513513513509</v>
      </c>
      <c r="T196" s="10">
        <f t="shared" si="26"/>
        <v>70</v>
      </c>
      <c r="U196" s="4">
        <f t="shared" si="24"/>
        <v>49</v>
      </c>
      <c r="V196" s="10">
        <f t="shared" si="29"/>
        <v>0</v>
      </c>
    </row>
    <row r="197" spans="1:22" ht="93.75" customHeight="1" x14ac:dyDescent="0.3">
      <c r="A197" s="21" t="s">
        <v>240</v>
      </c>
      <c r="B197" s="4"/>
      <c r="C197" s="6">
        <v>796483536586</v>
      </c>
      <c r="D197" s="4" t="s">
        <v>16</v>
      </c>
      <c r="E197" s="10">
        <v>140</v>
      </c>
      <c r="F197" s="4" t="s">
        <v>43</v>
      </c>
      <c r="G197" s="4" t="s">
        <v>237</v>
      </c>
      <c r="H197" s="4" t="s">
        <v>44</v>
      </c>
      <c r="I197" s="26" t="s">
        <v>108</v>
      </c>
      <c r="J197" s="4">
        <v>81</v>
      </c>
      <c r="K197" s="4">
        <v>0</v>
      </c>
      <c r="L197" s="4">
        <f t="shared" si="28"/>
        <v>81</v>
      </c>
      <c r="N197" s="5">
        <v>0</v>
      </c>
      <c r="P197" s="4">
        <v>14</v>
      </c>
      <c r="Q197" s="6">
        <f t="shared" si="23"/>
        <v>2.3333333333333335</v>
      </c>
      <c r="R197" s="4"/>
      <c r="S197" s="7">
        <f t="shared" si="30"/>
        <v>34.714285714285715</v>
      </c>
      <c r="T197" s="10">
        <f t="shared" si="26"/>
        <v>70</v>
      </c>
      <c r="U197" s="4">
        <f t="shared" si="24"/>
        <v>49</v>
      </c>
      <c r="V197" s="10">
        <f t="shared" si="29"/>
        <v>0</v>
      </c>
    </row>
    <row r="198" spans="1:22" ht="93.75" customHeight="1" x14ac:dyDescent="0.3">
      <c r="A198" s="21" t="s">
        <v>382</v>
      </c>
      <c r="B198" s="4"/>
      <c r="C198" s="6">
        <v>796483534469</v>
      </c>
      <c r="D198" s="4" t="s">
        <v>16</v>
      </c>
      <c r="E198" s="10">
        <v>100</v>
      </c>
      <c r="F198" s="4" t="s">
        <v>43</v>
      </c>
      <c r="G198" s="4" t="s">
        <v>383</v>
      </c>
      <c r="H198" s="4" t="s">
        <v>323</v>
      </c>
      <c r="I198" s="26" t="s">
        <v>121</v>
      </c>
      <c r="J198" s="4">
        <v>0</v>
      </c>
      <c r="K198" s="4">
        <v>0</v>
      </c>
      <c r="L198" s="4">
        <f t="shared" si="28"/>
        <v>0</v>
      </c>
      <c r="N198" s="5">
        <v>30</v>
      </c>
      <c r="P198" s="4">
        <v>0</v>
      </c>
      <c r="Q198" s="6">
        <f t="shared" si="23"/>
        <v>0</v>
      </c>
      <c r="R198" s="4"/>
      <c r="S198" s="7" t="e">
        <f t="shared" si="30"/>
        <v>#DIV/0!</v>
      </c>
      <c r="T198" s="10">
        <f t="shared" si="26"/>
        <v>50</v>
      </c>
      <c r="U198" s="4">
        <f t="shared" si="24"/>
        <v>35</v>
      </c>
      <c r="V198" s="10">
        <f t="shared" si="29"/>
        <v>1050</v>
      </c>
    </row>
    <row r="199" spans="1:22" ht="93.75" customHeight="1" x14ac:dyDescent="0.3">
      <c r="A199" s="21" t="s">
        <v>384</v>
      </c>
      <c r="B199" s="4"/>
      <c r="C199" s="6">
        <v>796483534476</v>
      </c>
      <c r="D199" s="4" t="s">
        <v>16</v>
      </c>
      <c r="E199" s="10">
        <v>100</v>
      </c>
      <c r="F199" s="4" t="s">
        <v>43</v>
      </c>
      <c r="G199" s="4" t="s">
        <v>383</v>
      </c>
      <c r="H199" s="4" t="s">
        <v>323</v>
      </c>
      <c r="I199" s="26" t="s">
        <v>121</v>
      </c>
      <c r="J199" s="4">
        <v>0</v>
      </c>
      <c r="K199" s="4">
        <v>0</v>
      </c>
      <c r="L199" s="4">
        <f t="shared" si="28"/>
        <v>0</v>
      </c>
      <c r="N199" s="5">
        <v>20</v>
      </c>
      <c r="P199" s="4">
        <v>0</v>
      </c>
      <c r="Q199" s="6">
        <f t="shared" si="23"/>
        <v>0</v>
      </c>
      <c r="R199" s="4"/>
      <c r="S199" s="7" t="e">
        <f t="shared" si="30"/>
        <v>#DIV/0!</v>
      </c>
      <c r="T199" s="10">
        <f t="shared" si="26"/>
        <v>50</v>
      </c>
      <c r="U199" s="4">
        <f t="shared" si="24"/>
        <v>35</v>
      </c>
      <c r="V199" s="10">
        <f t="shared" si="29"/>
        <v>700</v>
      </c>
    </row>
    <row r="200" spans="1:22" ht="93.75" customHeight="1" x14ac:dyDescent="0.3">
      <c r="A200" s="21" t="s">
        <v>385</v>
      </c>
      <c r="B200" s="4"/>
      <c r="C200" s="6">
        <v>796483534483</v>
      </c>
      <c r="D200" s="4" t="s">
        <v>16</v>
      </c>
      <c r="E200" s="10">
        <v>100</v>
      </c>
      <c r="F200" s="4" t="s">
        <v>43</v>
      </c>
      <c r="G200" s="4" t="s">
        <v>383</v>
      </c>
      <c r="H200" s="4" t="s">
        <v>323</v>
      </c>
      <c r="I200" s="26" t="s">
        <v>121</v>
      </c>
      <c r="J200" s="4">
        <v>0</v>
      </c>
      <c r="K200" s="4">
        <v>0</v>
      </c>
      <c r="L200" s="4">
        <f t="shared" si="28"/>
        <v>0</v>
      </c>
      <c r="N200" s="5">
        <v>15</v>
      </c>
      <c r="O200" s="29">
        <v>0</v>
      </c>
      <c r="P200" s="4">
        <v>0</v>
      </c>
      <c r="Q200" s="6">
        <f t="shared" si="23"/>
        <v>0</v>
      </c>
      <c r="R200" s="4"/>
      <c r="S200" s="7" t="e">
        <f t="shared" si="30"/>
        <v>#DIV/0!</v>
      </c>
      <c r="T200" s="10">
        <f t="shared" si="26"/>
        <v>50</v>
      </c>
      <c r="U200" s="4">
        <f t="shared" si="24"/>
        <v>35</v>
      </c>
      <c r="V200" s="10">
        <f t="shared" si="29"/>
        <v>525</v>
      </c>
    </row>
    <row r="201" spans="1:22" ht="93.75" customHeight="1" x14ac:dyDescent="0.3">
      <c r="A201" s="21" t="s">
        <v>158</v>
      </c>
      <c r="B201" s="4"/>
      <c r="C201" s="6">
        <v>796483545922</v>
      </c>
      <c r="D201" s="4" t="s">
        <v>16</v>
      </c>
      <c r="E201" s="10">
        <v>180</v>
      </c>
      <c r="F201" s="4" t="s">
        <v>43</v>
      </c>
      <c r="G201" s="4" t="s">
        <v>159</v>
      </c>
      <c r="H201" s="4" t="s">
        <v>55</v>
      </c>
      <c r="I201" s="26" t="s">
        <v>109</v>
      </c>
      <c r="J201" s="4">
        <v>20</v>
      </c>
      <c r="K201" s="4">
        <v>0</v>
      </c>
      <c r="L201" s="4">
        <f t="shared" si="28"/>
        <v>20</v>
      </c>
      <c r="N201" s="5">
        <v>0</v>
      </c>
      <c r="P201" s="4">
        <v>20</v>
      </c>
      <c r="Q201" s="6">
        <f t="shared" si="23"/>
        <v>3.3333333333333335</v>
      </c>
      <c r="R201" s="4"/>
      <c r="S201" s="7">
        <f t="shared" si="30"/>
        <v>6</v>
      </c>
      <c r="T201" s="10">
        <f t="shared" si="26"/>
        <v>90</v>
      </c>
      <c r="U201" s="4">
        <f t="shared" si="24"/>
        <v>62.999999999999993</v>
      </c>
      <c r="V201" s="10">
        <f t="shared" si="29"/>
        <v>0</v>
      </c>
    </row>
    <row r="202" spans="1:22" ht="93.75" customHeight="1" x14ac:dyDescent="0.3">
      <c r="A202" s="21" t="s">
        <v>160</v>
      </c>
      <c r="B202" s="4"/>
      <c r="C202" s="6">
        <v>796483545939</v>
      </c>
      <c r="D202" s="4" t="s">
        <v>16</v>
      </c>
      <c r="E202" s="10">
        <v>180</v>
      </c>
      <c r="F202" s="4" t="s">
        <v>43</v>
      </c>
      <c r="G202" s="4" t="s">
        <v>159</v>
      </c>
      <c r="H202" s="4" t="s">
        <v>55</v>
      </c>
      <c r="I202" s="26" t="s">
        <v>109</v>
      </c>
      <c r="J202" s="4">
        <v>35</v>
      </c>
      <c r="K202" s="4">
        <v>0</v>
      </c>
      <c r="L202" s="4">
        <f t="shared" si="28"/>
        <v>35</v>
      </c>
      <c r="N202" s="5">
        <v>0</v>
      </c>
      <c r="P202" s="4">
        <v>5</v>
      </c>
      <c r="Q202" s="6">
        <f t="shared" si="23"/>
        <v>0.83333333333333337</v>
      </c>
      <c r="R202" s="4"/>
      <c r="S202" s="7">
        <f t="shared" si="30"/>
        <v>42</v>
      </c>
      <c r="T202" s="10">
        <f t="shared" si="26"/>
        <v>90</v>
      </c>
      <c r="U202" s="4">
        <f t="shared" si="24"/>
        <v>62.999999999999993</v>
      </c>
      <c r="V202" s="10">
        <f t="shared" si="29"/>
        <v>0</v>
      </c>
    </row>
    <row r="203" spans="1:22" ht="93.75" customHeight="1" x14ac:dyDescent="0.3">
      <c r="A203" s="21" t="s">
        <v>161</v>
      </c>
      <c r="B203" s="4"/>
      <c r="C203" s="6">
        <v>796483545946</v>
      </c>
      <c r="D203" s="4" t="s">
        <v>16</v>
      </c>
      <c r="E203" s="10">
        <v>160</v>
      </c>
      <c r="F203" s="4" t="s">
        <v>43</v>
      </c>
      <c r="G203" s="4" t="s">
        <v>159</v>
      </c>
      <c r="H203" s="4" t="s">
        <v>55</v>
      </c>
      <c r="I203" s="26" t="s">
        <v>109</v>
      </c>
      <c r="J203" s="4">
        <v>11</v>
      </c>
      <c r="K203" s="4">
        <v>0</v>
      </c>
      <c r="L203" s="4">
        <f t="shared" si="28"/>
        <v>11</v>
      </c>
      <c r="N203" s="5">
        <v>0</v>
      </c>
      <c r="P203" s="4">
        <v>9</v>
      </c>
      <c r="Q203" s="6">
        <f t="shared" si="23"/>
        <v>1.5</v>
      </c>
      <c r="R203" s="4"/>
      <c r="S203" s="7">
        <f t="shared" si="30"/>
        <v>7.333333333333333</v>
      </c>
      <c r="T203" s="10">
        <f t="shared" si="26"/>
        <v>80</v>
      </c>
      <c r="U203" s="4">
        <f t="shared" si="24"/>
        <v>56</v>
      </c>
      <c r="V203" s="10">
        <f t="shared" si="29"/>
        <v>0</v>
      </c>
    </row>
    <row r="204" spans="1:22" ht="93.75" customHeight="1" x14ac:dyDescent="0.3">
      <c r="A204" s="21" t="s">
        <v>162</v>
      </c>
      <c r="B204" s="4"/>
      <c r="C204" s="6">
        <v>796483545953</v>
      </c>
      <c r="D204" s="4" t="s">
        <v>16</v>
      </c>
      <c r="E204" s="10">
        <v>160</v>
      </c>
      <c r="F204" s="4" t="s">
        <v>43</v>
      </c>
      <c r="G204" s="4" t="s">
        <v>159</v>
      </c>
      <c r="H204" s="4" t="s">
        <v>55</v>
      </c>
      <c r="I204" s="26" t="s">
        <v>109</v>
      </c>
      <c r="J204" s="4">
        <v>16</v>
      </c>
      <c r="K204" s="4">
        <v>0</v>
      </c>
      <c r="L204" s="4">
        <f t="shared" si="28"/>
        <v>16</v>
      </c>
      <c r="N204" s="5">
        <v>0</v>
      </c>
      <c r="P204" s="4">
        <v>14</v>
      </c>
      <c r="Q204" s="6">
        <f t="shared" si="23"/>
        <v>2.3333333333333335</v>
      </c>
      <c r="R204" s="4"/>
      <c r="S204" s="7">
        <f t="shared" si="30"/>
        <v>6.8571428571428568</v>
      </c>
      <c r="T204" s="10">
        <f t="shared" si="26"/>
        <v>80</v>
      </c>
      <c r="U204" s="4">
        <f t="shared" si="24"/>
        <v>56</v>
      </c>
      <c r="V204" s="10">
        <f t="shared" si="29"/>
        <v>0</v>
      </c>
    </row>
    <row r="205" spans="1:22" ht="93.75" customHeight="1" x14ac:dyDescent="0.3">
      <c r="A205" s="21" t="s">
        <v>163</v>
      </c>
      <c r="B205" s="4"/>
      <c r="C205" s="6">
        <v>796483545151</v>
      </c>
      <c r="D205" s="4" t="s">
        <v>16</v>
      </c>
      <c r="E205" s="10">
        <v>200</v>
      </c>
      <c r="F205" s="4" t="s">
        <v>43</v>
      </c>
      <c r="G205" s="4" t="s">
        <v>164</v>
      </c>
      <c r="H205" s="4" t="s">
        <v>44</v>
      </c>
      <c r="I205" s="26" t="s">
        <v>109</v>
      </c>
      <c r="J205" s="4">
        <v>19</v>
      </c>
      <c r="K205" s="4">
        <v>0</v>
      </c>
      <c r="L205" s="4">
        <f t="shared" si="28"/>
        <v>19</v>
      </c>
      <c r="N205" s="5">
        <v>5</v>
      </c>
      <c r="P205" s="4">
        <v>28</v>
      </c>
      <c r="Q205" s="6">
        <f t="shared" si="23"/>
        <v>4.666666666666667</v>
      </c>
      <c r="R205" s="4"/>
      <c r="S205" s="7">
        <f t="shared" si="30"/>
        <v>5.1428571428571423</v>
      </c>
      <c r="T205" s="10">
        <f t="shared" si="26"/>
        <v>100</v>
      </c>
      <c r="U205" s="4">
        <f t="shared" si="24"/>
        <v>70</v>
      </c>
      <c r="V205" s="10">
        <f t="shared" si="29"/>
        <v>350</v>
      </c>
    </row>
    <row r="206" spans="1:22" ht="93.75" customHeight="1" x14ac:dyDescent="0.3">
      <c r="A206" s="21" t="s">
        <v>165</v>
      </c>
      <c r="B206" s="4"/>
      <c r="C206" s="6">
        <v>796483545168</v>
      </c>
      <c r="D206" s="4" t="s">
        <v>16</v>
      </c>
      <c r="E206" s="10">
        <v>200</v>
      </c>
      <c r="F206" s="4" t="s">
        <v>43</v>
      </c>
      <c r="G206" s="4" t="s">
        <v>164</v>
      </c>
      <c r="H206" s="4" t="s">
        <v>44</v>
      </c>
      <c r="I206" s="26" t="s">
        <v>109</v>
      </c>
      <c r="J206" s="4">
        <v>24</v>
      </c>
      <c r="K206" s="4">
        <v>0</v>
      </c>
      <c r="L206" s="4">
        <f t="shared" si="28"/>
        <v>24</v>
      </c>
      <c r="N206" s="5">
        <v>5</v>
      </c>
      <c r="P206" s="4">
        <v>36</v>
      </c>
      <c r="Q206" s="6">
        <f t="shared" si="23"/>
        <v>6</v>
      </c>
      <c r="R206" s="4"/>
      <c r="S206" s="7">
        <f t="shared" si="30"/>
        <v>4.833333333333333</v>
      </c>
      <c r="T206" s="10">
        <f t="shared" si="26"/>
        <v>100</v>
      </c>
      <c r="U206" s="4">
        <f t="shared" si="24"/>
        <v>70</v>
      </c>
      <c r="V206" s="10">
        <f t="shared" si="29"/>
        <v>350</v>
      </c>
    </row>
    <row r="207" spans="1:22" ht="93.75" customHeight="1" x14ac:dyDescent="0.3">
      <c r="A207" s="21" t="s">
        <v>166</v>
      </c>
      <c r="B207" s="4"/>
      <c r="C207" s="6">
        <v>796483545175</v>
      </c>
      <c r="D207" s="4" t="s">
        <v>16</v>
      </c>
      <c r="E207" s="10">
        <v>200</v>
      </c>
      <c r="F207" s="4" t="s">
        <v>43</v>
      </c>
      <c r="G207" s="4" t="s">
        <v>164</v>
      </c>
      <c r="H207" s="4" t="s">
        <v>44</v>
      </c>
      <c r="I207" s="26" t="s">
        <v>109</v>
      </c>
      <c r="J207" s="4">
        <v>19</v>
      </c>
      <c r="K207" s="4">
        <v>0</v>
      </c>
      <c r="L207" s="4">
        <f t="shared" si="28"/>
        <v>19</v>
      </c>
      <c r="N207" s="5">
        <v>5</v>
      </c>
      <c r="P207" s="4">
        <v>30</v>
      </c>
      <c r="Q207" s="6">
        <f t="shared" si="23"/>
        <v>5</v>
      </c>
      <c r="R207" s="4"/>
      <c r="S207" s="7">
        <f t="shared" si="30"/>
        <v>4.8</v>
      </c>
      <c r="T207" s="10">
        <f t="shared" si="26"/>
        <v>100</v>
      </c>
      <c r="U207" s="4">
        <f t="shared" si="24"/>
        <v>70</v>
      </c>
      <c r="V207" s="10">
        <f t="shared" si="29"/>
        <v>350</v>
      </c>
    </row>
    <row r="208" spans="1:22" ht="93.75" customHeight="1" x14ac:dyDescent="0.3">
      <c r="A208" s="21" t="s">
        <v>167</v>
      </c>
      <c r="B208" s="4"/>
      <c r="C208" s="6">
        <v>796483545205</v>
      </c>
      <c r="D208" s="4" t="s">
        <v>16</v>
      </c>
      <c r="E208" s="10">
        <v>180</v>
      </c>
      <c r="F208" s="4" t="s">
        <v>43</v>
      </c>
      <c r="G208" s="4" t="s">
        <v>164</v>
      </c>
      <c r="H208" s="4" t="s">
        <v>44</v>
      </c>
      <c r="I208" s="26" t="s">
        <v>109</v>
      </c>
      <c r="J208" s="4">
        <v>15</v>
      </c>
      <c r="K208" s="4">
        <v>0</v>
      </c>
      <c r="L208" s="4">
        <f t="shared" si="28"/>
        <v>15</v>
      </c>
      <c r="N208" s="5">
        <v>0</v>
      </c>
      <c r="P208" s="4">
        <v>15</v>
      </c>
      <c r="Q208" s="6">
        <f t="shared" si="23"/>
        <v>2.5</v>
      </c>
      <c r="R208" s="4"/>
      <c r="S208" s="7">
        <f t="shared" si="30"/>
        <v>6</v>
      </c>
      <c r="T208" s="10">
        <f t="shared" si="26"/>
        <v>90</v>
      </c>
      <c r="U208" s="4">
        <f t="shared" si="24"/>
        <v>62.999999999999993</v>
      </c>
      <c r="V208" s="10">
        <f t="shared" si="29"/>
        <v>0</v>
      </c>
    </row>
    <row r="209" spans="1:22" ht="93.75" customHeight="1" x14ac:dyDescent="0.3">
      <c r="A209" s="21" t="s">
        <v>262</v>
      </c>
      <c r="B209" s="4"/>
      <c r="C209" s="6">
        <v>796483545328</v>
      </c>
      <c r="D209" s="4" t="s">
        <v>16</v>
      </c>
      <c r="E209" s="10">
        <v>190</v>
      </c>
      <c r="F209" s="4" t="s">
        <v>43</v>
      </c>
      <c r="G209" s="4" t="s">
        <v>261</v>
      </c>
      <c r="H209" s="4" t="s">
        <v>119</v>
      </c>
      <c r="I209" s="26" t="s">
        <v>121</v>
      </c>
      <c r="J209" s="4">
        <v>14</v>
      </c>
      <c r="K209" s="4">
        <v>0</v>
      </c>
      <c r="L209" s="4">
        <f t="shared" si="28"/>
        <v>14</v>
      </c>
      <c r="N209" s="5">
        <v>0</v>
      </c>
      <c r="P209" s="4">
        <v>16</v>
      </c>
      <c r="Q209" s="6">
        <f t="shared" si="23"/>
        <v>2.6666666666666665</v>
      </c>
      <c r="R209" s="4"/>
      <c r="S209" s="7">
        <f t="shared" si="30"/>
        <v>5.25</v>
      </c>
      <c r="T209" s="10">
        <f t="shared" si="26"/>
        <v>95</v>
      </c>
      <c r="U209" s="4">
        <f t="shared" si="24"/>
        <v>66.5</v>
      </c>
      <c r="V209" s="10">
        <f t="shared" si="29"/>
        <v>0</v>
      </c>
    </row>
    <row r="210" spans="1:22" ht="93.75" customHeight="1" x14ac:dyDescent="0.3">
      <c r="A210" s="21" t="s">
        <v>386</v>
      </c>
      <c r="B210" s="4"/>
      <c r="C210" s="6">
        <v>796483545335</v>
      </c>
      <c r="D210" s="4" t="s">
        <v>16</v>
      </c>
      <c r="E210" s="10">
        <v>190</v>
      </c>
      <c r="F210" s="4" t="s">
        <v>43</v>
      </c>
      <c r="G210" s="4" t="s">
        <v>261</v>
      </c>
      <c r="H210" s="4" t="s">
        <v>119</v>
      </c>
      <c r="I210" s="26" t="s">
        <v>121</v>
      </c>
      <c r="J210" s="4">
        <v>11</v>
      </c>
      <c r="K210" s="4">
        <v>0</v>
      </c>
      <c r="L210" s="4">
        <f t="shared" si="28"/>
        <v>11</v>
      </c>
      <c r="N210" s="5">
        <v>10</v>
      </c>
      <c r="P210" s="4">
        <v>29</v>
      </c>
      <c r="Q210" s="6">
        <f t="shared" si="23"/>
        <v>4.833333333333333</v>
      </c>
      <c r="R210" s="4"/>
      <c r="S210" s="7">
        <f t="shared" si="30"/>
        <v>4.3448275862068968</v>
      </c>
      <c r="T210" s="10">
        <f t="shared" si="26"/>
        <v>95</v>
      </c>
      <c r="U210" s="4">
        <f t="shared" si="24"/>
        <v>66.5</v>
      </c>
      <c r="V210" s="10">
        <f t="shared" si="29"/>
        <v>665</v>
      </c>
    </row>
    <row r="211" spans="1:22" ht="93.75" customHeight="1" x14ac:dyDescent="0.3">
      <c r="A211" s="21" t="s">
        <v>177</v>
      </c>
      <c r="B211" s="4"/>
      <c r="C211" s="6">
        <v>796483556638</v>
      </c>
      <c r="D211" s="4" t="s">
        <v>16</v>
      </c>
      <c r="E211" s="10">
        <v>180</v>
      </c>
      <c r="F211" s="4" t="s">
        <v>43</v>
      </c>
      <c r="G211" s="4" t="s">
        <v>61</v>
      </c>
      <c r="H211" s="4" t="s">
        <v>62</v>
      </c>
      <c r="I211" s="26" t="s">
        <v>109</v>
      </c>
      <c r="J211" s="4">
        <v>36</v>
      </c>
      <c r="K211" s="4">
        <v>0</v>
      </c>
      <c r="L211" s="4">
        <f t="shared" si="28"/>
        <v>36</v>
      </c>
      <c r="N211" s="5">
        <v>0</v>
      </c>
      <c r="P211" s="4">
        <v>34</v>
      </c>
      <c r="Q211" s="6">
        <f t="shared" si="23"/>
        <v>5.666666666666667</v>
      </c>
      <c r="R211" s="4"/>
      <c r="S211" s="7">
        <f t="shared" si="30"/>
        <v>6.3529411764705879</v>
      </c>
      <c r="T211" s="10">
        <f t="shared" si="26"/>
        <v>90</v>
      </c>
      <c r="U211" s="4">
        <f t="shared" si="24"/>
        <v>62.999999999999993</v>
      </c>
      <c r="V211" s="10">
        <f t="shared" si="29"/>
        <v>0</v>
      </c>
    </row>
    <row r="212" spans="1:22" ht="93.75" customHeight="1" x14ac:dyDescent="0.3">
      <c r="A212" s="21" t="s">
        <v>178</v>
      </c>
      <c r="B212" s="4"/>
      <c r="C212" s="6">
        <v>796483556232</v>
      </c>
      <c r="D212" s="4" t="s">
        <v>16</v>
      </c>
      <c r="E212" s="10">
        <v>180</v>
      </c>
      <c r="F212" s="4" t="s">
        <v>43</v>
      </c>
      <c r="G212" s="4" t="s">
        <v>61</v>
      </c>
      <c r="H212" s="4" t="s">
        <v>62</v>
      </c>
      <c r="I212" s="26" t="s">
        <v>109</v>
      </c>
      <c r="J212" s="4">
        <v>32</v>
      </c>
      <c r="K212" s="4">
        <v>0</v>
      </c>
      <c r="L212" s="4">
        <f t="shared" si="28"/>
        <v>32</v>
      </c>
      <c r="N212" s="5">
        <v>0</v>
      </c>
      <c r="P212" s="4">
        <v>28</v>
      </c>
      <c r="Q212" s="6">
        <f t="shared" si="23"/>
        <v>4.666666666666667</v>
      </c>
      <c r="R212" s="4"/>
      <c r="S212" s="7">
        <f t="shared" si="30"/>
        <v>6.8571428571428568</v>
      </c>
      <c r="T212" s="10">
        <f t="shared" si="26"/>
        <v>90</v>
      </c>
      <c r="U212" s="4">
        <f t="shared" si="24"/>
        <v>62.999999999999993</v>
      </c>
      <c r="V212" s="10">
        <f t="shared" si="29"/>
        <v>0</v>
      </c>
    </row>
    <row r="213" spans="1:22" ht="93.75" customHeight="1" x14ac:dyDescent="0.3">
      <c r="A213" s="21" t="s">
        <v>179</v>
      </c>
      <c r="B213" s="4"/>
      <c r="C213" s="6">
        <v>796483556256</v>
      </c>
      <c r="D213" s="4" t="s">
        <v>16</v>
      </c>
      <c r="E213" s="10">
        <v>200</v>
      </c>
      <c r="F213" s="4" t="s">
        <v>43</v>
      </c>
      <c r="G213" s="4" t="s">
        <v>61</v>
      </c>
      <c r="H213" s="4" t="s">
        <v>62</v>
      </c>
      <c r="I213" s="26" t="s">
        <v>109</v>
      </c>
      <c r="J213" s="4">
        <v>26</v>
      </c>
      <c r="K213" s="4">
        <v>0</v>
      </c>
      <c r="L213" s="4">
        <f t="shared" si="28"/>
        <v>26</v>
      </c>
      <c r="N213" s="5">
        <v>0</v>
      </c>
      <c r="P213" s="4">
        <v>34</v>
      </c>
      <c r="Q213" s="6">
        <f t="shared" si="23"/>
        <v>5.666666666666667</v>
      </c>
      <c r="R213" s="4"/>
      <c r="S213" s="7">
        <f t="shared" si="30"/>
        <v>4.5882352941176467</v>
      </c>
      <c r="T213" s="10">
        <f t="shared" si="26"/>
        <v>100</v>
      </c>
      <c r="U213" s="4">
        <f t="shared" si="24"/>
        <v>70</v>
      </c>
      <c r="V213" s="10">
        <f t="shared" si="29"/>
        <v>0</v>
      </c>
    </row>
    <row r="214" spans="1:22" ht="93.75" customHeight="1" x14ac:dyDescent="0.3">
      <c r="A214" s="21" t="s">
        <v>180</v>
      </c>
      <c r="B214" s="4"/>
      <c r="C214" s="6">
        <v>796483556249</v>
      </c>
      <c r="D214" s="4" t="s">
        <v>16</v>
      </c>
      <c r="E214" s="10">
        <v>200</v>
      </c>
      <c r="F214" s="4" t="s">
        <v>43</v>
      </c>
      <c r="G214" s="4" t="s">
        <v>61</v>
      </c>
      <c r="H214" s="4" t="s">
        <v>62</v>
      </c>
      <c r="I214" s="26" t="s">
        <v>109</v>
      </c>
      <c r="J214" s="4">
        <v>46</v>
      </c>
      <c r="K214" s="4">
        <v>0</v>
      </c>
      <c r="L214" s="4">
        <f t="shared" si="28"/>
        <v>46</v>
      </c>
      <c r="N214" s="5">
        <v>10</v>
      </c>
      <c r="P214" s="4">
        <v>84</v>
      </c>
      <c r="Q214" s="6">
        <f t="shared" si="23"/>
        <v>14</v>
      </c>
      <c r="R214" s="4"/>
      <c r="S214" s="7">
        <f t="shared" si="30"/>
        <v>4</v>
      </c>
      <c r="T214" s="10">
        <f t="shared" si="26"/>
        <v>100</v>
      </c>
      <c r="U214" s="4">
        <f t="shared" si="24"/>
        <v>70</v>
      </c>
      <c r="V214" s="10">
        <f t="shared" si="29"/>
        <v>700</v>
      </c>
    </row>
    <row r="215" spans="1:22" ht="93.75" customHeight="1" x14ac:dyDescent="0.3">
      <c r="A215" s="21" t="s">
        <v>182</v>
      </c>
      <c r="B215" s="4"/>
      <c r="C215" s="6">
        <v>796483556621</v>
      </c>
      <c r="D215" s="4" t="s">
        <v>16</v>
      </c>
      <c r="E215" s="10">
        <v>150</v>
      </c>
      <c r="F215" s="4" t="s">
        <v>43</v>
      </c>
      <c r="G215" s="4" t="s">
        <v>54</v>
      </c>
      <c r="H215" s="4" t="s">
        <v>55</v>
      </c>
      <c r="I215" s="26" t="s">
        <v>109</v>
      </c>
      <c r="J215" s="4">
        <v>18</v>
      </c>
      <c r="K215" s="4">
        <v>0</v>
      </c>
      <c r="L215" s="4">
        <f t="shared" si="28"/>
        <v>18</v>
      </c>
      <c r="N215" s="5">
        <v>0</v>
      </c>
      <c r="P215" s="4">
        <v>32</v>
      </c>
      <c r="Q215" s="6">
        <f t="shared" si="23"/>
        <v>5.333333333333333</v>
      </c>
      <c r="R215" s="4"/>
      <c r="S215" s="7">
        <f t="shared" si="30"/>
        <v>3.375</v>
      </c>
      <c r="T215" s="10">
        <f t="shared" si="26"/>
        <v>75</v>
      </c>
      <c r="U215" s="4">
        <f t="shared" si="24"/>
        <v>52.5</v>
      </c>
      <c r="V215" s="10">
        <f t="shared" si="29"/>
        <v>0</v>
      </c>
    </row>
    <row r="216" spans="1:22" ht="93.75" customHeight="1" x14ac:dyDescent="0.3">
      <c r="A216" s="21" t="s">
        <v>288</v>
      </c>
      <c r="B216" s="4"/>
      <c r="C216" s="6">
        <v>796483561830</v>
      </c>
      <c r="D216" s="4" t="s">
        <v>253</v>
      </c>
      <c r="E216" s="10">
        <v>150</v>
      </c>
      <c r="F216" s="4" t="s">
        <v>43</v>
      </c>
      <c r="G216" s="4" t="s">
        <v>60</v>
      </c>
      <c r="H216" s="4" t="s">
        <v>55</v>
      </c>
      <c r="I216" s="26" t="s">
        <v>109</v>
      </c>
      <c r="J216" s="4">
        <v>19</v>
      </c>
      <c r="K216" s="4">
        <v>0</v>
      </c>
      <c r="L216" s="4">
        <f t="shared" si="28"/>
        <v>19</v>
      </c>
      <c r="N216" s="5">
        <v>0</v>
      </c>
      <c r="P216" s="4">
        <v>1</v>
      </c>
      <c r="Q216" s="6">
        <f t="shared" si="23"/>
        <v>0.16666666666666666</v>
      </c>
      <c r="R216" s="4"/>
      <c r="S216" s="7">
        <f t="shared" si="30"/>
        <v>114</v>
      </c>
      <c r="T216" s="10">
        <f t="shared" si="26"/>
        <v>75</v>
      </c>
      <c r="U216" s="4">
        <f t="shared" si="24"/>
        <v>52.5</v>
      </c>
      <c r="V216" s="10">
        <f t="shared" si="29"/>
        <v>0</v>
      </c>
    </row>
    <row r="217" spans="1:22" ht="93.75" customHeight="1" x14ac:dyDescent="0.3">
      <c r="A217" s="21" t="s">
        <v>263</v>
      </c>
      <c r="B217" s="4"/>
      <c r="C217" s="6">
        <v>796483566897</v>
      </c>
      <c r="D217" s="4" t="s">
        <v>253</v>
      </c>
      <c r="E217" s="10">
        <v>180</v>
      </c>
      <c r="F217" s="4" t="s">
        <v>43</v>
      </c>
      <c r="G217" s="4" t="s">
        <v>61</v>
      </c>
      <c r="H217" s="4" t="s">
        <v>44</v>
      </c>
      <c r="I217" s="26" t="s">
        <v>109</v>
      </c>
      <c r="J217" s="4">
        <v>30</v>
      </c>
      <c r="K217" s="4">
        <v>0</v>
      </c>
      <c r="L217" s="4">
        <f t="shared" si="28"/>
        <v>30</v>
      </c>
      <c r="N217" s="5">
        <v>0</v>
      </c>
      <c r="P217" s="4">
        <v>0</v>
      </c>
      <c r="Q217" s="6">
        <f t="shared" si="23"/>
        <v>0</v>
      </c>
      <c r="R217" s="4"/>
      <c r="S217" s="7" t="e">
        <f t="shared" si="30"/>
        <v>#DIV/0!</v>
      </c>
      <c r="T217" s="10">
        <f t="shared" si="26"/>
        <v>90</v>
      </c>
      <c r="U217" s="4">
        <f t="shared" si="24"/>
        <v>62.999999999999993</v>
      </c>
      <c r="V217" s="10">
        <f t="shared" si="29"/>
        <v>0</v>
      </c>
    </row>
    <row r="218" spans="1:22" ht="93.75" customHeight="1" x14ac:dyDescent="0.3">
      <c r="A218" s="21" t="s">
        <v>264</v>
      </c>
      <c r="B218" s="4"/>
      <c r="C218" s="6">
        <v>796483561854</v>
      </c>
      <c r="D218" s="4" t="s">
        <v>253</v>
      </c>
      <c r="E218" s="10">
        <v>160</v>
      </c>
      <c r="F218" s="4" t="s">
        <v>43</v>
      </c>
      <c r="G218" s="4" t="s">
        <v>54</v>
      </c>
      <c r="H218" s="4" t="s">
        <v>55</v>
      </c>
      <c r="I218" s="26" t="s">
        <v>109</v>
      </c>
      <c r="J218" s="4">
        <v>28</v>
      </c>
      <c r="K218" s="4">
        <v>0</v>
      </c>
      <c r="L218" s="4">
        <f t="shared" si="28"/>
        <v>28</v>
      </c>
      <c r="N218" s="5">
        <v>0</v>
      </c>
      <c r="P218" s="4">
        <v>2</v>
      </c>
      <c r="Q218" s="6">
        <f t="shared" si="23"/>
        <v>0.33333333333333331</v>
      </c>
      <c r="R218" s="4"/>
      <c r="S218" s="7">
        <f t="shared" si="30"/>
        <v>84</v>
      </c>
      <c r="T218" s="10">
        <f t="shared" si="26"/>
        <v>80</v>
      </c>
      <c r="U218" s="4">
        <f t="shared" si="24"/>
        <v>56</v>
      </c>
      <c r="V218" s="10">
        <f t="shared" si="29"/>
        <v>0</v>
      </c>
    </row>
    <row r="219" spans="1:22" ht="93.75" customHeight="1" x14ac:dyDescent="0.3">
      <c r="A219" s="21" t="s">
        <v>265</v>
      </c>
      <c r="B219" s="4"/>
      <c r="C219" s="6">
        <v>796483566873</v>
      </c>
      <c r="D219" s="4" t="s">
        <v>253</v>
      </c>
      <c r="E219" s="10">
        <v>140</v>
      </c>
      <c r="F219" s="4" t="s">
        <v>43</v>
      </c>
      <c r="G219" s="4" t="s">
        <v>54</v>
      </c>
      <c r="H219" s="4" t="s">
        <v>55</v>
      </c>
      <c r="I219" s="26" t="s">
        <v>109</v>
      </c>
      <c r="J219" s="4">
        <v>27</v>
      </c>
      <c r="K219" s="4">
        <v>0</v>
      </c>
      <c r="L219" s="4">
        <f t="shared" si="28"/>
        <v>27</v>
      </c>
      <c r="N219" s="5">
        <v>0</v>
      </c>
      <c r="P219" s="4">
        <v>3</v>
      </c>
      <c r="Q219" s="6">
        <f t="shared" si="23"/>
        <v>0.5</v>
      </c>
      <c r="R219" s="4"/>
      <c r="S219" s="7">
        <f t="shared" si="30"/>
        <v>54</v>
      </c>
      <c r="T219" s="10">
        <f t="shared" si="26"/>
        <v>70</v>
      </c>
      <c r="U219" s="4">
        <f t="shared" si="24"/>
        <v>49</v>
      </c>
      <c r="V219" s="10">
        <f t="shared" si="29"/>
        <v>0</v>
      </c>
    </row>
    <row r="220" spans="1:22" ht="93.75" customHeight="1" x14ac:dyDescent="0.3">
      <c r="A220" s="21" t="s">
        <v>266</v>
      </c>
      <c r="B220" s="4"/>
      <c r="C220" s="6">
        <v>796483566880</v>
      </c>
      <c r="D220" s="4" t="s">
        <v>253</v>
      </c>
      <c r="E220" s="10">
        <v>140</v>
      </c>
      <c r="F220" s="4" t="s">
        <v>43</v>
      </c>
      <c r="G220" s="4" t="s">
        <v>54</v>
      </c>
      <c r="H220" s="4" t="s">
        <v>55</v>
      </c>
      <c r="I220" s="26" t="s">
        <v>109</v>
      </c>
      <c r="J220" s="4">
        <v>23</v>
      </c>
      <c r="K220" s="4">
        <v>0</v>
      </c>
      <c r="L220" s="4">
        <f t="shared" si="28"/>
        <v>23</v>
      </c>
      <c r="N220" s="5">
        <v>0</v>
      </c>
      <c r="P220" s="4">
        <v>2</v>
      </c>
      <c r="Q220" s="6">
        <f t="shared" si="23"/>
        <v>0.33333333333333331</v>
      </c>
      <c r="R220" s="4"/>
      <c r="S220" s="7">
        <f t="shared" si="30"/>
        <v>69</v>
      </c>
      <c r="T220" s="10">
        <f t="shared" si="26"/>
        <v>70</v>
      </c>
      <c r="U220" s="4">
        <f t="shared" si="24"/>
        <v>49</v>
      </c>
      <c r="V220" s="10">
        <f t="shared" si="29"/>
        <v>0</v>
      </c>
    </row>
    <row r="221" spans="1:22" ht="93.75" customHeight="1" x14ac:dyDescent="0.3">
      <c r="A221" s="21" t="s">
        <v>289</v>
      </c>
      <c r="B221" s="4"/>
      <c r="C221" s="6">
        <v>796483566910</v>
      </c>
      <c r="D221" s="4" t="s">
        <v>253</v>
      </c>
      <c r="E221" s="10">
        <v>160</v>
      </c>
      <c r="F221" s="4" t="s">
        <v>43</v>
      </c>
      <c r="G221" s="4" t="s">
        <v>183</v>
      </c>
      <c r="H221" s="4" t="s">
        <v>44</v>
      </c>
      <c r="I221" s="26" t="s">
        <v>109</v>
      </c>
      <c r="J221" s="4">
        <v>20</v>
      </c>
      <c r="K221" s="4">
        <v>0</v>
      </c>
      <c r="L221" s="4">
        <f t="shared" si="28"/>
        <v>20</v>
      </c>
      <c r="N221" s="5">
        <v>0</v>
      </c>
      <c r="P221" s="4">
        <v>0</v>
      </c>
      <c r="Q221" s="6">
        <f t="shared" si="23"/>
        <v>0</v>
      </c>
      <c r="R221" s="4"/>
      <c r="S221" s="7" t="e">
        <f t="shared" si="30"/>
        <v>#DIV/0!</v>
      </c>
      <c r="T221" s="10">
        <f t="shared" si="26"/>
        <v>80</v>
      </c>
      <c r="U221" s="4">
        <f t="shared" si="24"/>
        <v>56</v>
      </c>
      <c r="V221" s="10">
        <f t="shared" si="29"/>
        <v>0</v>
      </c>
    </row>
    <row r="222" spans="1:22" ht="93.75" customHeight="1" x14ac:dyDescent="0.3">
      <c r="A222" s="21" t="s">
        <v>290</v>
      </c>
      <c r="B222" s="4"/>
      <c r="C222" s="6">
        <v>796483567061</v>
      </c>
      <c r="D222" s="4" t="s">
        <v>253</v>
      </c>
      <c r="E222" s="10">
        <v>170</v>
      </c>
      <c r="F222" s="4" t="s">
        <v>43</v>
      </c>
      <c r="G222" s="4" t="s">
        <v>183</v>
      </c>
      <c r="H222" s="4" t="s">
        <v>55</v>
      </c>
      <c r="I222" s="26" t="s">
        <v>109</v>
      </c>
      <c r="J222" s="4">
        <v>19</v>
      </c>
      <c r="K222" s="4">
        <v>0</v>
      </c>
      <c r="L222" s="4">
        <f t="shared" si="28"/>
        <v>19</v>
      </c>
      <c r="N222" s="5">
        <v>0</v>
      </c>
      <c r="P222" s="4">
        <v>1</v>
      </c>
      <c r="Q222" s="6">
        <f t="shared" si="23"/>
        <v>0.16666666666666666</v>
      </c>
      <c r="R222" s="4"/>
      <c r="S222" s="7">
        <f t="shared" si="30"/>
        <v>114</v>
      </c>
      <c r="T222" s="10">
        <f t="shared" si="26"/>
        <v>85</v>
      </c>
      <c r="U222" s="4">
        <f t="shared" si="24"/>
        <v>59.499999999999993</v>
      </c>
      <c r="V222" s="10">
        <f t="shared" si="29"/>
        <v>0</v>
      </c>
    </row>
    <row r="223" spans="1:22" ht="93.75" customHeight="1" x14ac:dyDescent="0.3">
      <c r="A223" s="21" t="s">
        <v>291</v>
      </c>
      <c r="B223" s="4"/>
      <c r="C223" s="6">
        <v>796483567078</v>
      </c>
      <c r="D223" s="4" t="s">
        <v>253</v>
      </c>
      <c r="E223" s="10">
        <v>170</v>
      </c>
      <c r="F223" s="4" t="s">
        <v>43</v>
      </c>
      <c r="G223" s="4" t="s">
        <v>183</v>
      </c>
      <c r="H223" s="4" t="s">
        <v>55</v>
      </c>
      <c r="I223" s="26" t="s">
        <v>109</v>
      </c>
      <c r="J223" s="4">
        <v>20</v>
      </c>
      <c r="K223" s="4">
        <v>0</v>
      </c>
      <c r="L223" s="4">
        <f t="shared" si="28"/>
        <v>20</v>
      </c>
      <c r="N223" s="5">
        <v>0</v>
      </c>
      <c r="P223" s="4">
        <v>0</v>
      </c>
      <c r="Q223" s="6">
        <f t="shared" si="23"/>
        <v>0</v>
      </c>
      <c r="R223" s="4"/>
      <c r="S223" s="7" t="e">
        <f t="shared" si="30"/>
        <v>#DIV/0!</v>
      </c>
      <c r="T223" s="10">
        <f t="shared" si="26"/>
        <v>85</v>
      </c>
      <c r="U223" s="4">
        <f t="shared" si="24"/>
        <v>59.499999999999993</v>
      </c>
      <c r="V223" s="10">
        <f t="shared" si="29"/>
        <v>0</v>
      </c>
    </row>
    <row r="224" spans="1:22" ht="93.75" customHeight="1" x14ac:dyDescent="0.3">
      <c r="A224" s="21" t="s">
        <v>292</v>
      </c>
      <c r="B224" s="4"/>
      <c r="C224" s="6">
        <v>796483567054</v>
      </c>
      <c r="D224" s="4" t="s">
        <v>253</v>
      </c>
      <c r="E224" s="10">
        <v>170</v>
      </c>
      <c r="F224" s="4" t="s">
        <v>43</v>
      </c>
      <c r="G224" s="4" t="s">
        <v>183</v>
      </c>
      <c r="H224" s="4" t="s">
        <v>55</v>
      </c>
      <c r="I224" s="26" t="s">
        <v>109</v>
      </c>
      <c r="J224" s="4">
        <v>16</v>
      </c>
      <c r="K224" s="4">
        <v>0</v>
      </c>
      <c r="L224" s="4">
        <f t="shared" si="28"/>
        <v>16</v>
      </c>
      <c r="N224" s="5">
        <v>0</v>
      </c>
      <c r="P224" s="4">
        <v>4</v>
      </c>
      <c r="Q224" s="6">
        <f t="shared" si="23"/>
        <v>0.66666666666666663</v>
      </c>
      <c r="R224" s="4"/>
      <c r="S224" s="7">
        <f t="shared" si="30"/>
        <v>24</v>
      </c>
      <c r="T224" s="10">
        <f t="shared" si="26"/>
        <v>85</v>
      </c>
      <c r="U224" s="4">
        <f t="shared" si="24"/>
        <v>59.499999999999993</v>
      </c>
      <c r="V224" s="10">
        <f t="shared" si="29"/>
        <v>0</v>
      </c>
    </row>
    <row r="225" spans="1:22" ht="93.75" customHeight="1" x14ac:dyDescent="0.3">
      <c r="A225" s="21" t="s">
        <v>293</v>
      </c>
      <c r="B225" s="4"/>
      <c r="C225" s="6">
        <v>796483561892</v>
      </c>
      <c r="D225" s="4" t="s">
        <v>253</v>
      </c>
      <c r="E225" s="10">
        <v>190</v>
      </c>
      <c r="F225" s="4" t="s">
        <v>43</v>
      </c>
      <c r="G225" s="4" t="s">
        <v>183</v>
      </c>
      <c r="H225" s="4" t="s">
        <v>55</v>
      </c>
      <c r="I225" s="26" t="s">
        <v>109</v>
      </c>
      <c r="J225" s="4">
        <v>14</v>
      </c>
      <c r="K225" s="4">
        <v>0</v>
      </c>
      <c r="L225" s="4">
        <f t="shared" si="28"/>
        <v>14</v>
      </c>
      <c r="N225" s="5">
        <v>0</v>
      </c>
      <c r="P225" s="4">
        <v>6</v>
      </c>
      <c r="Q225" s="6">
        <f t="shared" si="23"/>
        <v>1</v>
      </c>
      <c r="R225" s="4"/>
      <c r="S225" s="7">
        <f t="shared" si="30"/>
        <v>14</v>
      </c>
      <c r="T225" s="10">
        <f t="shared" si="26"/>
        <v>95</v>
      </c>
      <c r="U225" s="4">
        <f t="shared" si="24"/>
        <v>66.5</v>
      </c>
      <c r="V225" s="10">
        <f t="shared" si="29"/>
        <v>0</v>
      </c>
    </row>
    <row r="226" spans="1:22" ht="93.75" customHeight="1" x14ac:dyDescent="0.3">
      <c r="A226" s="21" t="s">
        <v>267</v>
      </c>
      <c r="B226" s="4"/>
      <c r="C226" s="6">
        <v>796483561908</v>
      </c>
      <c r="D226" s="4" t="s">
        <v>253</v>
      </c>
      <c r="E226" s="10">
        <v>190</v>
      </c>
      <c r="F226" s="4" t="s">
        <v>43</v>
      </c>
      <c r="G226" s="4" t="s">
        <v>183</v>
      </c>
      <c r="H226" s="4" t="s">
        <v>55</v>
      </c>
      <c r="I226" s="26" t="s">
        <v>109</v>
      </c>
      <c r="J226" s="4">
        <v>0</v>
      </c>
      <c r="K226" s="4">
        <v>0</v>
      </c>
      <c r="L226" s="4">
        <f t="shared" si="28"/>
        <v>0</v>
      </c>
      <c r="N226" s="5">
        <v>20</v>
      </c>
      <c r="P226" s="4">
        <v>0</v>
      </c>
      <c r="Q226" s="6">
        <f t="shared" si="23"/>
        <v>0</v>
      </c>
      <c r="R226" s="4"/>
      <c r="S226" s="7" t="e">
        <f t="shared" si="30"/>
        <v>#DIV/0!</v>
      </c>
      <c r="T226" s="10">
        <f t="shared" si="26"/>
        <v>95</v>
      </c>
      <c r="U226" s="4">
        <f t="shared" si="24"/>
        <v>66.5</v>
      </c>
      <c r="V226" s="10">
        <f t="shared" si="29"/>
        <v>1330</v>
      </c>
    </row>
    <row r="227" spans="1:22" ht="93.75" customHeight="1" x14ac:dyDescent="0.3">
      <c r="A227" s="21" t="s">
        <v>268</v>
      </c>
      <c r="B227" s="4"/>
      <c r="C227" s="6">
        <v>796483561939</v>
      </c>
      <c r="D227" s="4" t="s">
        <v>253</v>
      </c>
      <c r="E227" s="10">
        <v>180</v>
      </c>
      <c r="F227" s="4" t="s">
        <v>43</v>
      </c>
      <c r="G227" s="4" t="s">
        <v>322</v>
      </c>
      <c r="H227" s="4" t="s">
        <v>55</v>
      </c>
      <c r="I227" s="26" t="s">
        <v>109</v>
      </c>
      <c r="J227" s="4">
        <v>15</v>
      </c>
      <c r="K227" s="4">
        <v>0</v>
      </c>
      <c r="L227" s="4">
        <f t="shared" si="28"/>
        <v>15</v>
      </c>
      <c r="N227" s="5">
        <v>0</v>
      </c>
      <c r="P227" s="4">
        <v>5</v>
      </c>
      <c r="Q227" s="6">
        <f t="shared" si="23"/>
        <v>0.83333333333333337</v>
      </c>
      <c r="R227" s="4"/>
      <c r="S227" s="7">
        <f t="shared" si="30"/>
        <v>18</v>
      </c>
      <c r="T227" s="10">
        <f t="shared" si="26"/>
        <v>90</v>
      </c>
      <c r="U227" s="4">
        <f t="shared" si="24"/>
        <v>62.999999999999993</v>
      </c>
      <c r="V227" s="10">
        <f t="shared" si="29"/>
        <v>0</v>
      </c>
    </row>
    <row r="228" spans="1:22" ht="93.75" customHeight="1" x14ac:dyDescent="0.3">
      <c r="A228" s="21" t="s">
        <v>294</v>
      </c>
      <c r="B228" s="4"/>
      <c r="C228" s="6">
        <v>796483562004</v>
      </c>
      <c r="D228" s="4" t="s">
        <v>253</v>
      </c>
      <c r="E228" s="10">
        <v>150</v>
      </c>
      <c r="F228" s="4" t="s">
        <v>43</v>
      </c>
      <c r="G228" s="4" t="s">
        <v>60</v>
      </c>
      <c r="H228" s="4" t="s">
        <v>55</v>
      </c>
      <c r="I228" s="26" t="s">
        <v>109</v>
      </c>
      <c r="J228" s="4">
        <v>8</v>
      </c>
      <c r="K228" s="4">
        <v>0</v>
      </c>
      <c r="L228" s="4">
        <f t="shared" si="28"/>
        <v>8</v>
      </c>
      <c r="N228" s="5">
        <v>0</v>
      </c>
      <c r="P228" s="4">
        <v>2</v>
      </c>
      <c r="Q228" s="6">
        <f t="shared" si="23"/>
        <v>0.33333333333333331</v>
      </c>
      <c r="R228" s="4"/>
      <c r="S228" s="7">
        <f t="shared" si="30"/>
        <v>24</v>
      </c>
      <c r="T228" s="10">
        <f t="shared" si="26"/>
        <v>75</v>
      </c>
      <c r="U228" s="4">
        <f t="shared" si="24"/>
        <v>52.5</v>
      </c>
      <c r="V228" s="10">
        <f t="shared" si="29"/>
        <v>0</v>
      </c>
    </row>
    <row r="229" spans="1:22" ht="93.75" customHeight="1" x14ac:dyDescent="0.3">
      <c r="A229" s="21" t="s">
        <v>327</v>
      </c>
      <c r="B229" s="4"/>
      <c r="C229" s="6">
        <v>796483573949</v>
      </c>
      <c r="D229" s="4" t="s">
        <v>305</v>
      </c>
      <c r="E229" s="10">
        <v>160</v>
      </c>
      <c r="F229" s="4" t="s">
        <v>43</v>
      </c>
      <c r="G229" s="4" t="s">
        <v>60</v>
      </c>
      <c r="H229" s="4" t="s">
        <v>55</v>
      </c>
      <c r="I229" s="26" t="s">
        <v>108</v>
      </c>
      <c r="J229" s="4">
        <v>0</v>
      </c>
      <c r="K229" s="4">
        <v>25</v>
      </c>
      <c r="L229" s="4">
        <f t="shared" si="28"/>
        <v>25</v>
      </c>
      <c r="N229" s="5">
        <v>0</v>
      </c>
      <c r="P229" s="4">
        <v>0</v>
      </c>
      <c r="Q229" s="6">
        <f t="shared" si="23"/>
        <v>0</v>
      </c>
      <c r="R229" s="4"/>
      <c r="S229" s="7" t="e">
        <f t="shared" si="30"/>
        <v>#DIV/0!</v>
      </c>
      <c r="T229" s="10">
        <f t="shared" si="26"/>
        <v>80</v>
      </c>
      <c r="U229" s="4">
        <f t="shared" si="24"/>
        <v>56</v>
      </c>
      <c r="V229" s="10">
        <f t="shared" si="29"/>
        <v>0</v>
      </c>
    </row>
    <row r="230" spans="1:22" ht="93.75" customHeight="1" x14ac:dyDescent="0.3">
      <c r="A230" s="21" t="s">
        <v>328</v>
      </c>
      <c r="B230" s="4"/>
      <c r="C230" s="6">
        <v>796483573956</v>
      </c>
      <c r="D230" s="4" t="s">
        <v>305</v>
      </c>
      <c r="E230" s="10">
        <v>180</v>
      </c>
      <c r="F230" s="4" t="s">
        <v>43</v>
      </c>
      <c r="G230" s="4" t="s">
        <v>60</v>
      </c>
      <c r="H230" s="4" t="s">
        <v>55</v>
      </c>
      <c r="I230" s="26" t="s">
        <v>108</v>
      </c>
      <c r="J230" s="4">
        <v>0</v>
      </c>
      <c r="K230" s="4">
        <v>20</v>
      </c>
      <c r="L230" s="4">
        <f t="shared" si="28"/>
        <v>20</v>
      </c>
      <c r="N230" s="5">
        <v>0</v>
      </c>
      <c r="P230" s="4">
        <v>0</v>
      </c>
      <c r="Q230" s="6">
        <f t="shared" si="23"/>
        <v>0</v>
      </c>
      <c r="R230" s="4"/>
      <c r="S230" s="7" t="e">
        <f t="shared" si="30"/>
        <v>#DIV/0!</v>
      </c>
      <c r="T230" s="10">
        <f t="shared" si="26"/>
        <v>90</v>
      </c>
      <c r="U230" s="4">
        <f t="shared" si="24"/>
        <v>62.999999999999993</v>
      </c>
      <c r="V230" s="10">
        <f t="shared" si="29"/>
        <v>0</v>
      </c>
    </row>
    <row r="231" spans="1:22" ht="93.75" customHeight="1" x14ac:dyDescent="0.3">
      <c r="A231" s="21" t="s">
        <v>329</v>
      </c>
      <c r="B231" s="4"/>
      <c r="C231" s="6">
        <v>796483570870</v>
      </c>
      <c r="D231" s="4" t="s">
        <v>305</v>
      </c>
      <c r="E231" s="10">
        <v>200</v>
      </c>
      <c r="F231" s="4" t="s">
        <v>43</v>
      </c>
      <c r="G231" s="4" t="s">
        <v>61</v>
      </c>
      <c r="H231" s="4" t="s">
        <v>44</v>
      </c>
      <c r="I231" s="26" t="s">
        <v>109</v>
      </c>
      <c r="J231" s="4">
        <v>0</v>
      </c>
      <c r="K231" s="4">
        <v>30</v>
      </c>
      <c r="L231" s="4">
        <f t="shared" si="28"/>
        <v>30</v>
      </c>
      <c r="N231" s="5">
        <v>0</v>
      </c>
      <c r="P231" s="4">
        <v>0</v>
      </c>
      <c r="Q231" s="6">
        <f t="shared" si="23"/>
        <v>0</v>
      </c>
      <c r="R231" s="4"/>
      <c r="S231" s="7" t="e">
        <f t="shared" si="30"/>
        <v>#DIV/0!</v>
      </c>
      <c r="T231" s="10">
        <f t="shared" si="26"/>
        <v>100</v>
      </c>
      <c r="U231" s="4">
        <f t="shared" si="24"/>
        <v>70</v>
      </c>
      <c r="V231" s="10">
        <f t="shared" si="29"/>
        <v>0</v>
      </c>
    </row>
    <row r="232" spans="1:22" ht="93.75" customHeight="1" x14ac:dyDescent="0.3">
      <c r="A232" s="21" t="s">
        <v>330</v>
      </c>
      <c r="B232" s="4"/>
      <c r="C232" s="6">
        <v>796483570801</v>
      </c>
      <c r="D232" s="4" t="s">
        <v>305</v>
      </c>
      <c r="E232" s="10">
        <v>140</v>
      </c>
      <c r="F232" s="4" t="s">
        <v>43</v>
      </c>
      <c r="G232" s="4" t="s">
        <v>54</v>
      </c>
      <c r="H232" s="4" t="s">
        <v>55</v>
      </c>
      <c r="I232" s="26" t="s">
        <v>109</v>
      </c>
      <c r="J232" s="4">
        <v>0</v>
      </c>
      <c r="K232" s="4">
        <v>30</v>
      </c>
      <c r="L232" s="4">
        <f t="shared" si="28"/>
        <v>30</v>
      </c>
      <c r="N232" s="5">
        <v>0</v>
      </c>
      <c r="P232" s="4">
        <v>0</v>
      </c>
      <c r="Q232" s="6">
        <f t="shared" si="23"/>
        <v>0</v>
      </c>
      <c r="R232" s="4"/>
      <c r="S232" s="7" t="e">
        <f t="shared" si="30"/>
        <v>#DIV/0!</v>
      </c>
      <c r="T232" s="10">
        <f t="shared" si="26"/>
        <v>70</v>
      </c>
      <c r="U232" s="4">
        <f t="shared" si="24"/>
        <v>49</v>
      </c>
      <c r="V232" s="10">
        <f t="shared" si="29"/>
        <v>0</v>
      </c>
    </row>
    <row r="233" spans="1:22" ht="93.75" customHeight="1" x14ac:dyDescent="0.3">
      <c r="A233" s="21" t="s">
        <v>331</v>
      </c>
      <c r="B233" s="4"/>
      <c r="C233" s="6">
        <v>796483572102</v>
      </c>
      <c r="D233" s="4" t="s">
        <v>305</v>
      </c>
      <c r="E233" s="10">
        <v>160</v>
      </c>
      <c r="F233" s="4" t="s">
        <v>43</v>
      </c>
      <c r="G233" s="4" t="s">
        <v>54</v>
      </c>
      <c r="H233" s="4" t="s">
        <v>55</v>
      </c>
      <c r="I233" s="26" t="s">
        <v>109</v>
      </c>
      <c r="J233" s="4">
        <v>0</v>
      </c>
      <c r="K233" s="4">
        <v>30</v>
      </c>
      <c r="L233" s="4">
        <f t="shared" si="28"/>
        <v>30</v>
      </c>
      <c r="N233" s="5">
        <v>0</v>
      </c>
      <c r="P233" s="4">
        <v>0</v>
      </c>
      <c r="Q233" s="6">
        <f t="shared" si="23"/>
        <v>0</v>
      </c>
      <c r="R233" s="4"/>
      <c r="S233" s="7" t="e">
        <f t="shared" si="30"/>
        <v>#DIV/0!</v>
      </c>
      <c r="T233" s="10">
        <f t="shared" si="26"/>
        <v>80</v>
      </c>
      <c r="U233" s="4">
        <f t="shared" si="24"/>
        <v>56</v>
      </c>
      <c r="V233" s="10">
        <f t="shared" si="29"/>
        <v>0</v>
      </c>
    </row>
    <row r="234" spans="1:22" ht="93.75" customHeight="1" x14ac:dyDescent="0.3">
      <c r="A234" s="21" t="s">
        <v>332</v>
      </c>
      <c r="B234" s="4"/>
      <c r="C234" s="6">
        <v>796483574380</v>
      </c>
      <c r="D234" s="4" t="s">
        <v>305</v>
      </c>
      <c r="E234" s="10">
        <v>160</v>
      </c>
      <c r="F234" s="4" t="s">
        <v>43</v>
      </c>
      <c r="G234" s="4" t="s">
        <v>54</v>
      </c>
      <c r="H234" s="4" t="s">
        <v>55</v>
      </c>
      <c r="I234" s="26" t="s">
        <v>109</v>
      </c>
      <c r="J234" s="4">
        <v>0</v>
      </c>
      <c r="K234" s="4">
        <v>30</v>
      </c>
      <c r="L234" s="4">
        <f t="shared" si="28"/>
        <v>30</v>
      </c>
      <c r="N234" s="5">
        <v>0</v>
      </c>
      <c r="P234" s="4">
        <v>0</v>
      </c>
      <c r="Q234" s="6">
        <f t="shared" si="23"/>
        <v>0</v>
      </c>
      <c r="R234" s="4"/>
      <c r="S234" s="7" t="e">
        <f t="shared" si="30"/>
        <v>#DIV/0!</v>
      </c>
      <c r="T234" s="10">
        <f t="shared" si="26"/>
        <v>80</v>
      </c>
      <c r="U234" s="4">
        <f t="shared" si="24"/>
        <v>56</v>
      </c>
      <c r="V234" s="10">
        <f t="shared" si="29"/>
        <v>0</v>
      </c>
    </row>
    <row r="235" spans="1:22" ht="93.75" customHeight="1" x14ac:dyDescent="0.3">
      <c r="A235" s="21" t="s">
        <v>333</v>
      </c>
      <c r="B235" s="4"/>
      <c r="C235" s="6">
        <v>796483570832</v>
      </c>
      <c r="D235" s="4" t="s">
        <v>305</v>
      </c>
      <c r="E235" s="10">
        <v>140</v>
      </c>
      <c r="F235" s="4" t="s">
        <v>43</v>
      </c>
      <c r="G235" s="4" t="s">
        <v>334</v>
      </c>
      <c r="H235" s="4" t="s">
        <v>55</v>
      </c>
      <c r="I235" s="26" t="s">
        <v>109</v>
      </c>
      <c r="J235" s="4">
        <v>0</v>
      </c>
      <c r="K235" s="4">
        <v>30</v>
      </c>
      <c r="L235" s="4">
        <f t="shared" si="28"/>
        <v>30</v>
      </c>
      <c r="N235" s="5">
        <v>0</v>
      </c>
      <c r="P235" s="4">
        <v>0</v>
      </c>
      <c r="Q235" s="6">
        <f t="shared" si="23"/>
        <v>0</v>
      </c>
      <c r="R235" s="4"/>
      <c r="S235" s="7" t="e">
        <f t="shared" si="30"/>
        <v>#DIV/0!</v>
      </c>
      <c r="T235" s="10">
        <f t="shared" si="26"/>
        <v>70</v>
      </c>
      <c r="U235" s="4">
        <f t="shared" si="24"/>
        <v>49</v>
      </c>
      <c r="V235" s="10">
        <f t="shared" si="29"/>
        <v>0</v>
      </c>
    </row>
    <row r="236" spans="1:22" ht="93.75" customHeight="1" x14ac:dyDescent="0.3">
      <c r="A236" s="21" t="s">
        <v>335</v>
      </c>
      <c r="B236" s="4"/>
      <c r="C236" s="6">
        <v>796483570825</v>
      </c>
      <c r="D236" s="4" t="s">
        <v>305</v>
      </c>
      <c r="E236" s="10">
        <v>140</v>
      </c>
      <c r="F236" s="4" t="s">
        <v>43</v>
      </c>
      <c r="G236" s="4" t="s">
        <v>334</v>
      </c>
      <c r="H236" s="4" t="s">
        <v>55</v>
      </c>
      <c r="I236" s="26" t="s">
        <v>109</v>
      </c>
      <c r="J236" s="4">
        <v>30</v>
      </c>
      <c r="K236" s="4">
        <v>20</v>
      </c>
      <c r="L236" s="4">
        <f t="shared" si="28"/>
        <v>50</v>
      </c>
      <c r="N236" s="5">
        <v>0</v>
      </c>
      <c r="P236" s="4">
        <v>0</v>
      </c>
      <c r="Q236" s="6">
        <f t="shared" si="23"/>
        <v>0</v>
      </c>
      <c r="R236" s="4"/>
      <c r="S236" s="7" t="e">
        <f t="shared" si="30"/>
        <v>#DIV/0!</v>
      </c>
      <c r="T236" s="10">
        <f t="shared" si="26"/>
        <v>70</v>
      </c>
      <c r="U236" s="4">
        <f t="shared" si="24"/>
        <v>49</v>
      </c>
      <c r="V236" s="10">
        <f t="shared" si="29"/>
        <v>0</v>
      </c>
    </row>
    <row r="237" spans="1:22" ht="93.75" customHeight="1" x14ac:dyDescent="0.3">
      <c r="A237" s="21" t="s">
        <v>336</v>
      </c>
      <c r="B237" s="4"/>
      <c r="C237" s="6">
        <v>796483570856</v>
      </c>
      <c r="D237" s="4" t="s">
        <v>305</v>
      </c>
      <c r="E237" s="10">
        <v>140</v>
      </c>
      <c r="F237" s="4" t="s">
        <v>43</v>
      </c>
      <c r="G237" s="4" t="s">
        <v>334</v>
      </c>
      <c r="H237" s="4" t="s">
        <v>55</v>
      </c>
      <c r="I237" s="26" t="s">
        <v>109</v>
      </c>
      <c r="J237" s="4">
        <v>20</v>
      </c>
      <c r="K237" s="4">
        <v>15</v>
      </c>
      <c r="L237" s="4">
        <f t="shared" si="28"/>
        <v>35</v>
      </c>
      <c r="N237" s="5">
        <v>0</v>
      </c>
      <c r="P237" s="4">
        <v>0</v>
      </c>
      <c r="Q237" s="6">
        <f t="shared" si="23"/>
        <v>0</v>
      </c>
      <c r="R237" s="4"/>
      <c r="S237" s="7" t="e">
        <f t="shared" si="30"/>
        <v>#DIV/0!</v>
      </c>
      <c r="T237" s="10">
        <f t="shared" si="26"/>
        <v>70</v>
      </c>
      <c r="U237" s="4">
        <f t="shared" si="24"/>
        <v>49</v>
      </c>
      <c r="V237" s="10">
        <f t="shared" si="29"/>
        <v>0</v>
      </c>
    </row>
    <row r="238" spans="1:22" ht="93.75" customHeight="1" x14ac:dyDescent="0.3">
      <c r="A238" s="21" t="s">
        <v>337</v>
      </c>
      <c r="B238" s="4"/>
      <c r="C238" s="6">
        <v>796483570849</v>
      </c>
      <c r="D238" s="4" t="s">
        <v>305</v>
      </c>
      <c r="E238" s="10">
        <v>140</v>
      </c>
      <c r="F238" s="4" t="s">
        <v>43</v>
      </c>
      <c r="G238" s="4" t="s">
        <v>334</v>
      </c>
      <c r="H238" s="4" t="s">
        <v>55</v>
      </c>
      <c r="I238" s="26" t="s">
        <v>109</v>
      </c>
      <c r="J238" s="4">
        <v>0</v>
      </c>
      <c r="K238" s="4">
        <v>30</v>
      </c>
      <c r="L238" s="4">
        <f t="shared" si="28"/>
        <v>30</v>
      </c>
      <c r="N238" s="5">
        <v>0</v>
      </c>
      <c r="P238" s="4">
        <v>0</v>
      </c>
      <c r="Q238" s="6">
        <f t="shared" si="23"/>
        <v>0</v>
      </c>
      <c r="R238" s="4"/>
      <c r="S238" s="7" t="e">
        <f t="shared" si="30"/>
        <v>#DIV/0!</v>
      </c>
      <c r="T238" s="10">
        <f t="shared" si="26"/>
        <v>70</v>
      </c>
      <c r="U238" s="4">
        <f t="shared" si="24"/>
        <v>49</v>
      </c>
      <c r="V238" s="10">
        <f t="shared" si="29"/>
        <v>0</v>
      </c>
    </row>
    <row r="239" spans="1:22" ht="93.75" customHeight="1" x14ac:dyDescent="0.3">
      <c r="A239" s="21" t="s">
        <v>338</v>
      </c>
      <c r="B239" s="4"/>
      <c r="C239" s="6">
        <v>796483570863</v>
      </c>
      <c r="D239" s="4" t="s">
        <v>305</v>
      </c>
      <c r="E239" s="10">
        <v>140</v>
      </c>
      <c r="F239" s="4" t="s">
        <v>43</v>
      </c>
      <c r="G239" s="4" t="s">
        <v>334</v>
      </c>
      <c r="H239" s="4" t="s">
        <v>55</v>
      </c>
      <c r="I239" s="26" t="s">
        <v>109</v>
      </c>
      <c r="J239" s="4">
        <v>0</v>
      </c>
      <c r="K239" s="4">
        <v>20</v>
      </c>
      <c r="L239" s="4">
        <f t="shared" si="28"/>
        <v>20</v>
      </c>
      <c r="N239" s="5">
        <v>0</v>
      </c>
      <c r="P239" s="4">
        <v>0</v>
      </c>
      <c r="Q239" s="6">
        <f t="shared" si="23"/>
        <v>0</v>
      </c>
      <c r="R239" s="4"/>
      <c r="S239" s="7" t="e">
        <f t="shared" si="30"/>
        <v>#DIV/0!</v>
      </c>
      <c r="T239" s="10">
        <f t="shared" si="26"/>
        <v>70</v>
      </c>
      <c r="U239" s="4">
        <f t="shared" si="24"/>
        <v>49</v>
      </c>
      <c r="V239" s="10">
        <f t="shared" si="29"/>
        <v>0</v>
      </c>
    </row>
    <row r="240" spans="1:22" ht="93.75" customHeight="1" x14ac:dyDescent="0.3">
      <c r="A240" s="21" t="s">
        <v>339</v>
      </c>
      <c r="B240" s="4"/>
      <c r="C240" s="6">
        <v>796483573932</v>
      </c>
      <c r="D240" s="4" t="s">
        <v>305</v>
      </c>
      <c r="E240" s="10">
        <v>160</v>
      </c>
      <c r="F240" s="4" t="s">
        <v>43</v>
      </c>
      <c r="G240" s="4" t="s">
        <v>322</v>
      </c>
      <c r="H240" s="4" t="s">
        <v>55</v>
      </c>
      <c r="I240" s="26" t="s">
        <v>109</v>
      </c>
      <c r="J240" s="4">
        <v>0</v>
      </c>
      <c r="K240" s="4">
        <v>30</v>
      </c>
      <c r="L240" s="4">
        <f t="shared" si="28"/>
        <v>30</v>
      </c>
      <c r="N240" s="5">
        <v>0</v>
      </c>
      <c r="P240" s="4">
        <v>0</v>
      </c>
      <c r="Q240" s="6">
        <f t="shared" si="23"/>
        <v>0</v>
      </c>
      <c r="R240" s="4"/>
      <c r="S240" s="7" t="e">
        <f t="shared" si="30"/>
        <v>#DIV/0!</v>
      </c>
      <c r="T240" s="10">
        <f t="shared" si="26"/>
        <v>80</v>
      </c>
      <c r="U240" s="4">
        <f t="shared" si="24"/>
        <v>56</v>
      </c>
      <c r="V240" s="10">
        <f t="shared" si="29"/>
        <v>0</v>
      </c>
    </row>
    <row r="241" spans="1:22" ht="93.75" customHeight="1" x14ac:dyDescent="0.3">
      <c r="A241" s="21" t="s">
        <v>295</v>
      </c>
      <c r="B241" s="4"/>
      <c r="C241" s="6">
        <v>796483570276</v>
      </c>
      <c r="D241" s="4" t="s">
        <v>253</v>
      </c>
      <c r="E241" s="10">
        <v>130</v>
      </c>
      <c r="F241" s="4" t="s">
        <v>43</v>
      </c>
      <c r="G241" s="4" t="s">
        <v>60</v>
      </c>
      <c r="H241" s="4" t="s">
        <v>55</v>
      </c>
      <c r="I241" s="26" t="s">
        <v>109</v>
      </c>
      <c r="J241" s="4">
        <v>20</v>
      </c>
      <c r="K241" s="4">
        <v>0</v>
      </c>
      <c r="L241" s="4">
        <f t="shared" si="28"/>
        <v>20</v>
      </c>
      <c r="N241" s="5">
        <v>0</v>
      </c>
      <c r="P241" s="4">
        <v>0</v>
      </c>
      <c r="Q241" s="6">
        <f t="shared" si="23"/>
        <v>0</v>
      </c>
      <c r="R241" s="4"/>
      <c r="S241" s="7" t="e">
        <f t="shared" si="30"/>
        <v>#DIV/0!</v>
      </c>
      <c r="T241" s="10">
        <f t="shared" si="26"/>
        <v>65</v>
      </c>
      <c r="U241" s="4">
        <f t="shared" si="24"/>
        <v>45.5</v>
      </c>
      <c r="V241" s="10">
        <f t="shared" si="29"/>
        <v>0</v>
      </c>
    </row>
    <row r="242" spans="1:22" ht="93.75" customHeight="1" x14ac:dyDescent="0.3">
      <c r="A242" s="21" t="s">
        <v>340</v>
      </c>
      <c r="B242" s="4"/>
      <c r="C242" s="6">
        <v>796483575011</v>
      </c>
      <c r="D242" s="4" t="s">
        <v>305</v>
      </c>
      <c r="E242" s="10">
        <v>130</v>
      </c>
      <c r="F242" s="4" t="s">
        <v>43</v>
      </c>
      <c r="G242" s="4" t="s">
        <v>183</v>
      </c>
      <c r="H242" s="4" t="s">
        <v>44</v>
      </c>
      <c r="I242" s="26" t="s">
        <v>108</v>
      </c>
      <c r="J242" s="4">
        <v>0</v>
      </c>
      <c r="K242" s="4">
        <v>0</v>
      </c>
      <c r="L242" s="4">
        <f t="shared" si="28"/>
        <v>0</v>
      </c>
      <c r="N242" s="5">
        <v>0</v>
      </c>
      <c r="P242" s="4">
        <v>0</v>
      </c>
      <c r="Q242" s="6">
        <f t="shared" si="23"/>
        <v>0</v>
      </c>
      <c r="R242" s="4"/>
      <c r="S242" s="7" t="e">
        <f t="shared" si="30"/>
        <v>#DIV/0!</v>
      </c>
      <c r="T242" s="10">
        <f t="shared" si="26"/>
        <v>65</v>
      </c>
      <c r="U242" s="4">
        <f t="shared" si="24"/>
        <v>45.5</v>
      </c>
      <c r="V242" s="10">
        <f t="shared" si="29"/>
        <v>0</v>
      </c>
    </row>
    <row r="243" spans="1:22" ht="93.75" customHeight="1" x14ac:dyDescent="0.3">
      <c r="A243" s="21" t="s">
        <v>341</v>
      </c>
      <c r="B243" s="4"/>
      <c r="C243" s="6">
        <v>796483575035</v>
      </c>
      <c r="D243" s="4" t="s">
        <v>305</v>
      </c>
      <c r="E243" s="10">
        <v>130</v>
      </c>
      <c r="F243" s="4" t="s">
        <v>43</v>
      </c>
      <c r="G243" s="4" t="s">
        <v>183</v>
      </c>
      <c r="H243" s="4" t="s">
        <v>323</v>
      </c>
      <c r="I243" s="26" t="s">
        <v>108</v>
      </c>
      <c r="J243" s="4">
        <v>0</v>
      </c>
      <c r="K243" s="4">
        <v>0</v>
      </c>
      <c r="L243" s="4">
        <f t="shared" si="28"/>
        <v>0</v>
      </c>
      <c r="N243" s="5">
        <v>0</v>
      </c>
      <c r="P243" s="4">
        <v>0</v>
      </c>
      <c r="Q243" s="6">
        <f t="shared" si="23"/>
        <v>0</v>
      </c>
      <c r="R243" s="4"/>
      <c r="S243" s="7" t="e">
        <f t="shared" si="30"/>
        <v>#DIV/0!</v>
      </c>
      <c r="T243" s="10">
        <f t="shared" si="26"/>
        <v>65</v>
      </c>
      <c r="U243" s="4">
        <f t="shared" si="24"/>
        <v>45.5</v>
      </c>
      <c r="V243" s="10">
        <f t="shared" si="29"/>
        <v>0</v>
      </c>
    </row>
    <row r="244" spans="1:22" ht="93.75" customHeight="1" x14ac:dyDescent="0.3">
      <c r="A244" s="21" t="s">
        <v>387</v>
      </c>
      <c r="B244" s="4"/>
      <c r="C244" s="6">
        <v>796483582583</v>
      </c>
      <c r="D244" s="4" t="s">
        <v>363</v>
      </c>
      <c r="E244" s="10">
        <v>145</v>
      </c>
      <c r="F244" s="4" t="s">
        <v>43</v>
      </c>
      <c r="G244" s="4" t="s">
        <v>351</v>
      </c>
      <c r="H244" s="4" t="s">
        <v>55</v>
      </c>
      <c r="I244" s="26" t="s">
        <v>121</v>
      </c>
      <c r="J244" s="4">
        <v>0</v>
      </c>
      <c r="K244" s="4">
        <v>0</v>
      </c>
      <c r="L244" s="4">
        <f t="shared" si="28"/>
        <v>0</v>
      </c>
      <c r="N244" s="5">
        <v>25</v>
      </c>
      <c r="P244" s="4">
        <v>0</v>
      </c>
      <c r="Q244" s="6">
        <f t="shared" si="23"/>
        <v>0</v>
      </c>
      <c r="R244" s="4"/>
      <c r="S244" s="7" t="e">
        <f t="shared" si="30"/>
        <v>#DIV/0!</v>
      </c>
      <c r="T244" s="10">
        <f t="shared" si="26"/>
        <v>72.5</v>
      </c>
      <c r="U244" s="4">
        <f t="shared" si="24"/>
        <v>50.75</v>
      </c>
      <c r="V244" s="10">
        <f t="shared" si="29"/>
        <v>1268.75</v>
      </c>
    </row>
    <row r="245" spans="1:22" ht="93.75" customHeight="1" x14ac:dyDescent="0.3">
      <c r="A245" s="21" t="s">
        <v>388</v>
      </c>
      <c r="B245" s="4"/>
      <c r="C245" s="6">
        <v>796483582354</v>
      </c>
      <c r="D245" s="4" t="s">
        <v>363</v>
      </c>
      <c r="E245" s="10">
        <v>145</v>
      </c>
      <c r="F245" s="4" t="s">
        <v>43</v>
      </c>
      <c r="G245" s="4" t="s">
        <v>351</v>
      </c>
      <c r="H245" s="4" t="s">
        <v>55</v>
      </c>
      <c r="I245" s="26" t="s">
        <v>121</v>
      </c>
      <c r="J245" s="4">
        <v>0</v>
      </c>
      <c r="K245" s="4">
        <v>0</v>
      </c>
      <c r="L245" s="4">
        <f t="shared" si="28"/>
        <v>0</v>
      </c>
      <c r="N245" s="5">
        <v>20</v>
      </c>
      <c r="P245" s="4">
        <v>0</v>
      </c>
      <c r="Q245" s="6">
        <f t="shared" si="23"/>
        <v>0</v>
      </c>
      <c r="R245" s="4"/>
      <c r="S245" s="7" t="e">
        <f t="shared" si="30"/>
        <v>#DIV/0!</v>
      </c>
      <c r="T245" s="10">
        <f t="shared" si="26"/>
        <v>72.5</v>
      </c>
      <c r="U245" s="4">
        <f t="shared" si="24"/>
        <v>50.75</v>
      </c>
      <c r="V245" s="10">
        <f t="shared" si="29"/>
        <v>1015</v>
      </c>
    </row>
    <row r="246" spans="1:22" ht="93.75" customHeight="1" x14ac:dyDescent="0.3">
      <c r="A246" s="21" t="s">
        <v>389</v>
      </c>
      <c r="B246" s="4"/>
      <c r="C246" s="6">
        <v>796483582712</v>
      </c>
      <c r="D246" s="4" t="s">
        <v>363</v>
      </c>
      <c r="E246" s="10">
        <v>125</v>
      </c>
      <c r="F246" s="4" t="s">
        <v>43</v>
      </c>
      <c r="G246" s="4" t="s">
        <v>351</v>
      </c>
      <c r="H246" s="4" t="s">
        <v>55</v>
      </c>
      <c r="I246" s="26" t="s">
        <v>121</v>
      </c>
      <c r="J246" s="4">
        <v>0</v>
      </c>
      <c r="K246" s="4">
        <v>0</v>
      </c>
      <c r="L246" s="4">
        <f t="shared" si="28"/>
        <v>0</v>
      </c>
      <c r="N246" s="5">
        <v>10</v>
      </c>
      <c r="P246" s="4">
        <v>0</v>
      </c>
      <c r="Q246" s="6">
        <f t="shared" si="23"/>
        <v>0</v>
      </c>
      <c r="R246" s="4"/>
      <c r="S246" s="7" t="e">
        <f t="shared" si="30"/>
        <v>#DIV/0!</v>
      </c>
      <c r="T246" s="10">
        <f t="shared" si="26"/>
        <v>62.5</v>
      </c>
      <c r="U246" s="4">
        <f t="shared" si="24"/>
        <v>43.75</v>
      </c>
      <c r="V246" s="10">
        <f t="shared" si="29"/>
        <v>437.5</v>
      </c>
    </row>
    <row r="247" spans="1:22" ht="93.75" customHeight="1" x14ac:dyDescent="0.3">
      <c r="A247" s="21" t="s">
        <v>390</v>
      </c>
      <c r="B247" s="4"/>
      <c r="C247" s="6">
        <v>796483582323</v>
      </c>
      <c r="D247" s="4" t="s">
        <v>363</v>
      </c>
      <c r="E247" s="10">
        <v>145</v>
      </c>
      <c r="F247" s="4" t="s">
        <v>43</v>
      </c>
      <c r="G247" s="4" t="s">
        <v>54</v>
      </c>
      <c r="H247" s="4" t="s">
        <v>55</v>
      </c>
      <c r="I247" s="26" t="s">
        <v>121</v>
      </c>
      <c r="J247" s="4">
        <v>0</v>
      </c>
      <c r="K247" s="4">
        <v>0</v>
      </c>
      <c r="L247" s="4">
        <f t="shared" ref="L247:L301" si="31">J247+K247</f>
        <v>0</v>
      </c>
      <c r="N247" s="5">
        <v>30</v>
      </c>
      <c r="P247" s="4">
        <v>0</v>
      </c>
      <c r="Q247" s="6">
        <f t="shared" si="23"/>
        <v>0</v>
      </c>
      <c r="R247" s="4"/>
      <c r="S247" s="7" t="e">
        <f t="shared" si="30"/>
        <v>#DIV/0!</v>
      </c>
      <c r="T247" s="10">
        <f t="shared" si="26"/>
        <v>72.5</v>
      </c>
      <c r="U247" s="4">
        <f t="shared" si="24"/>
        <v>50.75</v>
      </c>
      <c r="V247" s="10">
        <f t="shared" si="29"/>
        <v>1522.5</v>
      </c>
    </row>
    <row r="248" spans="1:22" ht="93.75" customHeight="1" x14ac:dyDescent="0.3">
      <c r="A248" s="21" t="s">
        <v>391</v>
      </c>
      <c r="B248" s="4"/>
      <c r="C248" s="6">
        <v>796483582330</v>
      </c>
      <c r="D248" s="4" t="s">
        <v>363</v>
      </c>
      <c r="E248" s="10">
        <v>125</v>
      </c>
      <c r="F248" s="4" t="s">
        <v>43</v>
      </c>
      <c r="G248" s="4" t="s">
        <v>61</v>
      </c>
      <c r="H248" s="4" t="s">
        <v>323</v>
      </c>
      <c r="I248" s="26" t="s">
        <v>121</v>
      </c>
      <c r="J248" s="4">
        <v>0</v>
      </c>
      <c r="K248" s="4">
        <v>0</v>
      </c>
      <c r="L248" s="4">
        <f t="shared" si="31"/>
        <v>0</v>
      </c>
      <c r="N248" s="5">
        <v>20</v>
      </c>
      <c r="P248" s="4">
        <v>0</v>
      </c>
      <c r="Q248" s="6">
        <f t="shared" si="23"/>
        <v>0</v>
      </c>
      <c r="R248" s="4"/>
      <c r="S248" s="7" t="e">
        <f t="shared" si="30"/>
        <v>#DIV/0!</v>
      </c>
      <c r="T248" s="10">
        <f t="shared" si="26"/>
        <v>62.5</v>
      </c>
      <c r="U248" s="4">
        <f t="shared" si="24"/>
        <v>43.75</v>
      </c>
      <c r="V248" s="10">
        <f t="shared" si="29"/>
        <v>875</v>
      </c>
    </row>
    <row r="249" spans="1:22" ht="93.75" customHeight="1" x14ac:dyDescent="0.3">
      <c r="A249" s="21" t="s">
        <v>392</v>
      </c>
      <c r="B249" s="4"/>
      <c r="C249" s="6">
        <v>796483582347</v>
      </c>
      <c r="D249" s="4" t="s">
        <v>363</v>
      </c>
      <c r="E249" s="10">
        <v>145</v>
      </c>
      <c r="F249" s="4" t="s">
        <v>43</v>
      </c>
      <c r="G249" s="4" t="s">
        <v>61</v>
      </c>
      <c r="H249" s="4" t="s">
        <v>323</v>
      </c>
      <c r="I249" s="26" t="s">
        <v>121</v>
      </c>
      <c r="J249" s="4">
        <v>0</v>
      </c>
      <c r="K249" s="4">
        <v>0</v>
      </c>
      <c r="L249" s="4">
        <f t="shared" si="31"/>
        <v>0</v>
      </c>
      <c r="N249" s="5">
        <v>30</v>
      </c>
      <c r="P249" s="4">
        <v>0</v>
      </c>
      <c r="Q249" s="6">
        <f t="shared" si="23"/>
        <v>0</v>
      </c>
      <c r="R249" s="4"/>
      <c r="S249" s="7" t="e">
        <f t="shared" si="30"/>
        <v>#DIV/0!</v>
      </c>
      <c r="T249" s="10">
        <f t="shared" si="26"/>
        <v>72.5</v>
      </c>
      <c r="U249" s="4">
        <f t="shared" si="24"/>
        <v>50.75</v>
      </c>
      <c r="V249" s="10">
        <f t="shared" si="29"/>
        <v>1522.5</v>
      </c>
    </row>
    <row r="250" spans="1:22" ht="93.75" customHeight="1" x14ac:dyDescent="0.3">
      <c r="A250" s="21" t="s">
        <v>393</v>
      </c>
      <c r="B250" s="4"/>
      <c r="C250" s="6">
        <v>796483582705</v>
      </c>
      <c r="D250" s="4" t="s">
        <v>363</v>
      </c>
      <c r="E250" s="10">
        <v>155</v>
      </c>
      <c r="F250" s="4" t="s">
        <v>43</v>
      </c>
      <c r="G250" s="4" t="s">
        <v>183</v>
      </c>
      <c r="H250" s="4" t="s">
        <v>44</v>
      </c>
      <c r="I250" s="26" t="s">
        <v>121</v>
      </c>
      <c r="J250" s="4">
        <v>0</v>
      </c>
      <c r="K250" s="4">
        <v>0</v>
      </c>
      <c r="L250" s="4">
        <f t="shared" si="31"/>
        <v>0</v>
      </c>
      <c r="N250" s="5">
        <v>30</v>
      </c>
      <c r="P250" s="4">
        <v>0</v>
      </c>
      <c r="Q250" s="6">
        <f t="shared" si="23"/>
        <v>0</v>
      </c>
      <c r="R250" s="4"/>
      <c r="S250" s="7" t="e">
        <f t="shared" si="30"/>
        <v>#DIV/0!</v>
      </c>
      <c r="T250" s="10">
        <f t="shared" si="26"/>
        <v>77.5</v>
      </c>
      <c r="U250" s="4">
        <f t="shared" si="24"/>
        <v>54.25</v>
      </c>
      <c r="V250" s="10">
        <f t="shared" si="29"/>
        <v>1627.5</v>
      </c>
    </row>
    <row r="251" spans="1:22" ht="93.75" customHeight="1" x14ac:dyDescent="0.3">
      <c r="A251" s="21" t="s">
        <v>394</v>
      </c>
      <c r="B251" s="4"/>
      <c r="C251" s="6">
        <v>796483582675</v>
      </c>
      <c r="D251" s="4" t="s">
        <v>363</v>
      </c>
      <c r="E251" s="10">
        <v>155</v>
      </c>
      <c r="F251" s="4" t="s">
        <v>43</v>
      </c>
      <c r="G251" s="4" t="s">
        <v>322</v>
      </c>
      <c r="H251" s="4" t="s">
        <v>55</v>
      </c>
      <c r="I251" s="26" t="s">
        <v>121</v>
      </c>
      <c r="J251" s="4">
        <v>0</v>
      </c>
      <c r="K251" s="4">
        <v>0</v>
      </c>
      <c r="L251" s="4">
        <f t="shared" si="31"/>
        <v>0</v>
      </c>
      <c r="N251" s="5">
        <v>30</v>
      </c>
      <c r="P251" s="4">
        <v>0</v>
      </c>
      <c r="Q251" s="6">
        <f t="shared" si="23"/>
        <v>0</v>
      </c>
      <c r="R251" s="4"/>
      <c r="S251" s="7" t="e">
        <f t="shared" si="30"/>
        <v>#DIV/0!</v>
      </c>
      <c r="T251" s="10">
        <f t="shared" si="26"/>
        <v>77.5</v>
      </c>
      <c r="U251" s="4">
        <f t="shared" si="24"/>
        <v>54.25</v>
      </c>
      <c r="V251" s="10">
        <f t="shared" si="29"/>
        <v>1627.5</v>
      </c>
    </row>
    <row r="252" spans="1:22" ht="93.75" customHeight="1" x14ac:dyDescent="0.3">
      <c r="A252" s="21" t="s">
        <v>395</v>
      </c>
      <c r="B252" s="4"/>
      <c r="C252" s="6">
        <v>796483582682</v>
      </c>
      <c r="D252" s="4" t="s">
        <v>363</v>
      </c>
      <c r="E252" s="10">
        <v>175</v>
      </c>
      <c r="F252" s="4" t="s">
        <v>43</v>
      </c>
      <c r="G252" s="4" t="s">
        <v>322</v>
      </c>
      <c r="H252" s="4" t="s">
        <v>55</v>
      </c>
      <c r="I252" s="26" t="s">
        <v>121</v>
      </c>
      <c r="J252" s="4">
        <v>0</v>
      </c>
      <c r="K252" s="4">
        <v>0</v>
      </c>
      <c r="L252" s="4">
        <f t="shared" si="31"/>
        <v>0</v>
      </c>
      <c r="N252" s="5">
        <v>30</v>
      </c>
      <c r="P252" s="4">
        <v>0</v>
      </c>
      <c r="Q252" s="6">
        <f t="shared" si="23"/>
        <v>0</v>
      </c>
      <c r="R252" s="4"/>
      <c r="S252" s="7" t="e">
        <f t="shared" si="30"/>
        <v>#DIV/0!</v>
      </c>
      <c r="T252" s="10">
        <f t="shared" si="26"/>
        <v>87.5</v>
      </c>
      <c r="U252" s="4">
        <f t="shared" si="24"/>
        <v>61.249999999999993</v>
      </c>
      <c r="V252" s="10">
        <f t="shared" si="29"/>
        <v>1837.4999999999998</v>
      </c>
    </row>
    <row r="253" spans="1:22" ht="93.75" customHeight="1" x14ac:dyDescent="0.3">
      <c r="A253" s="21" t="s">
        <v>396</v>
      </c>
      <c r="B253" s="4"/>
      <c r="C253" s="6">
        <v>796483582699</v>
      </c>
      <c r="D253" s="4" t="s">
        <v>363</v>
      </c>
      <c r="E253" s="10">
        <v>175</v>
      </c>
      <c r="F253" s="4" t="s">
        <v>43</v>
      </c>
      <c r="G253" s="4" t="s">
        <v>322</v>
      </c>
      <c r="H253" s="4" t="s">
        <v>55</v>
      </c>
      <c r="I253" s="26" t="s">
        <v>121</v>
      </c>
      <c r="J253" s="4">
        <v>0</v>
      </c>
      <c r="K253" s="4">
        <v>0</v>
      </c>
      <c r="L253" s="4">
        <f t="shared" si="31"/>
        <v>0</v>
      </c>
      <c r="N253" s="5">
        <v>20</v>
      </c>
      <c r="P253" s="4">
        <v>0</v>
      </c>
      <c r="Q253" s="6">
        <f t="shared" si="23"/>
        <v>0</v>
      </c>
      <c r="R253" s="4"/>
      <c r="S253" s="7" t="e">
        <f t="shared" si="30"/>
        <v>#DIV/0!</v>
      </c>
      <c r="T253" s="10">
        <f t="shared" si="26"/>
        <v>87.5</v>
      </c>
      <c r="U253" s="4">
        <f t="shared" si="24"/>
        <v>61.249999999999993</v>
      </c>
      <c r="V253" s="10">
        <f t="shared" si="29"/>
        <v>1224.9999999999998</v>
      </c>
    </row>
    <row r="254" spans="1:22" ht="93.75" customHeight="1" x14ac:dyDescent="0.3">
      <c r="A254" s="21" t="s">
        <v>397</v>
      </c>
      <c r="B254" s="4"/>
      <c r="C254" s="6">
        <v>796483582651</v>
      </c>
      <c r="D254" s="4" t="s">
        <v>363</v>
      </c>
      <c r="E254" s="10">
        <v>135</v>
      </c>
      <c r="F254" s="4" t="s">
        <v>43</v>
      </c>
      <c r="G254" s="4" t="s">
        <v>398</v>
      </c>
      <c r="H254" s="4" t="s">
        <v>55</v>
      </c>
      <c r="I254" s="26" t="s">
        <v>121</v>
      </c>
      <c r="J254" s="4">
        <v>0</v>
      </c>
      <c r="K254" s="4">
        <v>0</v>
      </c>
      <c r="L254" s="4">
        <f t="shared" si="31"/>
        <v>0</v>
      </c>
      <c r="N254" s="5">
        <v>30</v>
      </c>
      <c r="P254" s="4">
        <v>0</v>
      </c>
      <c r="Q254" s="6">
        <f t="shared" ref="Q254:Q286" si="32">P254/6</f>
        <v>0</v>
      </c>
      <c r="R254" s="4"/>
      <c r="S254" s="7" t="e">
        <f t="shared" ref="S254:S286" si="33">(L254+N254)/Q254</f>
        <v>#DIV/0!</v>
      </c>
      <c r="T254" s="10">
        <f t="shared" ref="T254:T286" si="34">E254/2</f>
        <v>67.5</v>
      </c>
      <c r="U254" s="4">
        <f t="shared" ref="U254:U286" si="35">T254*0.7</f>
        <v>47.25</v>
      </c>
      <c r="V254" s="10">
        <f t="shared" ref="V254:V286" si="36">U254*N254</f>
        <v>1417.5</v>
      </c>
    </row>
    <row r="255" spans="1:22" ht="93.75" customHeight="1" x14ac:dyDescent="0.3">
      <c r="A255" s="21" t="s">
        <v>399</v>
      </c>
      <c r="B255" s="4"/>
      <c r="C255" s="6">
        <v>796483582637</v>
      </c>
      <c r="D255" s="4" t="s">
        <v>363</v>
      </c>
      <c r="E255" s="10">
        <v>135</v>
      </c>
      <c r="F255" s="4" t="s">
        <v>43</v>
      </c>
      <c r="G255" s="4" t="s">
        <v>398</v>
      </c>
      <c r="H255" s="4" t="s">
        <v>55</v>
      </c>
      <c r="I255" s="26" t="s">
        <v>121</v>
      </c>
      <c r="J255" s="4">
        <v>0</v>
      </c>
      <c r="K255" s="4">
        <v>0</v>
      </c>
      <c r="L255" s="4">
        <f t="shared" si="31"/>
        <v>0</v>
      </c>
      <c r="N255" s="5">
        <v>30</v>
      </c>
      <c r="P255" s="4">
        <v>0</v>
      </c>
      <c r="Q255" s="6">
        <f t="shared" si="32"/>
        <v>0</v>
      </c>
      <c r="R255" s="4"/>
      <c r="S255" s="7" t="e">
        <f t="shared" si="33"/>
        <v>#DIV/0!</v>
      </c>
      <c r="T255" s="10">
        <f t="shared" si="34"/>
        <v>67.5</v>
      </c>
      <c r="U255" s="4">
        <f t="shared" si="35"/>
        <v>47.25</v>
      </c>
      <c r="V255" s="10">
        <f t="shared" si="36"/>
        <v>1417.5</v>
      </c>
    </row>
    <row r="256" spans="1:22" ht="93.75" customHeight="1" x14ac:dyDescent="0.3">
      <c r="A256" s="21" t="s">
        <v>400</v>
      </c>
      <c r="B256" s="4"/>
      <c r="C256" s="6">
        <v>796483582644</v>
      </c>
      <c r="D256" s="4" t="s">
        <v>363</v>
      </c>
      <c r="E256" s="10">
        <v>155</v>
      </c>
      <c r="F256" s="4" t="s">
        <v>43</v>
      </c>
      <c r="G256" s="4" t="s">
        <v>398</v>
      </c>
      <c r="H256" s="4" t="s">
        <v>55</v>
      </c>
      <c r="I256" s="26" t="s">
        <v>121</v>
      </c>
      <c r="J256" s="4">
        <v>0</v>
      </c>
      <c r="K256" s="4">
        <v>0</v>
      </c>
      <c r="L256" s="4">
        <f t="shared" si="31"/>
        <v>0</v>
      </c>
      <c r="N256" s="5">
        <v>20</v>
      </c>
      <c r="P256" s="4">
        <v>0</v>
      </c>
      <c r="Q256" s="6">
        <f t="shared" si="32"/>
        <v>0</v>
      </c>
      <c r="R256" s="4"/>
      <c r="S256" s="7" t="e">
        <f t="shared" si="33"/>
        <v>#DIV/0!</v>
      </c>
      <c r="T256" s="10">
        <f t="shared" si="34"/>
        <v>77.5</v>
      </c>
      <c r="U256" s="4">
        <f t="shared" si="35"/>
        <v>54.25</v>
      </c>
      <c r="V256" s="10">
        <f t="shared" si="36"/>
        <v>1085</v>
      </c>
    </row>
    <row r="257" spans="1:22" ht="93.75" customHeight="1" x14ac:dyDescent="0.3">
      <c r="A257" s="21" t="s">
        <v>401</v>
      </c>
      <c r="B257" s="4"/>
      <c r="C257" s="6">
        <v>796483582590</v>
      </c>
      <c r="D257" s="4" t="s">
        <v>363</v>
      </c>
      <c r="E257" s="10">
        <v>155</v>
      </c>
      <c r="F257" s="4" t="s">
        <v>43</v>
      </c>
      <c r="G257" s="4" t="s">
        <v>398</v>
      </c>
      <c r="H257" s="4" t="s">
        <v>55</v>
      </c>
      <c r="I257" s="26" t="s">
        <v>121</v>
      </c>
      <c r="J257" s="4">
        <v>0</v>
      </c>
      <c r="K257" s="4">
        <v>0</v>
      </c>
      <c r="L257" s="4">
        <f t="shared" si="31"/>
        <v>0</v>
      </c>
      <c r="N257" s="5">
        <v>30</v>
      </c>
      <c r="P257" s="4">
        <v>0</v>
      </c>
      <c r="Q257" s="6">
        <f t="shared" si="32"/>
        <v>0</v>
      </c>
      <c r="R257" s="4"/>
      <c r="S257" s="7" t="e">
        <f t="shared" si="33"/>
        <v>#DIV/0!</v>
      </c>
      <c r="T257" s="10">
        <f t="shared" si="34"/>
        <v>77.5</v>
      </c>
      <c r="U257" s="4">
        <f t="shared" si="35"/>
        <v>54.25</v>
      </c>
      <c r="V257" s="10">
        <f t="shared" si="36"/>
        <v>1627.5</v>
      </c>
    </row>
    <row r="258" spans="1:22" ht="93.75" customHeight="1" x14ac:dyDescent="0.3">
      <c r="A258" s="21" t="s">
        <v>402</v>
      </c>
      <c r="B258" s="4"/>
      <c r="C258" s="6">
        <v>796483582613</v>
      </c>
      <c r="D258" s="4" t="s">
        <v>363</v>
      </c>
      <c r="E258" s="10">
        <v>155</v>
      </c>
      <c r="F258" s="4" t="s">
        <v>43</v>
      </c>
      <c r="G258" s="4" t="s">
        <v>398</v>
      </c>
      <c r="H258" s="4" t="s">
        <v>55</v>
      </c>
      <c r="I258" s="26" t="s">
        <v>121</v>
      </c>
      <c r="J258" s="4">
        <v>0</v>
      </c>
      <c r="K258" s="4">
        <v>0</v>
      </c>
      <c r="L258" s="4">
        <f t="shared" si="31"/>
        <v>0</v>
      </c>
      <c r="N258" s="5">
        <v>30</v>
      </c>
      <c r="P258" s="4">
        <v>0</v>
      </c>
      <c r="Q258" s="6">
        <f t="shared" si="32"/>
        <v>0</v>
      </c>
      <c r="R258" s="4"/>
      <c r="S258" s="7" t="e">
        <f t="shared" si="33"/>
        <v>#DIV/0!</v>
      </c>
      <c r="T258" s="10">
        <f t="shared" si="34"/>
        <v>77.5</v>
      </c>
      <c r="U258" s="4">
        <f t="shared" si="35"/>
        <v>54.25</v>
      </c>
      <c r="V258" s="10">
        <f t="shared" si="36"/>
        <v>1627.5</v>
      </c>
    </row>
    <row r="259" spans="1:22" ht="93.75" customHeight="1" x14ac:dyDescent="0.3">
      <c r="A259" s="21" t="s">
        <v>403</v>
      </c>
      <c r="B259" s="4"/>
      <c r="C259" s="6">
        <v>796483582606</v>
      </c>
      <c r="D259" s="4" t="s">
        <v>363</v>
      </c>
      <c r="E259" s="10">
        <v>155</v>
      </c>
      <c r="F259" s="4" t="s">
        <v>43</v>
      </c>
      <c r="G259" s="4" t="s">
        <v>398</v>
      </c>
      <c r="H259" s="4" t="s">
        <v>55</v>
      </c>
      <c r="I259" s="26" t="s">
        <v>121</v>
      </c>
      <c r="J259" s="4">
        <v>0</v>
      </c>
      <c r="K259" s="4">
        <v>0</v>
      </c>
      <c r="L259" s="4">
        <f t="shared" si="31"/>
        <v>0</v>
      </c>
      <c r="N259" s="5">
        <v>30</v>
      </c>
      <c r="P259" s="4">
        <v>0</v>
      </c>
      <c r="Q259" s="6">
        <f t="shared" si="32"/>
        <v>0</v>
      </c>
      <c r="R259" s="4"/>
      <c r="S259" s="7" t="e">
        <f t="shared" si="33"/>
        <v>#DIV/0!</v>
      </c>
      <c r="T259" s="10">
        <f t="shared" si="34"/>
        <v>77.5</v>
      </c>
      <c r="U259" s="4">
        <f t="shared" si="35"/>
        <v>54.25</v>
      </c>
      <c r="V259" s="10">
        <f t="shared" si="36"/>
        <v>1627.5</v>
      </c>
    </row>
    <row r="260" spans="1:22" ht="93.75" customHeight="1" x14ac:dyDescent="0.3">
      <c r="A260" s="21" t="s">
        <v>404</v>
      </c>
      <c r="B260" s="4"/>
      <c r="C260" s="6">
        <v>796483582620</v>
      </c>
      <c r="D260" s="4" t="s">
        <v>363</v>
      </c>
      <c r="E260" s="10">
        <v>155</v>
      </c>
      <c r="F260" s="4" t="s">
        <v>43</v>
      </c>
      <c r="G260" s="4" t="s">
        <v>398</v>
      </c>
      <c r="H260" s="4" t="s">
        <v>55</v>
      </c>
      <c r="I260" s="26" t="s">
        <v>121</v>
      </c>
      <c r="J260" s="4">
        <v>0</v>
      </c>
      <c r="K260" s="4">
        <v>0</v>
      </c>
      <c r="L260" s="4">
        <f t="shared" si="31"/>
        <v>0</v>
      </c>
      <c r="N260" s="5">
        <v>30</v>
      </c>
      <c r="P260" s="4">
        <v>0</v>
      </c>
      <c r="Q260" s="6">
        <f t="shared" si="32"/>
        <v>0</v>
      </c>
      <c r="R260" s="4"/>
      <c r="S260" s="7" t="e">
        <f t="shared" si="33"/>
        <v>#DIV/0!</v>
      </c>
      <c r="T260" s="10">
        <f t="shared" si="34"/>
        <v>77.5</v>
      </c>
      <c r="U260" s="4">
        <f t="shared" si="35"/>
        <v>54.25</v>
      </c>
      <c r="V260" s="10">
        <f t="shared" si="36"/>
        <v>1627.5</v>
      </c>
    </row>
    <row r="261" spans="1:22" ht="93.75" customHeight="1" x14ac:dyDescent="0.3">
      <c r="A261" s="21" t="s">
        <v>269</v>
      </c>
      <c r="B261" s="4"/>
      <c r="C261" s="6">
        <v>691464876166</v>
      </c>
      <c r="D261" s="4" t="s">
        <v>26</v>
      </c>
      <c r="E261" s="10">
        <v>170</v>
      </c>
      <c r="F261" s="4" t="s">
        <v>43</v>
      </c>
      <c r="G261" s="4" t="s">
        <v>270</v>
      </c>
      <c r="H261" s="4" t="s">
        <v>62</v>
      </c>
      <c r="I261" s="26" t="s">
        <v>109</v>
      </c>
      <c r="J261" s="4">
        <v>18</v>
      </c>
      <c r="K261" s="4">
        <v>25</v>
      </c>
      <c r="L261" s="4">
        <f t="shared" si="31"/>
        <v>43</v>
      </c>
      <c r="N261" s="5">
        <v>10</v>
      </c>
      <c r="P261" s="4">
        <v>69</v>
      </c>
      <c r="Q261" s="6">
        <f t="shared" si="32"/>
        <v>11.5</v>
      </c>
      <c r="R261" s="4"/>
      <c r="S261" s="7">
        <f t="shared" si="33"/>
        <v>4.6086956521739131</v>
      </c>
      <c r="T261" s="10">
        <f t="shared" si="34"/>
        <v>85</v>
      </c>
      <c r="U261" s="4">
        <f t="shared" si="35"/>
        <v>59.499999999999993</v>
      </c>
      <c r="V261" s="10">
        <f t="shared" si="36"/>
        <v>594.99999999999989</v>
      </c>
    </row>
    <row r="262" spans="1:22" ht="93.75" customHeight="1" x14ac:dyDescent="0.3">
      <c r="A262" s="21" t="s">
        <v>301</v>
      </c>
      <c r="B262" s="4"/>
      <c r="C262" s="6">
        <v>691464937362</v>
      </c>
      <c r="D262" s="4" t="s">
        <v>26</v>
      </c>
      <c r="E262" s="10">
        <v>180</v>
      </c>
      <c r="F262" s="4" t="s">
        <v>43</v>
      </c>
      <c r="G262" s="4" t="s">
        <v>270</v>
      </c>
      <c r="H262" s="4" t="s">
        <v>62</v>
      </c>
      <c r="I262" s="26" t="s">
        <v>109</v>
      </c>
      <c r="J262" s="4">
        <v>26</v>
      </c>
      <c r="K262" s="4">
        <v>20</v>
      </c>
      <c r="L262" s="4">
        <f t="shared" si="31"/>
        <v>46</v>
      </c>
      <c r="N262" s="5">
        <v>0</v>
      </c>
      <c r="P262" s="4">
        <v>47</v>
      </c>
      <c r="Q262" s="6">
        <f t="shared" si="32"/>
        <v>7.833333333333333</v>
      </c>
      <c r="R262" s="4"/>
      <c r="S262" s="7">
        <f t="shared" si="33"/>
        <v>5.8723404255319149</v>
      </c>
      <c r="T262" s="10">
        <f t="shared" si="34"/>
        <v>90</v>
      </c>
      <c r="U262" s="4">
        <f t="shared" si="35"/>
        <v>62.999999999999993</v>
      </c>
      <c r="V262" s="10">
        <f t="shared" si="36"/>
        <v>0</v>
      </c>
    </row>
    <row r="263" spans="1:22" ht="93.75" customHeight="1" x14ac:dyDescent="0.3">
      <c r="A263" s="21" t="s">
        <v>342</v>
      </c>
      <c r="B263" s="4"/>
      <c r="C263" s="6">
        <v>691464976668</v>
      </c>
      <c r="D263" s="4" t="s">
        <v>26</v>
      </c>
      <c r="E263" s="10">
        <v>180</v>
      </c>
      <c r="F263" s="4" t="s">
        <v>43</v>
      </c>
      <c r="G263" s="4" t="s">
        <v>270</v>
      </c>
      <c r="H263" s="4" t="s">
        <v>62</v>
      </c>
      <c r="I263" s="26" t="s">
        <v>108</v>
      </c>
      <c r="J263" s="4">
        <v>0</v>
      </c>
      <c r="K263" s="4">
        <v>50</v>
      </c>
      <c r="L263" s="4">
        <f t="shared" si="31"/>
        <v>50</v>
      </c>
      <c r="N263" s="5">
        <v>0</v>
      </c>
      <c r="P263" s="4">
        <v>37</v>
      </c>
      <c r="Q263" s="6">
        <f t="shared" si="32"/>
        <v>6.166666666666667</v>
      </c>
      <c r="R263" s="4"/>
      <c r="S263" s="7">
        <f t="shared" si="33"/>
        <v>8.108108108108107</v>
      </c>
      <c r="T263" s="10">
        <f t="shared" si="34"/>
        <v>90</v>
      </c>
      <c r="U263" s="4">
        <f t="shared" si="35"/>
        <v>62.999999999999993</v>
      </c>
      <c r="V263" s="10">
        <f t="shared" si="36"/>
        <v>0</v>
      </c>
    </row>
    <row r="264" spans="1:22" ht="93.75" customHeight="1" x14ac:dyDescent="0.3">
      <c r="A264" s="21" t="s">
        <v>271</v>
      </c>
      <c r="B264" s="4"/>
      <c r="C264" s="6">
        <v>796483156814</v>
      </c>
      <c r="D264" s="4" t="s">
        <v>26</v>
      </c>
      <c r="E264" s="10">
        <v>170</v>
      </c>
      <c r="F264" s="4" t="s">
        <v>43</v>
      </c>
      <c r="G264" s="4" t="s">
        <v>270</v>
      </c>
      <c r="H264" s="4" t="s">
        <v>62</v>
      </c>
      <c r="I264" s="26" t="s">
        <v>109</v>
      </c>
      <c r="J264" s="4">
        <v>50</v>
      </c>
      <c r="K264" s="4">
        <v>30</v>
      </c>
      <c r="L264" s="4">
        <f t="shared" si="31"/>
        <v>80</v>
      </c>
      <c r="N264" s="5">
        <v>0</v>
      </c>
      <c r="P264" s="4">
        <v>32</v>
      </c>
      <c r="Q264" s="6">
        <f t="shared" si="32"/>
        <v>5.333333333333333</v>
      </c>
      <c r="R264" s="4"/>
      <c r="S264" s="7">
        <f t="shared" si="33"/>
        <v>15</v>
      </c>
      <c r="T264" s="10">
        <f t="shared" si="34"/>
        <v>85</v>
      </c>
      <c r="U264" s="4">
        <f t="shared" si="35"/>
        <v>59.499999999999993</v>
      </c>
      <c r="V264" s="10">
        <f t="shared" si="36"/>
        <v>0</v>
      </c>
    </row>
    <row r="265" spans="1:22" ht="93.75" customHeight="1" x14ac:dyDescent="0.3">
      <c r="A265" s="21" t="s">
        <v>344</v>
      </c>
      <c r="B265" s="4"/>
      <c r="C265" s="6">
        <v>796483561120</v>
      </c>
      <c r="D265" s="4" t="s">
        <v>253</v>
      </c>
      <c r="E265" s="10">
        <v>300</v>
      </c>
      <c r="F265" s="4" t="s">
        <v>43</v>
      </c>
      <c r="G265" s="4" t="s">
        <v>343</v>
      </c>
      <c r="H265" s="4" t="s">
        <v>55</v>
      </c>
      <c r="I265" s="26" t="s">
        <v>257</v>
      </c>
      <c r="J265" s="4">
        <v>0</v>
      </c>
      <c r="K265" s="4">
        <v>0</v>
      </c>
      <c r="L265" s="4">
        <f t="shared" si="31"/>
        <v>0</v>
      </c>
      <c r="N265" s="5">
        <v>0</v>
      </c>
      <c r="P265" s="4">
        <v>0</v>
      </c>
      <c r="Q265" s="6">
        <f t="shared" si="32"/>
        <v>0</v>
      </c>
      <c r="R265" s="4"/>
      <c r="S265" s="7" t="e">
        <f t="shared" si="33"/>
        <v>#DIV/0!</v>
      </c>
      <c r="T265" s="10">
        <f t="shared" si="34"/>
        <v>150</v>
      </c>
      <c r="U265" s="4">
        <f t="shared" si="35"/>
        <v>105</v>
      </c>
      <c r="V265" s="10">
        <f t="shared" si="36"/>
        <v>0</v>
      </c>
    </row>
    <row r="266" spans="1:22" ht="93.75" customHeight="1" x14ac:dyDescent="0.3">
      <c r="A266" s="21" t="s">
        <v>405</v>
      </c>
      <c r="B266" s="4"/>
      <c r="C266" s="6">
        <v>796483582668</v>
      </c>
      <c r="D266" s="4" t="s">
        <v>363</v>
      </c>
      <c r="E266" s="10">
        <v>195</v>
      </c>
      <c r="F266" s="4" t="s">
        <v>43</v>
      </c>
      <c r="G266" s="4" t="s">
        <v>398</v>
      </c>
      <c r="H266" s="4" t="s">
        <v>55</v>
      </c>
      <c r="I266" s="26" t="s">
        <v>121</v>
      </c>
      <c r="J266" s="4">
        <v>0</v>
      </c>
      <c r="K266" s="4">
        <v>0</v>
      </c>
      <c r="L266" s="4">
        <f t="shared" si="31"/>
        <v>0</v>
      </c>
      <c r="N266" s="5">
        <v>0</v>
      </c>
      <c r="P266" s="4">
        <v>0</v>
      </c>
      <c r="Q266" s="6">
        <f t="shared" si="32"/>
        <v>0</v>
      </c>
      <c r="R266" s="4"/>
      <c r="S266" s="7" t="e">
        <f t="shared" si="33"/>
        <v>#DIV/0!</v>
      </c>
      <c r="T266" s="10">
        <f t="shared" si="34"/>
        <v>97.5</v>
      </c>
      <c r="U266" s="4">
        <f t="shared" si="35"/>
        <v>68.25</v>
      </c>
      <c r="V266" s="10">
        <f t="shared" si="36"/>
        <v>0</v>
      </c>
    </row>
    <row r="267" spans="1:22" ht="93.75" customHeight="1" x14ac:dyDescent="0.3">
      <c r="A267" s="21" t="s">
        <v>296</v>
      </c>
      <c r="B267" s="4"/>
      <c r="C267" s="6">
        <v>796483561922</v>
      </c>
      <c r="D267" s="4" t="s">
        <v>253</v>
      </c>
      <c r="E267" s="10">
        <v>210</v>
      </c>
      <c r="F267" s="4" t="s">
        <v>43</v>
      </c>
      <c r="G267" s="4" t="s">
        <v>183</v>
      </c>
      <c r="H267" s="4" t="s">
        <v>44</v>
      </c>
      <c r="I267" s="26" t="s">
        <v>108</v>
      </c>
      <c r="J267" s="4">
        <v>0</v>
      </c>
      <c r="K267" s="4">
        <v>30</v>
      </c>
      <c r="L267" s="4">
        <f t="shared" si="31"/>
        <v>30</v>
      </c>
      <c r="N267" s="5">
        <v>0</v>
      </c>
      <c r="P267" s="4">
        <v>0</v>
      </c>
      <c r="Q267" s="6">
        <f t="shared" si="32"/>
        <v>0</v>
      </c>
      <c r="R267" s="4"/>
      <c r="S267" s="7" t="e">
        <f t="shared" si="33"/>
        <v>#DIV/0!</v>
      </c>
      <c r="T267" s="10">
        <f t="shared" si="34"/>
        <v>105</v>
      </c>
      <c r="U267" s="4">
        <f t="shared" si="35"/>
        <v>73.5</v>
      </c>
      <c r="V267" s="10">
        <f t="shared" si="36"/>
        <v>0</v>
      </c>
    </row>
    <row r="268" spans="1:22" ht="93.75" customHeight="1" x14ac:dyDescent="0.3">
      <c r="A268" s="21" t="s">
        <v>88</v>
      </c>
      <c r="B268" s="4"/>
      <c r="C268" s="6">
        <v>796483211926</v>
      </c>
      <c r="D268" s="4" t="s">
        <v>26</v>
      </c>
      <c r="E268" s="10">
        <v>250</v>
      </c>
      <c r="F268" s="4" t="s">
        <v>43</v>
      </c>
      <c r="G268" s="4" t="s">
        <v>65</v>
      </c>
      <c r="H268" s="4" t="s">
        <v>44</v>
      </c>
      <c r="I268" s="26" t="s">
        <v>109</v>
      </c>
      <c r="J268" s="4">
        <v>27</v>
      </c>
      <c r="K268" s="4">
        <v>0</v>
      </c>
      <c r="L268" s="4">
        <f t="shared" si="31"/>
        <v>27</v>
      </c>
      <c r="N268" s="5">
        <v>0</v>
      </c>
      <c r="P268" s="4">
        <v>8</v>
      </c>
      <c r="Q268" s="6">
        <f t="shared" si="32"/>
        <v>1.3333333333333333</v>
      </c>
      <c r="R268" s="4"/>
      <c r="S268" s="7">
        <f t="shared" si="33"/>
        <v>20.25</v>
      </c>
      <c r="T268" s="10">
        <f t="shared" si="34"/>
        <v>125</v>
      </c>
      <c r="U268" s="4">
        <f t="shared" si="35"/>
        <v>87.5</v>
      </c>
      <c r="V268" s="10">
        <f t="shared" si="36"/>
        <v>0</v>
      </c>
    </row>
    <row r="269" spans="1:22" ht="93.75" customHeight="1" x14ac:dyDescent="0.3">
      <c r="A269" s="21" t="s">
        <v>67</v>
      </c>
      <c r="B269" s="4"/>
      <c r="C269" s="6">
        <v>796483212916</v>
      </c>
      <c r="D269" s="4" t="s">
        <v>26</v>
      </c>
      <c r="E269" s="10">
        <v>190</v>
      </c>
      <c r="F269" s="4" t="s">
        <v>43</v>
      </c>
      <c r="G269" s="4" t="s">
        <v>56</v>
      </c>
      <c r="H269" s="4" t="s">
        <v>44</v>
      </c>
      <c r="I269" s="26" t="s">
        <v>109</v>
      </c>
      <c r="J269" s="4">
        <v>9</v>
      </c>
      <c r="K269" s="4">
        <v>30</v>
      </c>
      <c r="L269" s="4">
        <f t="shared" si="31"/>
        <v>39</v>
      </c>
      <c r="N269" s="5">
        <v>0</v>
      </c>
      <c r="P269" s="4">
        <v>37</v>
      </c>
      <c r="Q269" s="6">
        <f t="shared" si="32"/>
        <v>6.166666666666667</v>
      </c>
      <c r="R269" s="4"/>
      <c r="S269" s="7">
        <f t="shared" si="33"/>
        <v>6.3243243243243237</v>
      </c>
      <c r="T269" s="10">
        <f t="shared" si="34"/>
        <v>95</v>
      </c>
      <c r="U269" s="4">
        <f t="shared" si="35"/>
        <v>66.5</v>
      </c>
      <c r="V269" s="10">
        <f t="shared" si="36"/>
        <v>0</v>
      </c>
    </row>
    <row r="270" spans="1:22" ht="93.75" customHeight="1" x14ac:dyDescent="0.3">
      <c r="A270" s="21" t="s">
        <v>345</v>
      </c>
      <c r="B270" s="4"/>
      <c r="C270" s="6">
        <v>796483226937</v>
      </c>
      <c r="D270" s="4" t="s">
        <v>26</v>
      </c>
      <c r="E270" s="10">
        <v>240</v>
      </c>
      <c r="F270" s="4" t="s">
        <v>43</v>
      </c>
      <c r="G270" s="4" t="s">
        <v>65</v>
      </c>
      <c r="H270" s="4" t="s">
        <v>44</v>
      </c>
      <c r="I270" s="26" t="s">
        <v>109</v>
      </c>
      <c r="J270" s="4">
        <v>35</v>
      </c>
      <c r="K270" s="4">
        <v>25</v>
      </c>
      <c r="L270" s="4">
        <f t="shared" si="31"/>
        <v>60</v>
      </c>
      <c r="N270" s="5">
        <v>0</v>
      </c>
      <c r="P270" s="4">
        <v>30</v>
      </c>
      <c r="Q270" s="6">
        <f t="shared" si="32"/>
        <v>5</v>
      </c>
      <c r="R270" s="4"/>
      <c r="S270" s="7">
        <f t="shared" si="33"/>
        <v>12</v>
      </c>
      <c r="T270" s="10">
        <f t="shared" si="34"/>
        <v>120</v>
      </c>
      <c r="U270" s="4">
        <f t="shared" si="35"/>
        <v>84</v>
      </c>
      <c r="V270" s="10">
        <f t="shared" si="36"/>
        <v>0</v>
      </c>
    </row>
    <row r="271" spans="1:22" ht="93.75" customHeight="1" x14ac:dyDescent="0.3">
      <c r="A271" s="21" t="s">
        <v>91</v>
      </c>
      <c r="B271" s="4"/>
      <c r="C271" s="6">
        <v>796483346352</v>
      </c>
      <c r="D271" s="4" t="s">
        <v>25</v>
      </c>
      <c r="E271" s="10">
        <v>250</v>
      </c>
      <c r="F271" s="4" t="s">
        <v>43</v>
      </c>
      <c r="G271" s="4" t="s">
        <v>90</v>
      </c>
      <c r="H271" s="4" t="s">
        <v>84</v>
      </c>
      <c r="I271" s="26" t="s">
        <v>109</v>
      </c>
      <c r="J271" s="4">
        <v>30</v>
      </c>
      <c r="K271" s="4">
        <v>10</v>
      </c>
      <c r="L271" s="4">
        <f t="shared" si="31"/>
        <v>40</v>
      </c>
      <c r="N271" s="5">
        <v>0</v>
      </c>
      <c r="P271" s="4">
        <v>39</v>
      </c>
      <c r="Q271" s="6">
        <f t="shared" si="32"/>
        <v>6.5</v>
      </c>
      <c r="R271" s="4"/>
      <c r="S271" s="7">
        <f t="shared" si="33"/>
        <v>6.1538461538461542</v>
      </c>
      <c r="T271" s="10">
        <f t="shared" si="34"/>
        <v>125</v>
      </c>
      <c r="U271" s="4">
        <f t="shared" si="35"/>
        <v>87.5</v>
      </c>
      <c r="V271" s="10">
        <f t="shared" si="36"/>
        <v>0</v>
      </c>
    </row>
    <row r="272" spans="1:22" ht="93.75" customHeight="1" x14ac:dyDescent="0.3">
      <c r="A272" s="21" t="s">
        <v>89</v>
      </c>
      <c r="B272" s="4"/>
      <c r="C272" s="6">
        <v>796483346345</v>
      </c>
      <c r="D272" s="4" t="s">
        <v>26</v>
      </c>
      <c r="E272" s="10">
        <v>250</v>
      </c>
      <c r="F272" s="4" t="s">
        <v>43</v>
      </c>
      <c r="G272" s="4" t="s">
        <v>90</v>
      </c>
      <c r="H272" s="4" t="s">
        <v>84</v>
      </c>
      <c r="I272" s="26" t="s">
        <v>109</v>
      </c>
      <c r="J272" s="4">
        <v>22</v>
      </c>
      <c r="K272" s="4">
        <v>10</v>
      </c>
      <c r="L272" s="4">
        <f t="shared" si="31"/>
        <v>32</v>
      </c>
      <c r="N272" s="5">
        <v>0</v>
      </c>
      <c r="P272" s="4">
        <v>23</v>
      </c>
      <c r="Q272" s="6">
        <f t="shared" si="32"/>
        <v>3.8333333333333335</v>
      </c>
      <c r="R272" s="4"/>
      <c r="S272" s="7">
        <f t="shared" si="33"/>
        <v>8.3478260869565215</v>
      </c>
      <c r="T272" s="10">
        <f t="shared" si="34"/>
        <v>125</v>
      </c>
      <c r="U272" s="4">
        <f t="shared" si="35"/>
        <v>87.5</v>
      </c>
      <c r="V272" s="10">
        <f t="shared" si="36"/>
        <v>0</v>
      </c>
    </row>
    <row r="273" spans="1:22" ht="93.75" customHeight="1" x14ac:dyDescent="0.3">
      <c r="A273" s="21" t="s">
        <v>346</v>
      </c>
      <c r="B273" s="4"/>
      <c r="C273" s="6">
        <v>796483424548</v>
      </c>
      <c r="D273" s="4" t="s">
        <v>16</v>
      </c>
      <c r="E273" s="10">
        <v>240</v>
      </c>
      <c r="F273" s="4" t="s">
        <v>43</v>
      </c>
      <c r="G273" s="4" t="s">
        <v>347</v>
      </c>
      <c r="H273" s="4" t="s">
        <v>44</v>
      </c>
      <c r="I273" s="26" t="s">
        <v>207</v>
      </c>
      <c r="J273" s="4">
        <v>18</v>
      </c>
      <c r="K273" s="4">
        <v>0</v>
      </c>
      <c r="L273" s="4">
        <f t="shared" si="31"/>
        <v>18</v>
      </c>
      <c r="N273" s="5">
        <v>0</v>
      </c>
      <c r="P273" s="4">
        <v>12</v>
      </c>
      <c r="Q273" s="6">
        <f t="shared" si="32"/>
        <v>2</v>
      </c>
      <c r="R273" s="4"/>
      <c r="S273" s="7">
        <f t="shared" si="33"/>
        <v>9</v>
      </c>
      <c r="T273" s="10">
        <f t="shared" si="34"/>
        <v>120</v>
      </c>
      <c r="U273" s="4">
        <f t="shared" si="35"/>
        <v>84</v>
      </c>
      <c r="V273" s="10">
        <f t="shared" si="36"/>
        <v>0</v>
      </c>
    </row>
    <row r="274" spans="1:22" ht="93.75" customHeight="1" x14ac:dyDescent="0.3">
      <c r="A274" s="21" t="s">
        <v>348</v>
      </c>
      <c r="B274" s="4"/>
      <c r="C274" s="6">
        <v>796483424555</v>
      </c>
      <c r="D274" s="4" t="s">
        <v>16</v>
      </c>
      <c r="E274" s="10">
        <v>240</v>
      </c>
      <c r="F274" s="4" t="s">
        <v>43</v>
      </c>
      <c r="G274" s="4" t="s">
        <v>347</v>
      </c>
      <c r="H274" s="4" t="s">
        <v>44</v>
      </c>
      <c r="I274" s="26" t="s">
        <v>109</v>
      </c>
      <c r="J274" s="4">
        <v>0</v>
      </c>
      <c r="K274" s="4">
        <v>10</v>
      </c>
      <c r="L274" s="4">
        <f t="shared" si="31"/>
        <v>10</v>
      </c>
      <c r="N274" s="5">
        <v>0</v>
      </c>
      <c r="P274" s="4">
        <v>10</v>
      </c>
      <c r="Q274" s="6">
        <f t="shared" si="32"/>
        <v>1.6666666666666667</v>
      </c>
      <c r="R274" s="4"/>
      <c r="S274" s="7">
        <f t="shared" si="33"/>
        <v>6</v>
      </c>
      <c r="T274" s="10">
        <f t="shared" si="34"/>
        <v>120</v>
      </c>
      <c r="U274" s="4">
        <f t="shared" si="35"/>
        <v>84</v>
      </c>
      <c r="V274" s="10">
        <f t="shared" si="36"/>
        <v>0</v>
      </c>
    </row>
    <row r="275" spans="1:22" ht="93.75" customHeight="1" x14ac:dyDescent="0.3">
      <c r="A275" s="21" t="s">
        <v>99</v>
      </c>
      <c r="B275" s="4"/>
      <c r="C275" s="6">
        <v>796483471948</v>
      </c>
      <c r="D275" s="4" t="s">
        <v>25</v>
      </c>
      <c r="E275" s="10">
        <v>240</v>
      </c>
      <c r="F275" s="4" t="s">
        <v>43</v>
      </c>
      <c r="G275" s="4" t="s">
        <v>68</v>
      </c>
      <c r="H275" s="4" t="s">
        <v>44</v>
      </c>
      <c r="I275" s="26" t="s">
        <v>109</v>
      </c>
      <c r="J275" s="4">
        <v>35</v>
      </c>
      <c r="K275" s="4">
        <v>0</v>
      </c>
      <c r="L275" s="4">
        <f t="shared" si="31"/>
        <v>35</v>
      </c>
      <c r="N275" s="5">
        <v>0</v>
      </c>
      <c r="P275" s="4">
        <v>34</v>
      </c>
      <c r="Q275" s="6">
        <f t="shared" si="32"/>
        <v>5.666666666666667</v>
      </c>
      <c r="R275" s="4"/>
      <c r="S275" s="7">
        <f t="shared" si="33"/>
        <v>6.1764705882352935</v>
      </c>
      <c r="T275" s="10">
        <f t="shared" si="34"/>
        <v>120</v>
      </c>
      <c r="U275" s="4">
        <f t="shared" si="35"/>
        <v>84</v>
      </c>
      <c r="V275" s="10">
        <f t="shared" si="36"/>
        <v>0</v>
      </c>
    </row>
    <row r="276" spans="1:22" ht="93.75" customHeight="1" x14ac:dyDescent="0.3">
      <c r="A276" s="21" t="s">
        <v>272</v>
      </c>
      <c r="B276" s="4"/>
      <c r="C276" s="6">
        <v>796483471955</v>
      </c>
      <c r="D276" s="4" t="s">
        <v>16</v>
      </c>
      <c r="E276" s="10">
        <v>240</v>
      </c>
      <c r="F276" s="4" t="s">
        <v>43</v>
      </c>
      <c r="G276" s="4" t="s">
        <v>68</v>
      </c>
      <c r="H276" s="4" t="s">
        <v>44</v>
      </c>
      <c r="I276" s="26" t="s">
        <v>109</v>
      </c>
      <c r="J276" s="4">
        <v>27</v>
      </c>
      <c r="K276" s="4">
        <v>20</v>
      </c>
      <c r="L276" s="4">
        <f t="shared" si="31"/>
        <v>47</v>
      </c>
      <c r="N276" s="5">
        <v>0</v>
      </c>
      <c r="P276" s="4">
        <v>23</v>
      </c>
      <c r="Q276" s="6">
        <f t="shared" si="32"/>
        <v>3.8333333333333335</v>
      </c>
      <c r="R276" s="4"/>
      <c r="S276" s="7">
        <f t="shared" si="33"/>
        <v>12.260869565217391</v>
      </c>
      <c r="T276" s="10">
        <f t="shared" si="34"/>
        <v>120</v>
      </c>
      <c r="U276" s="4">
        <f t="shared" si="35"/>
        <v>84</v>
      </c>
      <c r="V276" s="10">
        <f t="shared" si="36"/>
        <v>0</v>
      </c>
    </row>
    <row r="277" spans="1:22" ht="93.75" customHeight="1" x14ac:dyDescent="0.3">
      <c r="A277" s="21" t="s">
        <v>100</v>
      </c>
      <c r="B277" s="4"/>
      <c r="C277" s="6">
        <v>796483477858</v>
      </c>
      <c r="D277" s="4" t="s">
        <v>26</v>
      </c>
      <c r="E277" s="10">
        <v>260</v>
      </c>
      <c r="F277" s="4" t="s">
        <v>43</v>
      </c>
      <c r="G277" s="4" t="s">
        <v>68</v>
      </c>
      <c r="H277" s="4" t="s">
        <v>44</v>
      </c>
      <c r="I277" s="26" t="s">
        <v>109</v>
      </c>
      <c r="J277" s="4">
        <v>36</v>
      </c>
      <c r="K277" s="4">
        <v>0</v>
      </c>
      <c r="L277" s="4">
        <f t="shared" si="31"/>
        <v>36</v>
      </c>
      <c r="N277" s="5">
        <v>0</v>
      </c>
      <c r="P277" s="4">
        <v>17</v>
      </c>
      <c r="Q277" s="6">
        <f t="shared" si="32"/>
        <v>2.8333333333333335</v>
      </c>
      <c r="R277" s="4"/>
      <c r="S277" s="7">
        <f t="shared" si="33"/>
        <v>12.705882352941176</v>
      </c>
      <c r="T277" s="10">
        <f t="shared" si="34"/>
        <v>130</v>
      </c>
      <c r="U277" s="4">
        <f t="shared" si="35"/>
        <v>91</v>
      </c>
      <c r="V277" s="10">
        <f t="shared" si="36"/>
        <v>0</v>
      </c>
    </row>
    <row r="278" spans="1:22" ht="93.75" customHeight="1" x14ac:dyDescent="0.3">
      <c r="A278" s="21" t="s">
        <v>406</v>
      </c>
      <c r="B278" s="4"/>
      <c r="C278" s="6">
        <v>796483480537</v>
      </c>
      <c r="D278" s="4" t="s">
        <v>16</v>
      </c>
      <c r="E278" s="10">
        <v>220</v>
      </c>
      <c r="F278" s="4" t="s">
        <v>38</v>
      </c>
      <c r="G278" s="4" t="s">
        <v>39</v>
      </c>
      <c r="H278" s="4" t="s">
        <v>48</v>
      </c>
      <c r="I278" s="26" t="s">
        <v>109</v>
      </c>
      <c r="J278" s="4">
        <v>6</v>
      </c>
      <c r="K278" s="4">
        <v>10</v>
      </c>
      <c r="L278" s="4">
        <f t="shared" si="31"/>
        <v>16</v>
      </c>
      <c r="N278" s="5">
        <v>0</v>
      </c>
      <c r="P278" s="4">
        <v>14</v>
      </c>
      <c r="Q278" s="6">
        <f t="shared" si="32"/>
        <v>2.3333333333333335</v>
      </c>
      <c r="R278" s="4"/>
      <c r="S278" s="7">
        <f t="shared" si="33"/>
        <v>6.8571428571428568</v>
      </c>
      <c r="T278" s="10">
        <f t="shared" si="34"/>
        <v>110</v>
      </c>
      <c r="U278" s="4">
        <f t="shared" si="35"/>
        <v>77</v>
      </c>
      <c r="V278" s="10">
        <f t="shared" si="36"/>
        <v>0</v>
      </c>
    </row>
    <row r="279" spans="1:22" ht="93.75" customHeight="1" x14ac:dyDescent="0.3">
      <c r="A279" s="21" t="s">
        <v>241</v>
      </c>
      <c r="B279" s="4"/>
      <c r="C279" s="6">
        <v>796483480841</v>
      </c>
      <c r="D279" s="4" t="s">
        <v>16</v>
      </c>
      <c r="E279" s="10">
        <v>250</v>
      </c>
      <c r="F279" s="4" t="s">
        <v>43</v>
      </c>
      <c r="G279" s="4" t="s">
        <v>90</v>
      </c>
      <c r="H279" s="4" t="s">
        <v>84</v>
      </c>
      <c r="I279" s="26" t="s">
        <v>109</v>
      </c>
      <c r="J279" s="4">
        <v>23</v>
      </c>
      <c r="K279" s="4">
        <v>20</v>
      </c>
      <c r="L279" s="4">
        <f t="shared" si="31"/>
        <v>43</v>
      </c>
      <c r="N279" s="5">
        <v>0</v>
      </c>
      <c r="P279" s="4">
        <v>6</v>
      </c>
      <c r="Q279" s="6">
        <f t="shared" si="32"/>
        <v>1</v>
      </c>
      <c r="R279" s="4"/>
      <c r="S279" s="7">
        <f t="shared" si="33"/>
        <v>43</v>
      </c>
      <c r="T279" s="10">
        <f t="shared" si="34"/>
        <v>125</v>
      </c>
      <c r="U279" s="4">
        <f t="shared" si="35"/>
        <v>87.5</v>
      </c>
      <c r="V279" s="10">
        <f t="shared" si="36"/>
        <v>0</v>
      </c>
    </row>
    <row r="280" spans="1:22" ht="93.75" customHeight="1" x14ac:dyDescent="0.3">
      <c r="A280" s="21" t="s">
        <v>242</v>
      </c>
      <c r="B280" s="4"/>
      <c r="C280" s="6">
        <v>796483497702</v>
      </c>
      <c r="D280" s="4" t="s">
        <v>16</v>
      </c>
      <c r="E280" s="10">
        <v>260</v>
      </c>
      <c r="F280" s="4" t="s">
        <v>43</v>
      </c>
      <c r="G280" s="4" t="s">
        <v>102</v>
      </c>
      <c r="H280" s="4" t="s">
        <v>44</v>
      </c>
      <c r="I280" s="26" t="s">
        <v>108</v>
      </c>
      <c r="J280" s="4">
        <v>3</v>
      </c>
      <c r="K280" s="4">
        <v>10</v>
      </c>
      <c r="L280" s="4">
        <f t="shared" si="31"/>
        <v>13</v>
      </c>
      <c r="N280" s="5">
        <v>0</v>
      </c>
      <c r="P280" s="4">
        <v>4</v>
      </c>
      <c r="Q280" s="6">
        <f t="shared" si="32"/>
        <v>0.66666666666666663</v>
      </c>
      <c r="R280" s="4"/>
      <c r="S280" s="7">
        <f t="shared" si="33"/>
        <v>19.5</v>
      </c>
      <c r="T280" s="10">
        <f t="shared" si="34"/>
        <v>130</v>
      </c>
      <c r="U280" s="4">
        <f t="shared" si="35"/>
        <v>91</v>
      </c>
      <c r="V280" s="10">
        <f t="shared" si="36"/>
        <v>0</v>
      </c>
    </row>
    <row r="281" spans="1:22" ht="93.75" customHeight="1" x14ac:dyDescent="0.3">
      <c r="A281" s="21" t="s">
        <v>101</v>
      </c>
      <c r="B281" s="4"/>
      <c r="C281" s="6">
        <v>796483497696</v>
      </c>
      <c r="D281" s="4" t="s">
        <v>16</v>
      </c>
      <c r="E281" s="10">
        <v>240</v>
      </c>
      <c r="F281" s="4" t="s">
        <v>43</v>
      </c>
      <c r="G281" s="4" t="s">
        <v>102</v>
      </c>
      <c r="H281" s="4" t="s">
        <v>44</v>
      </c>
      <c r="I281" s="26" t="s">
        <v>109</v>
      </c>
      <c r="J281" s="4">
        <v>0</v>
      </c>
      <c r="K281" s="4">
        <v>10</v>
      </c>
      <c r="L281" s="4">
        <f t="shared" si="31"/>
        <v>10</v>
      </c>
      <c r="N281" s="5">
        <v>0</v>
      </c>
      <c r="P281" s="4">
        <v>11</v>
      </c>
      <c r="Q281" s="6">
        <f t="shared" si="32"/>
        <v>1.8333333333333333</v>
      </c>
      <c r="R281" s="4"/>
      <c r="S281" s="7">
        <f t="shared" si="33"/>
        <v>5.454545454545455</v>
      </c>
      <c r="T281" s="10">
        <f t="shared" si="34"/>
        <v>120</v>
      </c>
      <c r="U281" s="4">
        <f t="shared" si="35"/>
        <v>84</v>
      </c>
      <c r="V281" s="10">
        <f t="shared" si="36"/>
        <v>0</v>
      </c>
    </row>
    <row r="282" spans="1:22" ht="93.75" customHeight="1" x14ac:dyDescent="0.3">
      <c r="A282" s="21" t="s">
        <v>204</v>
      </c>
      <c r="B282" s="4"/>
      <c r="C282" s="6">
        <v>796483497689</v>
      </c>
      <c r="D282" s="4" t="s">
        <v>25</v>
      </c>
      <c r="E282" s="10">
        <v>260</v>
      </c>
      <c r="F282" s="4" t="s">
        <v>43</v>
      </c>
      <c r="G282" s="4" t="s">
        <v>102</v>
      </c>
      <c r="H282" s="4" t="s">
        <v>44</v>
      </c>
      <c r="I282" s="26" t="s">
        <v>109</v>
      </c>
      <c r="J282" s="4">
        <v>24</v>
      </c>
      <c r="K282" s="4">
        <v>0</v>
      </c>
      <c r="L282" s="4">
        <f t="shared" si="31"/>
        <v>24</v>
      </c>
      <c r="N282" s="5">
        <v>0</v>
      </c>
      <c r="P282" s="4">
        <v>3</v>
      </c>
      <c r="Q282" s="6">
        <f t="shared" si="32"/>
        <v>0.5</v>
      </c>
      <c r="R282" s="4"/>
      <c r="S282" s="7">
        <f t="shared" si="33"/>
        <v>48</v>
      </c>
      <c r="T282" s="10">
        <f t="shared" si="34"/>
        <v>130</v>
      </c>
      <c r="U282" s="4">
        <f t="shared" si="35"/>
        <v>91</v>
      </c>
      <c r="V282" s="10">
        <f t="shared" si="36"/>
        <v>0</v>
      </c>
    </row>
    <row r="283" spans="1:22" ht="93.75" customHeight="1" x14ac:dyDescent="0.3">
      <c r="A283" s="21" t="s">
        <v>103</v>
      </c>
      <c r="B283" s="4"/>
      <c r="C283" s="6">
        <v>796483511064</v>
      </c>
      <c r="D283" s="4" t="s">
        <v>16</v>
      </c>
      <c r="E283" s="10">
        <v>200</v>
      </c>
      <c r="F283" s="4" t="s">
        <v>38</v>
      </c>
      <c r="G283" s="4" t="s">
        <v>104</v>
      </c>
      <c r="H283" s="4" t="s">
        <v>51</v>
      </c>
      <c r="I283" s="26" t="s">
        <v>108</v>
      </c>
      <c r="J283" s="4">
        <v>5</v>
      </c>
      <c r="K283" s="4">
        <v>0</v>
      </c>
      <c r="L283" s="4">
        <f t="shared" si="31"/>
        <v>5</v>
      </c>
      <c r="N283" s="5">
        <v>5</v>
      </c>
      <c r="P283" s="4">
        <v>11</v>
      </c>
      <c r="Q283" s="6">
        <f t="shared" si="32"/>
        <v>1.8333333333333333</v>
      </c>
      <c r="R283" s="4"/>
      <c r="S283" s="7">
        <f t="shared" si="33"/>
        <v>5.454545454545455</v>
      </c>
      <c r="T283" s="10">
        <f t="shared" si="34"/>
        <v>100</v>
      </c>
      <c r="U283" s="4">
        <f t="shared" si="35"/>
        <v>70</v>
      </c>
      <c r="V283" s="10">
        <f t="shared" si="36"/>
        <v>350</v>
      </c>
    </row>
    <row r="284" spans="1:22" ht="93.75" customHeight="1" x14ac:dyDescent="0.3">
      <c r="A284" s="21" t="s">
        <v>349</v>
      </c>
      <c r="B284" s="4"/>
      <c r="C284" s="6">
        <v>796483511071</v>
      </c>
      <c r="D284" s="4" t="s">
        <v>16</v>
      </c>
      <c r="E284" s="10">
        <v>200</v>
      </c>
      <c r="F284" s="4" t="s">
        <v>38</v>
      </c>
      <c r="G284" s="4" t="s">
        <v>104</v>
      </c>
      <c r="H284" s="4" t="s">
        <v>51</v>
      </c>
      <c r="I284" s="26" t="s">
        <v>257</v>
      </c>
      <c r="J284" s="4">
        <v>10</v>
      </c>
      <c r="K284" s="4">
        <v>0</v>
      </c>
      <c r="L284" s="4">
        <f t="shared" si="31"/>
        <v>10</v>
      </c>
      <c r="N284" s="5">
        <v>0</v>
      </c>
      <c r="P284" s="4">
        <v>11</v>
      </c>
      <c r="Q284" s="6">
        <f t="shared" si="32"/>
        <v>1.8333333333333333</v>
      </c>
      <c r="R284" s="4"/>
      <c r="S284" s="7">
        <f t="shared" si="33"/>
        <v>5.454545454545455</v>
      </c>
      <c r="T284" s="10">
        <f t="shared" si="34"/>
        <v>100</v>
      </c>
      <c r="U284" s="4">
        <f t="shared" si="35"/>
        <v>70</v>
      </c>
      <c r="V284" s="10">
        <f t="shared" si="36"/>
        <v>0</v>
      </c>
    </row>
    <row r="285" spans="1:22" ht="93.75" customHeight="1" x14ac:dyDescent="0.3">
      <c r="A285" s="21" t="s">
        <v>302</v>
      </c>
      <c r="B285" s="4"/>
      <c r="C285" s="6">
        <v>796483513259</v>
      </c>
      <c r="D285" s="4" t="s">
        <v>16</v>
      </c>
      <c r="E285" s="10">
        <v>230</v>
      </c>
      <c r="F285" s="4" t="s">
        <v>43</v>
      </c>
      <c r="G285" s="4" t="s">
        <v>243</v>
      </c>
      <c r="H285" s="4" t="s">
        <v>55</v>
      </c>
      <c r="I285" s="26" t="s">
        <v>207</v>
      </c>
      <c r="J285" s="4">
        <v>19</v>
      </c>
      <c r="K285" s="4">
        <v>10</v>
      </c>
      <c r="L285" s="4">
        <f t="shared" si="31"/>
        <v>29</v>
      </c>
      <c r="N285" s="5">
        <v>0</v>
      </c>
      <c r="P285" s="4">
        <v>22</v>
      </c>
      <c r="Q285" s="6">
        <f t="shared" si="32"/>
        <v>3.6666666666666665</v>
      </c>
      <c r="R285" s="4"/>
      <c r="S285" s="7">
        <f t="shared" si="33"/>
        <v>7.9090909090909092</v>
      </c>
      <c r="T285" s="10">
        <f t="shared" si="34"/>
        <v>115</v>
      </c>
      <c r="U285" s="4">
        <f t="shared" si="35"/>
        <v>80.5</v>
      </c>
      <c r="V285" s="10">
        <f t="shared" si="36"/>
        <v>0</v>
      </c>
    </row>
    <row r="286" spans="1:22" ht="93.75" customHeight="1" x14ac:dyDescent="0.3">
      <c r="A286" s="21" t="s">
        <v>244</v>
      </c>
      <c r="B286" s="4"/>
      <c r="C286" s="6">
        <v>796483530492</v>
      </c>
      <c r="D286" s="4" t="s">
        <v>16</v>
      </c>
      <c r="E286" s="10">
        <v>240</v>
      </c>
      <c r="F286" s="4" t="s">
        <v>43</v>
      </c>
      <c r="G286" s="4" t="s">
        <v>102</v>
      </c>
      <c r="H286" s="4" t="s">
        <v>44</v>
      </c>
      <c r="I286" s="26" t="s">
        <v>109</v>
      </c>
      <c r="J286" s="4">
        <v>38</v>
      </c>
      <c r="K286" s="4">
        <v>0</v>
      </c>
      <c r="L286" s="4">
        <f t="shared" si="31"/>
        <v>38</v>
      </c>
      <c r="N286" s="5">
        <v>0</v>
      </c>
      <c r="P286" s="4">
        <v>20</v>
      </c>
      <c r="Q286" s="6">
        <f t="shared" si="32"/>
        <v>3.3333333333333335</v>
      </c>
      <c r="R286" s="4"/>
      <c r="S286" s="7">
        <f t="shared" si="33"/>
        <v>11.4</v>
      </c>
      <c r="T286" s="10">
        <f t="shared" si="34"/>
        <v>120</v>
      </c>
      <c r="U286" s="4">
        <f t="shared" si="35"/>
        <v>84</v>
      </c>
      <c r="V286" s="10">
        <f t="shared" si="36"/>
        <v>0</v>
      </c>
    </row>
    <row r="287" spans="1:22" ht="93.75" customHeight="1" x14ac:dyDescent="0.3">
      <c r="A287" s="21" t="s">
        <v>245</v>
      </c>
      <c r="B287" s="4"/>
      <c r="C287" s="6">
        <v>796483530508</v>
      </c>
      <c r="D287" s="4" t="s">
        <v>16</v>
      </c>
      <c r="E287" s="10">
        <v>260</v>
      </c>
      <c r="F287" s="4" t="s">
        <v>43</v>
      </c>
      <c r="G287" s="4" t="s">
        <v>102</v>
      </c>
      <c r="H287" s="4" t="s">
        <v>44</v>
      </c>
      <c r="I287" s="26" t="s">
        <v>109</v>
      </c>
      <c r="J287" s="4">
        <v>22</v>
      </c>
      <c r="K287" s="4">
        <v>20</v>
      </c>
      <c r="L287" s="4">
        <f t="shared" si="31"/>
        <v>42</v>
      </c>
      <c r="N287" s="5">
        <v>0</v>
      </c>
      <c r="P287" s="4">
        <v>21</v>
      </c>
      <c r="Q287" s="6">
        <f t="shared" si="23"/>
        <v>3.5</v>
      </c>
      <c r="R287" s="4"/>
      <c r="S287" s="7">
        <f t="shared" si="30"/>
        <v>12</v>
      </c>
      <c r="T287" s="10">
        <f t="shared" si="26"/>
        <v>130</v>
      </c>
      <c r="U287" s="4">
        <f t="shared" si="24"/>
        <v>91</v>
      </c>
      <c r="V287" s="10">
        <f t="shared" si="29"/>
        <v>0</v>
      </c>
    </row>
    <row r="288" spans="1:22" ht="93.75" customHeight="1" x14ac:dyDescent="0.3">
      <c r="A288" s="21" t="s">
        <v>303</v>
      </c>
      <c r="B288" s="4"/>
      <c r="C288" s="6">
        <v>796483530546</v>
      </c>
      <c r="D288" s="4" t="s">
        <v>16</v>
      </c>
      <c r="E288" s="10">
        <v>270</v>
      </c>
      <c r="F288" s="4" t="s">
        <v>43</v>
      </c>
      <c r="G288" s="4" t="s">
        <v>130</v>
      </c>
      <c r="H288" s="4" t="s">
        <v>44</v>
      </c>
      <c r="I288" s="26" t="s">
        <v>109</v>
      </c>
      <c r="J288" s="4">
        <v>26</v>
      </c>
      <c r="K288" s="4">
        <v>0</v>
      </c>
      <c r="L288" s="4">
        <f t="shared" si="31"/>
        <v>26</v>
      </c>
      <c r="N288" s="5">
        <v>0</v>
      </c>
      <c r="P288" s="4">
        <v>14</v>
      </c>
      <c r="Q288" s="6">
        <f t="shared" si="23"/>
        <v>2.3333333333333335</v>
      </c>
      <c r="R288" s="4"/>
      <c r="S288" s="7">
        <f t="shared" si="30"/>
        <v>11.142857142857142</v>
      </c>
      <c r="T288" s="10">
        <f t="shared" si="26"/>
        <v>135</v>
      </c>
      <c r="U288" s="4">
        <f t="shared" si="24"/>
        <v>94.5</v>
      </c>
      <c r="V288" s="10">
        <f t="shared" si="29"/>
        <v>0</v>
      </c>
    </row>
    <row r="289" spans="1:22" ht="93.75" customHeight="1" x14ac:dyDescent="0.3">
      <c r="A289" s="21" t="s">
        <v>246</v>
      </c>
      <c r="B289" s="4"/>
      <c r="C289" s="6">
        <v>796483534438</v>
      </c>
      <c r="D289" s="4" t="s">
        <v>16</v>
      </c>
      <c r="E289" s="10">
        <v>250</v>
      </c>
      <c r="F289" s="4" t="s">
        <v>43</v>
      </c>
      <c r="G289" s="4" t="s">
        <v>130</v>
      </c>
      <c r="H289" s="4" t="s">
        <v>44</v>
      </c>
      <c r="I289" s="26" t="s">
        <v>109</v>
      </c>
      <c r="J289" s="4">
        <v>17</v>
      </c>
      <c r="K289" s="4">
        <v>0</v>
      </c>
      <c r="L289" s="4">
        <f t="shared" si="31"/>
        <v>17</v>
      </c>
      <c r="N289" s="5">
        <v>0</v>
      </c>
      <c r="P289" s="4">
        <v>16</v>
      </c>
      <c r="Q289" s="6">
        <f t="shared" si="23"/>
        <v>2.6666666666666665</v>
      </c>
      <c r="R289" s="4"/>
      <c r="S289" s="7">
        <f t="shared" si="30"/>
        <v>6.375</v>
      </c>
      <c r="T289" s="10">
        <f t="shared" si="26"/>
        <v>125</v>
      </c>
      <c r="U289" s="4">
        <f t="shared" si="24"/>
        <v>87.5</v>
      </c>
      <c r="V289" s="10">
        <f t="shared" si="29"/>
        <v>0</v>
      </c>
    </row>
    <row r="290" spans="1:22" ht="93.75" customHeight="1" x14ac:dyDescent="0.3">
      <c r="A290" s="21" t="s">
        <v>247</v>
      </c>
      <c r="B290" s="4"/>
      <c r="C290" s="6">
        <v>796483534445</v>
      </c>
      <c r="D290" s="4" t="s">
        <v>16</v>
      </c>
      <c r="E290" s="10">
        <v>230</v>
      </c>
      <c r="F290" s="4" t="s">
        <v>43</v>
      </c>
      <c r="G290" s="4" t="s">
        <v>243</v>
      </c>
      <c r="H290" s="4" t="s">
        <v>55</v>
      </c>
      <c r="I290" s="26" t="s">
        <v>108</v>
      </c>
      <c r="J290" s="4">
        <v>12</v>
      </c>
      <c r="K290" s="4">
        <v>0</v>
      </c>
      <c r="L290" s="4">
        <f t="shared" si="31"/>
        <v>12</v>
      </c>
      <c r="N290" s="5">
        <v>0</v>
      </c>
      <c r="P290" s="4">
        <v>20</v>
      </c>
      <c r="Q290" s="6">
        <f t="shared" si="23"/>
        <v>3.3333333333333335</v>
      </c>
      <c r="R290" s="4"/>
      <c r="S290" s="7">
        <f t="shared" ref="S290:S301" si="37">(L290+N290)/Q290</f>
        <v>3.5999999999999996</v>
      </c>
      <c r="T290" s="10">
        <f t="shared" si="26"/>
        <v>115</v>
      </c>
      <c r="U290" s="4">
        <f t="shared" si="24"/>
        <v>80.5</v>
      </c>
      <c r="V290" s="10">
        <f t="shared" si="29"/>
        <v>0</v>
      </c>
    </row>
    <row r="291" spans="1:22" ht="93.75" customHeight="1" x14ac:dyDescent="0.3">
      <c r="A291" s="21" t="s">
        <v>350</v>
      </c>
      <c r="B291" s="4"/>
      <c r="C291" s="6">
        <v>796483536593</v>
      </c>
      <c r="D291" s="4" t="s">
        <v>16</v>
      </c>
      <c r="E291" s="10">
        <v>240</v>
      </c>
      <c r="F291" s="4" t="s">
        <v>43</v>
      </c>
      <c r="G291" s="4" t="s">
        <v>351</v>
      </c>
      <c r="H291" s="4" t="s">
        <v>55</v>
      </c>
      <c r="I291" s="26" t="s">
        <v>108</v>
      </c>
      <c r="J291" s="4">
        <v>0</v>
      </c>
      <c r="K291" s="4">
        <v>10</v>
      </c>
      <c r="L291" s="4">
        <f t="shared" si="31"/>
        <v>10</v>
      </c>
      <c r="N291" s="5">
        <v>0</v>
      </c>
      <c r="P291" s="4">
        <v>0</v>
      </c>
      <c r="Q291" s="6">
        <f t="shared" si="23"/>
        <v>0</v>
      </c>
      <c r="R291" s="4"/>
      <c r="S291" s="7" t="e">
        <f t="shared" si="37"/>
        <v>#DIV/0!</v>
      </c>
      <c r="T291" s="10">
        <f t="shared" si="26"/>
        <v>120</v>
      </c>
      <c r="U291" s="4">
        <f t="shared" si="24"/>
        <v>84</v>
      </c>
      <c r="V291" s="10">
        <f t="shared" si="29"/>
        <v>0</v>
      </c>
    </row>
    <row r="292" spans="1:22" ht="93.75" customHeight="1" x14ac:dyDescent="0.3">
      <c r="A292" s="21" t="s">
        <v>352</v>
      </c>
      <c r="B292" s="4"/>
      <c r="C292" s="6">
        <v>796483536609</v>
      </c>
      <c r="D292" s="4" t="s">
        <v>16</v>
      </c>
      <c r="E292" s="10">
        <v>260</v>
      </c>
      <c r="F292" s="4" t="s">
        <v>43</v>
      </c>
      <c r="G292" s="4" t="s">
        <v>351</v>
      </c>
      <c r="H292" s="4" t="s">
        <v>55</v>
      </c>
      <c r="I292" s="26" t="s">
        <v>108</v>
      </c>
      <c r="J292" s="4">
        <v>0</v>
      </c>
      <c r="K292" s="4">
        <v>10</v>
      </c>
      <c r="L292" s="4">
        <f t="shared" si="31"/>
        <v>10</v>
      </c>
      <c r="N292" s="5">
        <v>0</v>
      </c>
      <c r="P292" s="4">
        <v>0</v>
      </c>
      <c r="Q292" s="6">
        <f t="shared" si="23"/>
        <v>0</v>
      </c>
      <c r="R292" s="4"/>
      <c r="S292" s="7" t="e">
        <f t="shared" si="37"/>
        <v>#DIV/0!</v>
      </c>
      <c r="T292" s="10">
        <f t="shared" si="26"/>
        <v>130</v>
      </c>
      <c r="U292" s="4">
        <f t="shared" si="24"/>
        <v>91</v>
      </c>
      <c r="V292" s="10">
        <f t="shared" si="29"/>
        <v>0</v>
      </c>
    </row>
    <row r="293" spans="1:22" ht="93.75" customHeight="1" x14ac:dyDescent="0.3">
      <c r="A293" s="21" t="s">
        <v>353</v>
      </c>
      <c r="B293" s="4"/>
      <c r="C293" s="6">
        <v>796483539310</v>
      </c>
      <c r="D293" s="4" t="s">
        <v>16</v>
      </c>
      <c r="E293" s="10">
        <v>260</v>
      </c>
      <c r="F293" s="4" t="s">
        <v>43</v>
      </c>
      <c r="G293" s="4" t="s">
        <v>351</v>
      </c>
      <c r="H293" s="4" t="s">
        <v>55</v>
      </c>
      <c r="I293" s="26" t="s">
        <v>108</v>
      </c>
      <c r="J293" s="4">
        <v>0</v>
      </c>
      <c r="K293" s="4">
        <v>15</v>
      </c>
      <c r="L293" s="4">
        <f t="shared" si="31"/>
        <v>15</v>
      </c>
      <c r="N293" s="5">
        <v>0</v>
      </c>
      <c r="P293" s="4">
        <v>0</v>
      </c>
      <c r="Q293" s="6">
        <f t="shared" si="23"/>
        <v>0</v>
      </c>
      <c r="R293" s="4"/>
      <c r="S293" s="7" t="e">
        <f t="shared" si="37"/>
        <v>#DIV/0!</v>
      </c>
      <c r="T293" s="10">
        <f t="shared" si="26"/>
        <v>130</v>
      </c>
      <c r="U293" s="4">
        <f t="shared" si="24"/>
        <v>91</v>
      </c>
      <c r="V293" s="10">
        <f t="shared" si="29"/>
        <v>0</v>
      </c>
    </row>
    <row r="294" spans="1:22" ht="93.75" customHeight="1" x14ac:dyDescent="0.3">
      <c r="A294" s="21" t="s">
        <v>354</v>
      </c>
      <c r="B294" s="4"/>
      <c r="C294" s="6">
        <v>796483539327</v>
      </c>
      <c r="D294" s="4" t="s">
        <v>16</v>
      </c>
      <c r="E294" s="10">
        <v>240</v>
      </c>
      <c r="F294" s="4" t="s">
        <v>43</v>
      </c>
      <c r="G294" s="4" t="s">
        <v>351</v>
      </c>
      <c r="H294" s="4" t="s">
        <v>55</v>
      </c>
      <c r="I294" s="26" t="s">
        <v>108</v>
      </c>
      <c r="J294" s="4">
        <v>0</v>
      </c>
      <c r="K294" s="4">
        <v>15</v>
      </c>
      <c r="L294" s="4">
        <f t="shared" si="31"/>
        <v>15</v>
      </c>
      <c r="N294" s="5">
        <v>0</v>
      </c>
      <c r="P294" s="4">
        <v>0</v>
      </c>
      <c r="Q294" s="6">
        <f t="shared" si="23"/>
        <v>0</v>
      </c>
      <c r="R294" s="4"/>
      <c r="S294" s="7" t="e">
        <f t="shared" si="37"/>
        <v>#DIV/0!</v>
      </c>
      <c r="T294" s="10">
        <f t="shared" si="26"/>
        <v>120</v>
      </c>
      <c r="U294" s="4">
        <f t="shared" si="24"/>
        <v>84</v>
      </c>
      <c r="V294" s="10">
        <f t="shared" si="29"/>
        <v>0</v>
      </c>
    </row>
    <row r="295" spans="1:22" ht="93.75" customHeight="1" x14ac:dyDescent="0.3">
      <c r="A295" s="21" t="s">
        <v>184</v>
      </c>
      <c r="B295" s="4"/>
      <c r="C295" s="6">
        <v>796483555068</v>
      </c>
      <c r="D295" s="4" t="s">
        <v>16</v>
      </c>
      <c r="E295" s="10">
        <v>260</v>
      </c>
      <c r="F295" s="4" t="s">
        <v>43</v>
      </c>
      <c r="G295" s="4" t="s">
        <v>181</v>
      </c>
      <c r="H295" s="4" t="s">
        <v>55</v>
      </c>
      <c r="I295" s="26" t="s">
        <v>109</v>
      </c>
      <c r="J295" s="4">
        <v>31</v>
      </c>
      <c r="K295" s="4">
        <v>0</v>
      </c>
      <c r="L295" s="4">
        <f t="shared" si="31"/>
        <v>31</v>
      </c>
      <c r="N295" s="5">
        <v>0</v>
      </c>
      <c r="P295" s="4">
        <v>9</v>
      </c>
      <c r="Q295" s="6">
        <f t="shared" si="23"/>
        <v>1.5</v>
      </c>
      <c r="R295" s="4"/>
      <c r="S295" s="7">
        <f t="shared" si="37"/>
        <v>20.666666666666668</v>
      </c>
      <c r="T295" s="10">
        <f t="shared" si="26"/>
        <v>130</v>
      </c>
      <c r="U295" s="4">
        <f t="shared" si="24"/>
        <v>91</v>
      </c>
      <c r="V295" s="10">
        <f t="shared" si="29"/>
        <v>0</v>
      </c>
    </row>
    <row r="296" spans="1:22" ht="93.75" customHeight="1" x14ac:dyDescent="0.3">
      <c r="A296" s="21" t="s">
        <v>185</v>
      </c>
      <c r="B296" s="4"/>
      <c r="C296" s="6">
        <v>796483555075</v>
      </c>
      <c r="D296" s="4" t="s">
        <v>16</v>
      </c>
      <c r="E296" s="10">
        <v>240</v>
      </c>
      <c r="F296" s="4" t="s">
        <v>43</v>
      </c>
      <c r="G296" s="4" t="s">
        <v>181</v>
      </c>
      <c r="H296" s="4" t="s">
        <v>55</v>
      </c>
      <c r="I296" s="26" t="s">
        <v>109</v>
      </c>
      <c r="J296" s="4">
        <v>27</v>
      </c>
      <c r="K296" s="4">
        <v>0</v>
      </c>
      <c r="L296" s="4">
        <f t="shared" si="31"/>
        <v>27</v>
      </c>
      <c r="N296" s="5">
        <v>0</v>
      </c>
      <c r="P296" s="4">
        <v>13</v>
      </c>
      <c r="Q296" s="6">
        <f t="shared" si="23"/>
        <v>2.1666666666666665</v>
      </c>
      <c r="R296" s="4"/>
      <c r="S296" s="7">
        <f t="shared" si="37"/>
        <v>12.461538461538462</v>
      </c>
      <c r="T296" s="10">
        <f t="shared" si="26"/>
        <v>120</v>
      </c>
      <c r="U296" s="4">
        <f t="shared" si="24"/>
        <v>84</v>
      </c>
      <c r="V296" s="10">
        <f t="shared" si="29"/>
        <v>0</v>
      </c>
    </row>
    <row r="297" spans="1:22" ht="93.75" customHeight="1" x14ac:dyDescent="0.3">
      <c r="A297" s="21" t="s">
        <v>186</v>
      </c>
      <c r="B297" s="4"/>
      <c r="C297" s="6">
        <v>796483555082</v>
      </c>
      <c r="D297" s="4" t="s">
        <v>16</v>
      </c>
      <c r="E297" s="10">
        <v>240</v>
      </c>
      <c r="F297" s="4" t="s">
        <v>43</v>
      </c>
      <c r="G297" s="4" t="s">
        <v>181</v>
      </c>
      <c r="H297" s="4" t="s">
        <v>55</v>
      </c>
      <c r="I297" s="26" t="s">
        <v>109</v>
      </c>
      <c r="J297" s="4">
        <v>41</v>
      </c>
      <c r="K297" s="4">
        <v>0</v>
      </c>
      <c r="L297" s="4">
        <f t="shared" si="31"/>
        <v>41</v>
      </c>
      <c r="N297" s="5">
        <v>0</v>
      </c>
      <c r="P297" s="4">
        <v>9</v>
      </c>
      <c r="Q297" s="6">
        <f t="shared" si="23"/>
        <v>1.5</v>
      </c>
      <c r="R297" s="4"/>
      <c r="S297" s="7">
        <f t="shared" si="37"/>
        <v>27.333333333333332</v>
      </c>
      <c r="T297" s="10">
        <f t="shared" si="26"/>
        <v>120</v>
      </c>
      <c r="U297" s="4">
        <f t="shared" si="24"/>
        <v>84</v>
      </c>
      <c r="V297" s="10">
        <f t="shared" si="29"/>
        <v>0</v>
      </c>
    </row>
    <row r="298" spans="1:22" ht="93.75" customHeight="1" x14ac:dyDescent="0.3">
      <c r="A298" s="21" t="s">
        <v>187</v>
      </c>
      <c r="B298" s="4"/>
      <c r="C298" s="6">
        <v>796483555099</v>
      </c>
      <c r="D298" s="4" t="s">
        <v>16</v>
      </c>
      <c r="E298" s="10">
        <v>250</v>
      </c>
      <c r="F298" s="4" t="s">
        <v>43</v>
      </c>
      <c r="G298" s="4" t="s">
        <v>65</v>
      </c>
      <c r="H298" s="4" t="s">
        <v>44</v>
      </c>
      <c r="I298" s="26" t="s">
        <v>109</v>
      </c>
      <c r="J298" s="4">
        <v>20</v>
      </c>
      <c r="K298" s="4">
        <v>0</v>
      </c>
      <c r="L298" s="4">
        <f t="shared" si="31"/>
        <v>20</v>
      </c>
      <c r="N298" s="5">
        <v>0</v>
      </c>
      <c r="P298" s="4">
        <v>10</v>
      </c>
      <c r="Q298" s="6">
        <f t="shared" si="23"/>
        <v>1.6666666666666667</v>
      </c>
      <c r="R298" s="4"/>
      <c r="S298" s="7">
        <f t="shared" si="37"/>
        <v>12</v>
      </c>
      <c r="T298" s="10">
        <f t="shared" si="26"/>
        <v>125</v>
      </c>
      <c r="U298" s="4">
        <f t="shared" si="24"/>
        <v>87.5</v>
      </c>
      <c r="V298" s="10">
        <f t="shared" si="29"/>
        <v>0</v>
      </c>
    </row>
    <row r="299" spans="1:22" ht="93.75" customHeight="1" x14ac:dyDescent="0.3">
      <c r="A299" s="21" t="s">
        <v>188</v>
      </c>
      <c r="B299" s="4"/>
      <c r="C299" s="6">
        <v>796483555549</v>
      </c>
      <c r="D299" s="4" t="s">
        <v>16</v>
      </c>
      <c r="E299" s="10">
        <v>210</v>
      </c>
      <c r="F299" s="4" t="s">
        <v>38</v>
      </c>
      <c r="G299" s="4" t="s">
        <v>170</v>
      </c>
      <c r="H299" s="4" t="s">
        <v>53</v>
      </c>
      <c r="I299" s="26" t="s">
        <v>109</v>
      </c>
      <c r="J299" s="4">
        <v>19</v>
      </c>
      <c r="K299" s="4">
        <v>0</v>
      </c>
      <c r="L299" s="4">
        <f t="shared" si="31"/>
        <v>19</v>
      </c>
      <c r="N299" s="5">
        <v>0</v>
      </c>
      <c r="P299" s="4">
        <v>1</v>
      </c>
      <c r="Q299" s="6">
        <f t="shared" si="23"/>
        <v>0.16666666666666666</v>
      </c>
      <c r="R299" s="4"/>
      <c r="S299" s="7">
        <f t="shared" si="37"/>
        <v>114</v>
      </c>
      <c r="T299" s="10">
        <f t="shared" si="26"/>
        <v>105</v>
      </c>
      <c r="U299" s="4">
        <f t="shared" si="24"/>
        <v>73.5</v>
      </c>
      <c r="V299" s="10">
        <f t="shared" si="29"/>
        <v>0</v>
      </c>
    </row>
    <row r="300" spans="1:22" ht="93.75" customHeight="1" x14ac:dyDescent="0.3">
      <c r="A300" s="21" t="s">
        <v>297</v>
      </c>
      <c r="B300" s="4"/>
      <c r="C300" s="6">
        <v>796483561380</v>
      </c>
      <c r="D300" s="4" t="s">
        <v>253</v>
      </c>
      <c r="E300" s="10">
        <v>210</v>
      </c>
      <c r="F300" s="4" t="s">
        <v>38</v>
      </c>
      <c r="G300" s="4" t="s">
        <v>170</v>
      </c>
      <c r="H300" s="4" t="s">
        <v>53</v>
      </c>
      <c r="I300" s="26" t="s">
        <v>109</v>
      </c>
      <c r="J300" s="4">
        <v>17</v>
      </c>
      <c r="K300" s="4">
        <v>0</v>
      </c>
      <c r="L300" s="4">
        <f t="shared" si="31"/>
        <v>17</v>
      </c>
      <c r="N300" s="5">
        <v>0</v>
      </c>
      <c r="P300" s="4">
        <v>3</v>
      </c>
      <c r="Q300" s="6">
        <f t="shared" si="23"/>
        <v>0.5</v>
      </c>
      <c r="R300" s="4"/>
      <c r="S300" s="7">
        <f t="shared" si="37"/>
        <v>34</v>
      </c>
      <c r="T300" s="10">
        <f t="shared" si="26"/>
        <v>105</v>
      </c>
      <c r="U300" s="4">
        <f t="shared" si="24"/>
        <v>73.5</v>
      </c>
      <c r="V300" s="10">
        <f t="shared" si="29"/>
        <v>0</v>
      </c>
    </row>
    <row r="301" spans="1:22" ht="93.75" customHeight="1" x14ac:dyDescent="0.3">
      <c r="A301" s="21" t="s">
        <v>355</v>
      </c>
      <c r="B301" s="4"/>
      <c r="C301" s="6">
        <v>796483570795</v>
      </c>
      <c r="D301" s="4" t="s">
        <v>305</v>
      </c>
      <c r="E301" s="10">
        <v>260</v>
      </c>
      <c r="F301" s="4" t="s">
        <v>43</v>
      </c>
      <c r="G301" s="4" t="s">
        <v>181</v>
      </c>
      <c r="H301" s="4" t="s">
        <v>55</v>
      </c>
      <c r="I301" s="26" t="s">
        <v>108</v>
      </c>
      <c r="J301" s="4">
        <v>0</v>
      </c>
      <c r="K301" s="4">
        <v>30</v>
      </c>
      <c r="L301" s="4">
        <f t="shared" si="31"/>
        <v>30</v>
      </c>
      <c r="N301" s="5">
        <v>0</v>
      </c>
      <c r="P301" s="4">
        <v>0</v>
      </c>
      <c r="Q301" s="6">
        <f t="shared" si="23"/>
        <v>0</v>
      </c>
      <c r="R301" s="4"/>
      <c r="S301" s="7" t="e">
        <f t="shared" si="37"/>
        <v>#DIV/0!</v>
      </c>
      <c r="T301" s="10">
        <f t="shared" si="26"/>
        <v>130</v>
      </c>
      <c r="U301" s="4">
        <f t="shared" si="24"/>
        <v>91</v>
      </c>
      <c r="V301" s="10">
        <f t="shared" si="29"/>
        <v>0</v>
      </c>
    </row>
    <row r="302" spans="1:22" s="13" customFormat="1" ht="15.6" x14ac:dyDescent="0.3">
      <c r="A302" s="22"/>
      <c r="C302" s="18"/>
      <c r="E302" s="20"/>
      <c r="I302" s="27"/>
      <c r="J302" s="3">
        <f>SUM(J2:J301)</f>
        <v>6102</v>
      </c>
      <c r="K302" s="3">
        <f>SUM(K2:K301)</f>
        <v>1890</v>
      </c>
      <c r="L302" s="3">
        <f>SUM(L2:L301)</f>
        <v>7992</v>
      </c>
      <c r="N302" s="3">
        <f>SUM(N2:N301)</f>
        <v>1725</v>
      </c>
      <c r="P302" s="3">
        <f>SUM(P2:P301)</f>
        <v>7580</v>
      </c>
      <c r="Q302" s="14"/>
      <c r="R302" s="3"/>
      <c r="S302" s="16"/>
      <c r="T302" s="3"/>
      <c r="U302" s="3"/>
      <c r="V302" s="3">
        <f>SUM(V2:V301)</f>
        <v>91778.75</v>
      </c>
    </row>
    <row r="303" spans="1:22" ht="15.6" x14ac:dyDescent="0.3">
      <c r="A303" s="22"/>
    </row>
    <row r="304" spans="1:22" ht="15.6" x14ac:dyDescent="0.3">
      <c r="A304" s="22"/>
    </row>
    <row r="305" spans="1:20" ht="15.6" x14ac:dyDescent="0.3">
      <c r="A305" s="22"/>
    </row>
    <row r="306" spans="1:20" ht="43.2" x14ac:dyDescent="0.3">
      <c r="A306" s="22"/>
      <c r="J306" s="8"/>
      <c r="K306" s="9" t="s">
        <v>249</v>
      </c>
      <c r="L306" s="3">
        <f>K302</f>
        <v>1890</v>
      </c>
      <c r="P306" s="9" t="s">
        <v>32</v>
      </c>
      <c r="Q306" s="3">
        <f>J302</f>
        <v>6102</v>
      </c>
      <c r="S306" s="9" t="s">
        <v>14</v>
      </c>
      <c r="T306" s="3">
        <f>P302</f>
        <v>7580</v>
      </c>
    </row>
    <row r="307" spans="1:20" ht="28.8" x14ac:dyDescent="0.3">
      <c r="A307" s="22"/>
      <c r="J307" s="8"/>
      <c r="K307" s="9" t="s">
        <v>248</v>
      </c>
      <c r="L307" s="3">
        <v>2245</v>
      </c>
      <c r="P307" s="9" t="s">
        <v>34</v>
      </c>
      <c r="Q307" s="3">
        <v>9189</v>
      </c>
      <c r="S307" s="9" t="s">
        <v>33</v>
      </c>
      <c r="T307" s="3">
        <v>13802</v>
      </c>
    </row>
    <row r="308" spans="1:20" ht="15.6" x14ac:dyDescent="0.3">
      <c r="A308" s="22"/>
    </row>
    <row r="309" spans="1:20" ht="15.6" x14ac:dyDescent="0.3">
      <c r="A309" s="22"/>
    </row>
    <row r="310" spans="1:20" ht="15.6" x14ac:dyDescent="0.3">
      <c r="A310" s="22"/>
    </row>
    <row r="311" spans="1:20" ht="15.6" x14ac:dyDescent="0.3">
      <c r="A311" s="22"/>
    </row>
    <row r="312" spans="1:20" ht="15.6" x14ac:dyDescent="0.3">
      <c r="A312" s="22"/>
    </row>
    <row r="313" spans="1:20" ht="15.6" x14ac:dyDescent="0.3">
      <c r="A313" s="22"/>
    </row>
    <row r="314" spans="1:20" ht="15.6" x14ac:dyDescent="0.3">
      <c r="A314" s="22"/>
    </row>
    <row r="315" spans="1:20" ht="15.6" x14ac:dyDescent="0.3">
      <c r="A315" s="22"/>
    </row>
    <row r="316" spans="1:20" ht="15.6" x14ac:dyDescent="0.3">
      <c r="A316" s="22"/>
    </row>
    <row r="317" spans="1:20" ht="15.6" x14ac:dyDescent="0.3">
      <c r="A317" s="22"/>
    </row>
    <row r="318" spans="1:20" ht="15.6" x14ac:dyDescent="0.3">
      <c r="A318" s="22"/>
    </row>
    <row r="319" spans="1:20" ht="15.6" x14ac:dyDescent="0.3">
      <c r="A319" s="22"/>
    </row>
    <row r="320" spans="1:20" ht="15.6" x14ac:dyDescent="0.3">
      <c r="A320" s="22"/>
    </row>
    <row r="321" spans="1:1" ht="15.6" x14ac:dyDescent="0.3">
      <c r="A321" s="22"/>
    </row>
    <row r="322" spans="1:1" ht="15.6" x14ac:dyDescent="0.3">
      <c r="A322" s="22"/>
    </row>
    <row r="323" spans="1:1" ht="15.6" x14ac:dyDescent="0.3">
      <c r="A323" s="22"/>
    </row>
    <row r="324" spans="1:1" ht="15.6" x14ac:dyDescent="0.3">
      <c r="A324" s="22"/>
    </row>
    <row r="325" spans="1:1" ht="15.6" x14ac:dyDescent="0.3">
      <c r="A325" s="22"/>
    </row>
    <row r="326" spans="1:1" ht="15.6" x14ac:dyDescent="0.3">
      <c r="A326" s="22"/>
    </row>
    <row r="327" spans="1:1" ht="15.6" x14ac:dyDescent="0.3">
      <c r="A327" s="22"/>
    </row>
    <row r="328" spans="1:1" ht="15.6" x14ac:dyDescent="0.3">
      <c r="A328" s="22"/>
    </row>
    <row r="329" spans="1:1" ht="15.6" x14ac:dyDescent="0.3">
      <c r="A329" s="22"/>
    </row>
    <row r="330" spans="1:1" ht="15.6" x14ac:dyDescent="0.3">
      <c r="A330" s="22"/>
    </row>
    <row r="331" spans="1:1" ht="15.6" x14ac:dyDescent="0.3">
      <c r="A331" s="22"/>
    </row>
    <row r="332" spans="1:1" ht="15.6" x14ac:dyDescent="0.3">
      <c r="A332" s="22"/>
    </row>
    <row r="333" spans="1:1" ht="15.6" x14ac:dyDescent="0.3">
      <c r="A333" s="22"/>
    </row>
    <row r="334" spans="1:1" ht="15.6" x14ac:dyDescent="0.3">
      <c r="A334" s="22"/>
    </row>
    <row r="335" spans="1:1" ht="15.6" x14ac:dyDescent="0.3">
      <c r="A335" s="22"/>
    </row>
    <row r="336" spans="1:1" ht="15.6" x14ac:dyDescent="0.3">
      <c r="A336" s="22"/>
    </row>
    <row r="337" spans="1:1" ht="15.6" x14ac:dyDescent="0.3">
      <c r="A337" s="22"/>
    </row>
    <row r="338" spans="1:1" ht="15.6" x14ac:dyDescent="0.3">
      <c r="A338" s="22"/>
    </row>
    <row r="339" spans="1:1" ht="15.6" x14ac:dyDescent="0.3">
      <c r="A339" s="22"/>
    </row>
    <row r="340" spans="1:1" ht="15.6" x14ac:dyDescent="0.3">
      <c r="A340" s="22"/>
    </row>
    <row r="341" spans="1:1" ht="15.6" x14ac:dyDescent="0.3">
      <c r="A341" s="22"/>
    </row>
    <row r="342" spans="1:1" ht="15.6" x14ac:dyDescent="0.3">
      <c r="A342" s="22"/>
    </row>
    <row r="343" spans="1:1" ht="15.6" x14ac:dyDescent="0.3">
      <c r="A343" s="22"/>
    </row>
    <row r="344" spans="1:1" ht="15.6" x14ac:dyDescent="0.3">
      <c r="A344" s="22"/>
    </row>
    <row r="345" spans="1:1" ht="15.6" x14ac:dyDescent="0.3">
      <c r="A345" s="22"/>
    </row>
    <row r="346" spans="1:1" ht="15.6" x14ac:dyDescent="0.3">
      <c r="A346" s="22"/>
    </row>
    <row r="347" spans="1:1" ht="15.6" x14ac:dyDescent="0.3">
      <c r="A347" s="22"/>
    </row>
    <row r="348" spans="1:1" ht="15.6" x14ac:dyDescent="0.3">
      <c r="A348" s="22"/>
    </row>
    <row r="349" spans="1:1" ht="15.6" x14ac:dyDescent="0.3">
      <c r="A349" s="22"/>
    </row>
    <row r="350" spans="1:1" ht="15.6" x14ac:dyDescent="0.3">
      <c r="A350" s="22"/>
    </row>
    <row r="351" spans="1:1" ht="15.6" x14ac:dyDescent="0.3">
      <c r="A351" s="22"/>
    </row>
    <row r="352" spans="1:1" ht="15.6" x14ac:dyDescent="0.3">
      <c r="A352" s="22"/>
    </row>
    <row r="353" spans="1:1" ht="15.6" x14ac:dyDescent="0.3">
      <c r="A353" s="22"/>
    </row>
    <row r="354" spans="1:1" ht="15.6" x14ac:dyDescent="0.3">
      <c r="A354" s="22"/>
    </row>
    <row r="355" spans="1:1" ht="15.6" x14ac:dyDescent="0.3">
      <c r="A355" s="22"/>
    </row>
    <row r="356" spans="1:1" ht="15.6" x14ac:dyDescent="0.3">
      <c r="A356" s="22"/>
    </row>
    <row r="357" spans="1:1" ht="15.6" x14ac:dyDescent="0.3">
      <c r="A357" s="22"/>
    </row>
    <row r="358" spans="1:1" ht="15.6" x14ac:dyDescent="0.3">
      <c r="A358" s="22"/>
    </row>
    <row r="359" spans="1:1" ht="15.6" x14ac:dyDescent="0.3">
      <c r="A359" s="22"/>
    </row>
    <row r="360" spans="1:1" ht="15.6" x14ac:dyDescent="0.3">
      <c r="A360" s="22"/>
    </row>
    <row r="361" spans="1:1" ht="15.6" x14ac:dyDescent="0.3">
      <c r="A361" s="22"/>
    </row>
    <row r="362" spans="1:1" ht="15.6" x14ac:dyDescent="0.3">
      <c r="A362" s="22"/>
    </row>
    <row r="363" spans="1:1" ht="15.6" x14ac:dyDescent="0.3">
      <c r="A363" s="22"/>
    </row>
    <row r="364" spans="1:1" ht="15.6" x14ac:dyDescent="0.3">
      <c r="A364" s="22"/>
    </row>
    <row r="365" spans="1:1" ht="15.6" x14ac:dyDescent="0.3">
      <c r="A365" s="22"/>
    </row>
    <row r="366" spans="1:1" ht="15.6" x14ac:dyDescent="0.3">
      <c r="A366" s="22"/>
    </row>
    <row r="367" spans="1:1" ht="15.6" x14ac:dyDescent="0.3">
      <c r="A367" s="22"/>
    </row>
    <row r="368" spans="1:1" ht="15.6" x14ac:dyDescent="0.3">
      <c r="A368" s="22"/>
    </row>
    <row r="369" spans="1:1" ht="15.6" x14ac:dyDescent="0.3">
      <c r="A369" s="22"/>
    </row>
    <row r="370" spans="1:1" ht="15.6" x14ac:dyDescent="0.3">
      <c r="A370" s="22"/>
    </row>
    <row r="371" spans="1:1" ht="15.6" x14ac:dyDescent="0.3">
      <c r="A371" s="22"/>
    </row>
    <row r="372" spans="1:1" ht="15.6" x14ac:dyDescent="0.3">
      <c r="A372" s="22"/>
    </row>
    <row r="373" spans="1:1" ht="15.6" x14ac:dyDescent="0.3">
      <c r="A373" s="22"/>
    </row>
    <row r="374" spans="1:1" ht="15.6" x14ac:dyDescent="0.3">
      <c r="A374" s="22"/>
    </row>
    <row r="375" spans="1:1" ht="15.6" x14ac:dyDescent="0.3">
      <c r="A375" s="22"/>
    </row>
    <row r="376" spans="1:1" ht="15.6" x14ac:dyDescent="0.3">
      <c r="A376" s="22"/>
    </row>
    <row r="377" spans="1:1" ht="15.6" x14ac:dyDescent="0.3">
      <c r="A377" s="22"/>
    </row>
    <row r="378" spans="1:1" ht="15.6" x14ac:dyDescent="0.3">
      <c r="A378" s="22"/>
    </row>
    <row r="379" spans="1:1" ht="15.6" x14ac:dyDescent="0.3">
      <c r="A379" s="22"/>
    </row>
    <row r="380" spans="1:1" ht="15.6" x14ac:dyDescent="0.3">
      <c r="A380" s="22"/>
    </row>
    <row r="381" spans="1:1" ht="15.6" x14ac:dyDescent="0.3">
      <c r="A381" s="22"/>
    </row>
    <row r="382" spans="1:1" ht="15.6" x14ac:dyDescent="0.3">
      <c r="A382" s="22"/>
    </row>
    <row r="383" spans="1:1" ht="15.6" x14ac:dyDescent="0.3">
      <c r="A383" s="22"/>
    </row>
    <row r="384" spans="1:1" ht="15.6" x14ac:dyDescent="0.3">
      <c r="A384" s="22"/>
    </row>
    <row r="385" spans="1:1" ht="15.6" x14ac:dyDescent="0.3">
      <c r="A385" s="22"/>
    </row>
    <row r="386" spans="1:1" ht="15.6" x14ac:dyDescent="0.3">
      <c r="A386" s="22"/>
    </row>
    <row r="387" spans="1:1" ht="15.6" x14ac:dyDescent="0.3">
      <c r="A387" s="22"/>
    </row>
    <row r="388" spans="1:1" ht="15.6" x14ac:dyDescent="0.3">
      <c r="A388" s="22"/>
    </row>
    <row r="389" spans="1:1" ht="15.6" x14ac:dyDescent="0.3">
      <c r="A389" s="22"/>
    </row>
    <row r="390" spans="1:1" ht="15.6" x14ac:dyDescent="0.3">
      <c r="A390" s="22"/>
    </row>
    <row r="391" spans="1:1" ht="15.6" x14ac:dyDescent="0.3">
      <c r="A391" s="22"/>
    </row>
    <row r="392" spans="1:1" ht="15.6" x14ac:dyDescent="0.3">
      <c r="A392" s="22"/>
    </row>
    <row r="393" spans="1:1" ht="15.6" x14ac:dyDescent="0.3">
      <c r="A393" s="22"/>
    </row>
    <row r="394" spans="1:1" ht="15.6" x14ac:dyDescent="0.3">
      <c r="A394" s="22"/>
    </row>
    <row r="395" spans="1:1" ht="15.6" x14ac:dyDescent="0.3">
      <c r="A395" s="22"/>
    </row>
    <row r="396" spans="1:1" ht="15.6" x14ac:dyDescent="0.3">
      <c r="A396" s="22"/>
    </row>
    <row r="397" spans="1:1" ht="15.6" x14ac:dyDescent="0.3">
      <c r="A397" s="22"/>
    </row>
    <row r="398" spans="1:1" ht="15.6" x14ac:dyDescent="0.3">
      <c r="A398" s="22"/>
    </row>
    <row r="399" spans="1:1" ht="15.6" x14ac:dyDescent="0.3">
      <c r="A399" s="22"/>
    </row>
  </sheetData>
  <sortState xmlns:xlrd2="http://schemas.microsoft.com/office/spreadsheetml/2017/richdata2" ref="A118:Y301">
    <sortCondition ref="A118:A301"/>
  </sortState>
  <conditionalFormatting sqref="A302:A1048576 A1">
    <cfRule type="duplicateValues" dxfId="9" priority="44"/>
  </conditionalFormatting>
  <conditionalFormatting sqref="A302:A1048576">
    <cfRule type="duplicateValues" dxfId="8" priority="41"/>
  </conditionalFormatting>
  <conditionalFormatting sqref="A297:A301">
    <cfRule type="duplicateValues" dxfId="7" priority="84"/>
  </conditionalFormatting>
  <conditionalFormatting sqref="A287:A296 A2:A253">
    <cfRule type="duplicateValues" dxfId="6" priority="86"/>
  </conditionalFormatting>
  <conditionalFormatting sqref="A287:A1048576 A1:A253">
    <cfRule type="duplicateValues" dxfId="5" priority="8"/>
  </conditionalFormatting>
  <conditionalFormatting sqref="A264:A268">
    <cfRule type="duplicateValues" dxfId="4" priority="4"/>
  </conditionalFormatting>
  <conditionalFormatting sqref="A254:A263">
    <cfRule type="duplicateValues" dxfId="3" priority="5"/>
  </conditionalFormatting>
  <conditionalFormatting sqref="A269:A284">
    <cfRule type="duplicateValues" dxfId="2" priority="6"/>
  </conditionalFormatting>
  <conditionalFormatting sqref="A254:A286">
    <cfRule type="duplicateValues" dxfId="1" priority="3"/>
  </conditionalFormatting>
  <conditionalFormatting sqref="A285:A286">
    <cfRule type="duplicateValues" dxfId="0" priority="7"/>
  </conditionalFormatting>
  <pageMargins left="0.7" right="0.7" top="0.75" bottom="0.75" header="0.3" footer="0.3"/>
  <pageSetup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JLW Assistant</dc:creator>
  <cp:lastModifiedBy>.</cp:lastModifiedBy>
  <dcterms:created xsi:type="dcterms:W3CDTF">2019-12-04T13:56:48Z</dcterms:created>
  <dcterms:modified xsi:type="dcterms:W3CDTF">2022-04-24T23:47:06Z</dcterms:modified>
</cp:coreProperties>
</file>