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D:\MUCC\Day 3\"/>
    </mc:Choice>
  </mc:AlternateContent>
  <xr:revisionPtr revIDLastSave="0" documentId="13_ncr:1_{1956C982-5520-4238-AC1D-5F2959B272E7}" xr6:coauthVersionLast="47" xr6:coauthVersionMax="47" xr10:uidLastSave="{00000000-0000-0000-0000-000000000000}"/>
  <bookViews>
    <workbookView xWindow="-108" yWindow="-108" windowWidth="23256" windowHeight="12456" firstSheet="10" activeTab="17" xr2:uid="{00000000-000D-0000-FFFF-FFFF00000000}"/>
  </bookViews>
  <sheets>
    <sheet name="Data" sheetId="9" r:id="rId1"/>
    <sheet name="Student Data" sheetId="8" r:id="rId2"/>
    <sheet name="Sheet3" sheetId="10" r:id="rId3"/>
    <sheet name="Formatting Spread Sheet" sheetId="6" r:id="rId4"/>
    <sheet name="Sheet1 (2)" sheetId="13" r:id="rId5"/>
    <sheet name="Column Chart" sheetId="7" r:id="rId6"/>
    <sheet name="Monthly_Sales" sheetId="1" r:id="rId7"/>
    <sheet name="Category_Sales" sheetId="2" r:id="rId8"/>
    <sheet name="Ad_Sales" sheetId="3" r:id="rId9"/>
    <sheet name="Quarterly_Profit" sheetId="4" r:id="rId10"/>
    <sheet name="Region_Sales" sheetId="5" r:id="rId11"/>
    <sheet name="Cheeses" sheetId="11" r:id="rId12"/>
    <sheet name="Animal" sheetId="12" r:id="rId13"/>
    <sheet name="Sheet2" sheetId="14" r:id="rId14"/>
    <sheet name="Salon Data" sheetId="15" r:id="rId15"/>
    <sheet name="Sorting 2" sheetId="16" r:id="rId16"/>
    <sheet name="Filter 1" sheetId="17" r:id="rId17"/>
    <sheet name="Sheet1" sheetId="18" r:id="rId18"/>
  </sheets>
  <definedNames>
    <definedName name="_xlnm._FilterDatabase" localSheetId="14" hidden="1">'Salon Data'!$A$3:$H$120</definedName>
    <definedName name="_xlnm._FilterDatabase" localSheetId="15" hidden="1">'Sorting 2'!$A$3:$J$73</definedName>
    <definedName name="Hourly_Pay_Rate">'Sheet1 (2)'!$M$3</definedName>
    <definedName name="Nat_Ins_Rate">'Sheet1 (2)'!$M$4</definedName>
    <definedName name="Orders">#REF!</definedName>
    <definedName name="Pension_Cont">'Sheet1 (2)'!$M$6</definedName>
    <definedName name="Tax_Rate">'Sheet1 (2)'!$M$5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6" i="14" l="1"/>
  <c r="D16" i="14"/>
  <c r="C16" i="14"/>
  <c r="B16" i="14"/>
  <c r="E16" i="13"/>
  <c r="F15" i="13"/>
  <c r="H15" i="13" s="1"/>
  <c r="F14" i="13"/>
  <c r="H14" i="13" s="1"/>
  <c r="F13" i="13"/>
  <c r="F12" i="13"/>
  <c r="G12" i="13" s="1"/>
  <c r="F11" i="13"/>
  <c r="G11" i="13" s="1"/>
  <c r="F10" i="13"/>
  <c r="I10" i="13" s="1"/>
  <c r="F9" i="13"/>
  <c r="G9" i="13" s="1"/>
  <c r="F8" i="13"/>
  <c r="G8" i="13" s="1"/>
  <c r="F7" i="13"/>
  <c r="H7" i="13" s="1"/>
  <c r="F6" i="13"/>
  <c r="F5" i="13"/>
  <c r="F4" i="13"/>
  <c r="G4" i="13" s="1"/>
  <c r="I9" i="13" l="1"/>
  <c r="I7" i="13"/>
  <c r="I4" i="13"/>
  <c r="H9" i="13"/>
  <c r="I15" i="13"/>
  <c r="H12" i="13"/>
  <c r="I12" i="13"/>
  <c r="J12" i="13"/>
  <c r="H4" i="13"/>
  <c r="H11" i="13"/>
  <c r="I14" i="13"/>
  <c r="G5" i="13"/>
  <c r="H5" i="13"/>
  <c r="I8" i="13"/>
  <c r="J8" i="13" s="1"/>
  <c r="G10" i="13"/>
  <c r="H13" i="13"/>
  <c r="I6" i="13"/>
  <c r="F16" i="13"/>
  <c r="I16" i="13" s="1"/>
  <c r="H8" i="13"/>
  <c r="I11" i="13"/>
  <c r="G13" i="13"/>
  <c r="I5" i="13"/>
  <c r="J5" i="13" s="1"/>
  <c r="G7" i="13"/>
  <c r="H10" i="13"/>
  <c r="I13" i="13"/>
  <c r="G15" i="13"/>
  <c r="G6" i="13"/>
  <c r="G14" i="13"/>
  <c r="J14" i="13" s="1"/>
  <c r="H6" i="13"/>
  <c r="J4" i="13" l="1"/>
  <c r="J7" i="13"/>
  <c r="J13" i="13"/>
  <c r="J9" i="13"/>
  <c r="H16" i="13"/>
  <c r="G16" i="13"/>
  <c r="J11" i="13"/>
  <c r="J15" i="13"/>
  <c r="J6" i="13"/>
  <c r="J10" i="13"/>
  <c r="J16" i="13" l="1"/>
  <c r="E11" i="12"/>
  <c r="D11" i="12"/>
  <c r="C11" i="12"/>
  <c r="B11" i="12"/>
</calcChain>
</file>

<file path=xl/sharedStrings.xml><?xml version="1.0" encoding="utf-8"?>
<sst xmlns="http://schemas.openxmlformats.org/spreadsheetml/2006/main" count="1782" uniqueCount="619">
  <si>
    <t>Month</t>
  </si>
  <si>
    <t>Laptops</t>
  </si>
  <si>
    <t>Mobiles</t>
  </si>
  <si>
    <t>Tablets</t>
  </si>
  <si>
    <t>Jan</t>
  </si>
  <si>
    <t>Feb</t>
  </si>
  <si>
    <t>Mar</t>
  </si>
  <si>
    <t>Apr</t>
  </si>
  <si>
    <t>May</t>
  </si>
  <si>
    <t>Category</t>
  </si>
  <si>
    <t>Sales (₹)</t>
  </si>
  <si>
    <t>Electronics</t>
  </si>
  <si>
    <t>Furniture</t>
  </si>
  <si>
    <t>Clothing</t>
  </si>
  <si>
    <t>Grocery</t>
  </si>
  <si>
    <t>Campaign</t>
  </si>
  <si>
    <t>Ad Spend (₹)</t>
  </si>
  <si>
    <t>A</t>
  </si>
  <si>
    <t>B</t>
  </si>
  <si>
    <t>C</t>
  </si>
  <si>
    <t>D</t>
  </si>
  <si>
    <t>E</t>
  </si>
  <si>
    <t>Quarter</t>
  </si>
  <si>
    <t>Profit (₹)</t>
  </si>
  <si>
    <t>Q1</t>
  </si>
  <si>
    <t>Q2</t>
  </si>
  <si>
    <t>Q3</t>
  </si>
  <si>
    <t>Q4</t>
  </si>
  <si>
    <t>Region</t>
  </si>
  <si>
    <t>North</t>
  </si>
  <si>
    <t>South</t>
  </si>
  <si>
    <t>East</t>
  </si>
  <si>
    <t>West</t>
  </si>
  <si>
    <t>SPREADSHEET PRACTICE</t>
  </si>
  <si>
    <t>Sales Person</t>
  </si>
  <si>
    <t>Week 1</t>
  </si>
  <si>
    <t>Week 2</t>
  </si>
  <si>
    <t>Week 3</t>
  </si>
  <si>
    <t>Week 4</t>
  </si>
  <si>
    <t>Total Sales</t>
  </si>
  <si>
    <t>Percentage of sales</t>
  </si>
  <si>
    <t>Michael</t>
  </si>
  <si>
    <t>Sara</t>
  </si>
  <si>
    <t>Laura</t>
  </si>
  <si>
    <t>Anna</t>
  </si>
  <si>
    <t>Total Week Sales</t>
  </si>
  <si>
    <t>Average</t>
  </si>
  <si>
    <t>Min</t>
  </si>
  <si>
    <t>Max</t>
  </si>
  <si>
    <t>EXCEL CHART PRACTICE</t>
  </si>
  <si>
    <t>Geography</t>
  </si>
  <si>
    <t>Priya</t>
  </si>
  <si>
    <t>History</t>
  </si>
  <si>
    <t>Karan</t>
  </si>
  <si>
    <t>A+</t>
  </si>
  <si>
    <t>English</t>
  </si>
  <si>
    <t>Meena</t>
  </si>
  <si>
    <t>Science</t>
  </si>
  <si>
    <t>Rohan</t>
  </si>
  <si>
    <t>Maths</t>
  </si>
  <si>
    <t>Asha</t>
  </si>
  <si>
    <t>Grade</t>
  </si>
  <si>
    <t>Marks</t>
  </si>
  <si>
    <t>Subject</t>
  </si>
  <si>
    <t>Name</t>
  </si>
  <si>
    <t>Value1</t>
  </si>
  <si>
    <t>Value2</t>
  </si>
  <si>
    <t>Product</t>
  </si>
  <si>
    <t>Sales</t>
  </si>
  <si>
    <t>Target</t>
  </si>
  <si>
    <t>Laptop</t>
  </si>
  <si>
    <t>Mouse</t>
  </si>
  <si>
    <t>Keyboard</t>
  </si>
  <si>
    <t>Monitor</t>
  </si>
  <si>
    <t>Printer</t>
  </si>
  <si>
    <t>Favourite Cheeses Data</t>
  </si>
  <si>
    <t>Cheese Type</t>
  </si>
  <si>
    <t>Number of People</t>
  </si>
  <si>
    <t>Brie</t>
  </si>
  <si>
    <t>Cheddar</t>
  </si>
  <si>
    <t>Cheshire</t>
  </si>
  <si>
    <t>Dairylea</t>
  </si>
  <si>
    <t>Lancashire</t>
  </si>
  <si>
    <t>Other</t>
  </si>
  <si>
    <t>Red Leicester</t>
  </si>
  <si>
    <t>Stilton</t>
  </si>
  <si>
    <t>Wensleydale</t>
  </si>
  <si>
    <t>Reported Road Accidents Involving Animals</t>
  </si>
  <si>
    <t>Deer</t>
  </si>
  <si>
    <t>Horses</t>
  </si>
  <si>
    <t>Dogs</t>
  </si>
  <si>
    <t>Cats</t>
  </si>
  <si>
    <t>Badgers</t>
  </si>
  <si>
    <t>Foxes</t>
  </si>
  <si>
    <t>Hedgehogs</t>
  </si>
  <si>
    <t>TOTAL</t>
  </si>
  <si>
    <t>Pesko Part-time Workers Weekly Pay</t>
  </si>
  <si>
    <t>Staff ID</t>
  </si>
  <si>
    <t>Surname</t>
  </si>
  <si>
    <t>Initial</t>
  </si>
  <si>
    <t>Hours Worked</t>
  </si>
  <si>
    <t>Pay</t>
  </si>
  <si>
    <t>Nat Ins</t>
  </si>
  <si>
    <t>Tax</t>
  </si>
  <si>
    <t>Pension</t>
  </si>
  <si>
    <t>Final Pay</t>
  </si>
  <si>
    <t>Hourly Pay Rate</t>
  </si>
  <si>
    <t>M/141</t>
  </si>
  <si>
    <t>Abbot</t>
  </si>
  <si>
    <t>R</t>
  </si>
  <si>
    <t>Nat Ins Rate</t>
  </si>
  <si>
    <t>M/289</t>
  </si>
  <si>
    <t>Arlington</t>
  </si>
  <si>
    <t>T</t>
  </si>
  <si>
    <t>Tax Rate</t>
  </si>
  <si>
    <t>F/112</t>
  </si>
  <si>
    <t>Brown</t>
  </si>
  <si>
    <t>H</t>
  </si>
  <si>
    <t>Pension Cont</t>
  </si>
  <si>
    <t>F/219</t>
  </si>
  <si>
    <t>Davies</t>
  </si>
  <si>
    <t>F</t>
  </si>
  <si>
    <t>F/881</t>
  </si>
  <si>
    <t>Davis</t>
  </si>
  <si>
    <t>G</t>
  </si>
  <si>
    <t>M/448</t>
  </si>
  <si>
    <t>W</t>
  </si>
  <si>
    <t>F/66</t>
  </si>
  <si>
    <t>Fox</t>
  </si>
  <si>
    <t>S</t>
  </si>
  <si>
    <t>M/557</t>
  </si>
  <si>
    <t>Kelsey</t>
  </si>
  <si>
    <t>M/44</t>
  </si>
  <si>
    <t>Marsh</t>
  </si>
  <si>
    <t>M/191</t>
  </si>
  <si>
    <t>Oliver</t>
  </si>
  <si>
    <t xml:space="preserve">M </t>
  </si>
  <si>
    <t>M/352</t>
  </si>
  <si>
    <t>Potts</t>
  </si>
  <si>
    <t>F/336</t>
  </si>
  <si>
    <t>Taylor</t>
  </si>
  <si>
    <t>Cond formats in cols:</t>
  </si>
  <si>
    <t>Females</t>
  </si>
  <si>
    <t>Contain letter "l"</t>
  </si>
  <si>
    <t>&gt;=18</t>
  </si>
  <si>
    <t>Top 10%</t>
  </si>
  <si>
    <t>&gt;average</t>
  </si>
  <si>
    <t>data bars</t>
  </si>
  <si>
    <t>Mixed</t>
  </si>
  <si>
    <t>icom set</t>
  </si>
  <si>
    <t>Fifty Shades Hair Design Clients</t>
  </si>
  <si>
    <t>Customer ID</t>
  </si>
  <si>
    <t>Age Category</t>
  </si>
  <si>
    <t>Natural Hair Colour</t>
  </si>
  <si>
    <t>Eye Colour</t>
  </si>
  <si>
    <t>Usual Treatment</t>
  </si>
  <si>
    <t>First Visit Date</t>
  </si>
  <si>
    <t>FS-783A78</t>
  </si>
  <si>
    <t>Andrews</t>
  </si>
  <si>
    <t>J</t>
  </si>
  <si>
    <t>45-60</t>
  </si>
  <si>
    <t>Red</t>
  </si>
  <si>
    <t>Green</t>
  </si>
  <si>
    <t>Balayage</t>
  </si>
  <si>
    <t>FS-783A131</t>
  </si>
  <si>
    <t>Beardsley</t>
  </si>
  <si>
    <t>Hazel</t>
  </si>
  <si>
    <t>FS-783A87</t>
  </si>
  <si>
    <t>Flint</t>
  </si>
  <si>
    <t>FS-783A181</t>
  </si>
  <si>
    <t>Johnstone</t>
  </si>
  <si>
    <t>L</t>
  </si>
  <si>
    <t>60+</t>
  </si>
  <si>
    <t>Grey</t>
  </si>
  <si>
    <t>FS-783A172</t>
  </si>
  <si>
    <t>Smith</t>
  </si>
  <si>
    <t>V</t>
  </si>
  <si>
    <t>Blonde</t>
  </si>
  <si>
    <t>Blue</t>
  </si>
  <si>
    <t>FS-783A93</t>
  </si>
  <si>
    <t>Westley</t>
  </si>
  <si>
    <t>Y</t>
  </si>
  <si>
    <t>FS-783A160</t>
  </si>
  <si>
    <t>Williams</t>
  </si>
  <si>
    <t>FS-783A69</t>
  </si>
  <si>
    <t>Douglas</t>
  </si>
  <si>
    <t>20-30</t>
  </si>
  <si>
    <t>Crew cut</t>
  </si>
  <si>
    <t>FS-783A143</t>
  </si>
  <si>
    <t>Drake</t>
  </si>
  <si>
    <t>FS-783A119</t>
  </si>
  <si>
    <t>Greggson</t>
  </si>
  <si>
    <t>Z</t>
  </si>
  <si>
    <t>FS-783A139</t>
  </si>
  <si>
    <t>Harris</t>
  </si>
  <si>
    <t>FS-783A115</t>
  </si>
  <si>
    <t>Olson</t>
  </si>
  <si>
    <t>10-20</t>
  </si>
  <si>
    <t>FS-783A80</t>
  </si>
  <si>
    <t>O'Shea</t>
  </si>
  <si>
    <t>Brunette</t>
  </si>
  <si>
    <t>FS-783A174</t>
  </si>
  <si>
    <t>Stewart</t>
  </si>
  <si>
    <t>30-45</t>
  </si>
  <si>
    <t>FS-783A144</t>
  </si>
  <si>
    <t>Thatcher</t>
  </si>
  <si>
    <t>FS-783A162</t>
  </si>
  <si>
    <t>Tranter</t>
  </si>
  <si>
    <t>0-10</t>
  </si>
  <si>
    <t>FS-783A133</t>
  </si>
  <si>
    <t>FS-783A73</t>
  </si>
  <si>
    <t>Blunt</t>
  </si>
  <si>
    <t>Full head colour</t>
  </si>
  <si>
    <t>FS-783A152</t>
  </si>
  <si>
    <t>Bryson</t>
  </si>
  <si>
    <t>FS-783A95</t>
  </si>
  <si>
    <t>Farrah-Fowler</t>
  </si>
  <si>
    <t>FS-783A167</t>
  </si>
  <si>
    <t>Fowler</t>
  </si>
  <si>
    <t>FS-783A89</t>
  </si>
  <si>
    <t>FS-783A140</t>
  </si>
  <si>
    <t>Heath</t>
  </si>
  <si>
    <t>FS-783A88</t>
  </si>
  <si>
    <t>Hunt</t>
  </si>
  <si>
    <t>FS-783A149</t>
  </si>
  <si>
    <t>FS-783A107</t>
  </si>
  <si>
    <t>Phillips</t>
  </si>
  <si>
    <t>FS-783A126</t>
  </si>
  <si>
    <t>Rolson</t>
  </si>
  <si>
    <t>FS-783A113</t>
  </si>
  <si>
    <t>Roper</t>
  </si>
  <si>
    <t>FS-783A70</t>
  </si>
  <si>
    <t>Shurma</t>
  </si>
  <si>
    <t>FS-783A123</t>
  </si>
  <si>
    <t>Trent</t>
  </si>
  <si>
    <t>K</t>
  </si>
  <si>
    <t>FS-783A145</t>
  </si>
  <si>
    <t>FS-783A155</t>
  </si>
  <si>
    <t>Young</t>
  </si>
  <si>
    <t>FS-783A100</t>
  </si>
  <si>
    <t>Hewitt</t>
  </si>
  <si>
    <t>O</t>
  </si>
  <si>
    <t>Full head Highlights</t>
  </si>
  <si>
    <t>FS-783A112</t>
  </si>
  <si>
    <t>Wilson</t>
  </si>
  <si>
    <t>FS-783A102</t>
  </si>
  <si>
    <t>Half head Highlights</t>
  </si>
  <si>
    <t>FS-783A138</t>
  </si>
  <si>
    <t>Grainer</t>
  </si>
  <si>
    <t>FS-783A68</t>
  </si>
  <si>
    <t>FS-783A103</t>
  </si>
  <si>
    <t>McTavish</t>
  </si>
  <si>
    <t>P</t>
  </si>
  <si>
    <t>FS-783A118</t>
  </si>
  <si>
    <t>Men's balayage</t>
  </si>
  <si>
    <t>FS-783A85</t>
  </si>
  <si>
    <t>O'Leary</t>
  </si>
  <si>
    <t>FS-783A179</t>
  </si>
  <si>
    <t>Smitherton</t>
  </si>
  <si>
    <t>FS-783A182</t>
  </si>
  <si>
    <t>Williamson</t>
  </si>
  <si>
    <t>N</t>
  </si>
  <si>
    <t>FS-783A146</t>
  </si>
  <si>
    <t>Cooke</t>
  </si>
  <si>
    <t>Men's colour and finish</t>
  </si>
  <si>
    <t>FS-783A91</t>
  </si>
  <si>
    <t>Howie</t>
  </si>
  <si>
    <t>FS-783A104</t>
  </si>
  <si>
    <t>FS-783A120</t>
  </si>
  <si>
    <t>FS-783A153</t>
  </si>
  <si>
    <t>Fry</t>
  </si>
  <si>
    <t>U</t>
  </si>
  <si>
    <t>Men's fade cut</t>
  </si>
  <si>
    <t>FS-783A127</t>
  </si>
  <si>
    <t>Pinkerton</t>
  </si>
  <si>
    <t>FS-783A168</t>
  </si>
  <si>
    <t>FS-783A156</t>
  </si>
  <si>
    <t>Plowright</t>
  </si>
  <si>
    <t>M</t>
  </si>
  <si>
    <t>FS-783A74</t>
  </si>
  <si>
    <t>FS-783A110</t>
  </si>
  <si>
    <t>Grainger</t>
  </si>
  <si>
    <t>Men's grey coverage, cut and style</t>
  </si>
  <si>
    <t>FS-783A94</t>
  </si>
  <si>
    <t>Manson</t>
  </si>
  <si>
    <t>FS-783A71</t>
  </si>
  <si>
    <t>Men's texturising and blow dry</t>
  </si>
  <si>
    <t>FS-783A150</t>
  </si>
  <si>
    <t>Kilkenny</t>
  </si>
  <si>
    <t>FS-783A124</t>
  </si>
  <si>
    <t>Paynes</t>
  </si>
  <si>
    <t>FS-783A116</t>
  </si>
  <si>
    <t>Smitherton-Blythe</t>
  </si>
  <si>
    <t>FS-783A86</t>
  </si>
  <si>
    <t>Ombre</t>
  </si>
  <si>
    <t>FS-783A72</t>
  </si>
  <si>
    <t>FS-783A154</t>
  </si>
  <si>
    <t>Lance</t>
  </si>
  <si>
    <t>FS-783A114</t>
  </si>
  <si>
    <t>McBaine</t>
  </si>
  <si>
    <t>FS-783A106</t>
  </si>
  <si>
    <t>Mee</t>
  </si>
  <si>
    <t>FS-783A151</t>
  </si>
  <si>
    <t>Price</t>
  </si>
  <si>
    <t>FS-783A125</t>
  </si>
  <si>
    <t>Rayner</t>
  </si>
  <si>
    <t>FS-783A180</t>
  </si>
  <si>
    <t>Williams-Bryce</t>
  </si>
  <si>
    <t>FS-783A166</t>
  </si>
  <si>
    <t>Wood</t>
  </si>
  <si>
    <t>FS-783A148</t>
  </si>
  <si>
    <t>Duffy</t>
  </si>
  <si>
    <t>Re-style consultancy</t>
  </si>
  <si>
    <t>FS-783A117</t>
  </si>
  <si>
    <t>FS-783A171</t>
  </si>
  <si>
    <t>Jones</t>
  </si>
  <si>
    <t>FS-783A77</t>
  </si>
  <si>
    <t>FS-783A130</t>
  </si>
  <si>
    <t>Monks</t>
  </si>
  <si>
    <t>FS-783A159</t>
  </si>
  <si>
    <t>Palmer</t>
  </si>
  <si>
    <t>FS-783A97</t>
  </si>
  <si>
    <t>FS-783A122</t>
  </si>
  <si>
    <t>I</t>
  </si>
  <si>
    <t>FS-783A134</t>
  </si>
  <si>
    <t>Roots</t>
  </si>
  <si>
    <t>FS-783A83</t>
  </si>
  <si>
    <t>FS-783A99</t>
  </si>
  <si>
    <t>FS-783A79</t>
  </si>
  <si>
    <t>FS-783A81</t>
  </si>
  <si>
    <t>FS-783A175</t>
  </si>
  <si>
    <t>Johnson</t>
  </si>
  <si>
    <t>FS-783A165</t>
  </si>
  <si>
    <t>Kramer</t>
  </si>
  <si>
    <t>FS-783A177</t>
  </si>
  <si>
    <t>O'Brien</t>
  </si>
  <si>
    <t>FS-783A132</t>
  </si>
  <si>
    <t>FS-783A173</t>
  </si>
  <si>
    <t>FS-783A109</t>
  </si>
  <si>
    <t>FS-783A96</t>
  </si>
  <si>
    <t>FS-783A108</t>
  </si>
  <si>
    <t>Stanton</t>
  </si>
  <si>
    <t>FS-783A161</t>
  </si>
  <si>
    <t>FS-783A163</t>
  </si>
  <si>
    <t>Vickery</t>
  </si>
  <si>
    <t>FS-783A98</t>
  </si>
  <si>
    <t>FS-783A158</t>
  </si>
  <si>
    <t>Addison</t>
  </si>
  <si>
    <t>Tints</t>
  </si>
  <si>
    <t>FS-783A67</t>
  </si>
  <si>
    <t>FS-783A178</t>
  </si>
  <si>
    <t>Bruce</t>
  </si>
  <si>
    <t>FS-783A176</t>
  </si>
  <si>
    <t>FS-783A101</t>
  </si>
  <si>
    <t>FS-783A76</t>
  </si>
  <si>
    <t>FS-783A169</t>
  </si>
  <si>
    <t>Grant</t>
  </si>
  <si>
    <t>FS-783A111</t>
  </si>
  <si>
    <t>FS-783A66</t>
  </si>
  <si>
    <t>FS-783A105</t>
  </si>
  <si>
    <t>Jalpur</t>
  </si>
  <si>
    <t>FS-783A75</t>
  </si>
  <si>
    <t>FS-783A170</t>
  </si>
  <si>
    <t>James</t>
  </si>
  <si>
    <t>FS-783A92</t>
  </si>
  <si>
    <t>Lovatt</t>
  </si>
  <si>
    <t>FS-783A141</t>
  </si>
  <si>
    <t>FS-783A135</t>
  </si>
  <si>
    <t>FS-783A142</t>
  </si>
  <si>
    <t>Minshull</t>
  </si>
  <si>
    <t>FS-783A164</t>
  </si>
  <si>
    <t>Minton</t>
  </si>
  <si>
    <t>FS-783A137</t>
  </si>
  <si>
    <t>O'Roarke</t>
  </si>
  <si>
    <t>FS-783A147</t>
  </si>
  <si>
    <t>Pearce</t>
  </si>
  <si>
    <t>FS-783A136</t>
  </si>
  <si>
    <t>FS-783A84</t>
  </si>
  <si>
    <t>Pulman</t>
  </si>
  <si>
    <t>FS-783A157</t>
  </si>
  <si>
    <t>Quiverly</t>
  </si>
  <si>
    <t>FS-783A129</t>
  </si>
  <si>
    <t>Samuels</t>
  </si>
  <si>
    <t>FS-783A128</t>
  </si>
  <si>
    <t>Shepherd</t>
  </si>
  <si>
    <t>FS-783A82</t>
  </si>
  <si>
    <t>FS-783A90</t>
  </si>
  <si>
    <t>FS-783A121</t>
  </si>
  <si>
    <t>Execise4U Classes Full List</t>
  </si>
  <si>
    <t>Class</t>
  </si>
  <si>
    <t>Level</t>
  </si>
  <si>
    <t>Venue</t>
  </si>
  <si>
    <t>Max No</t>
  </si>
  <si>
    <t>Instructor</t>
  </si>
  <si>
    <t>Day</t>
  </si>
  <si>
    <t>Start Time</t>
  </si>
  <si>
    <t>Duration (mins)</t>
  </si>
  <si>
    <t>Advance Bookings?</t>
  </si>
  <si>
    <t>Cost</t>
  </si>
  <si>
    <t>80's Dancercise</t>
  </si>
  <si>
    <t>Beginner</t>
  </si>
  <si>
    <t>Studio</t>
  </si>
  <si>
    <t>Annie</t>
  </si>
  <si>
    <t>Monday</t>
  </si>
  <si>
    <t>Aikido</t>
  </si>
  <si>
    <t>Club Members Only</t>
  </si>
  <si>
    <t>Paul</t>
  </si>
  <si>
    <t>Thursday</t>
  </si>
  <si>
    <t>NA</t>
  </si>
  <si>
    <t>Ashtanga Yoga</t>
  </si>
  <si>
    <t>Ashley</t>
  </si>
  <si>
    <t>Tuesday</t>
  </si>
  <si>
    <t>Advanced</t>
  </si>
  <si>
    <t>Badminton</t>
  </si>
  <si>
    <t>Sports Hall</t>
  </si>
  <si>
    <t>Emma</t>
  </si>
  <si>
    <t>Wednesday</t>
  </si>
  <si>
    <t>Friday</t>
  </si>
  <si>
    <t>Club</t>
  </si>
  <si>
    <t>50+</t>
  </si>
  <si>
    <t>Roger</t>
  </si>
  <si>
    <t>Basketball</t>
  </si>
  <si>
    <t>All levels</t>
  </si>
  <si>
    <t>Bikram Yoga</t>
  </si>
  <si>
    <t>Brazilian Jujitsu</t>
  </si>
  <si>
    <t>Tom</t>
  </si>
  <si>
    <t>Chair exercises</t>
  </si>
  <si>
    <t>Miranda</t>
  </si>
  <si>
    <t>Circuit Training</t>
  </si>
  <si>
    <t>Jeff</t>
  </si>
  <si>
    <t>Cross training</t>
  </si>
  <si>
    <t>Gym</t>
  </si>
  <si>
    <t>Fencing</t>
  </si>
  <si>
    <t>Sunday</t>
  </si>
  <si>
    <t>Gymnastics</t>
  </si>
  <si>
    <t>Debbie</t>
  </si>
  <si>
    <t>Hardcore Parkour</t>
  </si>
  <si>
    <t>Ash</t>
  </si>
  <si>
    <t>HIIT</t>
  </si>
  <si>
    <t>Fiona</t>
  </si>
  <si>
    <t>Hooptone</t>
  </si>
  <si>
    <t>Hwa Rang Do</t>
  </si>
  <si>
    <t>Iyengar Yoga</t>
  </si>
  <si>
    <t>India</t>
  </si>
  <si>
    <t>Jeet Kune Do</t>
  </si>
  <si>
    <t>Jai</t>
  </si>
  <si>
    <t>Judo</t>
  </si>
  <si>
    <t>Fred</t>
  </si>
  <si>
    <t>Jujitsu</t>
  </si>
  <si>
    <t>Karate</t>
  </si>
  <si>
    <t>Kendo</t>
  </si>
  <si>
    <t>Squash Courts</t>
  </si>
  <si>
    <t>Kickboxing</t>
  </si>
  <si>
    <t>Krav Maga</t>
  </si>
  <si>
    <t>Kung Fu</t>
  </si>
  <si>
    <t>Netball</t>
  </si>
  <si>
    <t>Saturday</t>
  </si>
  <si>
    <t>Pilates</t>
  </si>
  <si>
    <t>Private Party Hire</t>
  </si>
  <si>
    <t>Private</t>
  </si>
  <si>
    <t>Rollerdance</t>
  </si>
  <si>
    <t>Spin</t>
  </si>
  <si>
    <t>Squash</t>
  </si>
  <si>
    <t>Philip</t>
  </si>
  <si>
    <t>Step'n'Tone</t>
  </si>
  <si>
    <t>Stretch</t>
  </si>
  <si>
    <t>Sumo wrestling</t>
  </si>
  <si>
    <t>Yin</t>
  </si>
  <si>
    <t>Taekwondo</t>
  </si>
  <si>
    <t>Tai Chai Chuan</t>
  </si>
  <si>
    <t>Tea Dance</t>
  </si>
  <si>
    <t>Rodrigo</t>
  </si>
  <si>
    <t>Trampolining</t>
  </si>
  <si>
    <t>Dom</t>
  </si>
  <si>
    <t>Tumble Tots</t>
  </si>
  <si>
    <t>Under 3's only</t>
  </si>
  <si>
    <t>Jemima</t>
  </si>
  <si>
    <t>Yogalates</t>
  </si>
  <si>
    <t>Zumba</t>
  </si>
  <si>
    <t>Roller Coaster</t>
  </si>
  <si>
    <t>Amusement Park</t>
  </si>
  <si>
    <t>Type</t>
  </si>
  <si>
    <t>Design</t>
  </si>
  <si>
    <t>Status</t>
  </si>
  <si>
    <t>Opened</t>
  </si>
  <si>
    <t>Speed ( mph )</t>
  </si>
  <si>
    <t>Air</t>
  </si>
  <si>
    <t>Alton Towers</t>
  </si>
  <si>
    <t>Steel</t>
  </si>
  <si>
    <t>Flying</t>
  </si>
  <si>
    <t>Operating</t>
  </si>
  <si>
    <t>Boomerang</t>
  </si>
  <si>
    <t>Pleasure Island Family Theme Park</t>
  </si>
  <si>
    <t>Sit Down</t>
  </si>
  <si>
    <t>Cobra</t>
  </si>
  <si>
    <t>Paultons Park</t>
  </si>
  <si>
    <t>Colossus</t>
  </si>
  <si>
    <t>Thorpe Park</t>
  </si>
  <si>
    <t>Corkscrew</t>
  </si>
  <si>
    <t>Flamingo Land Theme Park &amp; Zoo</t>
  </si>
  <si>
    <t>Crazy Mouse</t>
  </si>
  <si>
    <t>South Pier</t>
  </si>
  <si>
    <t>Brighton Pier</t>
  </si>
  <si>
    <t>Enigma</t>
  </si>
  <si>
    <t>Pleasurewood Hills</t>
  </si>
  <si>
    <t>Express</t>
  </si>
  <si>
    <t>M&amp;Ds Scotland's Theme Park</t>
  </si>
  <si>
    <t>Fantasy Mouse</t>
  </si>
  <si>
    <t>Fantasy Island</t>
  </si>
  <si>
    <t>G Force</t>
  </si>
  <si>
    <t>Drayton Manor Park</t>
  </si>
  <si>
    <t>Grand National</t>
  </si>
  <si>
    <t>Pleasure Beach, Blackpool</t>
  </si>
  <si>
    <t>Infusion</t>
  </si>
  <si>
    <t>Inverted</t>
  </si>
  <si>
    <t>Irn-Bru Revolution</t>
  </si>
  <si>
    <t>Jubilee Odyssey</t>
  </si>
  <si>
    <t>Jungle Coaster</t>
  </si>
  <si>
    <t>Legoland Windsor</t>
  </si>
  <si>
    <t>Knightmare</t>
  </si>
  <si>
    <t>Camelot Theme Park</t>
  </si>
  <si>
    <t>Kumali</t>
  </si>
  <si>
    <t>Magic Mouse</t>
  </si>
  <si>
    <t>Brean Leisure Park</t>
  </si>
  <si>
    <t>Megafobia</t>
  </si>
  <si>
    <t>Oakwood Theme Park</t>
  </si>
  <si>
    <t>Millennium Roller Coaster</t>
  </si>
  <si>
    <t>Nemesis</t>
  </si>
  <si>
    <t>Nemesis Inferno</t>
  </si>
  <si>
    <t>New Roller Coaster</t>
  </si>
  <si>
    <t>New MetroLand</t>
  </si>
  <si>
    <t>Oblivion</t>
  </si>
  <si>
    <t>Pepsi Max Big One</t>
  </si>
  <si>
    <t>Rage</t>
  </si>
  <si>
    <t>Adventure Island</t>
  </si>
  <si>
    <t>Rat</t>
  </si>
  <si>
    <t>Loudoun Castle</t>
  </si>
  <si>
    <t>Rattlesnake</t>
  </si>
  <si>
    <t>Chessington World of Adventures</t>
  </si>
  <si>
    <t>Rhino Coaster</t>
  </si>
  <si>
    <t>West Midlands Safari Park</t>
  </si>
  <si>
    <t>Rita - Queen of Speed</t>
  </si>
  <si>
    <t>Great Yarmouth Pleasure Beach</t>
  </si>
  <si>
    <t>Wicksteed Park</t>
  </si>
  <si>
    <t>Shockwave</t>
  </si>
  <si>
    <t>Stand Up</t>
  </si>
  <si>
    <t>Speed: No Limits</t>
  </si>
  <si>
    <t>Stealth</t>
  </si>
  <si>
    <t>Tornado</t>
  </si>
  <si>
    <t>Tsunami</t>
  </si>
  <si>
    <t>Twist and Shout</t>
  </si>
  <si>
    <t>Twister</t>
  </si>
  <si>
    <t>Lightwater Valley</t>
  </si>
  <si>
    <t>Ultimate</t>
  </si>
  <si>
    <t>Vampire</t>
  </si>
  <si>
    <t>Suspended</t>
  </si>
  <si>
    <t>Velocity</t>
  </si>
  <si>
    <t>Wall's Twister Ride</t>
  </si>
  <si>
    <t>Whirlwind</t>
  </si>
  <si>
    <t>Wild Mouse</t>
  </si>
  <si>
    <t>Wipeout</t>
  </si>
  <si>
    <t>X:\ No Way Out</t>
  </si>
  <si>
    <t>Wise Owl Travel Agents</t>
  </si>
  <si>
    <t>Country</t>
  </si>
  <si>
    <t>Resort Name</t>
  </si>
  <si>
    <t>No of Days</t>
  </si>
  <si>
    <t>Travel Method</t>
  </si>
  <si>
    <t>Holiday ID</t>
  </si>
  <si>
    <t>Germany</t>
  </si>
  <si>
    <t>Black Forest</t>
  </si>
  <si>
    <t>Coach</t>
  </si>
  <si>
    <t>A111G</t>
  </si>
  <si>
    <t>Scotland</t>
  </si>
  <si>
    <t>Aviemore</t>
  </si>
  <si>
    <t>TH119UK</t>
  </si>
  <si>
    <t>Czechoslovakia</t>
  </si>
  <si>
    <t>Prague</t>
  </si>
  <si>
    <t>I970CZ</t>
  </si>
  <si>
    <t>Greece</t>
  </si>
  <si>
    <t>Skiathos</t>
  </si>
  <si>
    <t>Plane</t>
  </si>
  <si>
    <t>A178GR</t>
  </si>
  <si>
    <t>Spain</t>
  </si>
  <si>
    <t>Barcelona</t>
  </si>
  <si>
    <t>Train</t>
  </si>
  <si>
    <t>I6675SP</t>
  </si>
  <si>
    <t>Switzerland</t>
  </si>
  <si>
    <t>Lake Geneva</t>
  </si>
  <si>
    <t>TH990SW</t>
  </si>
  <si>
    <t>Ireland</t>
  </si>
  <si>
    <t>Cork</t>
  </si>
  <si>
    <t>A565I</t>
  </si>
  <si>
    <t>America</t>
  </si>
  <si>
    <t>Los Angeles</t>
  </si>
  <si>
    <t>A777US</t>
  </si>
  <si>
    <t>Nerja</t>
  </si>
  <si>
    <t>TH990ESP</t>
  </si>
  <si>
    <t>France</t>
  </si>
  <si>
    <t>Lyon</t>
  </si>
  <si>
    <t>A7995FR</t>
  </si>
  <si>
    <t>Malaga</t>
  </si>
  <si>
    <t>A776ESP</t>
  </si>
  <si>
    <t>Australia</t>
  </si>
  <si>
    <t>Great Barrier Reef</t>
  </si>
  <si>
    <t>I990AUS</t>
  </si>
  <si>
    <t>Grand Canyon</t>
  </si>
  <si>
    <t>UJ221US</t>
  </si>
  <si>
    <t>A990ESP</t>
  </si>
  <si>
    <t>UJ777US</t>
  </si>
  <si>
    <t>Paris - Euro Disney</t>
  </si>
  <si>
    <t>TH789FR</t>
  </si>
  <si>
    <t>England</t>
  </si>
  <si>
    <t>London</t>
  </si>
  <si>
    <t>I456UK</t>
  </si>
  <si>
    <t>TH788FR</t>
  </si>
  <si>
    <t>Nice</t>
  </si>
  <si>
    <t>I7897FR</t>
  </si>
  <si>
    <t>Seville</t>
  </si>
  <si>
    <t>TH8956SP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</si>
</sst>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_(&quot;$&quot;* #,##0.00_);_(&quot;$&quot;* \(#,##0.00\);_(&quot;$&quot;* &quot;-&quot;??_);_(@_)"/>
    <numFmt numFmtId="166" formatCode="_-* #,##0.00_-;\-* #,##0.00_-;_-* &quot;-&quot;??_-;_-@_-"/>
    <numFmt numFmtId="167" formatCode="_-* #,##0_-;\-* #,##0_-;_-* &quot;-&quot;??_-;_-@_-"/>
    <numFmt numFmtId="168" formatCode="&quot;£&quot;#,##0;[Red]\-&quot;£&quot;#,##0"/>
  </numFmts>
  <fonts count="18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0000"/>
      <name val="Calibri"/>
      <charset val="134"/>
    </font>
    <font>
      <b/>
      <sz val="11"/>
      <color theme="1"/>
      <name val="Calibri"/>
      <family val="2"/>
      <scheme val="minor"/>
    </font>
    <font>
      <b/>
      <u/>
      <sz val="14"/>
      <color rgb="FFFF0000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sz val="18"/>
      <color rgb="FF7030A0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sz val="10"/>
      <name val="Brush Script MT"/>
      <family val="4"/>
    </font>
    <font>
      <b/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indexed="22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164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6" fillId="0" borderId="0"/>
    <xf numFmtId="166" fontId="2" fillId="0" borderId="0" applyFont="0" applyFill="0" applyBorder="0" applyAlignment="0" applyProtection="0"/>
    <xf numFmtId="0" fontId="14" fillId="0" borderId="0"/>
  </cellStyleXfs>
  <cellXfs count="37">
    <xf numFmtId="0" fontId="0" fillId="0" borderId="0" xfId="0"/>
    <xf numFmtId="0" fontId="1" fillId="0" borderId="1" xfId="0" applyFont="1" applyBorder="1" applyAlignment="1">
      <alignment horizontal="center" vertical="top"/>
    </xf>
    <xf numFmtId="0" fontId="4" fillId="3" borderId="2" xfId="0" applyFont="1" applyFill="1" applyBorder="1"/>
    <xf numFmtId="0" fontId="4" fillId="3" borderId="3" xfId="0" applyFont="1" applyFill="1" applyBorder="1"/>
    <xf numFmtId="0" fontId="4" fillId="3" borderId="4" xfId="0" applyFont="1" applyFill="1" applyBorder="1"/>
    <xf numFmtId="0" fontId="5" fillId="4" borderId="5" xfId="0" applyFont="1" applyFill="1" applyBorder="1"/>
    <xf numFmtId="165" fontId="0" fillId="0" borderId="0" xfId="1" applyNumberFormat="1" applyFont="1" applyBorder="1"/>
    <xf numFmtId="165" fontId="0" fillId="0" borderId="6" xfId="1" applyNumberFormat="1" applyFont="1" applyBorder="1"/>
    <xf numFmtId="0" fontId="5" fillId="4" borderId="7" xfId="0" applyFont="1" applyFill="1" applyBorder="1"/>
    <xf numFmtId="165" fontId="0" fillId="0" borderId="8" xfId="1" applyNumberFormat="1" applyFont="1" applyBorder="1"/>
    <xf numFmtId="165" fontId="0" fillId="0" borderId="9" xfId="1" applyNumberFormat="1" applyFont="1" applyBorder="1"/>
    <xf numFmtId="0" fontId="6" fillId="0" borderId="0" xfId="3"/>
    <xf numFmtId="0" fontId="0" fillId="0" borderId="0" xfId="0" applyAlignment="1">
      <alignment horizontal="center"/>
    </xf>
    <xf numFmtId="0" fontId="8" fillId="0" borderId="0" xfId="0" applyFont="1"/>
    <xf numFmtId="0" fontId="7" fillId="0" borderId="0" xfId="0" applyFont="1" applyAlignment="1">
      <alignment horizontal="right" indent="1"/>
    </xf>
    <xf numFmtId="167" fontId="0" fillId="0" borderId="1" xfId="4" applyNumberFormat="1" applyFont="1" applyBorder="1"/>
    <xf numFmtId="0" fontId="7" fillId="0" borderId="0" xfId="0" applyFont="1"/>
    <xf numFmtId="167" fontId="7" fillId="5" borderId="1" xfId="4" applyNumberFormat="1" applyFont="1" applyFill="1" applyBorder="1"/>
    <xf numFmtId="0" fontId="9" fillId="0" borderId="0" xfId="0" applyFont="1"/>
    <xf numFmtId="0" fontId="10" fillId="0" borderId="0" xfId="0" applyFont="1" applyAlignment="1">
      <alignment vertical="center" wrapText="1"/>
    </xf>
    <xf numFmtId="0" fontId="11" fillId="6" borderId="1" xfId="0" applyFont="1" applyFill="1" applyBorder="1" applyAlignment="1">
      <alignment horizontal="center" vertical="center" wrapText="1"/>
    </xf>
    <xf numFmtId="0" fontId="12" fillId="0" borderId="0" xfId="0" applyFont="1"/>
    <xf numFmtId="0" fontId="0" fillId="0" borderId="0" xfId="0" applyAlignment="1">
      <alignment vertical="center" wrapText="1"/>
    </xf>
    <xf numFmtId="14" fontId="0" fillId="0" borderId="0" xfId="0" applyNumberFormat="1"/>
    <xf numFmtId="17" fontId="0" fillId="0" borderId="0" xfId="0" quotePrefix="1" applyNumberFormat="1" applyAlignment="1">
      <alignment horizontal="center"/>
    </xf>
    <xf numFmtId="0" fontId="13" fillId="0" borderId="0" xfId="0" applyFont="1"/>
    <xf numFmtId="0" fontId="7" fillId="0" borderId="0" xfId="0" applyFont="1" applyAlignment="1">
      <alignment vertical="center" wrapText="1"/>
    </xf>
    <xf numFmtId="0" fontId="3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5" fillId="0" borderId="0" xfId="5" applyFont="1" applyAlignment="1">
      <alignment horizontal="centerContinuous"/>
    </xf>
    <xf numFmtId="0" fontId="16" fillId="0" borderId="0" xfId="5" applyFont="1" applyAlignment="1">
      <alignment horizontal="centerContinuous"/>
    </xf>
    <xf numFmtId="0" fontId="14" fillId="0" borderId="0" xfId="5"/>
    <xf numFmtId="0" fontId="17" fillId="7" borderId="1" xfId="5" applyFont="1" applyFill="1" applyBorder="1" applyAlignment="1">
      <alignment horizontal="center"/>
    </xf>
    <xf numFmtId="0" fontId="17" fillId="0" borderId="0" xfId="5" applyFont="1" applyAlignment="1">
      <alignment horizontal="center"/>
    </xf>
    <xf numFmtId="0" fontId="14" fillId="0" borderId="1" xfId="5" applyBorder="1" applyAlignment="1">
      <alignment horizontal="center"/>
    </xf>
    <xf numFmtId="0" fontId="14" fillId="0" borderId="0" xfId="5" applyAlignment="1">
      <alignment horizontal="center"/>
    </xf>
    <xf numFmtId="168" fontId="14" fillId="0" borderId="1" xfId="5" applyNumberFormat="1" applyBorder="1" applyAlignment="1">
      <alignment horizontal="center"/>
    </xf>
  </cellXfs>
  <cellStyles count="6">
    <cellStyle name="Comma 2" xfId="1" xr:uid="{4378A404-57A6-4572-9844-A21D1228AD30}"/>
    <cellStyle name="Comma 3" xfId="4" xr:uid="{22DDCD2E-16B4-4A6C-9D55-AC0A97D87212}"/>
    <cellStyle name="Currency 2" xfId="2" xr:uid="{80C1A7E0-8B51-461D-AE1B-1E69918BEA82}"/>
    <cellStyle name="Normal" xfId="0" builtinId="0"/>
    <cellStyle name="Normal 2" xfId="3" xr:uid="{B76B8457-C5F7-44C2-9722-0A71DD17AFD6}"/>
    <cellStyle name="Normal_Sheet1" xfId="5" xr:uid="{FF0B130B-CC60-4B88-B371-D8769647B102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262725</xdr:colOff>
      <xdr:row>0</xdr:row>
      <xdr:rowOff>136497</xdr:rowOff>
    </xdr:from>
    <xdr:to>
      <xdr:col>14</xdr:col>
      <xdr:colOff>256761</xdr:colOff>
      <xdr:row>8</xdr:row>
      <xdr:rowOff>57978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E2EEEE59-1D60-41E0-9113-80DEFA8A473A}"/>
            </a:ext>
          </a:extLst>
        </xdr:cNvPr>
        <xdr:cNvSpPr/>
      </xdr:nvSpPr>
      <xdr:spPr>
        <a:xfrm>
          <a:off x="4834725" y="136497"/>
          <a:ext cx="3042036" cy="1498821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-- </a:t>
          </a:r>
          <a:r>
            <a:rPr lang="en-US" sz="1100" b="1">
              <a:solidFill>
                <a:sysClr val="windowText" lastClr="000000"/>
              </a:solidFill>
            </a:rPr>
            <a:t>Formatting a</a:t>
          </a:r>
          <a:r>
            <a:rPr lang="en-US" sz="1100" b="1" baseline="0">
              <a:solidFill>
                <a:sysClr val="windowText" lastClr="000000"/>
              </a:solidFill>
            </a:rPr>
            <a:t> Spread Sheet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--Change Font type, Color, Size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--Make Header Row, Apply Borders, Fill Color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--Merge &amp; Center Cells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--Apply Number formatting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 Change Height of the Rows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--Change Width of the Columns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--Insert Smart Art</a:t>
          </a:r>
        </a:p>
      </xdr:txBody>
    </xdr:sp>
    <xdr:clientData/>
  </xdr:twoCellAnchor>
  <xdr:twoCellAnchor>
    <xdr:from>
      <xdr:col>9</xdr:col>
      <xdr:colOff>213360</xdr:colOff>
      <xdr:row>9</xdr:row>
      <xdr:rowOff>19215</xdr:rowOff>
    </xdr:from>
    <xdr:to>
      <xdr:col>14</xdr:col>
      <xdr:colOff>373379</xdr:colOff>
      <xdr:row>14</xdr:row>
      <xdr:rowOff>163995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9C02A1AD-8F46-4413-94DF-4866BF639C2F}"/>
            </a:ext>
          </a:extLst>
        </xdr:cNvPr>
        <xdr:cNvSpPr/>
      </xdr:nvSpPr>
      <xdr:spPr>
        <a:xfrm>
          <a:off x="4785360" y="1779435"/>
          <a:ext cx="3208019" cy="1059180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-- </a:t>
          </a:r>
          <a:r>
            <a:rPr lang="en-US" sz="1100" b="1">
              <a:solidFill>
                <a:sysClr val="windowText" lastClr="000000"/>
              </a:solidFill>
            </a:rPr>
            <a:t>Use Formulas</a:t>
          </a:r>
          <a:endParaRPr lang="en-US" sz="1100" b="1" baseline="0">
            <a:solidFill>
              <a:sysClr val="windowText" lastClr="000000"/>
            </a:solidFill>
          </a:endParaRP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--Find the total SUM of Columns and Rows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--Find the Average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--Find Min &amp; Max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--Find the Percentage using Absolute Reference</a:t>
          </a:r>
        </a:p>
      </xdr:txBody>
    </xdr:sp>
    <xdr:clientData/>
  </xdr:twoCellAnchor>
  <xdr:twoCellAnchor>
    <xdr:from>
      <xdr:col>9</xdr:col>
      <xdr:colOff>206734</xdr:colOff>
      <xdr:row>15</xdr:row>
      <xdr:rowOff>170290</xdr:rowOff>
    </xdr:from>
    <xdr:to>
      <xdr:col>15</xdr:col>
      <xdr:colOff>556590</xdr:colOff>
      <xdr:row>19</xdr:row>
      <xdr:rowOff>94089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385859AE-4CB6-4E83-9C01-9B9F5B5B0EDC}"/>
            </a:ext>
          </a:extLst>
        </xdr:cNvPr>
        <xdr:cNvSpPr/>
      </xdr:nvSpPr>
      <xdr:spPr>
        <a:xfrm>
          <a:off x="4778734" y="3027790"/>
          <a:ext cx="4007456" cy="655319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-- </a:t>
          </a:r>
          <a:r>
            <a:rPr lang="en-US" sz="1100" b="1">
              <a:solidFill>
                <a:sysClr val="windowText" lastClr="000000"/>
              </a:solidFill>
            </a:rPr>
            <a:t>BONUS POINTS</a:t>
          </a:r>
        </a:p>
        <a:p>
          <a:pPr algn="l"/>
          <a:r>
            <a:rPr lang="en-US" sz="1100" b="0">
              <a:solidFill>
                <a:sysClr val="windowText" lastClr="000000"/>
              </a:solidFill>
            </a:rPr>
            <a:t>--Add a New</a:t>
          </a:r>
          <a:r>
            <a:rPr lang="en-US" sz="1100" b="0" baseline="0">
              <a:solidFill>
                <a:sysClr val="windowText" lastClr="000000"/>
              </a:solidFill>
            </a:rPr>
            <a:t> Sheet tab and Create your Own Spread Sheet  </a:t>
          </a:r>
          <a:endParaRPr lang="en-US" sz="1100" b="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175260</xdr:colOff>
      <xdr:row>1</xdr:row>
      <xdr:rowOff>129540</xdr:rowOff>
    </xdr:from>
    <xdr:to>
      <xdr:col>5</xdr:col>
      <xdr:colOff>129540</xdr:colOff>
      <xdr:row>5</xdr:row>
      <xdr:rowOff>68580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5F1AFDA9-11E0-45DC-B380-3E784C91DD2F}"/>
            </a:ext>
          </a:extLst>
        </xdr:cNvPr>
        <xdr:cNvSpPr/>
      </xdr:nvSpPr>
      <xdr:spPr>
        <a:xfrm>
          <a:off x="175260" y="426720"/>
          <a:ext cx="3749040" cy="670560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-- </a:t>
          </a:r>
          <a:r>
            <a:rPr lang="en-US" sz="1100" b="1">
              <a:solidFill>
                <a:sysClr val="windowText" lastClr="000000"/>
              </a:solidFill>
            </a:rPr>
            <a:t>Create a Column</a:t>
          </a:r>
          <a:endParaRPr lang="en-US" sz="1100" b="1" baseline="0">
            <a:solidFill>
              <a:sysClr val="windowText" lastClr="000000"/>
            </a:solidFill>
          </a:endParaRP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--Use the Data below to create a Column Chart</a:t>
          </a:r>
        </a:p>
      </xdr:txBody>
    </xdr:sp>
    <xdr:clientData/>
  </xdr:twoCellAnchor>
  <xdr:twoCellAnchor>
    <xdr:from>
      <xdr:col>5</xdr:col>
      <xdr:colOff>457200</xdr:colOff>
      <xdr:row>1</xdr:row>
      <xdr:rowOff>152400</xdr:rowOff>
    </xdr:from>
    <xdr:to>
      <xdr:col>12</xdr:col>
      <xdr:colOff>243840</xdr:colOff>
      <xdr:row>5</xdr:row>
      <xdr:rowOff>76199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D5EFD8B5-DF69-4691-BB6B-426358A55E22}"/>
            </a:ext>
          </a:extLst>
        </xdr:cNvPr>
        <xdr:cNvSpPr/>
      </xdr:nvSpPr>
      <xdr:spPr>
        <a:xfrm>
          <a:off x="4251960" y="449580"/>
          <a:ext cx="4053840" cy="655319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-- </a:t>
          </a:r>
          <a:r>
            <a:rPr lang="en-US" sz="1100" b="1">
              <a:solidFill>
                <a:sysClr val="windowText" lastClr="000000"/>
              </a:solidFill>
            </a:rPr>
            <a:t>BONUS POINTS</a:t>
          </a:r>
        </a:p>
        <a:p>
          <a:pPr algn="l"/>
          <a:r>
            <a:rPr lang="en-US" sz="1100" b="0">
              <a:solidFill>
                <a:sysClr val="windowText" lastClr="000000"/>
              </a:solidFill>
            </a:rPr>
            <a:t>--Create</a:t>
          </a:r>
          <a:r>
            <a:rPr lang="en-US" sz="1100" b="0" baseline="0">
              <a:solidFill>
                <a:sysClr val="windowText" lastClr="000000"/>
              </a:solidFill>
            </a:rPr>
            <a:t> a Pie Chart with all the </a:t>
          </a:r>
          <a:r>
            <a:rPr lang="en-US" sz="1100" b="1" baseline="0">
              <a:solidFill>
                <a:sysClr val="windowText" lastClr="000000"/>
              </a:solidFill>
            </a:rPr>
            <a:t>Sales People </a:t>
          </a:r>
          <a:r>
            <a:rPr lang="en-US" sz="1100" b="0" baseline="0">
              <a:solidFill>
                <a:sysClr val="windowText" lastClr="000000"/>
              </a:solidFill>
            </a:rPr>
            <a:t>using </a:t>
          </a:r>
          <a:r>
            <a:rPr lang="en-US" sz="1100" b="1" baseline="0">
              <a:solidFill>
                <a:sysClr val="windowText" lastClr="000000"/>
              </a:solidFill>
            </a:rPr>
            <a:t>Week 2</a:t>
          </a:r>
          <a:r>
            <a:rPr lang="en-US" sz="1100" b="0" baseline="0">
              <a:solidFill>
                <a:sysClr val="windowText" lastClr="000000"/>
              </a:solidFill>
            </a:rPr>
            <a:t> sales</a:t>
          </a:r>
          <a:endParaRPr lang="en-US" sz="1100" b="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D3CBE-16AD-4DA4-8624-F795833234A1}">
  <dimension ref="A1:B36"/>
  <sheetViews>
    <sheetView workbookViewId="0">
      <selection activeCell="C14" sqref="C14"/>
    </sheetView>
  </sheetViews>
  <sheetFormatPr defaultRowHeight="14.4"/>
  <sheetData>
    <row r="1" spans="1:2">
      <c r="A1" s="1" t="s">
        <v>65</v>
      </c>
      <c r="B1" s="1" t="s">
        <v>66</v>
      </c>
    </row>
    <row r="2" spans="1:2">
      <c r="A2">
        <v>10</v>
      </c>
      <c r="B2">
        <v>5</v>
      </c>
    </row>
    <row r="3" spans="1:2">
      <c r="A3">
        <v>20</v>
      </c>
      <c r="B3">
        <v>4</v>
      </c>
    </row>
    <row r="4" spans="1:2">
      <c r="A4">
        <v>30</v>
      </c>
      <c r="B4">
        <v>15</v>
      </c>
    </row>
    <row r="5" spans="1:2">
      <c r="A5">
        <v>40</v>
      </c>
      <c r="B5">
        <v>10</v>
      </c>
    </row>
    <row r="6" spans="1:2">
      <c r="A6">
        <v>50</v>
      </c>
      <c r="B6">
        <v>25</v>
      </c>
    </row>
    <row r="7" spans="1:2">
      <c r="A7" s="11">
        <v>7.5259999999999998</v>
      </c>
      <c r="B7" s="11">
        <v>7.46</v>
      </c>
    </row>
    <row r="8" spans="1:2">
      <c r="A8" s="11">
        <v>7.5090000000000003</v>
      </c>
      <c r="B8" s="11">
        <v>7.4279999999999999</v>
      </c>
    </row>
    <row r="9" spans="1:2">
      <c r="A9" s="11">
        <v>7.5010000000000003</v>
      </c>
      <c r="B9" s="11">
        <v>7.3330000000000002</v>
      </c>
    </row>
    <row r="10" spans="1:2">
      <c r="A10" s="11">
        <v>7.4980000000000002</v>
      </c>
      <c r="B10" s="11">
        <v>7.4210000000000003</v>
      </c>
    </row>
    <row r="11" spans="1:2">
      <c r="A11" s="11">
        <v>7.4130000000000003</v>
      </c>
      <c r="B11" s="11">
        <v>7.351</v>
      </c>
    </row>
    <row r="12" spans="1:2">
      <c r="A12" s="11">
        <v>7.4039999999999999</v>
      </c>
      <c r="B12" s="11">
        <v>7.335</v>
      </c>
    </row>
    <row r="13" spans="1:2">
      <c r="A13" s="11">
        <v>7.3390000000000004</v>
      </c>
      <c r="B13" s="11">
        <v>7.2839999999999998</v>
      </c>
    </row>
    <row r="14" spans="1:2">
      <c r="A14" s="11">
        <v>7.3339999999999996</v>
      </c>
      <c r="B14" s="11">
        <v>7.2640000000000002</v>
      </c>
    </row>
    <row r="15" spans="1:2">
      <c r="A15" s="11">
        <v>7.3129999999999997</v>
      </c>
      <c r="B15" s="11">
        <v>7.2409999999999997</v>
      </c>
    </row>
    <row r="16" spans="1:2">
      <c r="A16" s="11">
        <v>7.2910000000000004</v>
      </c>
      <c r="B16" s="11">
        <v>7.2910000000000004</v>
      </c>
    </row>
    <row r="17" spans="1:2">
      <c r="A17" s="11">
        <v>7.2670000000000003</v>
      </c>
      <c r="B17" s="11">
        <v>7.1989999999999998</v>
      </c>
    </row>
    <row r="18" spans="1:2">
      <c r="A18" s="11">
        <v>7.1189999999999998</v>
      </c>
      <c r="B18" s="11">
        <v>7.0449999999999999</v>
      </c>
    </row>
    <row r="19" spans="1:2">
      <c r="A19" s="11">
        <v>7.1040000000000001</v>
      </c>
      <c r="B19" s="11">
        <v>7.02</v>
      </c>
    </row>
    <row r="20" spans="1:2">
      <c r="A20" s="11">
        <v>7.0869999999999997</v>
      </c>
      <c r="B20" s="11">
        <v>7.0869999999999997</v>
      </c>
    </row>
    <row r="21" spans="1:2">
      <c r="A21" s="11">
        <v>7.0389999999999997</v>
      </c>
      <c r="B21" s="11">
        <v>6.7939999999999996</v>
      </c>
    </row>
    <row r="22" spans="1:2">
      <c r="A22" s="11">
        <v>6.9939999999999998</v>
      </c>
      <c r="B22" s="11">
        <v>6.93</v>
      </c>
    </row>
    <row r="23" spans="1:2">
      <c r="A23" s="11">
        <v>6.952</v>
      </c>
      <c r="B23" s="11">
        <v>6.875</v>
      </c>
    </row>
    <row r="24" spans="1:2">
      <c r="A24" s="11">
        <v>6.9290000000000003</v>
      </c>
      <c r="B24" s="11">
        <v>6.8609999999999998</v>
      </c>
    </row>
    <row r="25" spans="1:2">
      <c r="A25" s="11">
        <v>6.907</v>
      </c>
      <c r="B25" s="11">
        <v>6.8360000000000003</v>
      </c>
    </row>
    <row r="26" spans="1:2">
      <c r="A26" s="11">
        <v>6.8710000000000004</v>
      </c>
      <c r="B26" s="11">
        <v>6.8040000000000003</v>
      </c>
    </row>
    <row r="27" spans="1:2">
      <c r="A27" s="11">
        <v>6.7779999999999996</v>
      </c>
      <c r="B27" s="11">
        <v>6.68</v>
      </c>
    </row>
    <row r="28" spans="1:2">
      <c r="A28" s="11">
        <v>6.7389999999999999</v>
      </c>
      <c r="B28" s="11">
        <v>6.6740000000000004</v>
      </c>
    </row>
    <row r="29" spans="1:2">
      <c r="A29" s="11">
        <v>6.7249999999999996</v>
      </c>
      <c r="B29" s="11">
        <v>6.7249999999999996</v>
      </c>
    </row>
    <row r="30" spans="1:2">
      <c r="A30" s="11">
        <v>6.7050000000000001</v>
      </c>
      <c r="B30" s="11">
        <v>6.6150000000000002</v>
      </c>
    </row>
    <row r="31" spans="1:2">
      <c r="A31" s="11">
        <v>6.7009999999999996</v>
      </c>
      <c r="B31" s="11">
        <v>6.601</v>
      </c>
    </row>
    <row r="32" spans="1:2">
      <c r="A32" s="11">
        <v>6.65</v>
      </c>
      <c r="B32" s="11">
        <v>6.56</v>
      </c>
    </row>
    <row r="33" spans="1:2">
      <c r="A33" s="11">
        <v>6.5960000000000001</v>
      </c>
      <c r="B33" s="11">
        <v>6.5149999999999997</v>
      </c>
    </row>
    <row r="34" spans="1:2">
      <c r="A34" s="11">
        <v>6.5730000000000004</v>
      </c>
      <c r="B34" s="11">
        <v>6.4939999999999998</v>
      </c>
    </row>
    <row r="35" spans="1:2">
      <c r="A35" s="11">
        <v>6.5449999999999999</v>
      </c>
      <c r="B35" s="11">
        <v>6.4560000000000004</v>
      </c>
    </row>
    <row r="36" spans="1:2">
      <c r="A36" s="11">
        <v>6.4880000000000004</v>
      </c>
      <c r="B36" s="11">
        <v>6.4089999999999998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5"/>
  <sheetViews>
    <sheetView workbookViewId="0"/>
  </sheetViews>
  <sheetFormatPr defaultRowHeight="14.4"/>
  <sheetData>
    <row r="1" spans="1:2">
      <c r="A1" s="1" t="s">
        <v>22</v>
      </c>
      <c r="B1" s="1" t="s">
        <v>23</v>
      </c>
    </row>
    <row r="2" spans="1:2">
      <c r="A2" t="s">
        <v>24</v>
      </c>
      <c r="B2">
        <v>20000</v>
      </c>
    </row>
    <row r="3" spans="1:2">
      <c r="A3" t="s">
        <v>25</v>
      </c>
      <c r="B3">
        <v>30000</v>
      </c>
    </row>
    <row r="4" spans="1:2">
      <c r="A4" t="s">
        <v>26</v>
      </c>
      <c r="B4">
        <v>15000</v>
      </c>
    </row>
    <row r="5" spans="1:2">
      <c r="A5" t="s">
        <v>27</v>
      </c>
      <c r="B5">
        <v>40000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5"/>
  <sheetViews>
    <sheetView workbookViewId="0">
      <selection activeCell="A7" sqref="A2:A7"/>
    </sheetView>
  </sheetViews>
  <sheetFormatPr defaultRowHeight="14.4"/>
  <sheetData>
    <row r="1" spans="1:2">
      <c r="A1" s="1" t="s">
        <v>28</v>
      </c>
      <c r="B1" s="1" t="s">
        <v>10</v>
      </c>
    </row>
    <row r="2" spans="1:2">
      <c r="A2" t="s">
        <v>29</v>
      </c>
      <c r="B2">
        <v>120000</v>
      </c>
    </row>
    <row r="3" spans="1:2">
      <c r="A3" t="s">
        <v>30</v>
      </c>
      <c r="B3">
        <v>90000</v>
      </c>
    </row>
    <row r="4" spans="1:2">
      <c r="A4" t="s">
        <v>31</v>
      </c>
      <c r="B4">
        <v>60000</v>
      </c>
    </row>
    <row r="5" spans="1:2">
      <c r="A5" t="s">
        <v>32</v>
      </c>
      <c r="B5">
        <v>100000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ADD22-3F18-4EF0-8585-E19C1D953198}">
  <dimension ref="A1:B12"/>
  <sheetViews>
    <sheetView workbookViewId="0">
      <selection activeCell="B4" sqref="B4"/>
    </sheetView>
  </sheetViews>
  <sheetFormatPr defaultRowHeight="14.4"/>
  <cols>
    <col min="1" max="1" width="12.88671875" bestFit="1" customWidth="1"/>
    <col min="2" max="2" width="17.5546875" bestFit="1" customWidth="1"/>
  </cols>
  <sheetData>
    <row r="1" spans="1:2">
      <c r="A1" s="28" t="s">
        <v>75</v>
      </c>
      <c r="B1" s="28"/>
    </row>
    <row r="3" spans="1:2">
      <c r="A3" t="s">
        <v>76</v>
      </c>
      <c r="B3" t="s">
        <v>77</v>
      </c>
    </row>
    <row r="4" spans="1:2">
      <c r="A4" t="s">
        <v>78</v>
      </c>
      <c r="B4">
        <v>9</v>
      </c>
    </row>
    <row r="5" spans="1:2">
      <c r="A5" t="s">
        <v>79</v>
      </c>
      <c r="B5">
        <v>23</v>
      </c>
    </row>
    <row r="6" spans="1:2">
      <c r="A6" t="s">
        <v>80</v>
      </c>
      <c r="B6">
        <v>7</v>
      </c>
    </row>
    <row r="7" spans="1:2">
      <c r="A7" t="s">
        <v>81</v>
      </c>
      <c r="B7">
        <v>9</v>
      </c>
    </row>
    <row r="8" spans="1:2">
      <c r="A8" t="s">
        <v>82</v>
      </c>
      <c r="B8">
        <v>8</v>
      </c>
    </row>
    <row r="9" spans="1:2">
      <c r="A9" t="s">
        <v>83</v>
      </c>
      <c r="B9">
        <v>7</v>
      </c>
    </row>
    <row r="10" spans="1:2">
      <c r="A10" t="s">
        <v>84</v>
      </c>
      <c r="B10">
        <v>14</v>
      </c>
    </row>
    <row r="11" spans="1:2">
      <c r="A11" t="s">
        <v>85</v>
      </c>
      <c r="B11">
        <v>11</v>
      </c>
    </row>
    <row r="12" spans="1:2">
      <c r="A12" t="s">
        <v>86</v>
      </c>
      <c r="B12">
        <v>12</v>
      </c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D1EF8-3881-4391-8D4F-99F515FE7612}">
  <dimension ref="A1:E11"/>
  <sheetViews>
    <sheetView workbookViewId="0">
      <selection activeCell="O12" sqref="O12"/>
    </sheetView>
  </sheetViews>
  <sheetFormatPr defaultRowHeight="14.4"/>
  <cols>
    <col min="2" max="5" width="10.109375" bestFit="1" customWidth="1"/>
  </cols>
  <sheetData>
    <row r="1" spans="1:5" ht="18">
      <c r="A1" s="13" t="s">
        <v>87</v>
      </c>
    </row>
    <row r="3" spans="1:5">
      <c r="B3">
        <v>2000</v>
      </c>
      <c r="C3">
        <v>2005</v>
      </c>
      <c r="D3">
        <v>2010</v>
      </c>
      <c r="E3">
        <v>2015</v>
      </c>
    </row>
    <row r="4" spans="1:5">
      <c r="A4" t="s">
        <v>88</v>
      </c>
      <c r="B4">
        <v>6980</v>
      </c>
      <c r="C4">
        <v>7157</v>
      </c>
      <c r="D4">
        <v>74000</v>
      </c>
      <c r="E4">
        <v>75608</v>
      </c>
    </row>
    <row r="5" spans="1:5">
      <c r="A5" t="s">
        <v>89</v>
      </c>
      <c r="B5">
        <v>3784</v>
      </c>
      <c r="C5">
        <v>3946</v>
      </c>
      <c r="D5">
        <v>4199</v>
      </c>
      <c r="E5">
        <v>4218</v>
      </c>
    </row>
    <row r="6" spans="1:5">
      <c r="A6" t="s">
        <v>90</v>
      </c>
      <c r="B6">
        <v>1996</v>
      </c>
      <c r="C6">
        <v>2007</v>
      </c>
      <c r="D6">
        <v>2032</v>
      </c>
      <c r="E6">
        <v>2425</v>
      </c>
    </row>
    <row r="7" spans="1:5">
      <c r="A7" t="s">
        <v>91</v>
      </c>
      <c r="B7">
        <v>1037</v>
      </c>
      <c r="C7">
        <v>1386</v>
      </c>
      <c r="D7">
        <v>1629</v>
      </c>
      <c r="E7">
        <v>1759</v>
      </c>
    </row>
    <row r="8" spans="1:5">
      <c r="A8" t="s">
        <v>92</v>
      </c>
      <c r="B8">
        <v>1376</v>
      </c>
      <c r="C8">
        <v>849</v>
      </c>
      <c r="D8">
        <v>998</v>
      </c>
      <c r="E8">
        <v>1027</v>
      </c>
    </row>
    <row r="9" spans="1:5">
      <c r="A9" t="s">
        <v>93</v>
      </c>
      <c r="B9">
        <v>645</v>
      </c>
      <c r="C9">
        <v>722</v>
      </c>
      <c r="D9">
        <v>831</v>
      </c>
      <c r="E9">
        <v>856</v>
      </c>
    </row>
    <row r="10" spans="1:5">
      <c r="A10" t="s">
        <v>94</v>
      </c>
      <c r="B10">
        <v>261</v>
      </c>
      <c r="C10">
        <v>328</v>
      </c>
      <c r="D10">
        <v>478</v>
      </c>
      <c r="E10">
        <v>831</v>
      </c>
    </row>
    <row r="11" spans="1:5">
      <c r="A11" t="s">
        <v>95</v>
      </c>
      <c r="B11">
        <f t="shared" ref="B11:E11" si="0">SUM(B3:B10)</f>
        <v>18079</v>
      </c>
      <c r="C11">
        <f t="shared" si="0"/>
        <v>18400</v>
      </c>
      <c r="D11">
        <f t="shared" si="0"/>
        <v>86177</v>
      </c>
      <c r="E11">
        <f t="shared" si="0"/>
        <v>88739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2BAEE-4301-4ACC-8CA0-52CD4674E44C}">
  <dimension ref="A8:E16"/>
  <sheetViews>
    <sheetView workbookViewId="0">
      <selection activeCell="E1" sqref="E1:E4"/>
    </sheetView>
  </sheetViews>
  <sheetFormatPr defaultRowHeight="14.4"/>
  <sheetData>
    <row r="8" spans="1:5">
      <c r="B8" s="14">
        <v>2000</v>
      </c>
      <c r="C8" s="14">
        <v>2005</v>
      </c>
      <c r="D8" s="14">
        <v>2010</v>
      </c>
      <c r="E8" s="14">
        <v>2015</v>
      </c>
    </row>
    <row r="9" spans="1:5">
      <c r="A9" t="s">
        <v>88</v>
      </c>
      <c r="B9" s="15">
        <v>6980</v>
      </c>
      <c r="C9" s="15">
        <v>7157</v>
      </c>
      <c r="D9" s="15">
        <v>74000</v>
      </c>
      <c r="E9" s="15">
        <v>75608</v>
      </c>
    </row>
    <row r="10" spans="1:5">
      <c r="A10" t="s">
        <v>89</v>
      </c>
      <c r="B10" s="15">
        <v>3784</v>
      </c>
      <c r="C10" s="15">
        <v>3946</v>
      </c>
      <c r="D10" s="15">
        <v>4199</v>
      </c>
      <c r="E10" s="15">
        <v>4218</v>
      </c>
    </row>
    <row r="11" spans="1:5">
      <c r="A11" t="s">
        <v>90</v>
      </c>
      <c r="B11" s="15">
        <v>1996</v>
      </c>
      <c r="C11" s="15">
        <v>2007</v>
      </c>
      <c r="D11" s="15">
        <v>2032</v>
      </c>
      <c r="E11" s="15">
        <v>2425</v>
      </c>
    </row>
    <row r="12" spans="1:5">
      <c r="A12" t="s">
        <v>91</v>
      </c>
      <c r="B12" s="15">
        <v>1037</v>
      </c>
      <c r="C12" s="15">
        <v>1386</v>
      </c>
      <c r="D12" s="15">
        <v>1629</v>
      </c>
      <c r="E12" s="15">
        <v>1759</v>
      </c>
    </row>
    <row r="13" spans="1:5">
      <c r="A13" t="s">
        <v>92</v>
      </c>
      <c r="B13" s="15">
        <v>1376</v>
      </c>
      <c r="C13" s="15">
        <v>849</v>
      </c>
      <c r="D13" s="15">
        <v>998</v>
      </c>
      <c r="E13" s="15">
        <v>1027</v>
      </c>
    </row>
    <row r="14" spans="1:5">
      <c r="A14" t="s">
        <v>93</v>
      </c>
      <c r="B14" s="15">
        <v>645</v>
      </c>
      <c r="C14" s="15">
        <v>722</v>
      </c>
      <c r="D14" s="15">
        <v>831</v>
      </c>
      <c r="E14" s="15">
        <v>856</v>
      </c>
    </row>
    <row r="15" spans="1:5">
      <c r="A15" t="s">
        <v>94</v>
      </c>
      <c r="B15" s="15">
        <v>261</v>
      </c>
      <c r="C15" s="15">
        <v>328</v>
      </c>
      <c r="D15" s="15">
        <v>478</v>
      </c>
      <c r="E15" s="15">
        <v>831</v>
      </c>
    </row>
    <row r="16" spans="1:5">
      <c r="A16" s="16" t="s">
        <v>95</v>
      </c>
      <c r="B16" s="17">
        <f t="shared" ref="B16:E16" si="0">SUM(B8:B15)</f>
        <v>18079</v>
      </c>
      <c r="C16" s="17">
        <f t="shared" si="0"/>
        <v>18400</v>
      </c>
      <c r="D16" s="17">
        <f t="shared" si="0"/>
        <v>86177</v>
      </c>
      <c r="E16" s="17">
        <f t="shared" si="0"/>
        <v>88739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CF629-0AE5-48D4-8DF4-65C36F9C5822}">
  <dimension ref="A1:H120"/>
  <sheetViews>
    <sheetView zoomScale="85" zoomScaleNormal="85" workbookViewId="0">
      <selection activeCell="M16" sqref="M16"/>
    </sheetView>
  </sheetViews>
  <sheetFormatPr defaultRowHeight="14.4"/>
  <cols>
    <col min="1" max="1" width="12.33203125" customWidth="1"/>
    <col min="2" max="2" width="10.88671875" customWidth="1"/>
    <col min="3" max="3" width="8" style="12" customWidth="1"/>
    <col min="4" max="4" width="11.6640625" style="12" customWidth="1"/>
    <col min="5" max="5" width="14" customWidth="1"/>
    <col min="6" max="6" width="8.5546875" customWidth="1"/>
    <col min="7" max="7" width="13.44140625" customWidth="1"/>
    <col min="8" max="8" width="17.21875" bestFit="1" customWidth="1"/>
  </cols>
  <sheetData>
    <row r="1" spans="1:8" ht="23.4">
      <c r="A1" s="21" t="s">
        <v>150</v>
      </c>
    </row>
    <row r="3" spans="1:8" s="22" customFormat="1" ht="43.35" customHeight="1">
      <c r="A3" t="s">
        <v>151</v>
      </c>
      <c r="B3" t="s">
        <v>98</v>
      </c>
      <c r="C3" t="s">
        <v>99</v>
      </c>
      <c r="D3" t="s">
        <v>152</v>
      </c>
      <c r="E3" t="s">
        <v>153</v>
      </c>
      <c r="F3" t="s">
        <v>154</v>
      </c>
      <c r="G3" t="s">
        <v>155</v>
      </c>
      <c r="H3" t="s">
        <v>156</v>
      </c>
    </row>
    <row r="4" spans="1:8">
      <c r="A4" t="s">
        <v>157</v>
      </c>
      <c r="B4" t="s">
        <v>158</v>
      </c>
      <c r="C4" s="12" t="s">
        <v>159</v>
      </c>
      <c r="D4" s="12" t="s">
        <v>160</v>
      </c>
      <c r="E4" t="s">
        <v>161</v>
      </c>
      <c r="F4" t="s">
        <v>162</v>
      </c>
      <c r="G4" t="s">
        <v>163</v>
      </c>
      <c r="H4" s="23">
        <v>44498</v>
      </c>
    </row>
    <row r="5" spans="1:8">
      <c r="A5" t="s">
        <v>164</v>
      </c>
      <c r="B5" t="s">
        <v>165</v>
      </c>
      <c r="C5" s="12" t="s">
        <v>126</v>
      </c>
      <c r="D5" s="12" t="s">
        <v>160</v>
      </c>
      <c r="E5" t="s">
        <v>161</v>
      </c>
      <c r="F5" t="s">
        <v>166</v>
      </c>
      <c r="G5" t="s">
        <v>163</v>
      </c>
      <c r="H5" s="23">
        <v>44241</v>
      </c>
    </row>
    <row r="6" spans="1:8">
      <c r="A6" t="s">
        <v>167</v>
      </c>
      <c r="B6" t="s">
        <v>168</v>
      </c>
      <c r="C6" s="12" t="s">
        <v>20</v>
      </c>
      <c r="D6" s="12" t="s">
        <v>160</v>
      </c>
      <c r="E6" t="s">
        <v>161</v>
      </c>
      <c r="F6" t="s">
        <v>162</v>
      </c>
      <c r="G6" t="s">
        <v>163</v>
      </c>
      <c r="H6" s="23">
        <v>44215</v>
      </c>
    </row>
    <row r="7" spans="1:8">
      <c r="A7" t="s">
        <v>169</v>
      </c>
      <c r="B7" t="s">
        <v>170</v>
      </c>
      <c r="C7" s="12" t="s">
        <v>171</v>
      </c>
      <c r="D7" s="12" t="s">
        <v>172</v>
      </c>
      <c r="E7" t="s">
        <v>173</v>
      </c>
      <c r="F7" t="s">
        <v>116</v>
      </c>
      <c r="G7" t="s">
        <v>163</v>
      </c>
      <c r="H7" s="23">
        <v>44931</v>
      </c>
    </row>
    <row r="8" spans="1:8">
      <c r="A8" t="s">
        <v>174</v>
      </c>
      <c r="B8" t="s">
        <v>175</v>
      </c>
      <c r="C8" s="12" t="s">
        <v>176</v>
      </c>
      <c r="D8" s="12" t="s">
        <v>160</v>
      </c>
      <c r="E8" t="s">
        <v>177</v>
      </c>
      <c r="F8" t="s">
        <v>178</v>
      </c>
      <c r="G8" t="s">
        <v>163</v>
      </c>
      <c r="H8" s="23">
        <v>44881</v>
      </c>
    </row>
    <row r="9" spans="1:8">
      <c r="A9" t="s">
        <v>179</v>
      </c>
      <c r="B9" t="s">
        <v>180</v>
      </c>
      <c r="C9" s="12" t="s">
        <v>181</v>
      </c>
      <c r="D9" s="12" t="s">
        <v>160</v>
      </c>
      <c r="E9" t="s">
        <v>177</v>
      </c>
      <c r="F9" t="s">
        <v>166</v>
      </c>
      <c r="G9" t="s">
        <v>163</v>
      </c>
      <c r="H9" s="23">
        <v>42754</v>
      </c>
    </row>
    <row r="10" spans="1:8">
      <c r="A10" t="s">
        <v>182</v>
      </c>
      <c r="B10" t="s">
        <v>183</v>
      </c>
      <c r="C10" s="12" t="s">
        <v>109</v>
      </c>
      <c r="D10" s="12" t="s">
        <v>172</v>
      </c>
      <c r="E10" t="s">
        <v>161</v>
      </c>
      <c r="F10" t="s">
        <v>162</v>
      </c>
      <c r="G10" t="s">
        <v>163</v>
      </c>
      <c r="H10" s="23">
        <v>44906</v>
      </c>
    </row>
    <row r="11" spans="1:8">
      <c r="A11" t="s">
        <v>184</v>
      </c>
      <c r="B11" t="s">
        <v>185</v>
      </c>
      <c r="C11" s="12" t="s">
        <v>113</v>
      </c>
      <c r="D11" s="12" t="s">
        <v>186</v>
      </c>
      <c r="E11" t="s">
        <v>177</v>
      </c>
      <c r="F11" t="s">
        <v>178</v>
      </c>
      <c r="G11" t="s">
        <v>187</v>
      </c>
      <c r="H11" s="23">
        <v>43986</v>
      </c>
    </row>
    <row r="12" spans="1:8">
      <c r="A12" t="s">
        <v>188</v>
      </c>
      <c r="B12" t="s">
        <v>189</v>
      </c>
      <c r="C12" s="12" t="s">
        <v>129</v>
      </c>
      <c r="D12" s="12" t="s">
        <v>172</v>
      </c>
      <c r="E12" t="s">
        <v>173</v>
      </c>
      <c r="F12" t="s">
        <v>178</v>
      </c>
      <c r="G12" t="s">
        <v>187</v>
      </c>
      <c r="H12" s="23">
        <v>44787</v>
      </c>
    </row>
    <row r="13" spans="1:8">
      <c r="A13" t="s">
        <v>190</v>
      </c>
      <c r="B13" t="s">
        <v>191</v>
      </c>
      <c r="C13" s="12" t="s">
        <v>192</v>
      </c>
      <c r="D13" s="12" t="s">
        <v>160</v>
      </c>
      <c r="E13" t="s">
        <v>161</v>
      </c>
      <c r="F13" t="s">
        <v>116</v>
      </c>
      <c r="G13" t="s">
        <v>187</v>
      </c>
      <c r="H13" s="23">
        <v>44004</v>
      </c>
    </row>
    <row r="14" spans="1:8">
      <c r="A14" t="s">
        <v>193</v>
      </c>
      <c r="B14" t="s">
        <v>194</v>
      </c>
      <c r="C14" s="12" t="s">
        <v>181</v>
      </c>
      <c r="D14" s="12" t="s">
        <v>186</v>
      </c>
      <c r="E14" t="s">
        <v>177</v>
      </c>
      <c r="F14" t="s">
        <v>178</v>
      </c>
      <c r="G14" t="s">
        <v>187</v>
      </c>
      <c r="H14" s="23">
        <v>44700</v>
      </c>
    </row>
    <row r="15" spans="1:8">
      <c r="A15" t="s">
        <v>195</v>
      </c>
      <c r="B15" t="s">
        <v>196</v>
      </c>
      <c r="C15" s="12" t="s">
        <v>17</v>
      </c>
      <c r="D15" s="24" t="s">
        <v>197</v>
      </c>
      <c r="E15" t="s">
        <v>177</v>
      </c>
      <c r="F15" t="s">
        <v>178</v>
      </c>
      <c r="G15" t="s">
        <v>187</v>
      </c>
      <c r="H15" s="23">
        <v>43302</v>
      </c>
    </row>
    <row r="16" spans="1:8">
      <c r="A16" t="s">
        <v>198</v>
      </c>
      <c r="B16" t="s">
        <v>199</v>
      </c>
      <c r="C16" s="12" t="s">
        <v>126</v>
      </c>
      <c r="D16" s="12" t="s">
        <v>186</v>
      </c>
      <c r="E16" t="s">
        <v>200</v>
      </c>
      <c r="F16" t="s">
        <v>116</v>
      </c>
      <c r="G16" t="s">
        <v>187</v>
      </c>
      <c r="H16" s="23">
        <v>44949</v>
      </c>
    </row>
    <row r="17" spans="1:8">
      <c r="A17" t="s">
        <v>201</v>
      </c>
      <c r="B17" t="s">
        <v>202</v>
      </c>
      <c r="C17" s="12" t="s">
        <v>20</v>
      </c>
      <c r="D17" s="12" t="s">
        <v>203</v>
      </c>
      <c r="E17" t="s">
        <v>200</v>
      </c>
      <c r="F17" t="s">
        <v>116</v>
      </c>
      <c r="G17" t="s">
        <v>187</v>
      </c>
      <c r="H17" s="23">
        <v>44241</v>
      </c>
    </row>
    <row r="18" spans="1:8">
      <c r="A18" t="s">
        <v>204</v>
      </c>
      <c r="B18" t="s">
        <v>205</v>
      </c>
      <c r="C18" s="12" t="s">
        <v>129</v>
      </c>
      <c r="D18" s="12" t="s">
        <v>172</v>
      </c>
      <c r="E18" t="s">
        <v>173</v>
      </c>
      <c r="F18" t="s">
        <v>166</v>
      </c>
      <c r="G18" t="s">
        <v>187</v>
      </c>
      <c r="H18" s="23">
        <v>44949</v>
      </c>
    </row>
    <row r="19" spans="1:8">
      <c r="A19" t="s">
        <v>206</v>
      </c>
      <c r="B19" t="s">
        <v>207</v>
      </c>
      <c r="C19" s="12" t="s">
        <v>113</v>
      </c>
      <c r="D19" s="12" t="s">
        <v>208</v>
      </c>
      <c r="E19" t="s">
        <v>177</v>
      </c>
      <c r="F19" t="s">
        <v>178</v>
      </c>
      <c r="G19" t="s">
        <v>187</v>
      </c>
      <c r="H19" s="23">
        <v>43501</v>
      </c>
    </row>
    <row r="20" spans="1:8">
      <c r="A20" t="s">
        <v>209</v>
      </c>
      <c r="B20" t="s">
        <v>183</v>
      </c>
      <c r="C20" s="12" t="s">
        <v>176</v>
      </c>
      <c r="D20" s="12" t="s">
        <v>172</v>
      </c>
      <c r="E20" t="s">
        <v>177</v>
      </c>
      <c r="F20" t="s">
        <v>178</v>
      </c>
      <c r="G20" t="s">
        <v>187</v>
      </c>
      <c r="H20" s="23">
        <v>43170</v>
      </c>
    </row>
    <row r="21" spans="1:8">
      <c r="A21" t="s">
        <v>210</v>
      </c>
      <c r="B21" t="s">
        <v>211</v>
      </c>
      <c r="C21" s="12" t="s">
        <v>21</v>
      </c>
      <c r="D21" s="12" t="s">
        <v>172</v>
      </c>
      <c r="E21" t="s">
        <v>173</v>
      </c>
      <c r="F21" t="s">
        <v>166</v>
      </c>
      <c r="G21" t="s">
        <v>212</v>
      </c>
      <c r="H21" s="23">
        <v>44703</v>
      </c>
    </row>
    <row r="22" spans="1:8">
      <c r="A22" t="s">
        <v>213</v>
      </c>
      <c r="B22" t="s">
        <v>214</v>
      </c>
      <c r="C22" s="12" t="s">
        <v>159</v>
      </c>
      <c r="D22" s="12" t="s">
        <v>160</v>
      </c>
      <c r="E22" t="s">
        <v>173</v>
      </c>
      <c r="F22" t="s">
        <v>178</v>
      </c>
      <c r="G22" t="s">
        <v>212</v>
      </c>
      <c r="H22" s="23">
        <v>44315</v>
      </c>
    </row>
    <row r="23" spans="1:8">
      <c r="A23" t="s">
        <v>215</v>
      </c>
      <c r="B23" t="s">
        <v>216</v>
      </c>
      <c r="C23" s="12" t="s">
        <v>20</v>
      </c>
      <c r="D23" s="12" t="s">
        <v>172</v>
      </c>
      <c r="E23" t="s">
        <v>173</v>
      </c>
      <c r="F23" t="s">
        <v>166</v>
      </c>
      <c r="G23" t="s">
        <v>212</v>
      </c>
      <c r="H23" s="23">
        <v>44141</v>
      </c>
    </row>
    <row r="24" spans="1:8">
      <c r="A24" t="s">
        <v>217</v>
      </c>
      <c r="B24" t="s">
        <v>218</v>
      </c>
      <c r="C24" s="12" t="s">
        <v>171</v>
      </c>
      <c r="D24" s="12" t="s">
        <v>160</v>
      </c>
      <c r="E24" t="s">
        <v>177</v>
      </c>
      <c r="F24" t="s">
        <v>178</v>
      </c>
      <c r="G24" t="s">
        <v>212</v>
      </c>
      <c r="H24" s="23">
        <v>43501</v>
      </c>
    </row>
    <row r="25" spans="1:8">
      <c r="A25" t="s">
        <v>219</v>
      </c>
      <c r="B25" t="s">
        <v>218</v>
      </c>
      <c r="C25" s="12" t="s">
        <v>126</v>
      </c>
      <c r="D25" s="12" t="s">
        <v>203</v>
      </c>
      <c r="E25" t="s">
        <v>177</v>
      </c>
      <c r="F25" t="s">
        <v>178</v>
      </c>
      <c r="G25" t="s">
        <v>212</v>
      </c>
      <c r="H25" s="23">
        <v>43501</v>
      </c>
    </row>
    <row r="26" spans="1:8">
      <c r="A26" t="s">
        <v>220</v>
      </c>
      <c r="B26" t="s">
        <v>221</v>
      </c>
      <c r="C26" s="12" t="s">
        <v>181</v>
      </c>
      <c r="D26" s="12" t="s">
        <v>160</v>
      </c>
      <c r="E26" t="s">
        <v>177</v>
      </c>
      <c r="F26" t="s">
        <v>116</v>
      </c>
      <c r="G26" t="s">
        <v>212</v>
      </c>
      <c r="H26" s="23">
        <v>43501</v>
      </c>
    </row>
    <row r="27" spans="1:8">
      <c r="A27" t="s">
        <v>222</v>
      </c>
      <c r="B27" t="s">
        <v>223</v>
      </c>
      <c r="C27" s="12" t="s">
        <v>129</v>
      </c>
      <c r="D27" s="12" t="s">
        <v>160</v>
      </c>
      <c r="E27" t="s">
        <v>173</v>
      </c>
      <c r="F27" t="s">
        <v>166</v>
      </c>
      <c r="G27" t="s">
        <v>212</v>
      </c>
      <c r="H27" s="23">
        <v>44700</v>
      </c>
    </row>
    <row r="28" spans="1:8">
      <c r="A28" t="s">
        <v>224</v>
      </c>
      <c r="B28" t="s">
        <v>135</v>
      </c>
      <c r="C28" s="12" t="s">
        <v>117</v>
      </c>
      <c r="D28" s="12" t="s">
        <v>186</v>
      </c>
      <c r="E28" t="s">
        <v>161</v>
      </c>
      <c r="F28" t="s">
        <v>116</v>
      </c>
      <c r="G28" t="s">
        <v>212</v>
      </c>
      <c r="H28" s="23">
        <v>44659</v>
      </c>
    </row>
    <row r="29" spans="1:8">
      <c r="A29" t="s">
        <v>225</v>
      </c>
      <c r="B29" t="s">
        <v>226</v>
      </c>
      <c r="C29" s="12" t="s">
        <v>124</v>
      </c>
      <c r="D29" s="12" t="s">
        <v>203</v>
      </c>
      <c r="E29" t="s">
        <v>177</v>
      </c>
      <c r="F29" t="s">
        <v>166</v>
      </c>
      <c r="G29" t="s">
        <v>212</v>
      </c>
      <c r="H29" s="23">
        <v>44498</v>
      </c>
    </row>
    <row r="30" spans="1:8">
      <c r="A30" t="s">
        <v>227</v>
      </c>
      <c r="B30" t="s">
        <v>228</v>
      </c>
      <c r="C30" s="12" t="s">
        <v>124</v>
      </c>
      <c r="D30" s="12" t="s">
        <v>160</v>
      </c>
      <c r="E30" t="s">
        <v>177</v>
      </c>
      <c r="F30" t="s">
        <v>116</v>
      </c>
      <c r="G30" t="s">
        <v>212</v>
      </c>
      <c r="H30" s="23">
        <v>44906</v>
      </c>
    </row>
    <row r="31" spans="1:8">
      <c r="A31" t="s">
        <v>229</v>
      </c>
      <c r="B31" t="s">
        <v>230</v>
      </c>
      <c r="C31" s="12" t="s">
        <v>181</v>
      </c>
      <c r="D31" s="12" t="s">
        <v>203</v>
      </c>
      <c r="E31" t="s">
        <v>177</v>
      </c>
      <c r="F31" t="s">
        <v>116</v>
      </c>
      <c r="G31" t="s">
        <v>212</v>
      </c>
      <c r="H31" s="23">
        <v>43453</v>
      </c>
    </row>
    <row r="32" spans="1:8">
      <c r="A32" t="s">
        <v>231</v>
      </c>
      <c r="B32" t="s">
        <v>232</v>
      </c>
      <c r="C32" s="12" t="s">
        <v>121</v>
      </c>
      <c r="D32" s="12" t="s">
        <v>186</v>
      </c>
      <c r="E32" t="s">
        <v>177</v>
      </c>
      <c r="F32" t="s">
        <v>116</v>
      </c>
      <c r="G32" t="s">
        <v>212</v>
      </c>
      <c r="H32" s="23">
        <v>43501</v>
      </c>
    </row>
    <row r="33" spans="1:8">
      <c r="A33" t="s">
        <v>233</v>
      </c>
      <c r="B33" t="s">
        <v>234</v>
      </c>
      <c r="C33" s="12" t="s">
        <v>235</v>
      </c>
      <c r="D33" s="12" t="s">
        <v>160</v>
      </c>
      <c r="E33" t="s">
        <v>200</v>
      </c>
      <c r="F33" t="s">
        <v>116</v>
      </c>
      <c r="G33" t="s">
        <v>212</v>
      </c>
      <c r="H33" s="23">
        <v>44674</v>
      </c>
    </row>
    <row r="34" spans="1:8">
      <c r="A34" t="s">
        <v>236</v>
      </c>
      <c r="B34" t="s">
        <v>183</v>
      </c>
      <c r="C34" s="12" t="s">
        <v>20</v>
      </c>
      <c r="D34" s="12" t="s">
        <v>160</v>
      </c>
      <c r="E34" t="s">
        <v>177</v>
      </c>
      <c r="F34" t="s">
        <v>162</v>
      </c>
      <c r="G34" t="s">
        <v>212</v>
      </c>
      <c r="H34" s="23">
        <v>44511</v>
      </c>
    </row>
    <row r="35" spans="1:8">
      <c r="A35" t="s">
        <v>237</v>
      </c>
      <c r="B35" t="s">
        <v>238</v>
      </c>
      <c r="C35" s="12" t="s">
        <v>19</v>
      </c>
      <c r="D35" s="12" t="s">
        <v>172</v>
      </c>
      <c r="E35" t="s">
        <v>200</v>
      </c>
      <c r="F35" t="s">
        <v>116</v>
      </c>
      <c r="G35" t="s">
        <v>212</v>
      </c>
      <c r="H35" s="23">
        <v>44065</v>
      </c>
    </row>
    <row r="36" spans="1:8">
      <c r="A36" t="s">
        <v>239</v>
      </c>
      <c r="B36" t="s">
        <v>240</v>
      </c>
      <c r="C36" s="12" t="s">
        <v>241</v>
      </c>
      <c r="D36" s="12" t="s">
        <v>160</v>
      </c>
      <c r="E36" t="s">
        <v>200</v>
      </c>
      <c r="F36" t="s">
        <v>116</v>
      </c>
      <c r="G36" t="s">
        <v>242</v>
      </c>
      <c r="H36" s="23">
        <v>43612</v>
      </c>
    </row>
    <row r="37" spans="1:8">
      <c r="A37" t="s">
        <v>243</v>
      </c>
      <c r="B37" t="s">
        <v>244</v>
      </c>
      <c r="C37" s="12" t="s">
        <v>235</v>
      </c>
      <c r="D37" s="12" t="s">
        <v>186</v>
      </c>
      <c r="E37" t="s">
        <v>200</v>
      </c>
      <c r="F37" t="s">
        <v>116</v>
      </c>
      <c r="G37" t="s">
        <v>242</v>
      </c>
      <c r="H37" s="23">
        <v>44258</v>
      </c>
    </row>
    <row r="38" spans="1:8">
      <c r="A38" t="s">
        <v>245</v>
      </c>
      <c r="B38" t="s">
        <v>116</v>
      </c>
      <c r="C38" s="12" t="s">
        <v>126</v>
      </c>
      <c r="D38" s="12" t="s">
        <v>160</v>
      </c>
      <c r="E38" t="s">
        <v>177</v>
      </c>
      <c r="F38" t="s">
        <v>178</v>
      </c>
      <c r="G38" t="s">
        <v>246</v>
      </c>
      <c r="H38" s="23">
        <v>44906</v>
      </c>
    </row>
    <row r="39" spans="1:8">
      <c r="A39" t="s">
        <v>247</v>
      </c>
      <c r="B39" t="s">
        <v>248</v>
      </c>
      <c r="C39" s="12" t="s">
        <v>117</v>
      </c>
      <c r="D39" s="12" t="s">
        <v>203</v>
      </c>
      <c r="E39" t="s">
        <v>177</v>
      </c>
      <c r="F39" t="s">
        <v>178</v>
      </c>
      <c r="G39" t="s">
        <v>246</v>
      </c>
      <c r="H39" s="23">
        <v>44215</v>
      </c>
    </row>
    <row r="40" spans="1:8">
      <c r="A40" t="s">
        <v>249</v>
      </c>
      <c r="B40" t="s">
        <v>194</v>
      </c>
      <c r="C40" s="12" t="s">
        <v>113</v>
      </c>
      <c r="D40" s="12" t="s">
        <v>160</v>
      </c>
      <c r="E40" t="s">
        <v>200</v>
      </c>
      <c r="F40" t="s">
        <v>116</v>
      </c>
      <c r="G40" t="s">
        <v>246</v>
      </c>
      <c r="H40" s="23">
        <v>44935</v>
      </c>
    </row>
    <row r="41" spans="1:8">
      <c r="A41" t="s">
        <v>250</v>
      </c>
      <c r="B41" t="s">
        <v>251</v>
      </c>
      <c r="C41" s="12" t="s">
        <v>252</v>
      </c>
      <c r="D41" s="12" t="s">
        <v>172</v>
      </c>
      <c r="E41" t="s">
        <v>200</v>
      </c>
      <c r="F41" t="s">
        <v>162</v>
      </c>
      <c r="G41" t="s">
        <v>246</v>
      </c>
      <c r="H41" s="23">
        <v>43986</v>
      </c>
    </row>
    <row r="42" spans="1:8">
      <c r="A42" t="s">
        <v>253</v>
      </c>
      <c r="B42" t="s">
        <v>165</v>
      </c>
      <c r="C42" s="12" t="s">
        <v>20</v>
      </c>
      <c r="D42" s="12" t="s">
        <v>160</v>
      </c>
      <c r="E42" t="s">
        <v>200</v>
      </c>
      <c r="F42" t="s">
        <v>178</v>
      </c>
      <c r="G42" t="s">
        <v>254</v>
      </c>
      <c r="H42" s="23">
        <v>44636</v>
      </c>
    </row>
    <row r="43" spans="1:8">
      <c r="A43" t="s">
        <v>255</v>
      </c>
      <c r="B43" t="s">
        <v>256</v>
      </c>
      <c r="C43" s="12" t="s">
        <v>19</v>
      </c>
      <c r="D43" s="12" t="s">
        <v>186</v>
      </c>
      <c r="E43" t="s">
        <v>177</v>
      </c>
      <c r="F43" t="s">
        <v>178</v>
      </c>
      <c r="G43" t="s">
        <v>254</v>
      </c>
      <c r="H43" s="23">
        <v>44906</v>
      </c>
    </row>
    <row r="44" spans="1:8">
      <c r="A44" t="s">
        <v>257</v>
      </c>
      <c r="B44" t="s">
        <v>258</v>
      </c>
      <c r="C44" s="12" t="s">
        <v>126</v>
      </c>
      <c r="D44" s="12" t="s">
        <v>186</v>
      </c>
      <c r="E44" t="s">
        <v>177</v>
      </c>
      <c r="F44" t="s">
        <v>178</v>
      </c>
      <c r="G44" t="s">
        <v>254</v>
      </c>
      <c r="H44" s="23">
        <v>44868</v>
      </c>
    </row>
    <row r="45" spans="1:8">
      <c r="A45" t="s">
        <v>259</v>
      </c>
      <c r="B45" t="s">
        <v>260</v>
      </c>
      <c r="C45" s="12" t="s">
        <v>261</v>
      </c>
      <c r="D45" s="12" t="s">
        <v>203</v>
      </c>
      <c r="E45" t="s">
        <v>200</v>
      </c>
      <c r="F45" t="s">
        <v>162</v>
      </c>
      <c r="G45" t="s">
        <v>254</v>
      </c>
      <c r="H45" s="23">
        <v>42780</v>
      </c>
    </row>
    <row r="46" spans="1:8">
      <c r="A46" t="s">
        <v>262</v>
      </c>
      <c r="B46" t="s">
        <v>263</v>
      </c>
      <c r="C46" s="12" t="s">
        <v>121</v>
      </c>
      <c r="D46" s="12" t="s">
        <v>203</v>
      </c>
      <c r="E46" t="s">
        <v>200</v>
      </c>
      <c r="F46" t="s">
        <v>162</v>
      </c>
      <c r="G46" t="s">
        <v>264</v>
      </c>
      <c r="H46" s="23">
        <v>44607</v>
      </c>
    </row>
    <row r="47" spans="1:8">
      <c r="A47" t="s">
        <v>265</v>
      </c>
      <c r="B47" t="s">
        <v>266</v>
      </c>
      <c r="C47" s="12" t="s">
        <v>235</v>
      </c>
      <c r="D47" s="12" t="s">
        <v>186</v>
      </c>
      <c r="E47" t="s">
        <v>177</v>
      </c>
      <c r="F47" t="s">
        <v>178</v>
      </c>
      <c r="G47" t="s">
        <v>264</v>
      </c>
      <c r="H47" s="23">
        <v>44498</v>
      </c>
    </row>
    <row r="48" spans="1:8">
      <c r="A48" t="s">
        <v>267</v>
      </c>
      <c r="B48" t="s">
        <v>256</v>
      </c>
      <c r="C48" s="12" t="s">
        <v>171</v>
      </c>
      <c r="D48" s="12" t="s">
        <v>186</v>
      </c>
      <c r="E48" t="s">
        <v>161</v>
      </c>
      <c r="F48" t="s">
        <v>162</v>
      </c>
      <c r="G48" t="s">
        <v>264</v>
      </c>
      <c r="H48" s="23">
        <v>43501</v>
      </c>
    </row>
    <row r="49" spans="1:8">
      <c r="A49" t="s">
        <v>268</v>
      </c>
      <c r="B49" t="s">
        <v>244</v>
      </c>
      <c r="C49" s="12" t="s">
        <v>181</v>
      </c>
      <c r="D49" s="12" t="s">
        <v>172</v>
      </c>
      <c r="E49" t="s">
        <v>173</v>
      </c>
      <c r="F49" t="s">
        <v>178</v>
      </c>
      <c r="G49" t="s">
        <v>264</v>
      </c>
      <c r="H49" s="23">
        <v>44122</v>
      </c>
    </row>
    <row r="50" spans="1:8">
      <c r="A50" t="s">
        <v>269</v>
      </c>
      <c r="B50" t="s">
        <v>270</v>
      </c>
      <c r="C50" s="12" t="s">
        <v>271</v>
      </c>
      <c r="D50" s="12" t="s">
        <v>160</v>
      </c>
      <c r="E50" t="s">
        <v>177</v>
      </c>
      <c r="F50" t="s">
        <v>166</v>
      </c>
      <c r="G50" t="s">
        <v>272</v>
      </c>
      <c r="H50" s="23">
        <v>44135</v>
      </c>
    </row>
    <row r="51" spans="1:8">
      <c r="A51" t="s">
        <v>273</v>
      </c>
      <c r="B51" t="s">
        <v>274</v>
      </c>
      <c r="C51" s="12" t="s">
        <v>18</v>
      </c>
      <c r="D51" s="12" t="s">
        <v>160</v>
      </c>
      <c r="E51" t="s">
        <v>177</v>
      </c>
      <c r="F51" t="s">
        <v>178</v>
      </c>
      <c r="G51" t="s">
        <v>272</v>
      </c>
      <c r="H51" s="23">
        <v>43986</v>
      </c>
    </row>
    <row r="52" spans="1:8">
      <c r="A52" t="s">
        <v>275</v>
      </c>
      <c r="B52" t="s">
        <v>274</v>
      </c>
      <c r="C52" s="12" t="s">
        <v>171</v>
      </c>
      <c r="D52" s="12" t="s">
        <v>160</v>
      </c>
      <c r="E52" t="s">
        <v>161</v>
      </c>
      <c r="F52" t="s">
        <v>166</v>
      </c>
      <c r="G52" t="s">
        <v>272</v>
      </c>
      <c r="H52" s="23">
        <v>44511</v>
      </c>
    </row>
    <row r="53" spans="1:8">
      <c r="A53" t="s">
        <v>276</v>
      </c>
      <c r="B53" t="s">
        <v>277</v>
      </c>
      <c r="C53" s="12" t="s">
        <v>278</v>
      </c>
      <c r="D53" s="12" t="s">
        <v>203</v>
      </c>
      <c r="E53" t="s">
        <v>177</v>
      </c>
      <c r="F53" t="s">
        <v>178</v>
      </c>
      <c r="G53" t="s">
        <v>272</v>
      </c>
      <c r="H53" s="23">
        <v>44782</v>
      </c>
    </row>
    <row r="54" spans="1:8">
      <c r="A54" t="s">
        <v>279</v>
      </c>
      <c r="B54" t="s">
        <v>32</v>
      </c>
      <c r="C54" s="12" t="s">
        <v>20</v>
      </c>
      <c r="D54" s="12" t="s">
        <v>160</v>
      </c>
      <c r="E54" t="s">
        <v>200</v>
      </c>
      <c r="F54" t="s">
        <v>178</v>
      </c>
      <c r="G54" t="s">
        <v>272</v>
      </c>
      <c r="H54" s="23">
        <v>44215</v>
      </c>
    </row>
    <row r="55" spans="1:8">
      <c r="A55" t="s">
        <v>280</v>
      </c>
      <c r="B55" t="s">
        <v>281</v>
      </c>
      <c r="C55" s="12" t="s">
        <v>121</v>
      </c>
      <c r="D55" s="12" t="s">
        <v>172</v>
      </c>
      <c r="E55" t="s">
        <v>173</v>
      </c>
      <c r="F55" t="s">
        <v>178</v>
      </c>
      <c r="G55" t="s">
        <v>282</v>
      </c>
      <c r="H55" s="23">
        <v>44511</v>
      </c>
    </row>
    <row r="56" spans="1:8">
      <c r="A56" t="s">
        <v>283</v>
      </c>
      <c r="B56" t="s">
        <v>284</v>
      </c>
      <c r="C56" s="12" t="s">
        <v>171</v>
      </c>
      <c r="D56" s="24" t="s">
        <v>197</v>
      </c>
      <c r="E56" t="s">
        <v>161</v>
      </c>
      <c r="F56" t="s">
        <v>178</v>
      </c>
      <c r="G56" t="s">
        <v>282</v>
      </c>
      <c r="H56" s="23">
        <v>41675</v>
      </c>
    </row>
    <row r="57" spans="1:8">
      <c r="A57" t="s">
        <v>285</v>
      </c>
      <c r="B57" t="s">
        <v>116</v>
      </c>
      <c r="C57" s="12" t="s">
        <v>109</v>
      </c>
      <c r="D57" s="24" t="s">
        <v>197</v>
      </c>
      <c r="E57" t="s">
        <v>200</v>
      </c>
      <c r="F57" t="s">
        <v>116</v>
      </c>
      <c r="G57" t="s">
        <v>286</v>
      </c>
      <c r="H57" s="23">
        <v>44059</v>
      </c>
    </row>
    <row r="58" spans="1:8">
      <c r="A58" t="s">
        <v>287</v>
      </c>
      <c r="B58" t="s">
        <v>288</v>
      </c>
      <c r="C58" s="12" t="s">
        <v>109</v>
      </c>
      <c r="D58" s="12" t="s">
        <v>172</v>
      </c>
      <c r="E58" t="s">
        <v>200</v>
      </c>
      <c r="F58" t="s">
        <v>116</v>
      </c>
      <c r="G58" t="s">
        <v>286</v>
      </c>
      <c r="H58" s="23">
        <v>44423</v>
      </c>
    </row>
    <row r="59" spans="1:8">
      <c r="A59" t="s">
        <v>289</v>
      </c>
      <c r="B59" t="s">
        <v>290</v>
      </c>
      <c r="C59" s="12" t="s">
        <v>117</v>
      </c>
      <c r="D59" s="12" t="s">
        <v>172</v>
      </c>
      <c r="E59" t="s">
        <v>161</v>
      </c>
      <c r="F59" t="s">
        <v>178</v>
      </c>
      <c r="G59" t="s">
        <v>286</v>
      </c>
      <c r="H59" s="23">
        <v>44258</v>
      </c>
    </row>
    <row r="60" spans="1:8">
      <c r="A60" t="s">
        <v>291</v>
      </c>
      <c r="B60" t="s">
        <v>292</v>
      </c>
      <c r="C60" s="12" t="s">
        <v>17</v>
      </c>
      <c r="D60" s="12" t="s">
        <v>172</v>
      </c>
      <c r="E60" t="s">
        <v>177</v>
      </c>
      <c r="F60" t="s">
        <v>178</v>
      </c>
      <c r="G60" t="s">
        <v>286</v>
      </c>
      <c r="H60" s="23">
        <v>44660</v>
      </c>
    </row>
    <row r="61" spans="1:8">
      <c r="A61" t="s">
        <v>293</v>
      </c>
      <c r="B61" t="s">
        <v>120</v>
      </c>
      <c r="C61" s="12" t="s">
        <v>19</v>
      </c>
      <c r="D61" s="24" t="s">
        <v>197</v>
      </c>
      <c r="E61" t="s">
        <v>200</v>
      </c>
      <c r="F61" t="s">
        <v>162</v>
      </c>
      <c r="G61" t="s">
        <v>294</v>
      </c>
      <c r="H61" s="23">
        <v>43986</v>
      </c>
    </row>
    <row r="62" spans="1:8">
      <c r="A62" t="s">
        <v>295</v>
      </c>
      <c r="B62" t="s">
        <v>120</v>
      </c>
      <c r="C62" s="12" t="s">
        <v>126</v>
      </c>
      <c r="D62" s="12" t="s">
        <v>160</v>
      </c>
      <c r="E62" t="s">
        <v>161</v>
      </c>
      <c r="F62" t="s">
        <v>178</v>
      </c>
      <c r="G62" t="s">
        <v>294</v>
      </c>
      <c r="H62" s="23">
        <v>42958</v>
      </c>
    </row>
    <row r="63" spans="1:8">
      <c r="A63" t="s">
        <v>296</v>
      </c>
      <c r="B63" t="s">
        <v>297</v>
      </c>
      <c r="C63" s="12" t="s">
        <v>252</v>
      </c>
      <c r="D63" s="12" t="s">
        <v>186</v>
      </c>
      <c r="E63" t="s">
        <v>177</v>
      </c>
      <c r="F63" t="s">
        <v>116</v>
      </c>
      <c r="G63" t="s">
        <v>294</v>
      </c>
      <c r="H63" s="23">
        <v>44968</v>
      </c>
    </row>
    <row r="64" spans="1:8">
      <c r="A64" t="s">
        <v>298</v>
      </c>
      <c r="B64" t="s">
        <v>299</v>
      </c>
      <c r="C64" s="12" t="s">
        <v>129</v>
      </c>
      <c r="D64" s="12" t="s">
        <v>160</v>
      </c>
      <c r="E64" t="s">
        <v>177</v>
      </c>
      <c r="F64" t="s">
        <v>178</v>
      </c>
      <c r="G64" t="s">
        <v>294</v>
      </c>
      <c r="H64" s="23">
        <v>44631</v>
      </c>
    </row>
    <row r="65" spans="1:8">
      <c r="A65" t="s">
        <v>300</v>
      </c>
      <c r="B65" t="s">
        <v>301</v>
      </c>
      <c r="C65" s="12" t="s">
        <v>19</v>
      </c>
      <c r="D65" s="12" t="s">
        <v>160</v>
      </c>
      <c r="E65" t="s">
        <v>177</v>
      </c>
      <c r="F65" t="s">
        <v>166</v>
      </c>
      <c r="G65" t="s">
        <v>294</v>
      </c>
      <c r="H65" s="23">
        <v>42802</v>
      </c>
    </row>
    <row r="66" spans="1:8">
      <c r="A66" t="s">
        <v>302</v>
      </c>
      <c r="B66" t="s">
        <v>303</v>
      </c>
      <c r="C66" s="12" t="s">
        <v>235</v>
      </c>
      <c r="D66" s="12" t="s">
        <v>160</v>
      </c>
      <c r="E66" t="s">
        <v>161</v>
      </c>
      <c r="F66" t="s">
        <v>178</v>
      </c>
      <c r="G66" t="s">
        <v>294</v>
      </c>
      <c r="H66" s="23">
        <v>43362</v>
      </c>
    </row>
    <row r="67" spans="1:8">
      <c r="A67" t="s">
        <v>304</v>
      </c>
      <c r="B67" t="s">
        <v>305</v>
      </c>
      <c r="C67" s="12" t="s">
        <v>124</v>
      </c>
      <c r="D67" s="12" t="s">
        <v>172</v>
      </c>
      <c r="E67" t="s">
        <v>161</v>
      </c>
      <c r="F67" t="s">
        <v>116</v>
      </c>
      <c r="G67" t="s">
        <v>294</v>
      </c>
      <c r="H67" s="23">
        <v>44700</v>
      </c>
    </row>
    <row r="68" spans="1:8">
      <c r="A68" t="s">
        <v>306</v>
      </c>
      <c r="B68" t="s">
        <v>307</v>
      </c>
      <c r="C68" s="12" t="s">
        <v>21</v>
      </c>
      <c r="D68" s="24" t="s">
        <v>197</v>
      </c>
      <c r="E68" t="s">
        <v>161</v>
      </c>
      <c r="F68" t="s">
        <v>116</v>
      </c>
      <c r="G68" t="s">
        <v>294</v>
      </c>
      <c r="H68" s="23">
        <v>44440</v>
      </c>
    </row>
    <row r="69" spans="1:8">
      <c r="A69" t="s">
        <v>308</v>
      </c>
      <c r="B69" t="s">
        <v>309</v>
      </c>
      <c r="C69" s="12" t="s">
        <v>252</v>
      </c>
      <c r="D69" s="24" t="s">
        <v>197</v>
      </c>
      <c r="E69" t="s">
        <v>177</v>
      </c>
      <c r="F69" t="s">
        <v>166</v>
      </c>
      <c r="G69" t="s">
        <v>294</v>
      </c>
      <c r="H69" s="23">
        <v>44787</v>
      </c>
    </row>
    <row r="70" spans="1:8">
      <c r="A70" t="s">
        <v>310</v>
      </c>
      <c r="B70" t="s">
        <v>311</v>
      </c>
      <c r="C70" s="12" t="s">
        <v>113</v>
      </c>
      <c r="D70" s="12" t="s">
        <v>160</v>
      </c>
      <c r="E70" t="s">
        <v>177</v>
      </c>
      <c r="F70" t="s">
        <v>116</v>
      </c>
      <c r="G70" t="s">
        <v>312</v>
      </c>
      <c r="H70" s="23">
        <v>44795</v>
      </c>
    </row>
    <row r="71" spans="1:8">
      <c r="A71" t="s">
        <v>313</v>
      </c>
      <c r="B71" t="s">
        <v>128</v>
      </c>
      <c r="C71" s="12" t="s">
        <v>19</v>
      </c>
      <c r="D71" s="12" t="s">
        <v>186</v>
      </c>
      <c r="E71" t="s">
        <v>161</v>
      </c>
      <c r="F71" t="s">
        <v>162</v>
      </c>
      <c r="G71" t="s">
        <v>312</v>
      </c>
      <c r="H71" s="23">
        <v>42840</v>
      </c>
    </row>
    <row r="72" spans="1:8">
      <c r="A72" t="s">
        <v>314</v>
      </c>
      <c r="B72" t="s">
        <v>315</v>
      </c>
      <c r="C72" s="12" t="s">
        <v>278</v>
      </c>
      <c r="D72" s="12" t="s">
        <v>160</v>
      </c>
      <c r="E72" t="s">
        <v>177</v>
      </c>
      <c r="F72" t="s">
        <v>178</v>
      </c>
      <c r="G72" t="s">
        <v>312</v>
      </c>
      <c r="H72" s="23">
        <v>43323</v>
      </c>
    </row>
    <row r="73" spans="1:8">
      <c r="A73" t="s">
        <v>316</v>
      </c>
      <c r="B73" t="s">
        <v>299</v>
      </c>
      <c r="C73" s="12" t="s">
        <v>176</v>
      </c>
      <c r="D73" s="12" t="s">
        <v>160</v>
      </c>
      <c r="E73" t="s">
        <v>177</v>
      </c>
      <c r="F73" t="s">
        <v>166</v>
      </c>
      <c r="G73" t="s">
        <v>312</v>
      </c>
      <c r="H73" s="23">
        <v>42802</v>
      </c>
    </row>
    <row r="74" spans="1:8">
      <c r="A74" t="s">
        <v>317</v>
      </c>
      <c r="B74" t="s">
        <v>318</v>
      </c>
      <c r="C74" s="12" t="s">
        <v>129</v>
      </c>
      <c r="D74" s="12" t="s">
        <v>186</v>
      </c>
      <c r="E74" t="s">
        <v>177</v>
      </c>
      <c r="F74" t="s">
        <v>178</v>
      </c>
      <c r="G74" t="s">
        <v>312</v>
      </c>
      <c r="H74" s="23">
        <v>44891</v>
      </c>
    </row>
    <row r="75" spans="1:8">
      <c r="A75" t="s">
        <v>319</v>
      </c>
      <c r="B75" t="s">
        <v>320</v>
      </c>
      <c r="C75" s="12" t="s">
        <v>21</v>
      </c>
      <c r="D75" s="12" t="s">
        <v>172</v>
      </c>
      <c r="E75" t="s">
        <v>173</v>
      </c>
      <c r="F75" t="s">
        <v>178</v>
      </c>
      <c r="G75" t="s">
        <v>312</v>
      </c>
      <c r="H75" s="23">
        <v>44700</v>
      </c>
    </row>
    <row r="76" spans="1:8">
      <c r="A76" t="s">
        <v>321</v>
      </c>
      <c r="B76" t="s">
        <v>175</v>
      </c>
      <c r="C76" s="12" t="s">
        <v>18</v>
      </c>
      <c r="D76" s="12" t="s">
        <v>186</v>
      </c>
      <c r="E76" t="s">
        <v>200</v>
      </c>
      <c r="F76" t="s">
        <v>116</v>
      </c>
      <c r="G76" t="s">
        <v>312</v>
      </c>
      <c r="H76" s="23">
        <v>44065</v>
      </c>
    </row>
    <row r="77" spans="1:8">
      <c r="A77" t="s">
        <v>322</v>
      </c>
      <c r="B77" t="s">
        <v>140</v>
      </c>
      <c r="C77" s="12" t="s">
        <v>323</v>
      </c>
      <c r="D77" s="12" t="s">
        <v>203</v>
      </c>
      <c r="E77" t="s">
        <v>177</v>
      </c>
      <c r="F77" t="s">
        <v>178</v>
      </c>
      <c r="G77" t="s">
        <v>312</v>
      </c>
      <c r="H77" s="23">
        <v>44820</v>
      </c>
    </row>
    <row r="78" spans="1:8">
      <c r="A78" t="s">
        <v>324</v>
      </c>
      <c r="B78" t="s">
        <v>158</v>
      </c>
      <c r="C78" s="12" t="s">
        <v>121</v>
      </c>
      <c r="D78" s="12" t="s">
        <v>203</v>
      </c>
      <c r="E78" t="s">
        <v>200</v>
      </c>
      <c r="F78" t="s">
        <v>178</v>
      </c>
      <c r="G78" t="s">
        <v>325</v>
      </c>
      <c r="H78" s="23">
        <v>44780</v>
      </c>
    </row>
    <row r="79" spans="1:8">
      <c r="A79" t="s">
        <v>326</v>
      </c>
      <c r="B79" t="s">
        <v>158</v>
      </c>
      <c r="C79" s="12" t="s">
        <v>171</v>
      </c>
      <c r="D79" s="12" t="s">
        <v>160</v>
      </c>
      <c r="E79" t="s">
        <v>200</v>
      </c>
      <c r="F79" t="s">
        <v>116</v>
      </c>
      <c r="G79" t="s">
        <v>325</v>
      </c>
      <c r="H79" s="23">
        <v>44258</v>
      </c>
    </row>
    <row r="80" spans="1:8">
      <c r="A80" t="s">
        <v>327</v>
      </c>
      <c r="B80" t="s">
        <v>120</v>
      </c>
      <c r="C80" s="12" t="s">
        <v>17</v>
      </c>
      <c r="D80" s="12" t="s">
        <v>203</v>
      </c>
      <c r="E80" t="s">
        <v>200</v>
      </c>
      <c r="F80" t="s">
        <v>178</v>
      </c>
      <c r="G80" t="s">
        <v>325</v>
      </c>
      <c r="H80" s="23">
        <v>43812</v>
      </c>
    </row>
    <row r="81" spans="1:8">
      <c r="A81" t="s">
        <v>328</v>
      </c>
      <c r="B81" t="s">
        <v>123</v>
      </c>
      <c r="C81" s="12" t="s">
        <v>129</v>
      </c>
      <c r="D81" s="12" t="s">
        <v>172</v>
      </c>
      <c r="E81" t="s">
        <v>161</v>
      </c>
      <c r="F81" t="s">
        <v>178</v>
      </c>
      <c r="G81" t="s">
        <v>325</v>
      </c>
      <c r="H81" s="23">
        <v>44787</v>
      </c>
    </row>
    <row r="82" spans="1:8">
      <c r="A82" t="s">
        <v>329</v>
      </c>
      <c r="B82" t="s">
        <v>185</v>
      </c>
      <c r="C82" s="12" t="s">
        <v>323</v>
      </c>
      <c r="D82" s="12" t="s">
        <v>172</v>
      </c>
      <c r="E82" t="s">
        <v>177</v>
      </c>
      <c r="F82" t="s">
        <v>162</v>
      </c>
      <c r="G82" t="s">
        <v>325</v>
      </c>
      <c r="H82" s="23">
        <v>44511</v>
      </c>
    </row>
    <row r="83" spans="1:8">
      <c r="A83" t="s">
        <v>330</v>
      </c>
      <c r="B83" t="s">
        <v>331</v>
      </c>
      <c r="C83" s="12" t="s">
        <v>109</v>
      </c>
      <c r="D83" s="12" t="s">
        <v>172</v>
      </c>
      <c r="E83" t="s">
        <v>200</v>
      </c>
      <c r="F83" t="s">
        <v>178</v>
      </c>
      <c r="G83" t="s">
        <v>325</v>
      </c>
      <c r="H83" s="23">
        <v>43250</v>
      </c>
    </row>
    <row r="84" spans="1:8">
      <c r="A84" t="s">
        <v>332</v>
      </c>
      <c r="B84" t="s">
        <v>333</v>
      </c>
      <c r="C84" s="12" t="s">
        <v>117</v>
      </c>
      <c r="D84" s="12" t="s">
        <v>203</v>
      </c>
      <c r="E84" t="s">
        <v>173</v>
      </c>
      <c r="F84" t="s">
        <v>162</v>
      </c>
      <c r="G84" t="s">
        <v>325</v>
      </c>
      <c r="H84" s="23">
        <v>44498</v>
      </c>
    </row>
    <row r="85" spans="1:8">
      <c r="A85" t="s">
        <v>334</v>
      </c>
      <c r="B85" t="s">
        <v>335</v>
      </c>
      <c r="C85" s="12" t="s">
        <v>113</v>
      </c>
      <c r="D85" s="12" t="s">
        <v>160</v>
      </c>
      <c r="E85" t="s">
        <v>161</v>
      </c>
      <c r="F85" t="s">
        <v>162</v>
      </c>
      <c r="G85" t="s">
        <v>325</v>
      </c>
      <c r="H85" s="23">
        <v>44735</v>
      </c>
    </row>
    <row r="86" spans="1:8">
      <c r="A86" t="s">
        <v>336</v>
      </c>
      <c r="B86" t="s">
        <v>135</v>
      </c>
      <c r="C86" s="12" t="s">
        <v>18</v>
      </c>
      <c r="D86" s="12" t="s">
        <v>203</v>
      </c>
      <c r="E86" t="s">
        <v>161</v>
      </c>
      <c r="F86" t="s">
        <v>116</v>
      </c>
      <c r="G86" t="s">
        <v>325</v>
      </c>
      <c r="H86" s="23">
        <v>44031</v>
      </c>
    </row>
    <row r="87" spans="1:8">
      <c r="A87" t="s">
        <v>337</v>
      </c>
      <c r="B87" t="s">
        <v>226</v>
      </c>
      <c r="C87" s="12" t="s">
        <v>121</v>
      </c>
      <c r="D87" s="12" t="s">
        <v>203</v>
      </c>
      <c r="E87" t="s">
        <v>200</v>
      </c>
      <c r="F87" t="s">
        <v>116</v>
      </c>
      <c r="G87" t="s">
        <v>325</v>
      </c>
      <c r="H87" s="23">
        <v>43001</v>
      </c>
    </row>
    <row r="88" spans="1:8">
      <c r="A88" t="s">
        <v>338</v>
      </c>
      <c r="B88" t="s">
        <v>305</v>
      </c>
      <c r="C88" s="12" t="s">
        <v>20</v>
      </c>
      <c r="D88" s="12" t="s">
        <v>160</v>
      </c>
      <c r="E88" t="s">
        <v>161</v>
      </c>
      <c r="F88" t="s">
        <v>166</v>
      </c>
      <c r="G88" t="s">
        <v>325</v>
      </c>
      <c r="H88" s="23">
        <v>43501</v>
      </c>
    </row>
    <row r="89" spans="1:8">
      <c r="A89" t="s">
        <v>339</v>
      </c>
      <c r="B89" t="s">
        <v>305</v>
      </c>
      <c r="C89" s="12" t="s">
        <v>124</v>
      </c>
      <c r="D89" s="12" t="s">
        <v>172</v>
      </c>
      <c r="E89" t="s">
        <v>177</v>
      </c>
      <c r="F89" t="s">
        <v>116</v>
      </c>
      <c r="G89" t="s">
        <v>325</v>
      </c>
      <c r="H89" s="23">
        <v>44968</v>
      </c>
    </row>
    <row r="90" spans="1:8">
      <c r="A90" t="s">
        <v>340</v>
      </c>
      <c r="B90" t="s">
        <v>341</v>
      </c>
      <c r="C90" s="12" t="s">
        <v>21</v>
      </c>
      <c r="D90" s="12" t="s">
        <v>160</v>
      </c>
      <c r="E90" t="s">
        <v>200</v>
      </c>
      <c r="F90" t="s">
        <v>178</v>
      </c>
      <c r="G90" t="s">
        <v>325</v>
      </c>
      <c r="H90" s="23">
        <v>44787</v>
      </c>
    </row>
    <row r="91" spans="1:8">
      <c r="A91" t="s">
        <v>342</v>
      </c>
      <c r="B91" t="s">
        <v>140</v>
      </c>
      <c r="C91" s="12" t="s">
        <v>121</v>
      </c>
      <c r="D91" s="12" t="s">
        <v>172</v>
      </c>
      <c r="E91" t="s">
        <v>177</v>
      </c>
      <c r="F91" t="s">
        <v>178</v>
      </c>
      <c r="G91" t="s">
        <v>325</v>
      </c>
      <c r="H91" s="23">
        <v>43986</v>
      </c>
    </row>
    <row r="92" spans="1:8">
      <c r="A92" t="s">
        <v>343</v>
      </c>
      <c r="B92" t="s">
        <v>344</v>
      </c>
      <c r="C92" s="12" t="s">
        <v>113</v>
      </c>
      <c r="D92" s="12" t="s">
        <v>186</v>
      </c>
      <c r="E92" t="s">
        <v>200</v>
      </c>
      <c r="F92" t="s">
        <v>178</v>
      </c>
      <c r="G92" t="s">
        <v>325</v>
      </c>
      <c r="H92" s="23">
        <v>44059</v>
      </c>
    </row>
    <row r="93" spans="1:8">
      <c r="A93" t="s">
        <v>345</v>
      </c>
      <c r="B93" t="s">
        <v>32</v>
      </c>
      <c r="C93" s="12" t="s">
        <v>17</v>
      </c>
      <c r="D93" s="12" t="s">
        <v>160</v>
      </c>
      <c r="E93" t="s">
        <v>161</v>
      </c>
      <c r="F93" t="s">
        <v>162</v>
      </c>
      <c r="G93" t="s">
        <v>325</v>
      </c>
      <c r="H93" s="23">
        <v>44782</v>
      </c>
    </row>
    <row r="94" spans="1:8">
      <c r="A94" t="s">
        <v>346</v>
      </c>
      <c r="B94" t="s">
        <v>347</v>
      </c>
      <c r="C94" s="12" t="s">
        <v>117</v>
      </c>
      <c r="D94" s="24" t="s">
        <v>197</v>
      </c>
      <c r="E94" t="s">
        <v>161</v>
      </c>
      <c r="F94" t="s">
        <v>166</v>
      </c>
      <c r="G94" t="s">
        <v>348</v>
      </c>
      <c r="H94" s="23">
        <v>43612</v>
      </c>
    </row>
    <row r="95" spans="1:8">
      <c r="A95" t="s">
        <v>349</v>
      </c>
      <c r="B95" t="s">
        <v>116</v>
      </c>
      <c r="C95" s="12" t="s">
        <v>124</v>
      </c>
      <c r="D95" s="12" t="s">
        <v>160</v>
      </c>
      <c r="E95" t="s">
        <v>161</v>
      </c>
      <c r="F95" t="s">
        <v>162</v>
      </c>
      <c r="G95" t="s">
        <v>348</v>
      </c>
      <c r="H95" s="23">
        <v>44700</v>
      </c>
    </row>
    <row r="96" spans="1:8">
      <c r="A96" t="s">
        <v>350</v>
      </c>
      <c r="B96" t="s">
        <v>351</v>
      </c>
      <c r="C96" s="12" t="s">
        <v>109</v>
      </c>
      <c r="D96" s="12" t="s">
        <v>160</v>
      </c>
      <c r="E96" t="s">
        <v>177</v>
      </c>
      <c r="F96" t="s">
        <v>116</v>
      </c>
      <c r="G96" t="s">
        <v>348</v>
      </c>
      <c r="H96" s="23">
        <v>44659</v>
      </c>
    </row>
    <row r="97" spans="1:8">
      <c r="A97" t="s">
        <v>352</v>
      </c>
      <c r="B97" t="s">
        <v>120</v>
      </c>
      <c r="C97" s="12" t="s">
        <v>113</v>
      </c>
      <c r="D97" s="12" t="s">
        <v>172</v>
      </c>
      <c r="E97" t="s">
        <v>177</v>
      </c>
      <c r="F97" t="s">
        <v>178</v>
      </c>
      <c r="G97" t="s">
        <v>348</v>
      </c>
      <c r="H97" s="23">
        <v>44784</v>
      </c>
    </row>
    <row r="98" spans="1:8">
      <c r="A98" t="s">
        <v>353</v>
      </c>
      <c r="B98" t="s">
        <v>168</v>
      </c>
      <c r="C98" s="12" t="s">
        <v>20</v>
      </c>
      <c r="D98" s="12" t="s">
        <v>160</v>
      </c>
      <c r="E98" t="s">
        <v>177</v>
      </c>
      <c r="F98" t="s">
        <v>178</v>
      </c>
      <c r="G98" t="s">
        <v>348</v>
      </c>
      <c r="H98" s="23">
        <v>44700</v>
      </c>
    </row>
    <row r="99" spans="1:8">
      <c r="A99" t="s">
        <v>354</v>
      </c>
      <c r="B99" t="s">
        <v>128</v>
      </c>
      <c r="C99" s="12" t="s">
        <v>19</v>
      </c>
      <c r="D99" s="12" t="s">
        <v>160</v>
      </c>
      <c r="E99" t="s">
        <v>177</v>
      </c>
      <c r="F99" t="s">
        <v>178</v>
      </c>
      <c r="G99" t="s">
        <v>348</v>
      </c>
      <c r="H99" s="23">
        <v>43501</v>
      </c>
    </row>
    <row r="100" spans="1:8">
      <c r="A100" t="s">
        <v>355</v>
      </c>
      <c r="B100" t="s">
        <v>356</v>
      </c>
      <c r="C100" s="12" t="s">
        <v>129</v>
      </c>
      <c r="D100" s="12" t="s">
        <v>186</v>
      </c>
      <c r="E100" t="s">
        <v>200</v>
      </c>
      <c r="F100" t="s">
        <v>116</v>
      </c>
      <c r="G100" t="s">
        <v>348</v>
      </c>
      <c r="H100" s="23">
        <v>44674</v>
      </c>
    </row>
    <row r="101" spans="1:8">
      <c r="A101" t="s">
        <v>357</v>
      </c>
      <c r="B101" t="s">
        <v>194</v>
      </c>
      <c r="C101" s="12" t="s">
        <v>278</v>
      </c>
      <c r="D101" s="12" t="s">
        <v>172</v>
      </c>
      <c r="E101" t="s">
        <v>200</v>
      </c>
      <c r="F101" t="s">
        <v>178</v>
      </c>
      <c r="G101" t="s">
        <v>348</v>
      </c>
      <c r="H101" s="23">
        <v>44674</v>
      </c>
    </row>
    <row r="102" spans="1:8">
      <c r="A102" t="s">
        <v>358</v>
      </c>
      <c r="B102" t="s">
        <v>223</v>
      </c>
      <c r="C102" s="12" t="s">
        <v>278</v>
      </c>
      <c r="D102" s="12" t="s">
        <v>208</v>
      </c>
      <c r="E102" t="s">
        <v>177</v>
      </c>
      <c r="F102" t="s">
        <v>178</v>
      </c>
      <c r="G102" t="s">
        <v>348</v>
      </c>
      <c r="H102" s="23">
        <v>44214</v>
      </c>
    </row>
    <row r="103" spans="1:8">
      <c r="A103" t="s">
        <v>359</v>
      </c>
      <c r="B103" t="s">
        <v>360</v>
      </c>
      <c r="C103" s="12" t="s">
        <v>19</v>
      </c>
      <c r="D103" s="12" t="s">
        <v>203</v>
      </c>
      <c r="E103" t="s">
        <v>177</v>
      </c>
      <c r="F103" t="s">
        <v>178</v>
      </c>
      <c r="G103" t="s">
        <v>348</v>
      </c>
      <c r="H103" s="23">
        <v>44059</v>
      </c>
    </row>
    <row r="104" spans="1:8">
      <c r="A104" t="s">
        <v>361</v>
      </c>
      <c r="B104" t="s">
        <v>360</v>
      </c>
      <c r="C104" s="12" t="s">
        <v>20</v>
      </c>
      <c r="D104" s="12" t="s">
        <v>172</v>
      </c>
      <c r="E104" t="s">
        <v>173</v>
      </c>
      <c r="F104" t="s">
        <v>178</v>
      </c>
      <c r="G104" t="s">
        <v>348</v>
      </c>
      <c r="H104" s="23">
        <v>44700</v>
      </c>
    </row>
    <row r="105" spans="1:8">
      <c r="A105" t="s">
        <v>362</v>
      </c>
      <c r="B105" t="s">
        <v>363</v>
      </c>
      <c r="C105" s="12" t="s">
        <v>126</v>
      </c>
      <c r="D105" s="12" t="s">
        <v>172</v>
      </c>
      <c r="E105" t="s">
        <v>173</v>
      </c>
      <c r="F105" t="s">
        <v>116</v>
      </c>
      <c r="G105" t="s">
        <v>348</v>
      </c>
      <c r="H105" s="23">
        <v>44258</v>
      </c>
    </row>
    <row r="106" spans="1:8">
      <c r="A106" t="s">
        <v>364</v>
      </c>
      <c r="B106" t="s">
        <v>365</v>
      </c>
      <c r="C106" s="12" t="s">
        <v>126</v>
      </c>
      <c r="D106" s="12" t="s">
        <v>186</v>
      </c>
      <c r="E106" t="s">
        <v>177</v>
      </c>
      <c r="F106" t="s">
        <v>162</v>
      </c>
      <c r="G106" t="s">
        <v>348</v>
      </c>
      <c r="H106" s="23">
        <v>43601</v>
      </c>
    </row>
    <row r="107" spans="1:8">
      <c r="A107" t="s">
        <v>366</v>
      </c>
      <c r="B107" t="s">
        <v>284</v>
      </c>
      <c r="C107" s="12" t="s">
        <v>252</v>
      </c>
      <c r="D107" s="12" t="s">
        <v>203</v>
      </c>
      <c r="E107" t="s">
        <v>161</v>
      </c>
      <c r="F107" t="s">
        <v>116</v>
      </c>
      <c r="G107" t="s">
        <v>348</v>
      </c>
      <c r="H107" s="23">
        <v>42802</v>
      </c>
    </row>
    <row r="108" spans="1:8">
      <c r="A108" t="s">
        <v>367</v>
      </c>
      <c r="B108" t="s">
        <v>251</v>
      </c>
      <c r="C108" s="12" t="s">
        <v>121</v>
      </c>
      <c r="D108" s="12" t="s">
        <v>203</v>
      </c>
      <c r="E108" t="s">
        <v>200</v>
      </c>
      <c r="F108" t="s">
        <v>162</v>
      </c>
      <c r="G108" t="s">
        <v>348</v>
      </c>
      <c r="H108" s="23">
        <v>44059</v>
      </c>
    </row>
    <row r="109" spans="1:8">
      <c r="A109" t="s">
        <v>368</v>
      </c>
      <c r="B109" t="s">
        <v>369</v>
      </c>
      <c r="C109" s="12" t="s">
        <v>126</v>
      </c>
      <c r="D109" s="12" t="s">
        <v>160</v>
      </c>
      <c r="E109" t="s">
        <v>173</v>
      </c>
      <c r="F109" t="s">
        <v>178</v>
      </c>
      <c r="G109" t="s">
        <v>348</v>
      </c>
      <c r="H109" s="23">
        <v>44498</v>
      </c>
    </row>
    <row r="110" spans="1:8">
      <c r="A110" t="s">
        <v>370</v>
      </c>
      <c r="B110" t="s">
        <v>371</v>
      </c>
      <c r="C110" s="12" t="s">
        <v>20</v>
      </c>
      <c r="D110" s="12" t="s">
        <v>160</v>
      </c>
      <c r="E110" t="s">
        <v>161</v>
      </c>
      <c r="F110" t="s">
        <v>166</v>
      </c>
      <c r="G110" t="s">
        <v>348</v>
      </c>
      <c r="H110" s="23">
        <v>42802</v>
      </c>
    </row>
    <row r="111" spans="1:8">
      <c r="A111" t="s">
        <v>372</v>
      </c>
      <c r="B111" t="s">
        <v>373</v>
      </c>
      <c r="C111" s="12" t="s">
        <v>109</v>
      </c>
      <c r="D111" s="12" t="s">
        <v>160</v>
      </c>
      <c r="E111" t="s">
        <v>200</v>
      </c>
      <c r="F111" t="s">
        <v>178</v>
      </c>
      <c r="G111" t="s">
        <v>348</v>
      </c>
      <c r="H111" s="23">
        <v>44703</v>
      </c>
    </row>
    <row r="112" spans="1:8">
      <c r="A112" t="s">
        <v>374</v>
      </c>
      <c r="B112" t="s">
        <v>375</v>
      </c>
      <c r="C112" s="12" t="s">
        <v>124</v>
      </c>
      <c r="D112" s="12" t="s">
        <v>203</v>
      </c>
      <c r="E112" t="s">
        <v>200</v>
      </c>
      <c r="F112" t="s">
        <v>178</v>
      </c>
      <c r="G112" t="s">
        <v>348</v>
      </c>
      <c r="H112" s="23">
        <v>43853</v>
      </c>
    </row>
    <row r="113" spans="1:8">
      <c r="A113" t="s">
        <v>376</v>
      </c>
      <c r="B113" t="s">
        <v>226</v>
      </c>
      <c r="C113" s="12" t="s">
        <v>113</v>
      </c>
      <c r="D113" s="12" t="s">
        <v>186</v>
      </c>
      <c r="E113" t="s">
        <v>200</v>
      </c>
      <c r="F113" t="s">
        <v>166</v>
      </c>
      <c r="G113" t="s">
        <v>348</v>
      </c>
      <c r="H113" s="23">
        <v>42958</v>
      </c>
    </row>
    <row r="114" spans="1:8">
      <c r="A114" t="s">
        <v>377</v>
      </c>
      <c r="B114" t="s">
        <v>378</v>
      </c>
      <c r="C114" s="12" t="s">
        <v>176</v>
      </c>
      <c r="D114" s="12" t="s">
        <v>203</v>
      </c>
      <c r="E114" t="s">
        <v>177</v>
      </c>
      <c r="F114" t="s">
        <v>178</v>
      </c>
      <c r="G114" t="s">
        <v>348</v>
      </c>
      <c r="H114" s="23">
        <v>44700</v>
      </c>
    </row>
    <row r="115" spans="1:8">
      <c r="A115" t="s">
        <v>379</v>
      </c>
      <c r="B115" t="s">
        <v>380</v>
      </c>
      <c r="C115" s="12" t="s">
        <v>18</v>
      </c>
      <c r="D115" s="12" t="s">
        <v>160</v>
      </c>
      <c r="E115" t="s">
        <v>173</v>
      </c>
      <c r="F115" t="s">
        <v>116</v>
      </c>
      <c r="G115" t="s">
        <v>348</v>
      </c>
      <c r="H115" s="23">
        <v>43812</v>
      </c>
    </row>
    <row r="116" spans="1:8">
      <c r="A116" t="s">
        <v>381</v>
      </c>
      <c r="B116" t="s">
        <v>382</v>
      </c>
      <c r="C116" s="12" t="s">
        <v>171</v>
      </c>
      <c r="D116" s="12" t="s">
        <v>160</v>
      </c>
      <c r="E116" t="s">
        <v>161</v>
      </c>
      <c r="F116" t="s">
        <v>162</v>
      </c>
      <c r="G116" t="s">
        <v>348</v>
      </c>
      <c r="H116" s="23">
        <v>44965</v>
      </c>
    </row>
    <row r="117" spans="1:8">
      <c r="A117" t="s">
        <v>383</v>
      </c>
      <c r="B117" t="s">
        <v>384</v>
      </c>
      <c r="C117" s="12" t="s">
        <v>278</v>
      </c>
      <c r="D117" s="12" t="s">
        <v>160</v>
      </c>
      <c r="E117" t="s">
        <v>200</v>
      </c>
      <c r="F117" t="s">
        <v>116</v>
      </c>
      <c r="G117" t="s">
        <v>348</v>
      </c>
      <c r="H117" s="23">
        <v>44215</v>
      </c>
    </row>
    <row r="118" spans="1:8">
      <c r="A118" t="s">
        <v>385</v>
      </c>
      <c r="B118" t="s">
        <v>175</v>
      </c>
      <c r="C118" s="12" t="s">
        <v>171</v>
      </c>
      <c r="D118" s="12" t="s">
        <v>208</v>
      </c>
      <c r="E118" t="s">
        <v>200</v>
      </c>
      <c r="F118" t="s">
        <v>178</v>
      </c>
      <c r="G118" t="s">
        <v>348</v>
      </c>
      <c r="H118" s="23">
        <v>44674</v>
      </c>
    </row>
    <row r="119" spans="1:8">
      <c r="A119" t="s">
        <v>386</v>
      </c>
      <c r="B119" t="s">
        <v>140</v>
      </c>
      <c r="C119" s="12" t="s">
        <v>159</v>
      </c>
      <c r="D119" s="12" t="s">
        <v>172</v>
      </c>
      <c r="E119" t="s">
        <v>173</v>
      </c>
      <c r="F119" t="s">
        <v>178</v>
      </c>
      <c r="G119" t="s">
        <v>348</v>
      </c>
      <c r="H119" s="23">
        <v>42802</v>
      </c>
    </row>
    <row r="120" spans="1:8">
      <c r="A120" t="s">
        <v>387</v>
      </c>
      <c r="B120" t="s">
        <v>183</v>
      </c>
      <c r="C120" s="12" t="s">
        <v>113</v>
      </c>
      <c r="D120" s="12" t="s">
        <v>208</v>
      </c>
      <c r="E120" t="s">
        <v>177</v>
      </c>
      <c r="F120" t="s">
        <v>178</v>
      </c>
      <c r="G120" t="s">
        <v>348</v>
      </c>
      <c r="H120" s="23">
        <v>44930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A9B34-0765-460D-AA8E-8A60E7662BFA}">
  <dimension ref="A1:J73"/>
  <sheetViews>
    <sheetView zoomScale="85" zoomScaleNormal="85" workbookViewId="0">
      <selection activeCell="O16" sqref="O16"/>
    </sheetView>
  </sheetViews>
  <sheetFormatPr defaultRowHeight="14.4"/>
  <cols>
    <col min="1" max="1" width="19.33203125" bestFit="1" customWidth="1"/>
    <col min="2" max="2" width="18.33203125" customWidth="1"/>
    <col min="3" max="3" width="13.21875" customWidth="1"/>
    <col min="4" max="4" width="8.88671875" style="12"/>
    <col min="6" max="6" width="10.6640625" customWidth="1"/>
    <col min="8" max="8" width="8.5546875" customWidth="1"/>
    <col min="9" max="9" width="10.33203125" style="12" customWidth="1"/>
  </cols>
  <sheetData>
    <row r="1" spans="1:10" ht="23.4">
      <c r="A1" s="25" t="s">
        <v>388</v>
      </c>
    </row>
    <row r="3" spans="1:10" s="26" customFormat="1">
      <c r="A3" t="s">
        <v>389</v>
      </c>
      <c r="B3" t="s">
        <v>390</v>
      </c>
      <c r="C3" t="s">
        <v>391</v>
      </c>
      <c r="D3" t="s">
        <v>392</v>
      </c>
      <c r="E3" t="s">
        <v>393</v>
      </c>
      <c r="F3" t="s">
        <v>394</v>
      </c>
      <c r="G3" t="s">
        <v>395</v>
      </c>
      <c r="H3" t="s">
        <v>396</v>
      </c>
      <c r="I3" t="s">
        <v>397</v>
      </c>
      <c r="J3" t="s">
        <v>398</v>
      </c>
    </row>
    <row r="4" spans="1:10">
      <c r="A4" t="s">
        <v>399</v>
      </c>
      <c r="B4" t="s">
        <v>400</v>
      </c>
      <c r="C4" t="s">
        <v>401</v>
      </c>
      <c r="D4">
        <v>35</v>
      </c>
      <c r="E4" t="s">
        <v>402</v>
      </c>
      <c r="F4" t="s">
        <v>403</v>
      </c>
      <c r="G4">
        <v>0.83333333333333337</v>
      </c>
      <c r="H4">
        <v>60</v>
      </c>
      <c r="I4" t="s">
        <v>181</v>
      </c>
      <c r="J4">
        <v>3.5</v>
      </c>
    </row>
    <row r="5" spans="1:10">
      <c r="A5" t="s">
        <v>404</v>
      </c>
      <c r="B5" t="s">
        <v>405</v>
      </c>
      <c r="C5" t="s">
        <v>401</v>
      </c>
      <c r="D5">
        <v>35</v>
      </c>
      <c r="E5" t="s">
        <v>406</v>
      </c>
      <c r="F5" t="s">
        <v>407</v>
      </c>
      <c r="G5">
        <v>0.75</v>
      </c>
      <c r="H5">
        <v>60</v>
      </c>
      <c r="I5" t="s">
        <v>408</v>
      </c>
    </row>
    <row r="6" spans="1:10">
      <c r="A6" t="s">
        <v>409</v>
      </c>
      <c r="B6" t="s">
        <v>400</v>
      </c>
      <c r="C6" t="s">
        <v>401</v>
      </c>
      <c r="D6">
        <v>35</v>
      </c>
      <c r="E6" t="s">
        <v>410</v>
      </c>
      <c r="F6" t="s">
        <v>411</v>
      </c>
      <c r="G6">
        <v>0.41666666666666669</v>
      </c>
      <c r="H6">
        <v>60</v>
      </c>
      <c r="I6" t="s">
        <v>181</v>
      </c>
      <c r="J6">
        <v>3.5</v>
      </c>
    </row>
    <row r="7" spans="1:10">
      <c r="A7" t="s">
        <v>409</v>
      </c>
      <c r="B7" t="s">
        <v>412</v>
      </c>
      <c r="C7" t="s">
        <v>401</v>
      </c>
      <c r="D7">
        <v>35</v>
      </c>
      <c r="E7" t="s">
        <v>410</v>
      </c>
      <c r="F7" t="s">
        <v>411</v>
      </c>
      <c r="G7">
        <v>0.45833333333333331</v>
      </c>
      <c r="H7">
        <v>90</v>
      </c>
      <c r="I7" t="s">
        <v>181</v>
      </c>
      <c r="J7">
        <v>4</v>
      </c>
    </row>
    <row r="8" spans="1:10">
      <c r="A8" t="s">
        <v>413</v>
      </c>
      <c r="B8" t="s">
        <v>400</v>
      </c>
      <c r="C8" t="s">
        <v>414</v>
      </c>
      <c r="D8">
        <v>20</v>
      </c>
      <c r="E8" t="s">
        <v>415</v>
      </c>
      <c r="F8" t="s">
        <v>416</v>
      </c>
      <c r="G8">
        <v>0.83333333333333337</v>
      </c>
      <c r="H8">
        <v>60</v>
      </c>
      <c r="I8" t="s">
        <v>181</v>
      </c>
      <c r="J8">
        <v>3.5</v>
      </c>
    </row>
    <row r="9" spans="1:10">
      <c r="A9" t="s">
        <v>413</v>
      </c>
      <c r="B9" t="s">
        <v>412</v>
      </c>
      <c r="C9" t="s">
        <v>414</v>
      </c>
      <c r="D9">
        <v>20</v>
      </c>
      <c r="E9" t="s">
        <v>415</v>
      </c>
      <c r="F9" t="s">
        <v>417</v>
      </c>
      <c r="G9">
        <v>0.79166666666666663</v>
      </c>
      <c r="H9">
        <v>60</v>
      </c>
      <c r="I9" t="s">
        <v>181</v>
      </c>
      <c r="J9">
        <v>4</v>
      </c>
    </row>
    <row r="10" spans="1:10">
      <c r="A10" t="s">
        <v>413</v>
      </c>
      <c r="B10" t="s">
        <v>405</v>
      </c>
      <c r="C10" t="s">
        <v>414</v>
      </c>
      <c r="D10">
        <v>20</v>
      </c>
      <c r="E10" t="s">
        <v>418</v>
      </c>
      <c r="F10" t="s">
        <v>411</v>
      </c>
      <c r="G10">
        <v>0.83333333333333337</v>
      </c>
      <c r="H10">
        <v>120</v>
      </c>
      <c r="I10" t="s">
        <v>408</v>
      </c>
    </row>
    <row r="11" spans="1:10">
      <c r="A11" t="s">
        <v>413</v>
      </c>
      <c r="B11" t="s">
        <v>419</v>
      </c>
      <c r="C11" t="s">
        <v>414</v>
      </c>
      <c r="D11">
        <v>20</v>
      </c>
      <c r="E11" t="s">
        <v>420</v>
      </c>
      <c r="F11" t="s">
        <v>403</v>
      </c>
      <c r="G11">
        <v>0.58333333333333337</v>
      </c>
      <c r="H11">
        <v>60</v>
      </c>
      <c r="I11" t="s">
        <v>408</v>
      </c>
      <c r="J11">
        <v>2</v>
      </c>
    </row>
    <row r="12" spans="1:10">
      <c r="A12" t="s">
        <v>421</v>
      </c>
      <c r="B12" t="s">
        <v>422</v>
      </c>
      <c r="C12" t="s">
        <v>414</v>
      </c>
      <c r="D12">
        <v>30</v>
      </c>
      <c r="E12" t="s">
        <v>406</v>
      </c>
      <c r="F12" t="s">
        <v>403</v>
      </c>
      <c r="G12">
        <v>0.75</v>
      </c>
      <c r="H12">
        <v>60</v>
      </c>
      <c r="I12" t="s">
        <v>181</v>
      </c>
      <c r="J12">
        <v>5</v>
      </c>
    </row>
    <row r="13" spans="1:10">
      <c r="A13" t="s">
        <v>423</v>
      </c>
      <c r="B13" t="s">
        <v>400</v>
      </c>
      <c r="C13" t="s">
        <v>401</v>
      </c>
      <c r="D13">
        <v>25</v>
      </c>
      <c r="E13" t="s">
        <v>410</v>
      </c>
      <c r="F13" t="s">
        <v>416</v>
      </c>
      <c r="G13">
        <v>0.375</v>
      </c>
      <c r="H13">
        <v>60</v>
      </c>
      <c r="I13" t="s">
        <v>181</v>
      </c>
      <c r="J13">
        <v>3.5</v>
      </c>
    </row>
    <row r="14" spans="1:10">
      <c r="A14" t="s">
        <v>423</v>
      </c>
      <c r="B14" t="s">
        <v>412</v>
      </c>
      <c r="C14" t="s">
        <v>401</v>
      </c>
      <c r="D14">
        <v>25</v>
      </c>
      <c r="E14" t="s">
        <v>410</v>
      </c>
      <c r="F14" t="s">
        <v>416</v>
      </c>
      <c r="G14">
        <v>0.41666666666666669</v>
      </c>
      <c r="H14">
        <v>60</v>
      </c>
      <c r="I14" t="s">
        <v>181</v>
      </c>
      <c r="J14">
        <v>4</v>
      </c>
    </row>
    <row r="15" spans="1:10">
      <c r="A15" t="s">
        <v>424</v>
      </c>
      <c r="B15" t="s">
        <v>405</v>
      </c>
      <c r="C15" t="s">
        <v>401</v>
      </c>
      <c r="D15">
        <v>20</v>
      </c>
      <c r="E15" t="s">
        <v>425</v>
      </c>
      <c r="F15" t="s">
        <v>403</v>
      </c>
      <c r="G15">
        <v>0.875</v>
      </c>
      <c r="H15">
        <v>60</v>
      </c>
      <c r="I15" t="s">
        <v>408</v>
      </c>
    </row>
    <row r="16" spans="1:10">
      <c r="A16" t="s">
        <v>426</v>
      </c>
      <c r="B16" t="s">
        <v>419</v>
      </c>
      <c r="C16" t="s">
        <v>401</v>
      </c>
      <c r="D16">
        <v>20</v>
      </c>
      <c r="E16" t="s">
        <v>427</v>
      </c>
      <c r="F16" t="s">
        <v>416</v>
      </c>
      <c r="G16">
        <v>0.58333333333333337</v>
      </c>
      <c r="H16">
        <v>45</v>
      </c>
      <c r="I16" t="s">
        <v>261</v>
      </c>
      <c r="J16">
        <v>2</v>
      </c>
    </row>
    <row r="17" spans="1:10">
      <c r="A17" t="s">
        <v>428</v>
      </c>
      <c r="B17" t="s">
        <v>412</v>
      </c>
      <c r="C17" t="s">
        <v>414</v>
      </c>
      <c r="D17">
        <v>40</v>
      </c>
      <c r="E17" t="s">
        <v>429</v>
      </c>
      <c r="F17" t="s">
        <v>417</v>
      </c>
      <c r="G17">
        <v>0.75</v>
      </c>
      <c r="H17">
        <v>60</v>
      </c>
      <c r="I17" t="s">
        <v>181</v>
      </c>
      <c r="J17">
        <v>3.5</v>
      </c>
    </row>
    <row r="18" spans="1:10">
      <c r="A18" t="s">
        <v>430</v>
      </c>
      <c r="B18" t="s">
        <v>412</v>
      </c>
      <c r="C18" t="s">
        <v>431</v>
      </c>
      <c r="D18">
        <v>20</v>
      </c>
      <c r="E18" t="s">
        <v>429</v>
      </c>
      <c r="F18" t="s">
        <v>403</v>
      </c>
      <c r="G18">
        <v>0.79166666666666663</v>
      </c>
      <c r="H18">
        <v>60</v>
      </c>
      <c r="I18" t="s">
        <v>181</v>
      </c>
      <c r="J18">
        <v>4</v>
      </c>
    </row>
    <row r="19" spans="1:10">
      <c r="A19" t="s">
        <v>432</v>
      </c>
      <c r="B19" t="s">
        <v>400</v>
      </c>
      <c r="C19" t="s">
        <v>414</v>
      </c>
      <c r="D19">
        <v>25</v>
      </c>
      <c r="E19" t="s">
        <v>427</v>
      </c>
      <c r="F19" t="s">
        <v>416</v>
      </c>
      <c r="G19">
        <v>0.75</v>
      </c>
      <c r="H19">
        <v>60</v>
      </c>
      <c r="I19" t="s">
        <v>181</v>
      </c>
      <c r="J19">
        <v>5</v>
      </c>
    </row>
    <row r="20" spans="1:10">
      <c r="A20" t="s">
        <v>432</v>
      </c>
      <c r="B20" t="s">
        <v>412</v>
      </c>
      <c r="C20" t="s">
        <v>414</v>
      </c>
      <c r="D20">
        <v>25</v>
      </c>
      <c r="E20" t="s">
        <v>427</v>
      </c>
      <c r="F20" t="s">
        <v>416</v>
      </c>
      <c r="G20">
        <v>0.79166666666666663</v>
      </c>
      <c r="H20">
        <v>60</v>
      </c>
      <c r="I20" t="s">
        <v>181</v>
      </c>
      <c r="J20">
        <v>5</v>
      </c>
    </row>
    <row r="21" spans="1:10">
      <c r="A21" t="s">
        <v>432</v>
      </c>
      <c r="B21" t="s">
        <v>405</v>
      </c>
      <c r="C21" t="s">
        <v>414</v>
      </c>
      <c r="D21">
        <v>25</v>
      </c>
      <c r="E21" t="s">
        <v>418</v>
      </c>
      <c r="F21" t="s">
        <v>433</v>
      </c>
      <c r="G21">
        <v>0.45833333333333331</v>
      </c>
      <c r="H21">
        <v>120</v>
      </c>
      <c r="I21" t="s">
        <v>408</v>
      </c>
    </row>
    <row r="22" spans="1:10">
      <c r="A22" t="s">
        <v>434</v>
      </c>
      <c r="B22" t="s">
        <v>400</v>
      </c>
      <c r="C22" t="s">
        <v>414</v>
      </c>
      <c r="D22">
        <v>32</v>
      </c>
      <c r="E22" t="s">
        <v>435</v>
      </c>
      <c r="F22" t="s">
        <v>403</v>
      </c>
      <c r="G22">
        <v>0.79166666666666663</v>
      </c>
      <c r="H22">
        <v>60</v>
      </c>
      <c r="I22" t="s">
        <v>181</v>
      </c>
      <c r="J22">
        <v>3.5</v>
      </c>
    </row>
    <row r="23" spans="1:10">
      <c r="A23" t="s">
        <v>434</v>
      </c>
      <c r="B23" t="s">
        <v>412</v>
      </c>
      <c r="C23" t="s">
        <v>414</v>
      </c>
      <c r="D23">
        <v>32</v>
      </c>
      <c r="E23" t="s">
        <v>435</v>
      </c>
      <c r="F23" t="s">
        <v>403</v>
      </c>
      <c r="G23">
        <v>0.83333333333333337</v>
      </c>
      <c r="H23">
        <v>60</v>
      </c>
      <c r="I23" t="s">
        <v>181</v>
      </c>
      <c r="J23">
        <v>3.5</v>
      </c>
    </row>
    <row r="24" spans="1:10">
      <c r="A24" t="s">
        <v>434</v>
      </c>
      <c r="B24" t="s">
        <v>405</v>
      </c>
      <c r="C24" t="s">
        <v>414</v>
      </c>
      <c r="D24">
        <v>32</v>
      </c>
      <c r="E24" t="s">
        <v>418</v>
      </c>
      <c r="F24" t="s">
        <v>407</v>
      </c>
      <c r="G24">
        <v>0.83333333333333337</v>
      </c>
      <c r="H24">
        <v>120</v>
      </c>
      <c r="I24" t="s">
        <v>408</v>
      </c>
    </row>
    <row r="25" spans="1:10">
      <c r="A25" t="s">
        <v>436</v>
      </c>
      <c r="B25" t="s">
        <v>412</v>
      </c>
      <c r="C25" t="s">
        <v>414</v>
      </c>
      <c r="D25">
        <v>20</v>
      </c>
      <c r="E25" t="s">
        <v>437</v>
      </c>
      <c r="F25" t="s">
        <v>411</v>
      </c>
      <c r="G25">
        <v>0.75</v>
      </c>
      <c r="H25">
        <v>60</v>
      </c>
      <c r="I25" t="s">
        <v>181</v>
      </c>
      <c r="J25">
        <v>4</v>
      </c>
    </row>
    <row r="26" spans="1:10">
      <c r="A26" t="s">
        <v>438</v>
      </c>
      <c r="B26" t="s">
        <v>412</v>
      </c>
      <c r="C26" t="s">
        <v>401</v>
      </c>
      <c r="D26">
        <v>20</v>
      </c>
      <c r="E26" t="s">
        <v>439</v>
      </c>
      <c r="F26" t="s">
        <v>407</v>
      </c>
      <c r="G26">
        <v>0.79166666666666663</v>
      </c>
      <c r="H26">
        <v>60</v>
      </c>
      <c r="I26" t="s">
        <v>181</v>
      </c>
      <c r="J26">
        <v>4</v>
      </c>
    </row>
    <row r="27" spans="1:10">
      <c r="A27" t="s">
        <v>440</v>
      </c>
      <c r="B27" t="s">
        <v>400</v>
      </c>
      <c r="C27" t="s">
        <v>414</v>
      </c>
      <c r="D27">
        <v>20</v>
      </c>
      <c r="E27" t="s">
        <v>439</v>
      </c>
      <c r="F27" t="s">
        <v>403</v>
      </c>
      <c r="G27">
        <v>0.41666666666666669</v>
      </c>
      <c r="H27">
        <v>45</v>
      </c>
      <c r="I27" t="s">
        <v>181</v>
      </c>
      <c r="J27">
        <v>3.5</v>
      </c>
    </row>
    <row r="28" spans="1:10">
      <c r="A28" t="s">
        <v>441</v>
      </c>
      <c r="B28" t="s">
        <v>405</v>
      </c>
      <c r="C28" t="s">
        <v>401</v>
      </c>
      <c r="D28">
        <v>15</v>
      </c>
      <c r="E28" t="s">
        <v>418</v>
      </c>
      <c r="F28" t="s">
        <v>416</v>
      </c>
      <c r="G28">
        <v>0.83333333333333337</v>
      </c>
      <c r="H28">
        <v>90</v>
      </c>
      <c r="I28" t="s">
        <v>408</v>
      </c>
    </row>
    <row r="29" spans="1:10">
      <c r="A29" t="s">
        <v>442</v>
      </c>
      <c r="B29" t="s">
        <v>400</v>
      </c>
      <c r="C29" t="s">
        <v>401</v>
      </c>
      <c r="D29">
        <v>30</v>
      </c>
      <c r="E29" t="s">
        <v>443</v>
      </c>
      <c r="F29" t="s">
        <v>403</v>
      </c>
      <c r="G29">
        <v>0.45833333333333331</v>
      </c>
      <c r="H29">
        <v>60</v>
      </c>
      <c r="I29" t="s">
        <v>181</v>
      </c>
      <c r="J29">
        <v>3.5</v>
      </c>
    </row>
    <row r="30" spans="1:10">
      <c r="A30" t="s">
        <v>442</v>
      </c>
      <c r="B30" t="s">
        <v>412</v>
      </c>
      <c r="C30" t="s">
        <v>401</v>
      </c>
      <c r="D30">
        <v>30</v>
      </c>
      <c r="E30" t="s">
        <v>443</v>
      </c>
      <c r="F30" t="s">
        <v>407</v>
      </c>
      <c r="G30">
        <v>0.5</v>
      </c>
      <c r="H30">
        <v>60</v>
      </c>
      <c r="I30" t="s">
        <v>181</v>
      </c>
      <c r="J30">
        <v>4</v>
      </c>
    </row>
    <row r="31" spans="1:10">
      <c r="A31" t="s">
        <v>444</v>
      </c>
      <c r="B31" t="s">
        <v>405</v>
      </c>
      <c r="C31" t="s">
        <v>401</v>
      </c>
      <c r="D31">
        <v>15</v>
      </c>
      <c r="E31" t="s">
        <v>445</v>
      </c>
      <c r="F31" t="s">
        <v>417</v>
      </c>
      <c r="G31">
        <v>0.79166666666666663</v>
      </c>
      <c r="H31">
        <v>60</v>
      </c>
      <c r="I31" t="s">
        <v>408</v>
      </c>
    </row>
    <row r="32" spans="1:10">
      <c r="A32" t="s">
        <v>446</v>
      </c>
      <c r="B32" t="s">
        <v>400</v>
      </c>
      <c r="C32" t="s">
        <v>414</v>
      </c>
      <c r="D32">
        <v>30</v>
      </c>
      <c r="E32" t="s">
        <v>447</v>
      </c>
      <c r="F32" t="s">
        <v>403</v>
      </c>
      <c r="G32">
        <v>0.875</v>
      </c>
      <c r="H32">
        <v>60</v>
      </c>
      <c r="I32" t="s">
        <v>181</v>
      </c>
      <c r="J32">
        <v>3.5</v>
      </c>
    </row>
    <row r="33" spans="1:10">
      <c r="A33" t="s">
        <v>446</v>
      </c>
      <c r="B33" t="s">
        <v>412</v>
      </c>
      <c r="C33" t="s">
        <v>414</v>
      </c>
      <c r="D33">
        <v>30</v>
      </c>
      <c r="E33" t="s">
        <v>447</v>
      </c>
      <c r="F33" t="s">
        <v>411</v>
      </c>
      <c r="G33">
        <v>0.79166666666666663</v>
      </c>
      <c r="H33">
        <v>60</v>
      </c>
      <c r="I33" t="s">
        <v>181</v>
      </c>
      <c r="J33">
        <v>4</v>
      </c>
    </row>
    <row r="34" spans="1:10">
      <c r="A34" t="s">
        <v>446</v>
      </c>
      <c r="B34" t="s">
        <v>405</v>
      </c>
      <c r="C34" t="s">
        <v>414</v>
      </c>
      <c r="D34">
        <v>30</v>
      </c>
      <c r="E34" t="s">
        <v>418</v>
      </c>
      <c r="F34" t="s">
        <v>416</v>
      </c>
      <c r="G34">
        <v>0.875</v>
      </c>
      <c r="H34">
        <v>90</v>
      </c>
      <c r="I34" t="s">
        <v>408</v>
      </c>
    </row>
    <row r="35" spans="1:10">
      <c r="A35" t="s">
        <v>448</v>
      </c>
      <c r="B35" t="s">
        <v>400</v>
      </c>
      <c r="C35" t="s">
        <v>401</v>
      </c>
      <c r="D35">
        <v>30</v>
      </c>
      <c r="E35" t="s">
        <v>445</v>
      </c>
      <c r="F35" t="s">
        <v>407</v>
      </c>
      <c r="G35">
        <v>0.83333333333333337</v>
      </c>
      <c r="H35">
        <v>60</v>
      </c>
      <c r="I35" t="s">
        <v>181</v>
      </c>
      <c r="J35">
        <v>3.5</v>
      </c>
    </row>
    <row r="36" spans="1:10">
      <c r="A36" t="s">
        <v>448</v>
      </c>
      <c r="B36" t="s">
        <v>412</v>
      </c>
      <c r="C36" t="s">
        <v>401</v>
      </c>
      <c r="D36">
        <v>30</v>
      </c>
      <c r="E36" t="s">
        <v>445</v>
      </c>
      <c r="F36" t="s">
        <v>407</v>
      </c>
      <c r="G36">
        <v>0.875</v>
      </c>
      <c r="H36">
        <v>60</v>
      </c>
      <c r="I36" t="s">
        <v>181</v>
      </c>
      <c r="J36">
        <v>4</v>
      </c>
    </row>
    <row r="37" spans="1:10">
      <c r="A37" t="s">
        <v>448</v>
      </c>
      <c r="B37" t="s">
        <v>405</v>
      </c>
      <c r="C37" t="s">
        <v>401</v>
      </c>
      <c r="D37">
        <v>30</v>
      </c>
      <c r="E37" t="s">
        <v>445</v>
      </c>
      <c r="F37" t="s">
        <v>411</v>
      </c>
      <c r="G37">
        <v>0.79166666666666663</v>
      </c>
      <c r="H37">
        <v>60</v>
      </c>
      <c r="I37" t="s">
        <v>408</v>
      </c>
    </row>
    <row r="38" spans="1:10">
      <c r="A38" t="s">
        <v>449</v>
      </c>
      <c r="B38" t="s">
        <v>400</v>
      </c>
      <c r="C38" t="s">
        <v>414</v>
      </c>
      <c r="D38">
        <v>30</v>
      </c>
      <c r="E38" t="s">
        <v>425</v>
      </c>
      <c r="F38" t="s">
        <v>417</v>
      </c>
      <c r="G38">
        <v>0.83333333333333337</v>
      </c>
      <c r="H38">
        <v>60</v>
      </c>
      <c r="I38" t="s">
        <v>181</v>
      </c>
      <c r="J38">
        <v>3.5</v>
      </c>
    </row>
    <row r="39" spans="1:10">
      <c r="A39" t="s">
        <v>449</v>
      </c>
      <c r="B39" t="s">
        <v>412</v>
      </c>
      <c r="C39" t="s">
        <v>414</v>
      </c>
      <c r="D39">
        <v>30</v>
      </c>
      <c r="E39" t="s">
        <v>425</v>
      </c>
      <c r="F39" t="s">
        <v>417</v>
      </c>
      <c r="G39">
        <v>0.875</v>
      </c>
      <c r="H39">
        <v>60</v>
      </c>
      <c r="I39" t="s">
        <v>181</v>
      </c>
      <c r="J39">
        <v>4</v>
      </c>
    </row>
    <row r="40" spans="1:10">
      <c r="A40" t="s">
        <v>449</v>
      </c>
      <c r="B40" t="s">
        <v>405</v>
      </c>
      <c r="C40" t="s">
        <v>401</v>
      </c>
      <c r="D40">
        <v>15</v>
      </c>
      <c r="E40" t="s">
        <v>418</v>
      </c>
      <c r="F40" t="s">
        <v>411</v>
      </c>
      <c r="G40">
        <v>0.83333333333333337</v>
      </c>
      <c r="H40">
        <v>120</v>
      </c>
      <c r="I40" t="s">
        <v>408</v>
      </c>
    </row>
    <row r="41" spans="1:10">
      <c r="A41" t="s">
        <v>450</v>
      </c>
      <c r="B41" t="s">
        <v>405</v>
      </c>
      <c r="C41" t="s">
        <v>451</v>
      </c>
      <c r="D41">
        <v>12</v>
      </c>
      <c r="E41" t="s">
        <v>418</v>
      </c>
      <c r="F41" t="s">
        <v>403</v>
      </c>
      <c r="G41">
        <v>0.79166666666666663</v>
      </c>
      <c r="H41">
        <v>60</v>
      </c>
      <c r="I41" t="s">
        <v>408</v>
      </c>
    </row>
    <row r="42" spans="1:10">
      <c r="A42" t="s">
        <v>452</v>
      </c>
      <c r="B42" t="s">
        <v>405</v>
      </c>
      <c r="C42" t="s">
        <v>414</v>
      </c>
      <c r="D42">
        <v>30</v>
      </c>
      <c r="E42" t="s">
        <v>418</v>
      </c>
      <c r="F42" t="s">
        <v>407</v>
      </c>
      <c r="G42">
        <v>0.79166666666666663</v>
      </c>
      <c r="H42">
        <v>60</v>
      </c>
      <c r="I42" t="s">
        <v>408</v>
      </c>
    </row>
    <row r="43" spans="1:10">
      <c r="A43" t="s">
        <v>453</v>
      </c>
      <c r="B43" t="s">
        <v>405</v>
      </c>
      <c r="C43" t="s">
        <v>401</v>
      </c>
      <c r="D43">
        <v>30</v>
      </c>
      <c r="E43" t="s">
        <v>418</v>
      </c>
      <c r="F43" t="s">
        <v>403</v>
      </c>
      <c r="G43">
        <v>0.79166666666666663</v>
      </c>
      <c r="H43">
        <v>60</v>
      </c>
      <c r="I43" t="s">
        <v>408</v>
      </c>
    </row>
    <row r="44" spans="1:10">
      <c r="A44" t="s">
        <v>454</v>
      </c>
      <c r="B44" t="s">
        <v>405</v>
      </c>
      <c r="C44" t="s">
        <v>401</v>
      </c>
      <c r="D44">
        <v>30</v>
      </c>
      <c r="E44" t="s">
        <v>418</v>
      </c>
      <c r="F44" t="s">
        <v>417</v>
      </c>
      <c r="G44">
        <v>0.83333333333333337</v>
      </c>
      <c r="H44">
        <v>60</v>
      </c>
      <c r="I44" t="s">
        <v>408</v>
      </c>
    </row>
    <row r="45" spans="1:10">
      <c r="A45" t="s">
        <v>455</v>
      </c>
      <c r="B45" t="s">
        <v>405</v>
      </c>
      <c r="C45" t="s">
        <v>414</v>
      </c>
      <c r="D45">
        <v>30</v>
      </c>
      <c r="E45" t="s">
        <v>418</v>
      </c>
      <c r="F45" t="s">
        <v>456</v>
      </c>
      <c r="G45">
        <v>0.75</v>
      </c>
      <c r="H45">
        <v>120</v>
      </c>
      <c r="I45" t="s">
        <v>408</v>
      </c>
    </row>
    <row r="46" spans="1:10">
      <c r="A46" t="s">
        <v>457</v>
      </c>
      <c r="B46" t="s">
        <v>400</v>
      </c>
      <c r="C46" t="s">
        <v>401</v>
      </c>
      <c r="D46">
        <v>25</v>
      </c>
      <c r="E46" t="s">
        <v>443</v>
      </c>
      <c r="F46" t="s">
        <v>403</v>
      </c>
      <c r="G46">
        <v>0.375</v>
      </c>
      <c r="H46">
        <v>60</v>
      </c>
      <c r="I46" t="s">
        <v>181</v>
      </c>
      <c r="J46">
        <v>3.5</v>
      </c>
    </row>
    <row r="47" spans="1:10">
      <c r="A47" t="s">
        <v>457</v>
      </c>
      <c r="B47" t="s">
        <v>412</v>
      </c>
      <c r="C47" t="s">
        <v>401</v>
      </c>
      <c r="D47">
        <v>25</v>
      </c>
      <c r="E47" t="s">
        <v>443</v>
      </c>
      <c r="F47" t="s">
        <v>416</v>
      </c>
      <c r="G47">
        <v>0.33333333333333331</v>
      </c>
      <c r="H47">
        <v>60</v>
      </c>
      <c r="I47" t="s">
        <v>181</v>
      </c>
      <c r="J47">
        <v>4</v>
      </c>
    </row>
    <row r="48" spans="1:10">
      <c r="A48" t="s">
        <v>458</v>
      </c>
      <c r="B48" t="s">
        <v>459</v>
      </c>
      <c r="C48" t="s">
        <v>401</v>
      </c>
      <c r="D48">
        <v>30</v>
      </c>
      <c r="E48" t="s">
        <v>459</v>
      </c>
      <c r="F48" t="s">
        <v>456</v>
      </c>
      <c r="G48">
        <v>0.41666666666666669</v>
      </c>
      <c r="H48">
        <v>120</v>
      </c>
      <c r="I48" t="s">
        <v>181</v>
      </c>
      <c r="J48">
        <v>75</v>
      </c>
    </row>
    <row r="49" spans="1:10">
      <c r="A49" t="s">
        <v>458</v>
      </c>
      <c r="B49" t="s">
        <v>459</v>
      </c>
      <c r="C49" t="s">
        <v>401</v>
      </c>
      <c r="D49">
        <v>30</v>
      </c>
      <c r="E49" t="s">
        <v>459</v>
      </c>
      <c r="F49" t="s">
        <v>456</v>
      </c>
      <c r="G49">
        <v>0.54166666666666663</v>
      </c>
      <c r="H49">
        <v>120</v>
      </c>
      <c r="I49" t="s">
        <v>181</v>
      </c>
      <c r="J49">
        <v>75</v>
      </c>
    </row>
    <row r="50" spans="1:10">
      <c r="A50" t="s">
        <v>458</v>
      </c>
      <c r="B50" t="s">
        <v>459</v>
      </c>
      <c r="C50" t="s">
        <v>401</v>
      </c>
      <c r="D50">
        <v>30</v>
      </c>
      <c r="E50" t="s">
        <v>459</v>
      </c>
      <c r="F50" t="s">
        <v>456</v>
      </c>
      <c r="G50">
        <v>0.66666666666666663</v>
      </c>
      <c r="H50">
        <v>120</v>
      </c>
      <c r="I50" t="s">
        <v>181</v>
      </c>
      <c r="J50">
        <v>75</v>
      </c>
    </row>
    <row r="51" spans="1:10">
      <c r="A51" t="s">
        <v>458</v>
      </c>
      <c r="B51" t="s">
        <v>459</v>
      </c>
      <c r="C51" t="s">
        <v>401</v>
      </c>
      <c r="D51">
        <v>31</v>
      </c>
      <c r="E51" t="s">
        <v>459</v>
      </c>
      <c r="F51" t="s">
        <v>433</v>
      </c>
      <c r="G51">
        <v>0.41666666666666669</v>
      </c>
      <c r="H51">
        <v>120</v>
      </c>
      <c r="I51" t="s">
        <v>181</v>
      </c>
      <c r="J51">
        <v>75</v>
      </c>
    </row>
    <row r="52" spans="1:10">
      <c r="A52" t="s">
        <v>458</v>
      </c>
      <c r="B52" t="s">
        <v>459</v>
      </c>
      <c r="C52" t="s">
        <v>401</v>
      </c>
      <c r="D52">
        <v>32</v>
      </c>
      <c r="E52" t="s">
        <v>459</v>
      </c>
      <c r="F52" t="s">
        <v>403</v>
      </c>
      <c r="G52">
        <v>0.54166666666666663</v>
      </c>
      <c r="H52">
        <v>120</v>
      </c>
      <c r="I52" t="s">
        <v>181</v>
      </c>
      <c r="J52">
        <v>75</v>
      </c>
    </row>
    <row r="53" spans="1:10">
      <c r="A53" t="s">
        <v>458</v>
      </c>
      <c r="B53" t="s">
        <v>459</v>
      </c>
      <c r="C53" t="s">
        <v>401</v>
      </c>
      <c r="D53">
        <v>33</v>
      </c>
      <c r="E53" t="s">
        <v>459</v>
      </c>
      <c r="F53" t="s">
        <v>411</v>
      </c>
      <c r="G53">
        <v>0.66666666666666663</v>
      </c>
      <c r="H53">
        <v>120</v>
      </c>
      <c r="I53" t="s">
        <v>181</v>
      </c>
      <c r="J53">
        <v>75</v>
      </c>
    </row>
    <row r="54" spans="1:10">
      <c r="A54" t="s">
        <v>460</v>
      </c>
      <c r="B54" t="s">
        <v>422</v>
      </c>
      <c r="C54" t="s">
        <v>414</v>
      </c>
      <c r="D54">
        <v>26</v>
      </c>
      <c r="E54" t="s">
        <v>435</v>
      </c>
      <c r="F54" t="s">
        <v>456</v>
      </c>
      <c r="G54">
        <v>0.625</v>
      </c>
      <c r="H54">
        <v>90</v>
      </c>
      <c r="I54" t="s">
        <v>181</v>
      </c>
      <c r="J54">
        <v>5</v>
      </c>
    </row>
    <row r="55" spans="1:10">
      <c r="A55" t="s">
        <v>461</v>
      </c>
      <c r="B55" t="s">
        <v>400</v>
      </c>
      <c r="C55" t="s">
        <v>401</v>
      </c>
      <c r="D55">
        <v>12</v>
      </c>
      <c r="E55" t="s">
        <v>437</v>
      </c>
      <c r="F55" t="s">
        <v>411</v>
      </c>
      <c r="G55">
        <v>0.75</v>
      </c>
      <c r="H55">
        <v>60</v>
      </c>
      <c r="I55" t="s">
        <v>181</v>
      </c>
      <c r="J55">
        <v>5</v>
      </c>
    </row>
    <row r="56" spans="1:10">
      <c r="A56" t="s">
        <v>461</v>
      </c>
      <c r="B56" t="s">
        <v>412</v>
      </c>
      <c r="C56" t="s">
        <v>401</v>
      </c>
      <c r="D56">
        <v>12</v>
      </c>
      <c r="E56" t="s">
        <v>437</v>
      </c>
      <c r="F56" t="s">
        <v>416</v>
      </c>
      <c r="G56">
        <v>0.79166666666666663</v>
      </c>
      <c r="H56">
        <v>60</v>
      </c>
      <c r="I56" t="s">
        <v>181</v>
      </c>
      <c r="J56">
        <v>5</v>
      </c>
    </row>
    <row r="57" spans="1:10">
      <c r="A57" t="s">
        <v>462</v>
      </c>
      <c r="B57" t="s">
        <v>400</v>
      </c>
      <c r="C57" t="s">
        <v>451</v>
      </c>
      <c r="D57">
        <v>14</v>
      </c>
      <c r="E57" t="s">
        <v>463</v>
      </c>
      <c r="F57" t="s">
        <v>416</v>
      </c>
      <c r="G57">
        <v>0.79166666666666663</v>
      </c>
      <c r="H57">
        <v>60</v>
      </c>
      <c r="I57" t="s">
        <v>181</v>
      </c>
      <c r="J57">
        <v>3.5</v>
      </c>
    </row>
    <row r="58" spans="1:10">
      <c r="A58" t="s">
        <v>462</v>
      </c>
      <c r="B58" t="s">
        <v>412</v>
      </c>
      <c r="C58" t="s">
        <v>451</v>
      </c>
      <c r="D58">
        <v>14</v>
      </c>
      <c r="E58" t="s">
        <v>463</v>
      </c>
      <c r="F58" t="s">
        <v>456</v>
      </c>
      <c r="G58">
        <v>0.45833333333333331</v>
      </c>
      <c r="H58">
        <v>90</v>
      </c>
      <c r="I58" t="s">
        <v>181</v>
      </c>
      <c r="J58">
        <v>4</v>
      </c>
    </row>
    <row r="59" spans="1:10">
      <c r="A59" t="s">
        <v>462</v>
      </c>
      <c r="B59" t="s">
        <v>405</v>
      </c>
      <c r="C59" t="s">
        <v>451</v>
      </c>
      <c r="D59">
        <v>14</v>
      </c>
      <c r="E59" t="s">
        <v>418</v>
      </c>
      <c r="F59" t="s">
        <v>433</v>
      </c>
      <c r="G59">
        <v>0.45833333333333331</v>
      </c>
      <c r="H59">
        <v>120</v>
      </c>
      <c r="I59" t="s">
        <v>408</v>
      </c>
    </row>
    <row r="60" spans="1:10">
      <c r="A60" t="s">
        <v>464</v>
      </c>
      <c r="B60" t="s">
        <v>400</v>
      </c>
      <c r="C60" t="s">
        <v>401</v>
      </c>
      <c r="D60">
        <v>25</v>
      </c>
      <c r="E60" t="s">
        <v>439</v>
      </c>
      <c r="F60" t="s">
        <v>403</v>
      </c>
      <c r="G60">
        <v>0.75</v>
      </c>
      <c r="H60">
        <v>60</v>
      </c>
      <c r="I60" t="s">
        <v>181</v>
      </c>
      <c r="J60">
        <v>3.5</v>
      </c>
    </row>
    <row r="61" spans="1:10">
      <c r="A61" t="s">
        <v>464</v>
      </c>
      <c r="B61" t="s">
        <v>412</v>
      </c>
      <c r="C61" t="s">
        <v>401</v>
      </c>
      <c r="D61">
        <v>25</v>
      </c>
      <c r="E61" t="s">
        <v>435</v>
      </c>
      <c r="F61" t="s">
        <v>416</v>
      </c>
      <c r="G61">
        <v>0.75</v>
      </c>
      <c r="H61">
        <v>60</v>
      </c>
      <c r="I61" t="s">
        <v>181</v>
      </c>
      <c r="J61">
        <v>4</v>
      </c>
    </row>
    <row r="62" spans="1:10">
      <c r="A62" t="s">
        <v>465</v>
      </c>
      <c r="B62" t="s">
        <v>422</v>
      </c>
      <c r="C62" t="s">
        <v>401</v>
      </c>
      <c r="D62">
        <v>25</v>
      </c>
      <c r="E62" t="s">
        <v>427</v>
      </c>
      <c r="F62" t="s">
        <v>411</v>
      </c>
      <c r="G62">
        <v>0.58333333333333337</v>
      </c>
      <c r="H62">
        <v>60</v>
      </c>
      <c r="I62" t="s">
        <v>181</v>
      </c>
      <c r="J62">
        <v>3.5</v>
      </c>
    </row>
    <row r="63" spans="1:10">
      <c r="A63" t="s">
        <v>465</v>
      </c>
      <c r="B63" t="s">
        <v>419</v>
      </c>
      <c r="C63" t="s">
        <v>401</v>
      </c>
      <c r="D63">
        <v>25</v>
      </c>
      <c r="E63" t="s">
        <v>427</v>
      </c>
      <c r="F63" t="s">
        <v>407</v>
      </c>
      <c r="G63">
        <v>0.625</v>
      </c>
      <c r="H63">
        <v>60</v>
      </c>
      <c r="I63" t="s">
        <v>261</v>
      </c>
      <c r="J63">
        <v>2</v>
      </c>
    </row>
    <row r="64" spans="1:10">
      <c r="A64" t="s">
        <v>466</v>
      </c>
      <c r="B64" t="s">
        <v>405</v>
      </c>
      <c r="C64" t="s">
        <v>414</v>
      </c>
      <c r="D64">
        <v>30</v>
      </c>
      <c r="E64" t="s">
        <v>467</v>
      </c>
      <c r="F64" t="s">
        <v>456</v>
      </c>
      <c r="G64">
        <v>0.375</v>
      </c>
      <c r="H64">
        <v>120</v>
      </c>
      <c r="I64" t="s">
        <v>408</v>
      </c>
    </row>
    <row r="65" spans="1:10">
      <c r="A65" t="s">
        <v>468</v>
      </c>
      <c r="B65" t="s">
        <v>405</v>
      </c>
      <c r="C65" t="s">
        <v>414</v>
      </c>
      <c r="D65">
        <v>30</v>
      </c>
      <c r="E65" t="s">
        <v>445</v>
      </c>
      <c r="F65" t="s">
        <v>433</v>
      </c>
      <c r="G65">
        <v>0.375</v>
      </c>
      <c r="H65">
        <v>120</v>
      </c>
      <c r="I65" t="s">
        <v>408</v>
      </c>
    </row>
    <row r="66" spans="1:10">
      <c r="A66" t="s">
        <v>469</v>
      </c>
      <c r="B66" t="s">
        <v>400</v>
      </c>
      <c r="C66" t="s">
        <v>414</v>
      </c>
      <c r="D66">
        <v>40</v>
      </c>
      <c r="E66" t="s">
        <v>425</v>
      </c>
      <c r="F66" t="s">
        <v>456</v>
      </c>
      <c r="G66">
        <v>0.58333333333333337</v>
      </c>
      <c r="H66">
        <v>60</v>
      </c>
      <c r="I66" t="s">
        <v>181</v>
      </c>
      <c r="J66">
        <v>3.5</v>
      </c>
    </row>
    <row r="67" spans="1:10">
      <c r="A67" t="s">
        <v>469</v>
      </c>
      <c r="B67" t="s">
        <v>419</v>
      </c>
      <c r="C67" t="s">
        <v>401</v>
      </c>
      <c r="D67">
        <v>25</v>
      </c>
      <c r="E67" t="s">
        <v>425</v>
      </c>
      <c r="F67" t="s">
        <v>407</v>
      </c>
      <c r="G67">
        <v>0.58333333333333337</v>
      </c>
      <c r="H67">
        <v>45</v>
      </c>
      <c r="I67" t="s">
        <v>261</v>
      </c>
      <c r="J67">
        <v>2</v>
      </c>
    </row>
    <row r="68" spans="1:10">
      <c r="A68" t="s">
        <v>470</v>
      </c>
      <c r="B68" t="s">
        <v>419</v>
      </c>
      <c r="C68" t="s">
        <v>414</v>
      </c>
      <c r="D68">
        <v>30</v>
      </c>
      <c r="E68" t="s">
        <v>471</v>
      </c>
      <c r="F68" t="s">
        <v>411</v>
      </c>
      <c r="G68">
        <v>0.58333333333333337</v>
      </c>
      <c r="H68">
        <v>90</v>
      </c>
      <c r="I68" t="s">
        <v>261</v>
      </c>
      <c r="J68">
        <v>2</v>
      </c>
    </row>
    <row r="69" spans="1:10">
      <c r="A69" t="s">
        <v>472</v>
      </c>
      <c r="B69" t="s">
        <v>422</v>
      </c>
      <c r="C69" t="s">
        <v>414</v>
      </c>
      <c r="D69">
        <v>30</v>
      </c>
      <c r="E69" t="s">
        <v>473</v>
      </c>
      <c r="F69" t="s">
        <v>456</v>
      </c>
      <c r="G69">
        <v>0.45833333333333331</v>
      </c>
      <c r="H69">
        <v>90</v>
      </c>
      <c r="I69" t="s">
        <v>181</v>
      </c>
      <c r="J69">
        <v>3.5</v>
      </c>
    </row>
    <row r="70" spans="1:10">
      <c r="A70" t="s">
        <v>474</v>
      </c>
      <c r="B70" t="s">
        <v>475</v>
      </c>
      <c r="C70" t="s">
        <v>414</v>
      </c>
      <c r="D70">
        <v>20</v>
      </c>
      <c r="E70" t="s">
        <v>476</v>
      </c>
      <c r="F70" t="s">
        <v>403</v>
      </c>
      <c r="G70">
        <v>0.45833333333333331</v>
      </c>
      <c r="H70">
        <v>90</v>
      </c>
      <c r="I70" t="s">
        <v>261</v>
      </c>
      <c r="J70">
        <v>2</v>
      </c>
    </row>
    <row r="71" spans="1:10">
      <c r="A71" t="s">
        <v>477</v>
      </c>
      <c r="B71" t="s">
        <v>422</v>
      </c>
      <c r="C71" t="s">
        <v>401</v>
      </c>
      <c r="D71">
        <v>25</v>
      </c>
      <c r="E71" t="s">
        <v>443</v>
      </c>
      <c r="F71" t="s">
        <v>407</v>
      </c>
      <c r="G71">
        <v>0.41666666666666669</v>
      </c>
      <c r="H71">
        <v>60</v>
      </c>
      <c r="I71" t="s">
        <v>181</v>
      </c>
      <c r="J71">
        <v>3.5</v>
      </c>
    </row>
    <row r="72" spans="1:10">
      <c r="A72" t="s">
        <v>477</v>
      </c>
      <c r="B72" t="s">
        <v>419</v>
      </c>
      <c r="C72" t="s">
        <v>401</v>
      </c>
      <c r="D72">
        <v>25</v>
      </c>
      <c r="E72" t="s">
        <v>443</v>
      </c>
      <c r="F72" t="s">
        <v>417</v>
      </c>
      <c r="G72">
        <v>0.5</v>
      </c>
      <c r="H72">
        <v>60</v>
      </c>
      <c r="I72" t="s">
        <v>261</v>
      </c>
      <c r="J72">
        <v>2</v>
      </c>
    </row>
    <row r="73" spans="1:10">
      <c r="A73" t="s">
        <v>478</v>
      </c>
      <c r="B73" t="s">
        <v>400</v>
      </c>
      <c r="C73" t="s">
        <v>414</v>
      </c>
      <c r="D73">
        <v>35</v>
      </c>
      <c r="E73" t="s">
        <v>471</v>
      </c>
      <c r="G73">
        <v>0.75</v>
      </c>
      <c r="H73">
        <v>60</v>
      </c>
      <c r="I73" t="s">
        <v>181</v>
      </c>
      <c r="J73">
        <v>3.5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5631E-2EA9-4C28-BFB1-A5FD51B83F52}">
  <dimension ref="A1:G51"/>
  <sheetViews>
    <sheetView zoomScaleNormal="100" workbookViewId="0"/>
  </sheetViews>
  <sheetFormatPr defaultColWidth="32.5546875" defaultRowHeight="14.4"/>
  <cols>
    <col min="1" max="1" width="25.44140625" bestFit="1" customWidth="1"/>
    <col min="2" max="2" width="33.88671875" bestFit="1" customWidth="1"/>
    <col min="3" max="3" width="7" bestFit="1" customWidth="1"/>
    <col min="4" max="4" width="11.44140625" bestFit="1" customWidth="1"/>
    <col min="5" max="6" width="10.109375" bestFit="1" customWidth="1"/>
    <col min="7" max="7" width="17" bestFit="1" customWidth="1"/>
  </cols>
  <sheetData>
    <row r="1" spans="1:7">
      <c r="A1" s="16" t="s">
        <v>479</v>
      </c>
      <c r="B1" s="16" t="s">
        <v>480</v>
      </c>
      <c r="C1" s="16" t="s">
        <v>481</v>
      </c>
      <c r="D1" s="16" t="s">
        <v>482</v>
      </c>
      <c r="E1" s="16" t="s">
        <v>483</v>
      </c>
      <c r="F1" s="16" t="s">
        <v>484</v>
      </c>
      <c r="G1" s="16" t="s">
        <v>485</v>
      </c>
    </row>
    <row r="2" spans="1:7">
      <c r="A2" t="s">
        <v>486</v>
      </c>
      <c r="B2" t="s">
        <v>487</v>
      </c>
      <c r="C2" t="s">
        <v>488</v>
      </c>
      <c r="D2" t="s">
        <v>489</v>
      </c>
      <c r="E2" t="s">
        <v>490</v>
      </c>
      <c r="F2">
        <v>2002</v>
      </c>
      <c r="G2">
        <v>46.6</v>
      </c>
    </row>
    <row r="3" spans="1:7">
      <c r="A3" t="s">
        <v>491</v>
      </c>
      <c r="B3" t="s">
        <v>492</v>
      </c>
      <c r="C3" t="s">
        <v>488</v>
      </c>
      <c r="D3" t="s">
        <v>493</v>
      </c>
      <c r="E3" t="s">
        <v>490</v>
      </c>
      <c r="F3">
        <v>1993</v>
      </c>
      <c r="G3">
        <v>47</v>
      </c>
    </row>
    <row r="4" spans="1:7">
      <c r="A4" t="s">
        <v>494</v>
      </c>
      <c r="B4" t="s">
        <v>495</v>
      </c>
      <c r="C4" t="s">
        <v>488</v>
      </c>
      <c r="D4" t="s">
        <v>493</v>
      </c>
      <c r="E4" t="s">
        <v>490</v>
      </c>
      <c r="F4">
        <v>2006</v>
      </c>
      <c r="G4">
        <v>31.1</v>
      </c>
    </row>
    <row r="5" spans="1:7">
      <c r="A5" t="s">
        <v>496</v>
      </c>
      <c r="B5" t="s">
        <v>497</v>
      </c>
      <c r="C5" t="s">
        <v>488</v>
      </c>
      <c r="D5" t="s">
        <v>493</v>
      </c>
      <c r="E5" t="s">
        <v>490</v>
      </c>
      <c r="F5">
        <v>2002</v>
      </c>
      <c r="G5">
        <v>45</v>
      </c>
    </row>
    <row r="6" spans="1:7">
      <c r="A6" t="s">
        <v>498</v>
      </c>
      <c r="B6" t="s">
        <v>487</v>
      </c>
      <c r="C6" t="s">
        <v>488</v>
      </c>
      <c r="D6" t="s">
        <v>493</v>
      </c>
      <c r="E6" t="s">
        <v>490</v>
      </c>
      <c r="F6">
        <v>1980</v>
      </c>
      <c r="G6">
        <v>40</v>
      </c>
    </row>
    <row r="7" spans="1:7">
      <c r="A7" t="s">
        <v>498</v>
      </c>
      <c r="B7" t="s">
        <v>499</v>
      </c>
      <c r="C7" t="s">
        <v>488</v>
      </c>
      <c r="D7" t="s">
        <v>493</v>
      </c>
      <c r="E7" t="s">
        <v>490</v>
      </c>
      <c r="F7">
        <v>1983</v>
      </c>
      <c r="G7">
        <v>40</v>
      </c>
    </row>
    <row r="8" spans="1:7">
      <c r="A8" t="s">
        <v>500</v>
      </c>
      <c r="B8" t="s">
        <v>501</v>
      </c>
      <c r="C8" t="s">
        <v>488</v>
      </c>
      <c r="D8" t="s">
        <v>493</v>
      </c>
      <c r="E8" t="s">
        <v>490</v>
      </c>
      <c r="F8">
        <v>1998</v>
      </c>
      <c r="G8">
        <v>29.1</v>
      </c>
    </row>
    <row r="9" spans="1:7">
      <c r="A9" t="s">
        <v>500</v>
      </c>
      <c r="B9" t="s">
        <v>502</v>
      </c>
      <c r="C9" t="s">
        <v>488</v>
      </c>
      <c r="D9" t="s">
        <v>493</v>
      </c>
      <c r="E9" t="s">
        <v>490</v>
      </c>
      <c r="F9">
        <v>2000</v>
      </c>
      <c r="G9">
        <v>29.1</v>
      </c>
    </row>
    <row r="10" spans="1:7">
      <c r="A10" t="s">
        <v>503</v>
      </c>
      <c r="B10" t="s">
        <v>504</v>
      </c>
      <c r="C10" t="s">
        <v>488</v>
      </c>
      <c r="D10" t="s">
        <v>493</v>
      </c>
      <c r="E10" t="s">
        <v>490</v>
      </c>
      <c r="F10">
        <v>1995</v>
      </c>
      <c r="G10">
        <v>34</v>
      </c>
    </row>
    <row r="11" spans="1:7">
      <c r="A11" t="s">
        <v>505</v>
      </c>
      <c r="B11" t="s">
        <v>506</v>
      </c>
      <c r="C11" t="s">
        <v>488</v>
      </c>
      <c r="D11" t="s">
        <v>493</v>
      </c>
      <c r="E11" t="s">
        <v>490</v>
      </c>
      <c r="F11">
        <v>2006</v>
      </c>
      <c r="G11">
        <v>28</v>
      </c>
    </row>
    <row r="12" spans="1:7">
      <c r="A12" t="s">
        <v>507</v>
      </c>
      <c r="B12" t="s">
        <v>508</v>
      </c>
      <c r="C12" t="s">
        <v>488</v>
      </c>
      <c r="D12" t="s">
        <v>493</v>
      </c>
      <c r="E12" t="s">
        <v>490</v>
      </c>
      <c r="F12">
        <v>2000</v>
      </c>
      <c r="G12">
        <v>29.1</v>
      </c>
    </row>
    <row r="13" spans="1:7">
      <c r="A13" t="s">
        <v>509</v>
      </c>
      <c r="B13" t="s">
        <v>510</v>
      </c>
      <c r="C13" t="s">
        <v>488</v>
      </c>
      <c r="D13" t="s">
        <v>493</v>
      </c>
      <c r="E13" t="s">
        <v>490</v>
      </c>
      <c r="F13">
        <v>2005</v>
      </c>
      <c r="G13">
        <v>43.5</v>
      </c>
    </row>
    <row r="14" spans="1:7">
      <c r="A14" t="s">
        <v>511</v>
      </c>
      <c r="B14" t="s">
        <v>512</v>
      </c>
      <c r="C14" t="s">
        <v>309</v>
      </c>
      <c r="D14" t="s">
        <v>493</v>
      </c>
      <c r="E14" t="s">
        <v>490</v>
      </c>
      <c r="F14">
        <v>1935</v>
      </c>
      <c r="G14">
        <v>40</v>
      </c>
    </row>
    <row r="15" spans="1:7">
      <c r="A15" t="s">
        <v>513</v>
      </c>
      <c r="B15" t="s">
        <v>512</v>
      </c>
      <c r="C15" t="s">
        <v>488</v>
      </c>
      <c r="D15" t="s">
        <v>514</v>
      </c>
      <c r="E15" t="s">
        <v>490</v>
      </c>
      <c r="F15">
        <v>2007</v>
      </c>
      <c r="G15">
        <v>49.7</v>
      </c>
    </row>
    <row r="16" spans="1:7">
      <c r="A16" t="s">
        <v>515</v>
      </c>
      <c r="B16" t="s">
        <v>512</v>
      </c>
      <c r="C16" t="s">
        <v>488</v>
      </c>
      <c r="D16" t="s">
        <v>493</v>
      </c>
      <c r="E16" t="s">
        <v>490</v>
      </c>
      <c r="F16">
        <v>1979</v>
      </c>
      <c r="G16">
        <v>45</v>
      </c>
    </row>
    <row r="17" spans="1:7">
      <c r="A17" t="s">
        <v>516</v>
      </c>
      <c r="B17" t="s">
        <v>508</v>
      </c>
      <c r="C17" t="s">
        <v>488</v>
      </c>
      <c r="D17" t="s">
        <v>514</v>
      </c>
      <c r="E17" t="s">
        <v>490</v>
      </c>
      <c r="F17">
        <v>2002</v>
      </c>
      <c r="G17">
        <v>63</v>
      </c>
    </row>
    <row r="18" spans="1:7">
      <c r="A18" t="s">
        <v>517</v>
      </c>
      <c r="B18" t="s">
        <v>518</v>
      </c>
      <c r="C18" t="s">
        <v>488</v>
      </c>
      <c r="D18" t="s">
        <v>493</v>
      </c>
      <c r="E18" t="s">
        <v>490</v>
      </c>
      <c r="F18">
        <v>2004</v>
      </c>
      <c r="G18">
        <v>35</v>
      </c>
    </row>
    <row r="19" spans="1:7">
      <c r="A19" t="s">
        <v>519</v>
      </c>
      <c r="B19" t="s">
        <v>520</v>
      </c>
      <c r="C19" t="s">
        <v>488</v>
      </c>
      <c r="D19" t="s">
        <v>493</v>
      </c>
      <c r="E19" t="s">
        <v>490</v>
      </c>
      <c r="F19">
        <v>2007</v>
      </c>
      <c r="G19">
        <v>43.5</v>
      </c>
    </row>
    <row r="20" spans="1:7">
      <c r="A20" t="s">
        <v>521</v>
      </c>
      <c r="B20" t="s">
        <v>499</v>
      </c>
      <c r="C20" t="s">
        <v>488</v>
      </c>
      <c r="D20" t="s">
        <v>514</v>
      </c>
      <c r="E20" t="s">
        <v>490</v>
      </c>
      <c r="F20">
        <v>2006</v>
      </c>
      <c r="G20">
        <v>54.9</v>
      </c>
    </row>
    <row r="21" spans="1:7">
      <c r="A21" t="s">
        <v>522</v>
      </c>
      <c r="B21" t="s">
        <v>523</v>
      </c>
      <c r="C21" t="s">
        <v>488</v>
      </c>
      <c r="D21" t="s">
        <v>493</v>
      </c>
      <c r="E21" t="s">
        <v>490</v>
      </c>
      <c r="F21">
        <v>2007</v>
      </c>
      <c r="G21">
        <v>29.1</v>
      </c>
    </row>
    <row r="22" spans="1:7">
      <c r="A22" t="s">
        <v>524</v>
      </c>
      <c r="B22" t="s">
        <v>525</v>
      </c>
      <c r="C22" t="s">
        <v>309</v>
      </c>
      <c r="D22" t="s">
        <v>493</v>
      </c>
      <c r="E22" t="s">
        <v>490</v>
      </c>
      <c r="F22">
        <v>1996</v>
      </c>
      <c r="G22">
        <v>48</v>
      </c>
    </row>
    <row r="23" spans="1:7">
      <c r="A23" t="s">
        <v>526</v>
      </c>
      <c r="B23" t="s">
        <v>508</v>
      </c>
      <c r="C23" t="s">
        <v>488</v>
      </c>
      <c r="D23" t="s">
        <v>493</v>
      </c>
      <c r="E23" t="s">
        <v>490</v>
      </c>
      <c r="F23">
        <v>1999</v>
      </c>
      <c r="G23">
        <v>55.9</v>
      </c>
    </row>
    <row r="24" spans="1:7">
      <c r="A24" t="s">
        <v>527</v>
      </c>
      <c r="B24" t="s">
        <v>487</v>
      </c>
      <c r="C24" t="s">
        <v>488</v>
      </c>
      <c r="D24" t="s">
        <v>514</v>
      </c>
      <c r="E24" t="s">
        <v>490</v>
      </c>
      <c r="F24">
        <v>1994</v>
      </c>
      <c r="G24">
        <v>50</v>
      </c>
    </row>
    <row r="25" spans="1:7">
      <c r="A25" t="s">
        <v>528</v>
      </c>
      <c r="B25" t="s">
        <v>497</v>
      </c>
      <c r="C25" t="s">
        <v>488</v>
      </c>
      <c r="D25" t="s">
        <v>514</v>
      </c>
      <c r="E25" t="s">
        <v>490</v>
      </c>
      <c r="F25">
        <v>2003</v>
      </c>
      <c r="G25">
        <v>47.8</v>
      </c>
    </row>
    <row r="26" spans="1:7">
      <c r="A26" t="s">
        <v>529</v>
      </c>
      <c r="B26" t="s">
        <v>530</v>
      </c>
      <c r="C26" t="s">
        <v>488</v>
      </c>
      <c r="D26" t="s">
        <v>493</v>
      </c>
      <c r="E26" t="s">
        <v>490</v>
      </c>
      <c r="F26">
        <v>1988</v>
      </c>
      <c r="G26">
        <v>26.8</v>
      </c>
    </row>
    <row r="27" spans="1:7">
      <c r="A27" t="s">
        <v>531</v>
      </c>
      <c r="B27" t="s">
        <v>487</v>
      </c>
      <c r="C27" t="s">
        <v>488</v>
      </c>
      <c r="D27" t="s">
        <v>493</v>
      </c>
      <c r="E27" t="s">
        <v>490</v>
      </c>
      <c r="F27">
        <v>1998</v>
      </c>
      <c r="G27">
        <v>68</v>
      </c>
    </row>
    <row r="28" spans="1:7">
      <c r="A28" t="s">
        <v>532</v>
      </c>
      <c r="B28" t="s">
        <v>512</v>
      </c>
      <c r="C28" t="s">
        <v>488</v>
      </c>
      <c r="D28" t="s">
        <v>493</v>
      </c>
      <c r="E28" t="s">
        <v>490</v>
      </c>
      <c r="F28">
        <v>1994</v>
      </c>
      <c r="G28">
        <v>74</v>
      </c>
    </row>
    <row r="29" spans="1:7">
      <c r="A29" t="s">
        <v>533</v>
      </c>
      <c r="B29" t="s">
        <v>534</v>
      </c>
      <c r="C29" t="s">
        <v>488</v>
      </c>
      <c r="D29" t="s">
        <v>493</v>
      </c>
      <c r="E29" t="s">
        <v>490</v>
      </c>
      <c r="F29">
        <v>2007</v>
      </c>
      <c r="G29">
        <v>43.5</v>
      </c>
    </row>
    <row r="30" spans="1:7">
      <c r="A30" t="s">
        <v>535</v>
      </c>
      <c r="B30" t="s">
        <v>536</v>
      </c>
      <c r="C30" t="s">
        <v>488</v>
      </c>
      <c r="D30" t="s">
        <v>493</v>
      </c>
      <c r="E30" t="s">
        <v>490</v>
      </c>
      <c r="F30">
        <v>2005</v>
      </c>
      <c r="G30">
        <v>28</v>
      </c>
    </row>
    <row r="31" spans="1:7">
      <c r="A31" t="s">
        <v>537</v>
      </c>
      <c r="B31" t="s">
        <v>538</v>
      </c>
      <c r="C31" t="s">
        <v>488</v>
      </c>
      <c r="D31" t="s">
        <v>493</v>
      </c>
      <c r="E31" t="s">
        <v>490</v>
      </c>
      <c r="F31">
        <v>1998</v>
      </c>
      <c r="G31">
        <v>28</v>
      </c>
    </row>
    <row r="32" spans="1:7">
      <c r="A32" t="s">
        <v>539</v>
      </c>
      <c r="B32" t="s">
        <v>540</v>
      </c>
      <c r="C32" t="s">
        <v>488</v>
      </c>
      <c r="D32" t="s">
        <v>493</v>
      </c>
      <c r="E32" t="s">
        <v>490</v>
      </c>
      <c r="F32">
        <v>1992</v>
      </c>
      <c r="G32">
        <v>28.5</v>
      </c>
    </row>
    <row r="33" spans="1:7">
      <c r="A33" t="s">
        <v>541</v>
      </c>
      <c r="B33" t="s">
        <v>487</v>
      </c>
      <c r="C33" t="s">
        <v>488</v>
      </c>
      <c r="D33" t="s">
        <v>493</v>
      </c>
      <c r="E33" t="s">
        <v>490</v>
      </c>
      <c r="F33">
        <v>2005</v>
      </c>
      <c r="G33">
        <v>61.1</v>
      </c>
    </row>
    <row r="34" spans="1:7">
      <c r="A34" t="s">
        <v>479</v>
      </c>
      <c r="B34" t="s">
        <v>542</v>
      </c>
      <c r="C34" t="s">
        <v>309</v>
      </c>
      <c r="D34" t="s">
        <v>493</v>
      </c>
      <c r="E34" t="s">
        <v>490</v>
      </c>
      <c r="F34">
        <v>1932</v>
      </c>
      <c r="G34">
        <v>45</v>
      </c>
    </row>
    <row r="35" spans="1:7">
      <c r="A35" t="s">
        <v>479</v>
      </c>
      <c r="B35" t="s">
        <v>512</v>
      </c>
      <c r="C35" t="s">
        <v>309</v>
      </c>
      <c r="D35" t="s">
        <v>493</v>
      </c>
      <c r="E35" t="s">
        <v>490</v>
      </c>
      <c r="F35">
        <v>1933</v>
      </c>
      <c r="G35">
        <v>35</v>
      </c>
    </row>
    <row r="36" spans="1:7">
      <c r="A36" t="s">
        <v>479</v>
      </c>
      <c r="B36" t="s">
        <v>543</v>
      </c>
      <c r="C36" t="s">
        <v>488</v>
      </c>
      <c r="D36" t="s">
        <v>493</v>
      </c>
      <c r="E36" t="s">
        <v>490</v>
      </c>
      <c r="F36">
        <v>2000</v>
      </c>
      <c r="G36">
        <v>28</v>
      </c>
    </row>
    <row r="37" spans="1:7">
      <c r="A37" t="s">
        <v>544</v>
      </c>
      <c r="B37" t="s">
        <v>510</v>
      </c>
      <c r="C37" t="s">
        <v>488</v>
      </c>
      <c r="D37" t="s">
        <v>545</v>
      </c>
      <c r="E37" t="s">
        <v>490</v>
      </c>
      <c r="F37">
        <v>1994</v>
      </c>
      <c r="G37">
        <v>53</v>
      </c>
    </row>
    <row r="38" spans="1:7">
      <c r="A38" t="s">
        <v>546</v>
      </c>
      <c r="B38" t="s">
        <v>525</v>
      </c>
      <c r="C38" t="s">
        <v>488</v>
      </c>
      <c r="D38" t="s">
        <v>493</v>
      </c>
      <c r="E38" t="s">
        <v>490</v>
      </c>
      <c r="F38">
        <v>2006</v>
      </c>
      <c r="G38">
        <v>59</v>
      </c>
    </row>
    <row r="39" spans="1:7">
      <c r="A39" t="s">
        <v>547</v>
      </c>
      <c r="B39" t="s">
        <v>497</v>
      </c>
      <c r="C39" t="s">
        <v>488</v>
      </c>
      <c r="D39" t="s">
        <v>493</v>
      </c>
      <c r="E39" t="s">
        <v>490</v>
      </c>
      <c r="F39">
        <v>2006</v>
      </c>
      <c r="G39">
        <v>80</v>
      </c>
    </row>
    <row r="40" spans="1:7">
      <c r="A40" t="s">
        <v>548</v>
      </c>
      <c r="B40" t="s">
        <v>506</v>
      </c>
      <c r="C40" t="s">
        <v>488</v>
      </c>
      <c r="D40" t="s">
        <v>493</v>
      </c>
      <c r="E40" t="s">
        <v>490</v>
      </c>
      <c r="F40">
        <v>1998</v>
      </c>
      <c r="G40">
        <v>44.7</v>
      </c>
    </row>
    <row r="41" spans="1:7">
      <c r="A41" t="s">
        <v>549</v>
      </c>
      <c r="B41" t="s">
        <v>506</v>
      </c>
      <c r="C41" t="s">
        <v>488</v>
      </c>
      <c r="D41" t="s">
        <v>514</v>
      </c>
      <c r="E41" t="s">
        <v>490</v>
      </c>
      <c r="F41">
        <v>2004</v>
      </c>
      <c r="G41">
        <v>38</v>
      </c>
    </row>
    <row r="42" spans="1:7">
      <c r="A42" t="s">
        <v>550</v>
      </c>
      <c r="B42" t="s">
        <v>536</v>
      </c>
      <c r="C42" t="s">
        <v>488</v>
      </c>
      <c r="D42" t="s">
        <v>493</v>
      </c>
      <c r="E42" t="s">
        <v>490</v>
      </c>
      <c r="F42">
        <v>2003</v>
      </c>
      <c r="G42">
        <v>41</v>
      </c>
    </row>
    <row r="43" spans="1:7">
      <c r="A43" t="s">
        <v>551</v>
      </c>
      <c r="B43" t="s">
        <v>552</v>
      </c>
      <c r="C43" t="s">
        <v>488</v>
      </c>
      <c r="D43" t="s">
        <v>493</v>
      </c>
      <c r="E43" t="s">
        <v>490</v>
      </c>
      <c r="F43">
        <v>2001</v>
      </c>
      <c r="G43">
        <v>29.1</v>
      </c>
    </row>
    <row r="44" spans="1:7">
      <c r="A44" t="s">
        <v>553</v>
      </c>
      <c r="B44" t="s">
        <v>552</v>
      </c>
      <c r="C44" t="s">
        <v>488</v>
      </c>
      <c r="D44" t="s">
        <v>493</v>
      </c>
      <c r="E44" t="s">
        <v>490</v>
      </c>
      <c r="F44">
        <v>1991</v>
      </c>
      <c r="G44">
        <v>50</v>
      </c>
    </row>
    <row r="45" spans="1:7">
      <c r="A45" t="s">
        <v>554</v>
      </c>
      <c r="B45" t="s">
        <v>538</v>
      </c>
      <c r="C45" t="s">
        <v>488</v>
      </c>
      <c r="D45" t="s">
        <v>555</v>
      </c>
      <c r="E45" t="s">
        <v>490</v>
      </c>
      <c r="F45">
        <v>2002</v>
      </c>
      <c r="G45">
        <v>45</v>
      </c>
    </row>
    <row r="46" spans="1:7">
      <c r="A46" t="s">
        <v>556</v>
      </c>
      <c r="B46" t="s">
        <v>499</v>
      </c>
      <c r="C46" t="s">
        <v>488</v>
      </c>
      <c r="D46" t="s">
        <v>493</v>
      </c>
      <c r="E46" t="s">
        <v>490</v>
      </c>
      <c r="F46">
        <v>2005</v>
      </c>
      <c r="G46">
        <v>54</v>
      </c>
    </row>
    <row r="47" spans="1:7">
      <c r="A47" t="s">
        <v>557</v>
      </c>
      <c r="B47" t="s">
        <v>540</v>
      </c>
      <c r="C47" t="s">
        <v>488</v>
      </c>
      <c r="D47" t="s">
        <v>493</v>
      </c>
      <c r="E47" t="s">
        <v>490</v>
      </c>
      <c r="F47">
        <v>1998</v>
      </c>
      <c r="G47">
        <v>29.1</v>
      </c>
    </row>
    <row r="48" spans="1:7">
      <c r="A48" t="s">
        <v>558</v>
      </c>
      <c r="B48" t="s">
        <v>520</v>
      </c>
      <c r="C48" t="s">
        <v>488</v>
      </c>
      <c r="D48" t="s">
        <v>493</v>
      </c>
      <c r="E48" t="s">
        <v>490</v>
      </c>
      <c r="F48">
        <v>2003</v>
      </c>
      <c r="G48">
        <v>37.299999999999997</v>
      </c>
    </row>
    <row r="49" spans="1:7">
      <c r="A49" t="s">
        <v>559</v>
      </c>
      <c r="B49" t="s">
        <v>499</v>
      </c>
      <c r="C49" t="s">
        <v>488</v>
      </c>
      <c r="D49" t="s">
        <v>493</v>
      </c>
      <c r="E49" t="s">
        <v>490</v>
      </c>
      <c r="F49">
        <v>1997</v>
      </c>
      <c r="G49">
        <v>28</v>
      </c>
    </row>
    <row r="50" spans="1:7">
      <c r="A50" t="s">
        <v>560</v>
      </c>
      <c r="B50" t="s">
        <v>504</v>
      </c>
      <c r="C50" t="s">
        <v>488</v>
      </c>
      <c r="D50" t="s">
        <v>493</v>
      </c>
      <c r="E50" t="s">
        <v>490</v>
      </c>
      <c r="F50">
        <v>2007</v>
      </c>
      <c r="G50">
        <v>47</v>
      </c>
    </row>
    <row r="51" spans="1:7">
      <c r="A51" t="s">
        <v>561</v>
      </c>
      <c r="B51" t="s">
        <v>497</v>
      </c>
      <c r="C51" t="s">
        <v>488</v>
      </c>
      <c r="D51" t="s">
        <v>493</v>
      </c>
      <c r="E51" t="s">
        <v>490</v>
      </c>
      <c r="F51">
        <v>1996</v>
      </c>
      <c r="G51">
        <v>27.7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5E6DD2-400A-4D44-B69F-229956DD4346}">
  <dimension ref="A1:G24"/>
  <sheetViews>
    <sheetView tabSelected="1" zoomScaleNormal="100" workbookViewId="0"/>
  </sheetViews>
  <sheetFormatPr defaultRowHeight="14.4"/>
  <cols>
    <col min="1" max="1" width="14" bestFit="1" customWidth="1"/>
    <col min="2" max="2" width="17.44140625" bestFit="1" customWidth="1"/>
    <col min="4" max="4" width="10.5546875" bestFit="1" customWidth="1"/>
    <col min="5" max="5" width="14.109375" bestFit="1" customWidth="1"/>
    <col min="6" max="6" width="6.5546875" bestFit="1" customWidth="1"/>
    <col min="7" max="7" width="10.33203125" bestFit="1" customWidth="1"/>
  </cols>
  <sheetData>
    <row r="1" spans="1:7" ht="16.2">
      <c r="A1" s="29" t="s">
        <v>562</v>
      </c>
      <c r="B1" s="30"/>
      <c r="C1" s="30"/>
      <c r="D1" s="30"/>
      <c r="E1" s="30"/>
      <c r="F1" s="30"/>
      <c r="G1" s="30"/>
    </row>
    <row r="2" spans="1:7">
      <c r="A2" s="31"/>
      <c r="B2" s="31"/>
      <c r="C2" s="31"/>
      <c r="D2" s="31"/>
      <c r="E2" s="31"/>
      <c r="F2" s="31"/>
      <c r="G2" s="31"/>
    </row>
    <row r="3" spans="1:7">
      <c r="A3" s="32" t="s">
        <v>563</v>
      </c>
      <c r="B3" s="32" t="s">
        <v>564</v>
      </c>
      <c r="C3" s="33"/>
      <c r="D3" s="32" t="s">
        <v>565</v>
      </c>
      <c r="E3" s="32" t="s">
        <v>566</v>
      </c>
      <c r="F3" s="32" t="s">
        <v>303</v>
      </c>
      <c r="G3" s="32" t="s">
        <v>567</v>
      </c>
    </row>
    <row r="4" spans="1:7">
      <c r="A4" s="33"/>
      <c r="B4" s="33"/>
      <c r="C4" s="33"/>
      <c r="D4" s="33"/>
      <c r="E4" s="33"/>
      <c r="F4" s="33"/>
      <c r="G4" s="33"/>
    </row>
    <row r="5" spans="1:7">
      <c r="A5" s="34" t="s">
        <v>568</v>
      </c>
      <c r="B5" s="34" t="s">
        <v>569</v>
      </c>
      <c r="C5" s="35"/>
      <c r="D5" s="34">
        <v>4</v>
      </c>
      <c r="E5" s="34" t="s">
        <v>570</v>
      </c>
      <c r="F5" s="36">
        <v>69</v>
      </c>
      <c r="G5" s="34" t="s">
        <v>571</v>
      </c>
    </row>
    <row r="6" spans="1:7">
      <c r="A6" s="34" t="s">
        <v>572</v>
      </c>
      <c r="B6" s="34" t="s">
        <v>573</v>
      </c>
      <c r="C6" s="35"/>
      <c r="D6" s="34">
        <v>7</v>
      </c>
      <c r="E6" s="34" t="s">
        <v>570</v>
      </c>
      <c r="F6" s="36">
        <v>135</v>
      </c>
      <c r="G6" s="34" t="s">
        <v>574</v>
      </c>
    </row>
    <row r="7" spans="1:7">
      <c r="A7" s="34" t="s">
        <v>575</v>
      </c>
      <c r="B7" s="34" t="s">
        <v>576</v>
      </c>
      <c r="C7" s="35"/>
      <c r="D7" s="34">
        <v>5</v>
      </c>
      <c r="E7" s="34" t="s">
        <v>570</v>
      </c>
      <c r="F7" s="36">
        <v>95</v>
      </c>
      <c r="G7" s="34" t="s">
        <v>577</v>
      </c>
    </row>
    <row r="8" spans="1:7">
      <c r="A8" s="34" t="s">
        <v>578</v>
      </c>
      <c r="B8" s="34" t="s">
        <v>579</v>
      </c>
      <c r="C8" s="35"/>
      <c r="D8" s="34">
        <v>21</v>
      </c>
      <c r="E8" s="34" t="s">
        <v>580</v>
      </c>
      <c r="F8" s="36">
        <v>429</v>
      </c>
      <c r="G8" s="34" t="s">
        <v>581</v>
      </c>
    </row>
    <row r="9" spans="1:7">
      <c r="A9" s="34" t="s">
        <v>582</v>
      </c>
      <c r="B9" s="34" t="s">
        <v>583</v>
      </c>
      <c r="C9" s="35"/>
      <c r="D9" s="34">
        <v>4</v>
      </c>
      <c r="E9" s="34" t="s">
        <v>584</v>
      </c>
      <c r="F9" s="36">
        <v>219</v>
      </c>
      <c r="G9" s="34" t="s">
        <v>585</v>
      </c>
    </row>
    <row r="10" spans="1:7">
      <c r="A10" s="34" t="s">
        <v>586</v>
      </c>
      <c r="B10" s="34" t="s">
        <v>587</v>
      </c>
      <c r="C10" s="35"/>
      <c r="D10" s="34">
        <v>8</v>
      </c>
      <c r="E10" s="34" t="s">
        <v>580</v>
      </c>
      <c r="F10" s="36">
        <v>699</v>
      </c>
      <c r="G10" s="34" t="s">
        <v>588</v>
      </c>
    </row>
    <row r="11" spans="1:7">
      <c r="A11" s="34" t="s">
        <v>589</v>
      </c>
      <c r="B11" s="34" t="s">
        <v>590</v>
      </c>
      <c r="C11" s="35"/>
      <c r="D11" s="34">
        <v>8</v>
      </c>
      <c r="E11" s="34" t="s">
        <v>580</v>
      </c>
      <c r="F11" s="36">
        <v>269</v>
      </c>
      <c r="G11" s="34" t="s">
        <v>591</v>
      </c>
    </row>
    <row r="12" spans="1:7">
      <c r="A12" s="34" t="s">
        <v>592</v>
      </c>
      <c r="B12" s="34" t="s">
        <v>593</v>
      </c>
      <c r="C12" s="35"/>
      <c r="D12" s="34">
        <v>14</v>
      </c>
      <c r="E12" s="34" t="s">
        <v>580</v>
      </c>
      <c r="F12" s="36">
        <v>375</v>
      </c>
      <c r="G12" s="34" t="s">
        <v>594</v>
      </c>
    </row>
    <row r="13" spans="1:7">
      <c r="A13" s="34" t="s">
        <v>582</v>
      </c>
      <c r="B13" s="34" t="s">
        <v>595</v>
      </c>
      <c r="C13" s="35"/>
      <c r="D13" s="34">
        <v>6</v>
      </c>
      <c r="E13" s="34" t="s">
        <v>580</v>
      </c>
      <c r="F13" s="36">
        <v>198</v>
      </c>
      <c r="G13" s="34" t="s">
        <v>596</v>
      </c>
    </row>
    <row r="14" spans="1:7">
      <c r="A14" s="34" t="s">
        <v>597</v>
      </c>
      <c r="B14" s="34" t="s">
        <v>598</v>
      </c>
      <c r="C14" s="35"/>
      <c r="D14" s="34">
        <v>14</v>
      </c>
      <c r="E14" s="34" t="s">
        <v>580</v>
      </c>
      <c r="F14" s="36">
        <v>399</v>
      </c>
      <c r="G14" s="34" t="s">
        <v>599</v>
      </c>
    </row>
    <row r="15" spans="1:7">
      <c r="A15" s="34" t="s">
        <v>582</v>
      </c>
      <c r="B15" s="34" t="s">
        <v>600</v>
      </c>
      <c r="C15" s="35"/>
      <c r="D15" s="34">
        <v>16</v>
      </c>
      <c r="E15" s="34" t="s">
        <v>580</v>
      </c>
      <c r="F15" s="36">
        <v>234</v>
      </c>
      <c r="G15" s="34" t="s">
        <v>601</v>
      </c>
    </row>
    <row r="16" spans="1:7">
      <c r="A16" s="34" t="s">
        <v>602</v>
      </c>
      <c r="B16" s="34" t="s">
        <v>603</v>
      </c>
      <c r="C16" s="35"/>
      <c r="D16" s="34">
        <v>32</v>
      </c>
      <c r="E16" s="34" t="s">
        <v>580</v>
      </c>
      <c r="F16" s="36">
        <v>750</v>
      </c>
      <c r="G16" s="34" t="s">
        <v>604</v>
      </c>
    </row>
    <row r="17" spans="1:7">
      <c r="A17" s="34" t="s">
        <v>592</v>
      </c>
      <c r="B17" s="34" t="s">
        <v>605</v>
      </c>
      <c r="C17" s="35"/>
      <c r="D17" s="34">
        <v>60</v>
      </c>
      <c r="E17" s="34" t="s">
        <v>580</v>
      </c>
      <c r="F17" s="36">
        <v>1128</v>
      </c>
      <c r="G17" s="34" t="s">
        <v>606</v>
      </c>
    </row>
    <row r="18" spans="1:7">
      <c r="A18" s="34" t="s">
        <v>582</v>
      </c>
      <c r="B18" s="34" t="s">
        <v>595</v>
      </c>
      <c r="C18" s="35"/>
      <c r="D18" s="34">
        <v>14</v>
      </c>
      <c r="E18" s="34" t="s">
        <v>580</v>
      </c>
      <c r="F18" s="36">
        <v>255</v>
      </c>
      <c r="G18" s="34" t="s">
        <v>607</v>
      </c>
    </row>
    <row r="19" spans="1:7">
      <c r="A19" s="34" t="s">
        <v>592</v>
      </c>
      <c r="B19" s="34" t="s">
        <v>593</v>
      </c>
      <c r="C19" s="35"/>
      <c r="D19" s="34">
        <v>7</v>
      </c>
      <c r="E19" s="34" t="s">
        <v>580</v>
      </c>
      <c r="F19" s="36">
        <v>295</v>
      </c>
      <c r="G19" s="34" t="s">
        <v>608</v>
      </c>
    </row>
    <row r="20" spans="1:7">
      <c r="A20" s="34" t="s">
        <v>597</v>
      </c>
      <c r="B20" s="34" t="s">
        <v>609</v>
      </c>
      <c r="C20" s="35"/>
      <c r="D20" s="34">
        <v>5</v>
      </c>
      <c r="E20" s="34" t="s">
        <v>584</v>
      </c>
      <c r="F20" s="36">
        <v>269</v>
      </c>
      <c r="G20" s="34" t="s">
        <v>610</v>
      </c>
    </row>
    <row r="21" spans="1:7">
      <c r="A21" s="34" t="s">
        <v>611</v>
      </c>
      <c r="B21" s="34" t="s">
        <v>612</v>
      </c>
      <c r="C21" s="35"/>
      <c r="D21" s="34">
        <v>3</v>
      </c>
      <c r="E21" s="34" t="s">
        <v>584</v>
      </c>
      <c r="F21" s="36">
        <v>69</v>
      </c>
      <c r="G21" s="34" t="s">
        <v>613</v>
      </c>
    </row>
    <row r="22" spans="1:7">
      <c r="A22" s="34" t="s">
        <v>597</v>
      </c>
      <c r="B22" s="34" t="s">
        <v>609</v>
      </c>
      <c r="C22" s="35"/>
      <c r="D22" s="34">
        <v>3</v>
      </c>
      <c r="E22" s="34" t="s">
        <v>584</v>
      </c>
      <c r="F22" s="36">
        <v>125</v>
      </c>
      <c r="G22" s="34" t="s">
        <v>614</v>
      </c>
    </row>
    <row r="23" spans="1:7">
      <c r="A23" s="34" t="s">
        <v>597</v>
      </c>
      <c r="B23" s="34" t="s">
        <v>615</v>
      </c>
      <c r="C23" s="35"/>
      <c r="D23" s="34">
        <v>7</v>
      </c>
      <c r="E23" s="34" t="s">
        <v>580</v>
      </c>
      <c r="F23" s="36">
        <v>289</v>
      </c>
      <c r="G23" s="34" t="s">
        <v>616</v>
      </c>
    </row>
    <row r="24" spans="1:7">
      <c r="A24" s="34" t="s">
        <v>582</v>
      </c>
      <c r="B24" s="34" t="s">
        <v>617</v>
      </c>
      <c r="C24" s="35"/>
      <c r="D24" s="34">
        <v>10</v>
      </c>
      <c r="E24" s="34" t="s">
        <v>580</v>
      </c>
      <c r="F24" s="36">
        <v>199</v>
      </c>
      <c r="G24" s="34" t="s">
        <v>618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C8037-CE88-485D-92BA-E03A6A20E16F}">
  <dimension ref="A1:D6"/>
  <sheetViews>
    <sheetView workbookViewId="0">
      <selection activeCell="B18" sqref="B18"/>
    </sheetView>
  </sheetViews>
  <sheetFormatPr defaultRowHeight="14.4"/>
  <sheetData>
    <row r="1" spans="1:4">
      <c r="A1" t="s">
        <v>64</v>
      </c>
      <c r="B1" t="s">
        <v>63</v>
      </c>
      <c r="C1" t="s">
        <v>62</v>
      </c>
      <c r="D1" t="s">
        <v>61</v>
      </c>
    </row>
    <row r="2" spans="1:4">
      <c r="A2" t="s">
        <v>60</v>
      </c>
      <c r="B2" t="s">
        <v>59</v>
      </c>
      <c r="C2">
        <v>88</v>
      </c>
      <c r="D2" t="s">
        <v>17</v>
      </c>
    </row>
    <row r="3" spans="1:4">
      <c r="A3" t="s">
        <v>58</v>
      </c>
      <c r="B3" t="s">
        <v>57</v>
      </c>
      <c r="C3">
        <v>75</v>
      </c>
      <c r="D3" t="s">
        <v>18</v>
      </c>
    </row>
    <row r="4" spans="1:4">
      <c r="A4" t="s">
        <v>56</v>
      </c>
      <c r="B4" t="s">
        <v>55</v>
      </c>
      <c r="C4">
        <v>92</v>
      </c>
      <c r="D4" t="s">
        <v>54</v>
      </c>
    </row>
    <row r="5" spans="1:4">
      <c r="A5" t="s">
        <v>53</v>
      </c>
      <c r="B5" t="s">
        <v>52</v>
      </c>
      <c r="C5">
        <v>60</v>
      </c>
      <c r="D5" t="s">
        <v>19</v>
      </c>
    </row>
    <row r="6" spans="1:4">
      <c r="A6" t="s">
        <v>51</v>
      </c>
      <c r="B6" t="s">
        <v>50</v>
      </c>
      <c r="C6">
        <v>45</v>
      </c>
      <c r="D6" t="s">
        <v>20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AA39C-4214-47C4-93B0-7C60D5477B90}">
  <dimension ref="A3:C8"/>
  <sheetViews>
    <sheetView workbookViewId="0">
      <selection activeCell="H9" sqref="H9"/>
    </sheetView>
  </sheetViews>
  <sheetFormatPr defaultRowHeight="14.4"/>
  <sheetData>
    <row r="3" spans="1:3">
      <c r="A3" t="s">
        <v>67</v>
      </c>
      <c r="B3" t="s">
        <v>68</v>
      </c>
      <c r="C3" t="s">
        <v>69</v>
      </c>
    </row>
    <row r="4" spans="1:3">
      <c r="A4" t="s">
        <v>70</v>
      </c>
      <c r="B4">
        <v>55000</v>
      </c>
      <c r="C4">
        <v>50000</v>
      </c>
    </row>
    <row r="5" spans="1:3">
      <c r="A5" t="s">
        <v>71</v>
      </c>
      <c r="B5">
        <v>8000</v>
      </c>
      <c r="C5">
        <v>10000</v>
      </c>
    </row>
    <row r="6" spans="1:3">
      <c r="A6" t="s">
        <v>72</v>
      </c>
      <c r="B6">
        <v>12000</v>
      </c>
      <c r="C6">
        <v>12000</v>
      </c>
    </row>
    <row r="7" spans="1:3">
      <c r="A7" t="s">
        <v>73</v>
      </c>
      <c r="B7">
        <v>45000</v>
      </c>
      <c r="C7">
        <v>40000</v>
      </c>
    </row>
    <row r="8" spans="1:3">
      <c r="A8" t="s">
        <v>74</v>
      </c>
      <c r="B8">
        <v>30000</v>
      </c>
      <c r="C8">
        <v>25000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E9A8B-A839-4F27-993D-02BD575896C2}">
  <dimension ref="A1:H12"/>
  <sheetViews>
    <sheetView zoomScale="115" zoomScaleNormal="115" workbookViewId="0">
      <selection activeCell="B1" sqref="B1:H1"/>
    </sheetView>
  </sheetViews>
  <sheetFormatPr defaultRowHeight="14.4"/>
  <cols>
    <col min="1" max="6" width="6.6640625" customWidth="1"/>
  </cols>
  <sheetData>
    <row r="1" spans="1:8" ht="23.4">
      <c r="B1" s="27" t="s">
        <v>33</v>
      </c>
      <c r="C1" s="27"/>
      <c r="D1" s="27"/>
      <c r="E1" s="27"/>
      <c r="F1" s="27"/>
      <c r="G1" s="27"/>
      <c r="H1" s="27"/>
    </row>
    <row r="3" spans="1:8">
      <c r="A3" t="s">
        <v>34</v>
      </c>
      <c r="B3" t="s">
        <v>35</v>
      </c>
      <c r="C3" t="s">
        <v>36</v>
      </c>
      <c r="D3" t="s">
        <v>37</v>
      </c>
      <c r="E3" t="s">
        <v>38</v>
      </c>
      <c r="F3" t="s">
        <v>39</v>
      </c>
      <c r="G3" t="s">
        <v>40</v>
      </c>
    </row>
    <row r="4" spans="1:8">
      <c r="A4" t="s">
        <v>41</v>
      </c>
      <c r="B4">
        <v>2500</v>
      </c>
      <c r="C4">
        <v>3075</v>
      </c>
      <c r="D4">
        <v>1850</v>
      </c>
      <c r="E4">
        <v>3500</v>
      </c>
    </row>
    <row r="5" spans="1:8">
      <c r="A5" t="s">
        <v>42</v>
      </c>
      <c r="B5">
        <v>3025</v>
      </c>
      <c r="C5">
        <v>3500</v>
      </c>
      <c r="D5">
        <v>2500</v>
      </c>
      <c r="E5">
        <v>1650</v>
      </c>
    </row>
    <row r="6" spans="1:8">
      <c r="A6" t="s">
        <v>43</v>
      </c>
      <c r="B6">
        <v>1750</v>
      </c>
      <c r="C6">
        <v>3750</v>
      </c>
      <c r="D6">
        <v>2750</v>
      </c>
      <c r="E6">
        <v>4000</v>
      </c>
    </row>
    <row r="7" spans="1:8">
      <c r="A7" t="s">
        <v>44</v>
      </c>
      <c r="B7">
        <v>3500</v>
      </c>
      <c r="C7">
        <v>2000</v>
      </c>
      <c r="D7">
        <v>1500</v>
      </c>
      <c r="E7">
        <v>3025</v>
      </c>
    </row>
    <row r="8" spans="1:8">
      <c r="A8" t="s">
        <v>45</v>
      </c>
    </row>
    <row r="10" spans="1:8">
      <c r="A10" t="s">
        <v>46</v>
      </c>
    </row>
    <row r="11" spans="1:8">
      <c r="A11" t="s">
        <v>47</v>
      </c>
    </row>
    <row r="12" spans="1:8">
      <c r="A12" t="s">
        <v>48</v>
      </c>
    </row>
  </sheetData>
  <mergeCells count="1">
    <mergeCell ref="B1:H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EEA4A-8757-44B1-8A1B-BD54898AFCD7}">
  <dimension ref="A1:M18"/>
  <sheetViews>
    <sheetView zoomScale="80" zoomScaleNormal="80" workbookViewId="0">
      <selection activeCell="E19" sqref="E19"/>
    </sheetView>
  </sheetViews>
  <sheetFormatPr defaultRowHeight="14.4"/>
  <cols>
    <col min="1" max="1" width="11" customWidth="1"/>
    <col min="4" max="4" width="7.109375" style="12" customWidth="1"/>
    <col min="5" max="5" width="12.88671875" customWidth="1"/>
    <col min="6" max="6" width="9.33203125" bestFit="1" customWidth="1"/>
    <col min="7" max="7" width="7.77734375" bestFit="1" customWidth="1"/>
    <col min="8" max="8" width="8" bestFit="1" customWidth="1"/>
    <col min="9" max="9" width="7.33203125" customWidth="1"/>
    <col min="11" max="11" width="4.21875" customWidth="1"/>
    <col min="12" max="12" width="13.88671875" bestFit="1" customWidth="1"/>
  </cols>
  <sheetData>
    <row r="1" spans="2:13" ht="21">
      <c r="B1" s="18" t="s">
        <v>96</v>
      </c>
    </row>
    <row r="2" spans="2:13">
      <c r="D2"/>
    </row>
    <row r="3" spans="2:13">
      <c r="B3" t="s">
        <v>97</v>
      </c>
      <c r="C3" t="s">
        <v>98</v>
      </c>
      <c r="D3" t="s">
        <v>99</v>
      </c>
      <c r="E3" t="s">
        <v>100</v>
      </c>
      <c r="F3" t="s">
        <v>101</v>
      </c>
      <c r="G3" t="s">
        <v>102</v>
      </c>
      <c r="H3" t="s">
        <v>103</v>
      </c>
      <c r="I3" t="s">
        <v>104</v>
      </c>
      <c r="J3" t="s">
        <v>105</v>
      </c>
      <c r="L3" t="s">
        <v>106</v>
      </c>
      <c r="M3">
        <v>9.8699999999999992</v>
      </c>
    </row>
    <row r="4" spans="2:13">
      <c r="B4" t="s">
        <v>107</v>
      </c>
      <c r="C4" t="s">
        <v>108</v>
      </c>
      <c r="D4" t="s">
        <v>109</v>
      </c>
      <c r="E4">
        <v>16</v>
      </c>
      <c r="F4">
        <f t="shared" ref="F4:F15" si="0">E4*Hourly_Pay_Rate</f>
        <v>157.91999999999999</v>
      </c>
      <c r="G4">
        <f t="shared" ref="G4:G15" si="1">F4*Nat_Ins_Rate</f>
        <v>9.9489599999999996</v>
      </c>
      <c r="H4">
        <f t="shared" ref="H4:H15" si="2">F4*Tax_Rate</f>
        <v>31.584</v>
      </c>
      <c r="I4">
        <f t="shared" ref="I4:I16" si="3">F4*Pension_Cont</f>
        <v>6.0009599999999992</v>
      </c>
      <c r="J4">
        <f>F4-SUM(G4:I4)</f>
        <v>110.38607999999999</v>
      </c>
      <c r="L4" t="s">
        <v>110</v>
      </c>
      <c r="M4">
        <v>6.3E-2</v>
      </c>
    </row>
    <row r="5" spans="2:13">
      <c r="B5" t="s">
        <v>111</v>
      </c>
      <c r="C5" t="s">
        <v>112</v>
      </c>
      <c r="D5" t="s">
        <v>113</v>
      </c>
      <c r="E5">
        <v>18</v>
      </c>
      <c r="F5">
        <f t="shared" si="0"/>
        <v>177.66</v>
      </c>
      <c r="G5">
        <f t="shared" si="1"/>
        <v>11.19258</v>
      </c>
      <c r="H5">
        <f t="shared" si="2"/>
        <v>35.532000000000004</v>
      </c>
      <c r="I5">
        <f t="shared" si="3"/>
        <v>6.75108</v>
      </c>
      <c r="J5">
        <f t="shared" ref="J5:J15" si="4">F5-SUM(G5:I5)</f>
        <v>124.18433999999999</v>
      </c>
      <c r="L5" t="s">
        <v>114</v>
      </c>
      <c r="M5">
        <v>0.2</v>
      </c>
    </row>
    <row r="6" spans="2:13">
      <c r="B6" t="s">
        <v>115</v>
      </c>
      <c r="C6" t="s">
        <v>116</v>
      </c>
      <c r="D6" t="s">
        <v>117</v>
      </c>
      <c r="E6">
        <v>23</v>
      </c>
      <c r="F6">
        <f t="shared" si="0"/>
        <v>227.01</v>
      </c>
      <c r="G6">
        <f t="shared" si="1"/>
        <v>14.301629999999999</v>
      </c>
      <c r="H6">
        <f t="shared" si="2"/>
        <v>45.402000000000001</v>
      </c>
      <c r="I6">
        <f t="shared" si="3"/>
        <v>8.6263799999999993</v>
      </c>
      <c r="J6">
        <f t="shared" si="4"/>
        <v>158.67998999999998</v>
      </c>
      <c r="L6" t="s">
        <v>118</v>
      </c>
      <c r="M6">
        <v>3.7999999999999999E-2</v>
      </c>
    </row>
    <row r="7" spans="2:13">
      <c r="B7" t="s">
        <v>119</v>
      </c>
      <c r="C7" t="s">
        <v>120</v>
      </c>
      <c r="D7" t="s">
        <v>121</v>
      </c>
      <c r="E7">
        <v>19</v>
      </c>
      <c r="F7">
        <f t="shared" si="0"/>
        <v>187.52999999999997</v>
      </c>
      <c r="G7">
        <f t="shared" si="1"/>
        <v>11.814389999999998</v>
      </c>
      <c r="H7">
        <f t="shared" si="2"/>
        <v>37.505999999999993</v>
      </c>
      <c r="I7">
        <f t="shared" si="3"/>
        <v>7.1261399999999986</v>
      </c>
      <c r="J7">
        <f t="shared" si="4"/>
        <v>131.08346999999998</v>
      </c>
    </row>
    <row r="8" spans="2:13">
      <c r="B8" t="s">
        <v>122</v>
      </c>
      <c r="C8" t="s">
        <v>123</v>
      </c>
      <c r="D8" t="s">
        <v>124</v>
      </c>
      <c r="E8">
        <v>18</v>
      </c>
      <c r="F8">
        <f t="shared" si="0"/>
        <v>177.66</v>
      </c>
      <c r="G8">
        <f t="shared" si="1"/>
        <v>11.19258</v>
      </c>
      <c r="H8">
        <f t="shared" si="2"/>
        <v>35.532000000000004</v>
      </c>
      <c r="I8">
        <f t="shared" si="3"/>
        <v>6.75108</v>
      </c>
      <c r="J8">
        <f t="shared" si="4"/>
        <v>124.18433999999999</v>
      </c>
    </row>
    <row r="9" spans="2:13">
      <c r="B9" t="s">
        <v>125</v>
      </c>
      <c r="C9" t="s">
        <v>123</v>
      </c>
      <c r="D9" t="s">
        <v>126</v>
      </c>
      <c r="E9">
        <v>18</v>
      </c>
      <c r="F9">
        <f t="shared" si="0"/>
        <v>177.66</v>
      </c>
      <c r="G9">
        <f t="shared" si="1"/>
        <v>11.19258</v>
      </c>
      <c r="H9">
        <f t="shared" si="2"/>
        <v>35.532000000000004</v>
      </c>
      <c r="I9">
        <f t="shared" si="3"/>
        <v>6.75108</v>
      </c>
      <c r="J9">
        <f t="shared" si="4"/>
        <v>124.18433999999999</v>
      </c>
    </row>
    <row r="10" spans="2:13">
      <c r="B10" t="s">
        <v>127</v>
      </c>
      <c r="C10" t="s">
        <v>128</v>
      </c>
      <c r="D10" t="s">
        <v>129</v>
      </c>
      <c r="E10">
        <v>12</v>
      </c>
      <c r="F10">
        <f t="shared" si="0"/>
        <v>118.44</v>
      </c>
      <c r="G10">
        <f t="shared" si="1"/>
        <v>7.4617199999999997</v>
      </c>
      <c r="H10">
        <f t="shared" si="2"/>
        <v>23.688000000000002</v>
      </c>
      <c r="I10">
        <f t="shared" si="3"/>
        <v>4.5007199999999994</v>
      </c>
      <c r="J10">
        <f t="shared" si="4"/>
        <v>82.789559999999994</v>
      </c>
    </row>
    <row r="11" spans="2:13">
      <c r="B11" t="s">
        <v>130</v>
      </c>
      <c r="C11" t="s">
        <v>131</v>
      </c>
      <c r="D11" t="s">
        <v>17</v>
      </c>
      <c r="E11">
        <v>16</v>
      </c>
      <c r="F11">
        <f t="shared" si="0"/>
        <v>157.91999999999999</v>
      </c>
      <c r="G11">
        <f t="shared" si="1"/>
        <v>9.9489599999999996</v>
      </c>
      <c r="H11">
        <f t="shared" si="2"/>
        <v>31.584</v>
      </c>
      <c r="I11">
        <f t="shared" si="3"/>
        <v>6.0009599999999992</v>
      </c>
      <c r="J11">
        <f t="shared" si="4"/>
        <v>110.38607999999999</v>
      </c>
    </row>
    <row r="12" spans="2:13">
      <c r="B12" t="s">
        <v>132</v>
      </c>
      <c r="C12" t="s">
        <v>133</v>
      </c>
      <c r="D12" t="s">
        <v>117</v>
      </c>
      <c r="E12">
        <v>16</v>
      </c>
      <c r="F12">
        <f t="shared" si="0"/>
        <v>157.91999999999999</v>
      </c>
      <c r="G12">
        <f t="shared" si="1"/>
        <v>9.9489599999999996</v>
      </c>
      <c r="H12">
        <f t="shared" si="2"/>
        <v>31.584</v>
      </c>
      <c r="I12">
        <f t="shared" si="3"/>
        <v>6.0009599999999992</v>
      </c>
      <c r="J12">
        <f t="shared" si="4"/>
        <v>110.38607999999999</v>
      </c>
    </row>
    <row r="13" spans="2:13">
      <c r="B13" t="s">
        <v>134</v>
      </c>
      <c r="C13" t="s">
        <v>135</v>
      </c>
      <c r="D13" t="s">
        <v>136</v>
      </c>
      <c r="E13">
        <v>18</v>
      </c>
      <c r="F13">
        <f t="shared" si="0"/>
        <v>177.66</v>
      </c>
      <c r="G13">
        <f t="shared" si="1"/>
        <v>11.19258</v>
      </c>
      <c r="H13">
        <f t="shared" si="2"/>
        <v>35.532000000000004</v>
      </c>
      <c r="I13">
        <f t="shared" si="3"/>
        <v>6.75108</v>
      </c>
      <c r="J13">
        <f t="shared" si="4"/>
        <v>124.18433999999999</v>
      </c>
    </row>
    <row r="14" spans="2:13">
      <c r="B14" t="s">
        <v>137</v>
      </c>
      <c r="C14" t="s">
        <v>138</v>
      </c>
      <c r="D14" t="s">
        <v>18</v>
      </c>
      <c r="E14">
        <v>22</v>
      </c>
      <c r="F14">
        <f t="shared" si="0"/>
        <v>217.14</v>
      </c>
      <c r="G14">
        <f t="shared" si="1"/>
        <v>13.679819999999999</v>
      </c>
      <c r="H14">
        <f t="shared" si="2"/>
        <v>43.427999999999997</v>
      </c>
      <c r="I14">
        <f t="shared" si="3"/>
        <v>8.2513199999999998</v>
      </c>
      <c r="J14">
        <f t="shared" si="4"/>
        <v>151.78085999999999</v>
      </c>
    </row>
    <row r="15" spans="2:13">
      <c r="B15" t="s">
        <v>139</v>
      </c>
      <c r="C15" t="s">
        <v>140</v>
      </c>
      <c r="D15" t="s">
        <v>117</v>
      </c>
      <c r="E15">
        <v>12</v>
      </c>
      <c r="F15">
        <f t="shared" si="0"/>
        <v>118.44</v>
      </c>
      <c r="G15">
        <f t="shared" si="1"/>
        <v>7.4617199999999997</v>
      </c>
      <c r="H15">
        <f t="shared" si="2"/>
        <v>23.688000000000002</v>
      </c>
      <c r="I15">
        <f t="shared" si="3"/>
        <v>4.5007199999999994</v>
      </c>
      <c r="J15">
        <f t="shared" si="4"/>
        <v>82.789559999999994</v>
      </c>
    </row>
    <row r="16" spans="2:13">
      <c r="B16" t="s">
        <v>95</v>
      </c>
      <c r="D16"/>
      <c r="E16">
        <f t="shared" ref="E16:J16" si="5">SUM(E4:E15)</f>
        <v>208</v>
      </c>
      <c r="F16">
        <f t="shared" si="5"/>
        <v>2052.96</v>
      </c>
      <c r="G16">
        <f t="shared" si="5"/>
        <v>129.33647999999999</v>
      </c>
      <c r="H16">
        <f t="shared" si="5"/>
        <v>410.59199999999998</v>
      </c>
      <c r="I16">
        <f t="shared" si="3"/>
        <v>78.012479999999996</v>
      </c>
      <c r="J16">
        <f t="shared" si="5"/>
        <v>1435.0190399999999</v>
      </c>
    </row>
    <row r="17" spans="1:10">
      <c r="D17"/>
    </row>
    <row r="18" spans="1:10" ht="30" customHeight="1">
      <c r="A18" s="19" t="s">
        <v>141</v>
      </c>
      <c r="B18" s="20" t="s">
        <v>142</v>
      </c>
      <c r="C18" s="20" t="s">
        <v>143</v>
      </c>
      <c r="D18" s="20" t="s">
        <v>117</v>
      </c>
      <c r="E18" s="20" t="s">
        <v>144</v>
      </c>
      <c r="F18" s="20" t="s">
        <v>145</v>
      </c>
      <c r="G18" s="20" t="s">
        <v>146</v>
      </c>
      <c r="H18" s="20" t="s">
        <v>147</v>
      </c>
      <c r="I18" s="20" t="s">
        <v>148</v>
      </c>
      <c r="J18" s="20" t="s">
        <v>149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B7F38-322E-479E-8AA4-D8FFDC894240}">
  <dimension ref="A1:H12"/>
  <sheetViews>
    <sheetView zoomScale="145" zoomScaleNormal="145" workbookViewId="0">
      <selection activeCell="D18" sqref="D18"/>
    </sheetView>
  </sheetViews>
  <sheetFormatPr defaultRowHeight="14.4"/>
  <cols>
    <col min="1" max="1" width="12.6640625" bestFit="1" customWidth="1"/>
    <col min="2" max="5" width="10.6640625" bestFit="1" customWidth="1"/>
  </cols>
  <sheetData>
    <row r="1" spans="1:8" ht="23.4">
      <c r="B1" s="27" t="s">
        <v>49</v>
      </c>
      <c r="C1" s="27"/>
      <c r="D1" s="27"/>
      <c r="E1" s="27"/>
      <c r="F1" s="27"/>
      <c r="G1" s="27"/>
      <c r="H1" s="27"/>
    </row>
    <row r="7" spans="1:8" ht="15" thickBot="1"/>
    <row r="8" spans="1:8" ht="15.6">
      <c r="A8" s="2" t="s">
        <v>34</v>
      </c>
      <c r="B8" s="3" t="s">
        <v>35</v>
      </c>
      <c r="C8" s="3" t="s">
        <v>36</v>
      </c>
      <c r="D8" s="3" t="s">
        <v>37</v>
      </c>
      <c r="E8" s="4" t="s">
        <v>38</v>
      </c>
    </row>
    <row r="9" spans="1:8" ht="15.6">
      <c r="A9" s="5" t="s">
        <v>41</v>
      </c>
      <c r="B9" s="6">
        <v>2500</v>
      </c>
      <c r="C9" s="6">
        <v>3075</v>
      </c>
      <c r="D9" s="6">
        <v>1850</v>
      </c>
      <c r="E9" s="7">
        <v>3500</v>
      </c>
    </row>
    <row r="10" spans="1:8" ht="15.6">
      <c r="A10" s="5" t="s">
        <v>42</v>
      </c>
      <c r="B10" s="6">
        <v>3025</v>
      </c>
      <c r="C10" s="6">
        <v>3500</v>
      </c>
      <c r="D10" s="6">
        <v>2500</v>
      </c>
      <c r="E10" s="7">
        <v>1650</v>
      </c>
    </row>
    <row r="11" spans="1:8" ht="15.6">
      <c r="A11" s="5" t="s">
        <v>43</v>
      </c>
      <c r="B11" s="6">
        <v>1750</v>
      </c>
      <c r="C11" s="6">
        <v>3750</v>
      </c>
      <c r="D11" s="6">
        <v>2750</v>
      </c>
      <c r="E11" s="7">
        <v>4000</v>
      </c>
    </row>
    <row r="12" spans="1:8" ht="16.2" thickBot="1">
      <c r="A12" s="8" t="s">
        <v>44</v>
      </c>
      <c r="B12" s="9">
        <v>3500</v>
      </c>
      <c r="C12" s="9">
        <v>2000</v>
      </c>
      <c r="D12" s="9">
        <v>1500</v>
      </c>
      <c r="E12" s="10">
        <v>3025</v>
      </c>
    </row>
  </sheetData>
  <mergeCells count="1">
    <mergeCell ref="B1:H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"/>
  <sheetViews>
    <sheetView workbookViewId="0"/>
  </sheetViews>
  <sheetFormatPr defaultRowHeight="14.4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4</v>
      </c>
      <c r="B2">
        <v>45000</v>
      </c>
      <c r="C2">
        <v>60000</v>
      </c>
      <c r="D2">
        <v>30000</v>
      </c>
    </row>
    <row r="3" spans="1:4">
      <c r="A3" t="s">
        <v>5</v>
      </c>
      <c r="B3">
        <v>50000</v>
      </c>
      <c r="C3">
        <v>58000</v>
      </c>
      <c r="D3">
        <v>28000</v>
      </c>
    </row>
    <row r="4" spans="1:4">
      <c r="A4" t="s">
        <v>6</v>
      </c>
      <c r="B4">
        <v>55000</v>
      </c>
      <c r="C4">
        <v>62000</v>
      </c>
      <c r="D4">
        <v>35000</v>
      </c>
    </row>
    <row r="5" spans="1:4">
      <c r="A5" t="s">
        <v>7</v>
      </c>
      <c r="B5">
        <v>60000</v>
      </c>
      <c r="C5">
        <v>70000</v>
      </c>
      <c r="D5">
        <v>40000</v>
      </c>
    </row>
    <row r="6" spans="1:4">
      <c r="A6" t="s">
        <v>8</v>
      </c>
      <c r="B6">
        <v>65000</v>
      </c>
      <c r="C6">
        <v>75000</v>
      </c>
      <c r="D6">
        <v>42000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5"/>
  <sheetViews>
    <sheetView workbookViewId="0"/>
  </sheetViews>
  <sheetFormatPr defaultRowHeight="14.4"/>
  <sheetData>
    <row r="1" spans="1:2">
      <c r="A1" s="1" t="s">
        <v>9</v>
      </c>
      <c r="B1" s="1" t="s">
        <v>10</v>
      </c>
    </row>
    <row r="2" spans="1:2">
      <c r="A2" t="s">
        <v>11</v>
      </c>
      <c r="B2">
        <v>250000</v>
      </c>
    </row>
    <row r="3" spans="1:2">
      <c r="A3" t="s">
        <v>12</v>
      </c>
      <c r="B3">
        <v>150000</v>
      </c>
    </row>
    <row r="4" spans="1:2">
      <c r="A4" t="s">
        <v>13</v>
      </c>
      <c r="B4">
        <v>100000</v>
      </c>
    </row>
    <row r="5" spans="1:2">
      <c r="A5" t="s">
        <v>14</v>
      </c>
      <c r="B5">
        <v>50000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6"/>
  <sheetViews>
    <sheetView workbookViewId="0"/>
  </sheetViews>
  <sheetFormatPr defaultRowHeight="14.4"/>
  <sheetData>
    <row r="1" spans="1:3">
      <c r="A1" s="1" t="s">
        <v>15</v>
      </c>
      <c r="B1" s="1" t="s">
        <v>16</v>
      </c>
      <c r="C1" s="1" t="s">
        <v>10</v>
      </c>
    </row>
    <row r="2" spans="1:3">
      <c r="A2" t="s">
        <v>17</v>
      </c>
      <c r="B2">
        <v>10000</v>
      </c>
      <c r="C2">
        <v>45000</v>
      </c>
    </row>
    <row r="3" spans="1:3">
      <c r="A3" t="s">
        <v>18</v>
      </c>
      <c r="B3">
        <v>20000</v>
      </c>
      <c r="C3">
        <v>60000</v>
      </c>
    </row>
    <row r="4" spans="1:3">
      <c r="A4" t="s">
        <v>19</v>
      </c>
      <c r="B4">
        <v>15000</v>
      </c>
      <c r="C4">
        <v>50000</v>
      </c>
    </row>
    <row r="5" spans="1:3">
      <c r="A5" t="s">
        <v>20</v>
      </c>
      <c r="B5">
        <v>25000</v>
      </c>
      <c r="C5">
        <v>80000</v>
      </c>
    </row>
    <row r="6" spans="1:3">
      <c r="A6" t="s">
        <v>21</v>
      </c>
      <c r="B6">
        <v>30000</v>
      </c>
      <c r="C6">
        <v>90000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4</vt:i4>
      </vt:variant>
    </vt:vector>
  </HeadingPairs>
  <TitlesOfParts>
    <vt:vector size="22" baseType="lpstr">
      <vt:lpstr>Data</vt:lpstr>
      <vt:lpstr>Student Data</vt:lpstr>
      <vt:lpstr>Sheet3</vt:lpstr>
      <vt:lpstr>Formatting Spread Sheet</vt:lpstr>
      <vt:lpstr>Sheet1 (2)</vt:lpstr>
      <vt:lpstr>Column Chart</vt:lpstr>
      <vt:lpstr>Monthly_Sales</vt:lpstr>
      <vt:lpstr>Category_Sales</vt:lpstr>
      <vt:lpstr>Ad_Sales</vt:lpstr>
      <vt:lpstr>Quarterly_Profit</vt:lpstr>
      <vt:lpstr>Region_Sales</vt:lpstr>
      <vt:lpstr>Cheeses</vt:lpstr>
      <vt:lpstr>Animal</vt:lpstr>
      <vt:lpstr>Sheet2</vt:lpstr>
      <vt:lpstr>Salon Data</vt:lpstr>
      <vt:lpstr>Sorting 2</vt:lpstr>
      <vt:lpstr>Filter 1</vt:lpstr>
      <vt:lpstr>Sheet1</vt:lpstr>
      <vt:lpstr>Hourly_Pay_Rate</vt:lpstr>
      <vt:lpstr>Nat_Ins_Rate</vt:lpstr>
      <vt:lpstr>Pension_Cont</vt:lpstr>
      <vt:lpstr>Tax_Rate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Vaibhav Padghane</cp:lastModifiedBy>
  <dcterms:created xsi:type="dcterms:W3CDTF">2025-09-18T16:13:54Z</dcterms:created>
  <dcterms:modified xsi:type="dcterms:W3CDTF">2025-09-19T05:35:31Z</dcterms:modified>
</cp:coreProperties>
</file>