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Users\Propietario\Desktop\UNI\TERCER\TÉCNICAS II\"/>
    </mc:Choice>
  </mc:AlternateContent>
  <xr:revisionPtr revIDLastSave="0" documentId="13_ncr:1_{1501003D-DF5D-4ACB-9346-BF482818906B}" xr6:coauthVersionLast="47" xr6:coauthVersionMax="47" xr10:uidLastSave="{00000000-0000-0000-0000-000000000000}"/>
  <bookViews>
    <workbookView xWindow="9510" yWindow="0" windowWidth="9780" windowHeight="1089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C68" i="1"/>
  <c r="C69" i="1"/>
  <c r="C70" i="1"/>
  <c r="C66" i="1"/>
  <c r="E51" i="1"/>
  <c r="E52" i="1"/>
  <c r="E53" i="1"/>
  <c r="E50" i="1"/>
  <c r="D54" i="1"/>
  <c r="D53" i="1"/>
  <c r="D52" i="1"/>
  <c r="D51" i="1"/>
  <c r="D50" i="1"/>
  <c r="E5" i="1"/>
  <c r="E6" i="1"/>
  <c r="E7" i="1"/>
  <c r="E8" i="1"/>
  <c r="E4" i="1"/>
  <c r="D7" i="1"/>
  <c r="D6" i="1"/>
  <c r="D8" i="1"/>
  <c r="D5" i="1"/>
  <c r="D4" i="1"/>
</calcChain>
</file>

<file path=xl/sharedStrings.xml><?xml version="1.0" encoding="utf-8"?>
<sst xmlns="http://schemas.openxmlformats.org/spreadsheetml/2006/main" count="45" uniqueCount="24">
  <si>
    <t>P1C</t>
  </si>
  <si>
    <t>ejercicio 1</t>
  </si>
  <si>
    <t>Azul</t>
  </si>
  <si>
    <t>Rojo</t>
  </si>
  <si>
    <t>UV</t>
  </si>
  <si>
    <t>Verde</t>
  </si>
  <si>
    <t>IR</t>
  </si>
  <si>
    <t>Vth</t>
  </si>
  <si>
    <t>I</t>
  </si>
  <si>
    <t xml:space="preserve">Fuente </t>
  </si>
  <si>
    <t>1A</t>
  </si>
  <si>
    <t>E</t>
  </si>
  <si>
    <t>frec</t>
  </si>
  <si>
    <t>ejercicio 2</t>
  </si>
  <si>
    <t>V</t>
  </si>
  <si>
    <t>ROJO</t>
  </si>
  <si>
    <t>AZUL</t>
  </si>
  <si>
    <t>VERDE</t>
  </si>
  <si>
    <t>V(ojo)</t>
  </si>
  <si>
    <t>no</t>
  </si>
  <si>
    <t>ejercicio 3</t>
  </si>
  <si>
    <t>AJUSTE V-I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</si>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</sst>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theme="4" tint="0.39997558519241921"/>
      <name val="Aptos Narrow"/>
      <family val="2"/>
      <scheme val="minor"/>
    </font>
    <font>
      <sz val="11"/>
      <color theme="9" tint="0.39997558519241921"/>
      <name val="Aptos Narrow"/>
      <family val="2"/>
      <scheme val="minor"/>
    </font>
    <font>
      <sz val="11"/>
      <color rgb="FF7030A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Constante</a:t>
            </a:r>
            <a:r>
              <a:rPr lang="en-US" baseline="0"/>
              <a:t> de Planck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Hoja1!$D$4:$D$8</c:f>
              <c:numCache>
                <c:formatCode>General</c:formatCode>
                <c:ptCount val="5"/>
                <c:pt idx="0">
                  <c:v>688073394495412.75</c:v>
                </c:pt>
                <c:pt idx="1">
                  <c:v>474683544303797.44</c:v>
                </c:pt>
                <c:pt idx="2">
                  <c:v>751879699248120.25</c:v>
                </c:pt>
                <c:pt idx="3">
                  <c:v>566037735849056.63</c:v>
                </c:pt>
                <c:pt idx="4">
                  <c:v>325732899022801.31</c:v>
                </c:pt>
              </c:numCache>
            </c:numRef>
          </c:xVal>
          <c:yVal>
            <c:numRef>
              <c:f>Hoja1!$E$4:$E$8</c:f>
              <c:numCache>
                <c:formatCode>General</c:formatCode>
                <c:ptCount val="5"/>
                <c:pt idx="0">
                  <c:v>3.3920000000000004E-19</c:v>
                </c:pt>
                <c:pt idx="1">
                  <c:v>2.1600000000000004E-19</c:v>
                </c:pt>
                <c:pt idx="2">
                  <c:v>3.7760000000000002E-19</c:v>
                </c:pt>
                <c:pt idx="3">
                  <c:v>2.8160000000000001E-19</c:v>
                </c:pt>
                <c:pt idx="4">
                  <c:v>1.1840000000000001E-19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A-2146-8279-79081562F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88016"/>
        <c:axId val="274123952"/>
      </c:scatterChart>
      <c:valAx>
        <c:axId val="2740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4123952"/>
        <c:crosses val="autoZero"/>
        <c:crossBetween val="midCat"/>
      </c:valAx>
      <c:valAx>
        <c:axId val="2741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40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Constante</a:t>
            </a:r>
            <a:r>
              <a:rPr lang="es-ES" baseline="0"/>
              <a:t> de Planck (ojo)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6704580036937097E-2"/>
                  <c:y val="-1.36054703688354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Hoja1!$D$50:$D$53</c:f>
              <c:numCache>
                <c:formatCode>General</c:formatCode>
                <c:ptCount val="4"/>
                <c:pt idx="0">
                  <c:v>688073394495412.75</c:v>
                </c:pt>
                <c:pt idx="1">
                  <c:v>474683544303797.44</c:v>
                </c:pt>
                <c:pt idx="2">
                  <c:v>751879699248120.25</c:v>
                </c:pt>
                <c:pt idx="3">
                  <c:v>566037735849056.63</c:v>
                </c:pt>
              </c:numCache>
            </c:numRef>
          </c:xVal>
          <c:yVal>
            <c:numRef>
              <c:f>Hoja1!$E$50:$E$53</c:f>
              <c:numCache>
                <c:formatCode>General</c:formatCode>
                <c:ptCount val="4"/>
                <c:pt idx="0">
                  <c:v>4.0480000000000001E-19</c:v>
                </c:pt>
                <c:pt idx="1">
                  <c:v>2.6720000000000001E-19</c:v>
                </c:pt>
                <c:pt idx="2">
                  <c:v>4.6079999999999999E-19</c:v>
                </c:pt>
                <c:pt idx="3">
                  <c:v>3.4240000000000005E-19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1A-724B-B1D3-00D75FEFF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88608"/>
        <c:axId val="272063344"/>
      </c:scatterChart>
      <c:valAx>
        <c:axId val="271988608"/>
        <c:scaling>
          <c:orientation val="minMax"/>
          <c:min val="40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2063344"/>
        <c:crosses val="autoZero"/>
        <c:crossBetween val="midCat"/>
      </c:valAx>
      <c:valAx>
        <c:axId val="272063344"/>
        <c:scaling>
          <c:orientation val="minMax"/>
          <c:min val="1.5000000000000016E-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198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</a:t>
            </a:r>
            <a:r>
              <a:rPr lang="en-US" baseline="0"/>
              <a:t> I-V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Hoja1!$B$23</c:f>
              <c:strCache>
                <c:ptCount val="1"/>
                <c:pt idx="0">
                  <c:v>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Hoja1!$A$24:$A$28</c:f>
              <c:numCache>
                <c:formatCode>General</c:formatCode>
                <c:ptCount val="5"/>
                <c:pt idx="0">
                  <c:v>0.74</c:v>
                </c:pt>
                <c:pt idx="1">
                  <c:v>1.07</c:v>
                </c:pt>
                <c:pt idx="2">
                  <c:v>1.24</c:v>
                </c:pt>
                <c:pt idx="3">
                  <c:v>1.42</c:v>
                </c:pt>
                <c:pt idx="4">
                  <c:v>1.62</c:v>
                </c:pt>
              </c:numCache>
            </c:numRef>
          </c:xVal>
          <c:yVal>
            <c:numRef>
              <c:f>Hoja1!$B$24:$B$28</c:f>
              <c:numCache>
                <c:formatCode>General</c:formatCode>
                <c:ptCount val="5"/>
                <c:pt idx="0">
                  <c:v>1E-3</c:v>
                </c:pt>
                <c:pt idx="1">
                  <c:v>9.6000000000000002E-2</c:v>
                </c:pt>
                <c:pt idx="2">
                  <c:v>0.34300000000000003</c:v>
                </c:pt>
                <c:pt idx="3">
                  <c:v>0.68899999999999995</c:v>
                </c:pt>
                <c:pt idx="4">
                  <c:v>1.073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A-4255-B580-C3087C04C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26960"/>
        <c:axId val="795627920"/>
      </c:scatterChart>
      <c:valAx>
        <c:axId val="79562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5627920"/>
        <c:crosses val="autoZero"/>
        <c:crossBetween val="midCat"/>
      </c:valAx>
      <c:valAx>
        <c:axId val="7956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562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397933</xdr:colOff>
      <xdr:row>1</xdr:row>
      <xdr:rowOff>65617</xdr:rowOff>
    </xdr:from>
    <xdr:to>
      <xdr:col>13</xdr:col>
      <xdr:colOff>93133</xdr:colOff>
      <xdr:row>15</xdr:row>
      <xdr:rowOff>141817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733014-F2DE-8298-EC6A-352CCAB26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338666</xdr:colOff>
      <xdr:row>45</xdr:row>
      <xdr:rowOff>129117</xdr:rowOff>
    </xdr:from>
    <xdr:to>
      <xdr:col>13</xdr:col>
      <xdr:colOff>6349</xdr:colOff>
      <xdr:row>60</xdr:row>
      <xdr:rowOff>21167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6B5922-2073-60C2-0B1E-20A10C6106E4}"/>
            </a:ext>
            <a:ext uri="{147F2762-F138-4A5C-976F-8EAC2B608ADB}">
              <a16:predDERef xmlns:a16="http://schemas.microsoft.com/office/drawing/2014/main" pred="{64733014-F2DE-8298-EC6A-352CCAB26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168275</xdr:colOff>
      <xdr:row>29</xdr:row>
      <xdr:rowOff>79375</xdr:rowOff>
    </xdr:from>
    <xdr:to>
      <xdr:col>4</xdr:col>
      <xdr:colOff>730250</xdr:colOff>
      <xdr:row>41</xdr:row>
      <xdr:rowOff>44450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60351E-070C-9ADF-0B05-F13583295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42B8-C134-0D41-8644-F61DF722D916}">
  <dimension ref="A1:N70"/>
  <sheetViews>
    <sheetView tabSelected="1" topLeftCell="A53" zoomScale="74" zoomScaleNormal="150" zoomScaleSheetLayoutView="100" workbookViewId="0">
      <selection activeCell="C73" sqref="C73"/>
    </sheetView>
  </sheetViews>
  <sheetFormatPr baseColWidth="10" defaultColWidth="8.7265625" defaultRowHeight="14.5" x14ac:dyDescent="0.35"/>
  <cols>
    <col min="1" max="2" width="8.81640625" bestFit="1" customWidth="1"/>
    <col min="4" max="4" width="11.1796875" bestFit="1" customWidth="1"/>
    <col min="5" max="5" width="11.54296875" bestFit="1" customWidth="1"/>
    <col min="7" max="8" width="8.81640625" bestFit="1" customWidth="1"/>
    <col min="10" max="11" width="8.81640625" bestFit="1" customWidth="1"/>
    <col min="13" max="14" width="8.81640625" bestFit="1" customWidth="1"/>
  </cols>
  <sheetData>
    <row r="1" spans="1:5" x14ac:dyDescent="0.35">
      <c r="A1" s="1" t="s">
        <v>0</v>
      </c>
    </row>
    <row r="2" spans="1:5" x14ac:dyDescent="0.35">
      <c r="A2" s="2" t="s">
        <v>1</v>
      </c>
    </row>
    <row r="3" spans="1:5" x14ac:dyDescent="0.35">
      <c r="B3" t="s">
        <v>7</v>
      </c>
      <c r="C3" t="s">
        <v>8</v>
      </c>
      <c r="D3" t="s">
        <v>12</v>
      </c>
      <c r="E3" t="s">
        <v>11</v>
      </c>
    </row>
    <row r="4" spans="1:5" x14ac:dyDescent="0.35">
      <c r="A4" t="s">
        <v>2</v>
      </c>
      <c r="B4">
        <v>2.12</v>
      </c>
      <c r="D4">
        <f>3*10^8/(436*10^-9)</f>
        <v>688073394495412.75</v>
      </c>
      <c r="E4">
        <f>1.6*10^(-19)*B4</f>
        <v>3.3920000000000004E-19</v>
      </c>
    </row>
    <row r="5" spans="1:5" x14ac:dyDescent="0.35">
      <c r="A5" t="s">
        <v>3</v>
      </c>
      <c r="B5">
        <v>1.35</v>
      </c>
      <c r="C5">
        <v>1E-3</v>
      </c>
      <c r="D5">
        <f>3*10^8/(632*10^-9)</f>
        <v>474683544303797.44</v>
      </c>
      <c r="E5">
        <f>1.6*10^(-19)*B5</f>
        <v>2.1600000000000004E-19</v>
      </c>
    </row>
    <row r="6" spans="1:5" x14ac:dyDescent="0.35">
      <c r="A6" t="s">
        <v>4</v>
      </c>
      <c r="B6">
        <v>2.36</v>
      </c>
      <c r="D6">
        <f>3*10^8/(399*10^-9)</f>
        <v>751879699248120.25</v>
      </c>
      <c r="E6">
        <f>1.6*10^(-19)*B6</f>
        <v>3.7760000000000002E-19</v>
      </c>
    </row>
    <row r="7" spans="1:5" x14ac:dyDescent="0.35">
      <c r="A7" t="s">
        <v>5</v>
      </c>
      <c r="B7">
        <v>1.76</v>
      </c>
      <c r="D7">
        <f>3*10^8/(530*10^-9)</f>
        <v>566037735849056.63</v>
      </c>
      <c r="E7">
        <f>1.6*10^(-19)*B7</f>
        <v>2.8160000000000001E-19</v>
      </c>
    </row>
    <row r="8" spans="1:5" x14ac:dyDescent="0.35">
      <c r="A8" t="s">
        <v>6</v>
      </c>
      <c r="B8">
        <v>0.74</v>
      </c>
      <c r="D8">
        <f>3*10^8/(921*10^-9)</f>
        <v>325732899022801.31</v>
      </c>
      <c r="E8">
        <f>1.6*10^(-19)*B8</f>
        <v>1.1840000000000001E-19</v>
      </c>
    </row>
    <row r="10" spans="1:5" x14ac:dyDescent="0.35">
      <c r="A10" t="s">
        <v>9</v>
      </c>
      <c r="B10" t="s">
        <v>10</v>
      </c>
    </row>
    <row r="21" spans="1:14" x14ac:dyDescent="0.35">
      <c r="A21" s="2" t="s">
        <v>13</v>
      </c>
    </row>
    <row r="22" spans="1:14" x14ac:dyDescent="0.35">
      <c r="A22" s="3" t="s">
        <v>6</v>
      </c>
      <c r="D22" s="2" t="s">
        <v>15</v>
      </c>
      <c r="G22" s="4" t="s">
        <v>16</v>
      </c>
      <c r="J22" s="5" t="s">
        <v>17</v>
      </c>
      <c r="M22" s="6" t="s">
        <v>4</v>
      </c>
    </row>
    <row r="23" spans="1:14" x14ac:dyDescent="0.35">
      <c r="A23" t="s">
        <v>14</v>
      </c>
      <c r="B23" t="s">
        <v>8</v>
      </c>
      <c r="D23" t="s">
        <v>14</v>
      </c>
      <c r="E23" t="s">
        <v>8</v>
      </c>
      <c r="G23" t="s">
        <v>14</v>
      </c>
      <c r="H23" t="s">
        <v>8</v>
      </c>
      <c r="J23" t="s">
        <v>14</v>
      </c>
      <c r="K23" t="s">
        <v>8</v>
      </c>
      <c r="M23" t="s">
        <v>14</v>
      </c>
      <c r="N23" t="s">
        <v>8</v>
      </c>
    </row>
    <row r="24" spans="1:14" x14ac:dyDescent="0.35">
      <c r="A24">
        <v>0.74</v>
      </c>
      <c r="B24">
        <v>1E-3</v>
      </c>
      <c r="D24">
        <v>1.35</v>
      </c>
      <c r="E24">
        <v>1E-3</v>
      </c>
      <c r="G24">
        <v>2.12</v>
      </c>
      <c r="H24">
        <v>1E-3</v>
      </c>
      <c r="J24">
        <v>1.76</v>
      </c>
      <c r="K24">
        <v>1E-3</v>
      </c>
      <c r="M24">
        <v>2.36</v>
      </c>
      <c r="N24">
        <v>1E-3</v>
      </c>
    </row>
    <row r="25" spans="1:14" x14ac:dyDescent="0.35">
      <c r="A25">
        <v>1.07</v>
      </c>
      <c r="B25">
        <v>9.6000000000000002E-2</v>
      </c>
      <c r="D25">
        <v>1.61</v>
      </c>
      <c r="E25">
        <v>0.03</v>
      </c>
      <c r="G25">
        <v>2.52</v>
      </c>
      <c r="H25">
        <v>8.2000000000000003E-2</v>
      </c>
      <c r="J25">
        <v>2.5099999999999998</v>
      </c>
      <c r="K25">
        <v>4.7E-2</v>
      </c>
      <c r="M25">
        <v>2.73</v>
      </c>
      <c r="N25">
        <v>0.03</v>
      </c>
    </row>
    <row r="26" spans="1:14" x14ac:dyDescent="0.35">
      <c r="A26">
        <v>1.24</v>
      </c>
      <c r="B26">
        <v>0.34300000000000003</v>
      </c>
      <c r="D26">
        <v>1.87</v>
      </c>
      <c r="E26">
        <v>0.378</v>
      </c>
      <c r="G26">
        <v>2.67</v>
      </c>
      <c r="H26">
        <v>0.249</v>
      </c>
      <c r="J26">
        <v>2.73</v>
      </c>
      <c r="K26">
        <v>0.21</v>
      </c>
      <c r="M26">
        <v>3.1</v>
      </c>
      <c r="N26">
        <v>0.309</v>
      </c>
    </row>
    <row r="27" spans="1:14" x14ac:dyDescent="0.35">
      <c r="A27">
        <v>1.42</v>
      </c>
      <c r="B27">
        <v>0.68899999999999995</v>
      </c>
      <c r="D27">
        <v>1.95</v>
      </c>
      <c r="E27">
        <v>0.53900000000000003</v>
      </c>
      <c r="G27">
        <v>2.9</v>
      </c>
      <c r="H27">
        <v>0.61399999999999999</v>
      </c>
      <c r="J27">
        <v>2.98</v>
      </c>
      <c r="K27">
        <v>0.62</v>
      </c>
      <c r="M27">
        <v>3.48</v>
      </c>
      <c r="N27">
        <v>0.749</v>
      </c>
    </row>
    <row r="28" spans="1:14" x14ac:dyDescent="0.35">
      <c r="A28">
        <v>1.62</v>
      </c>
      <c r="B28">
        <v>1.073</v>
      </c>
      <c r="D28">
        <v>2.16</v>
      </c>
      <c r="E28">
        <v>0.93400000000000005</v>
      </c>
      <c r="G28">
        <v>3.09</v>
      </c>
      <c r="H28">
        <v>0.96399999999999997</v>
      </c>
      <c r="J28">
        <v>3.17</v>
      </c>
      <c r="K28">
        <v>1.002</v>
      </c>
      <c r="M28">
        <v>3.75</v>
      </c>
      <c r="N28">
        <v>1.08</v>
      </c>
    </row>
    <row r="48" spans="1:1" x14ac:dyDescent="0.35">
      <c r="A48" s="2" t="s">
        <v>20</v>
      </c>
    </row>
    <row r="49" spans="1:5" x14ac:dyDescent="0.35">
      <c r="B49" t="s">
        <v>7</v>
      </c>
      <c r="C49" t="s">
        <v>18</v>
      </c>
      <c r="D49" t="s">
        <v>12</v>
      </c>
      <c r="E49" t="s">
        <v>11</v>
      </c>
    </row>
    <row r="50" spans="1:5" x14ac:dyDescent="0.35">
      <c r="A50" t="s">
        <v>2</v>
      </c>
      <c r="B50">
        <v>2.12</v>
      </c>
      <c r="C50">
        <v>2.5299999999999998</v>
      </c>
      <c r="D50">
        <f>3*10^8/(436*10^-9)</f>
        <v>688073394495412.75</v>
      </c>
      <c r="E50">
        <f>1.6*10^(-19)*C50</f>
        <v>4.0480000000000001E-19</v>
      </c>
    </row>
    <row r="51" spans="1:5" x14ac:dyDescent="0.35">
      <c r="A51" t="s">
        <v>3</v>
      </c>
      <c r="B51">
        <v>1.35</v>
      </c>
      <c r="C51">
        <v>1.67</v>
      </c>
      <c r="D51">
        <f>3*10^8/(632*10^-9)</f>
        <v>474683544303797.44</v>
      </c>
      <c r="E51">
        <f t="shared" ref="E51:E53" si="0">1.6*10^(-19)*C51</f>
        <v>2.6720000000000001E-19</v>
      </c>
    </row>
    <row r="52" spans="1:5" x14ac:dyDescent="0.35">
      <c r="A52" t="s">
        <v>4</v>
      </c>
      <c r="B52">
        <v>2.36</v>
      </c>
      <c r="C52">
        <v>2.88</v>
      </c>
      <c r="D52">
        <f>3*10^8/(399*10^-9)</f>
        <v>751879699248120.25</v>
      </c>
      <c r="E52">
        <f t="shared" si="0"/>
        <v>4.6079999999999999E-19</v>
      </c>
    </row>
    <row r="53" spans="1:5" x14ac:dyDescent="0.35">
      <c r="A53" t="s">
        <v>5</v>
      </c>
      <c r="B53">
        <v>1.76</v>
      </c>
      <c r="C53">
        <v>2.14</v>
      </c>
      <c r="D53">
        <f>3*10^8/(530*10^-9)</f>
        <v>566037735849056.63</v>
      </c>
      <c r="E53">
        <f t="shared" si="0"/>
        <v>3.4240000000000005E-19</v>
      </c>
    </row>
    <row r="54" spans="1:5" x14ac:dyDescent="0.35">
      <c r="A54" t="s">
        <v>6</v>
      </c>
      <c r="B54">
        <v>0.74</v>
      </c>
      <c r="C54" t="s">
        <v>19</v>
      </c>
      <c r="D54">
        <f>3*10^8/(921*10^-9)</f>
        <v>325732899022801.31</v>
      </c>
    </row>
    <row r="64" spans="1:5" x14ac:dyDescent="0.35">
      <c r="A64" t="s">
        <v>21</v>
      </c>
    </row>
    <row r="65" spans="1:5" x14ac:dyDescent="0.35">
      <c r="A65" t="s">
        <v>14</v>
      </c>
      <c r="B65" t="s">
        <v>8</v>
      </c>
      <c r="D65" t="s">
        <v>22</v>
      </c>
      <c r="E65" t="s">
        <v>23</v>
      </c>
    </row>
    <row r="66" spans="1:5" x14ac:dyDescent="0.35">
      <c r="A66">
        <v>0.74</v>
      </c>
      <c r="B66">
        <v>1E-3</v>
      </c>
      <c r="C66">
        <f>D66*(EXP(E66*A66)-1)</f>
        <v>1.0959355144943643</v>
      </c>
      <c r="D66">
        <v>1</v>
      </c>
      <c r="E66">
        <v>1</v>
      </c>
    </row>
    <row r="67" spans="1:5" x14ac:dyDescent="0.35">
      <c r="A67">
        <v>1.07</v>
      </c>
      <c r="B67">
        <v>9.6000000000000002E-2</v>
      </c>
      <c r="C67">
        <f t="shared" ref="C67:C70" si="1">D67*(EXP(E67*A67)-1)</f>
        <v>1.9153794999769969</v>
      </c>
      <c r="D67">
        <v>1</v>
      </c>
      <c r="E67">
        <v>1</v>
      </c>
    </row>
    <row r="68" spans="1:5" x14ac:dyDescent="0.35">
      <c r="A68">
        <v>1.24</v>
      </c>
      <c r="B68">
        <v>0.34300000000000003</v>
      </c>
      <c r="C68">
        <f t="shared" si="1"/>
        <v>2.4556134647626755</v>
      </c>
      <c r="D68">
        <v>1</v>
      </c>
      <c r="E68">
        <v>1</v>
      </c>
    </row>
    <row r="69" spans="1:5" x14ac:dyDescent="0.35">
      <c r="A69">
        <v>1.42</v>
      </c>
      <c r="B69">
        <v>0.68899999999999995</v>
      </c>
      <c r="C69">
        <f t="shared" si="1"/>
        <v>3.1371204402513921</v>
      </c>
      <c r="D69">
        <v>1</v>
      </c>
      <c r="E69">
        <v>1</v>
      </c>
    </row>
    <row r="70" spans="1:5" x14ac:dyDescent="0.35">
      <c r="A70">
        <v>1.62</v>
      </c>
      <c r="B70">
        <v>1.073</v>
      </c>
      <c r="C70">
        <f t="shared" si="1"/>
        <v>4.0530903165638676</v>
      </c>
      <c r="D70">
        <v>1</v>
      </c>
      <c r="E7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Mireia SERRANO BELTRÁ</dc:creator>
  <cp:lastModifiedBy>Mireia SERRANO BELTRÁ</cp:lastModifiedBy>
  <dcterms:created xsi:type="dcterms:W3CDTF">2024-04-29T08:17:23Z</dcterms:created>
  <dcterms:modified xsi:type="dcterms:W3CDTF">2024-05-24T18:09:44Z</dcterms:modified>
</cp:coreProperties>
</file>