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ÓPTICA\"/>
    </mc:Choice>
  </mc:AlternateContent>
  <xr:revisionPtr revIDLastSave="0" documentId="13_ncr:1_{22719478-26EB-48A9-A5C6-5A2D41B15DD5}" xr6:coauthVersionLast="47" xr6:coauthVersionMax="47" xr10:uidLastSave="{00000000-0000-0000-0000-000000000000}"/>
  <bookViews>
    <workbookView xWindow="-110" yWindow="-110" windowWidth="19420" windowHeight="11020" xr2:uid="{EEFF930C-42F5-4DD6-A4CC-BA32035D39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10" i="1" s="1"/>
  <c r="B14" i="1"/>
  <c r="H3" i="1"/>
  <c r="G3" i="1"/>
  <c r="E3" i="1"/>
  <c r="C3" i="1"/>
  <c r="I3" i="1" s="1"/>
  <c r="E10" i="1" l="1"/>
</calcChain>
</file>

<file path=xl/sharedStrings.xml><?xml version="1.0" encoding="utf-8"?>
<sst xmlns="http://schemas.openxmlformats.org/spreadsheetml/2006/main" count="23" uniqueCount="22">
  <si>
    <t>d</t>
  </si>
  <si>
    <t>d0</t>
  </si>
  <si>
    <t>ref1</t>
  </si>
  <si>
    <t>n</t>
  </si>
  <si>
    <t>n1</t>
  </si>
  <si>
    <t>ref2</t>
  </si>
  <si>
    <t>d0_1</t>
  </si>
  <si>
    <t>d0_2</t>
  </si>
  <si>
    <t>n2</t>
  </si>
  <si>
    <t>d0_3</t>
  </si>
  <si>
    <t>n3</t>
  </si>
  <si>
    <t>ref3</t>
  </si>
  <si>
    <t>Errores</t>
  </si>
  <si>
    <t>PARTE B</t>
  </si>
  <si>
    <t>incidente</t>
  </si>
  <si>
    <t>reflejado</t>
  </si>
  <si>
    <t>alpha</t>
  </si>
  <si>
    <t>error_d</t>
  </si>
  <si>
    <t>error_d0</t>
  </si>
  <si>
    <t>ERROR</t>
  </si>
  <si>
    <t>PARTE A</t>
  </si>
  <si>
    <t>error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</si>
</sst>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</a:t>
            </a:r>
            <a:r>
              <a:rPr lang="es-ES" baseline="0"/>
              <a:t> mínima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Hoja1!$B$13:$J$13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</c:numCache>
            </c:numRef>
          </c:xVal>
          <c:yVal>
            <c:numRef>
              <c:f>Hoja1!$B$14:$J$14</c:f>
              <c:numCache>
                <c:formatCode>General</c:formatCode>
                <c:ptCount val="9"/>
                <c:pt idx="0">
                  <c:v>64</c:v>
                </c:pt>
                <c:pt idx="1">
                  <c:v>42</c:v>
                </c:pt>
                <c:pt idx="2">
                  <c:v>38.5</c:v>
                </c:pt>
                <c:pt idx="3">
                  <c:v>35.5</c:v>
                </c:pt>
                <c:pt idx="4">
                  <c:v>35</c:v>
                </c:pt>
                <c:pt idx="5">
                  <c:v>34.5</c:v>
                </c:pt>
                <c:pt idx="6">
                  <c:v>35.5</c:v>
                </c:pt>
                <c:pt idx="7">
                  <c:v>36.5</c:v>
                </c:pt>
                <c:pt idx="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A-4ECF-A7B3-8F71CABCB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00655"/>
        <c:axId val="1591207103"/>
      </c:scatterChart>
      <c:valAx>
        <c:axId val="158200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207103"/>
        <c:crosses val="autoZero"/>
        <c:crossBetween val="midCat"/>
      </c:valAx>
      <c:valAx>
        <c:axId val="15912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00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434975</xdr:colOff>
      <xdr:row>4</xdr:row>
      <xdr:rowOff>34925</xdr:rowOff>
    </xdr:from>
    <xdr:to>
      <xdr:col>16</xdr:col>
      <xdr:colOff>434975</xdr:colOff>
      <xdr:row>19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FE7AE1-400C-FFA5-E54B-C7E0B39F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</xdr:colOff>
      <xdr:row>18</xdr:row>
      <xdr:rowOff>123825</xdr:rowOff>
    </xdr:from>
    <xdr:ext cx="1627177" cy="4473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21B81A5-CC5E-8E77-D59E-1B3AE9D38117}"/>
                </a:ext>
              </a:extLst>
            </xdr:cNvPr>
            <xdr:cNvSpPr txBox="1"/>
          </xdr:nvSpPr>
          <xdr:spPr>
            <a:xfrm>
              <a:off x="771525" y="3438525"/>
              <a:ext cx="1627177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E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ES" sz="11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r>
                                      <a:rPr lang="es-E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s-E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sSup>
                          <m:sSupPr>
                            <m:ctrlPr>
                              <a:rPr lang="es-E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E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ES" sz="1100" i="1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es-E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s-E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E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E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ES" sz="1100" i="1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es-ES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lang="es-ES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  <m:sup>
                        <m:r>
                          <a:rPr lang="es-E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21B81A5-CC5E-8E77-D59E-1B3AE9D38117}"/>
                </a:ext>
              </a:extLst>
            </xdr:cNvPr>
            <xdr:cNvSpPr txBox="1"/>
          </xdr:nvSpPr>
          <xdr:spPr>
            <a:xfrm>
              <a:off x="771525" y="3438525"/>
              <a:ext cx="1627177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(Δ𝑛/𝑛)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2=</a:t>
              </a:r>
              <a:r>
                <a:rPr lang="es-E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100" i="0">
                  <a:latin typeface="Cambria Math" panose="02040503050406030204" pitchFamily="18" charset="0"/>
                </a:rPr>
                <a:t>Δ𝑥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ES" sz="1100" i="0">
                  <a:latin typeface="Cambria Math" panose="02040503050406030204" pitchFamily="18" charset="0"/>
                </a:rPr>
                <a:t>𝑥)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100" i="0">
                  <a:latin typeface="Cambria Math" panose="02040503050406030204" pitchFamily="18" charset="0"/>
                </a:rPr>
                <a:t>2+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100" i="0">
                  <a:latin typeface="Cambria Math" panose="02040503050406030204" pitchFamily="18" charset="0"/>
                </a:rPr>
                <a:t>Δ𝑦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ES" sz="1100" i="0">
                  <a:latin typeface="Cambria Math" panose="02040503050406030204" pitchFamily="18" charset="0"/>
                </a:rPr>
                <a:t>𝑦)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100" i="0">
                  <a:latin typeface="Cambria Math" panose="02040503050406030204" pitchFamily="18" charset="0"/>
                </a:rPr>
                <a:t>2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〗^</a:t>
              </a:r>
              <a:r>
                <a:rPr lang="es-ES" sz="1100" i="0">
                  <a:latin typeface="Cambria Math" panose="02040503050406030204" pitchFamily="18" charset="0"/>
                </a:rPr>
                <a:t>2</a:t>
              </a:r>
              <a:endParaRPr lang="es-E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96DE-BA23-4FB0-A6EE-B6D32E5D94EF}">
  <dimension ref="A1:J23"/>
  <sheetViews>
    <sheetView tabSelected="1" topLeftCell="A6" zoomScale="99" workbookViewId="0">
      <selection activeCell="A23" sqref="A23"/>
    </sheetView>
  </sheetViews>
  <sheetFormatPr baseColWidth="10" defaultRowHeight="14.5" x14ac:dyDescent="0.35"/>
  <cols>
    <col min="8" max="8" width="11.1796875" bestFit="1" customWidth="1"/>
  </cols>
  <sheetData>
    <row r="1" spans="1:10" x14ac:dyDescent="0.35">
      <c r="A1" s="3" t="s">
        <v>20</v>
      </c>
    </row>
    <row r="2" spans="1:10" x14ac:dyDescent="0.35">
      <c r="A2" t="s">
        <v>0</v>
      </c>
      <c r="B2" t="s">
        <v>6</v>
      </c>
      <c r="C2" t="s">
        <v>4</v>
      </c>
      <c r="D2" t="s">
        <v>7</v>
      </c>
      <c r="E2" t="s">
        <v>8</v>
      </c>
      <c r="F2" t="s">
        <v>9</v>
      </c>
      <c r="G2" t="s">
        <v>10</v>
      </c>
      <c r="H2" t="s">
        <v>1</v>
      </c>
      <c r="I2" t="s">
        <v>3</v>
      </c>
    </row>
    <row r="3" spans="1:10" x14ac:dyDescent="0.35">
      <c r="A3">
        <v>0.78300000000000003</v>
      </c>
      <c r="B3">
        <v>0.53</v>
      </c>
      <c r="C3">
        <f>A3/B3</f>
        <v>1.4773584905660377</v>
      </c>
      <c r="D3">
        <v>0.5</v>
      </c>
      <c r="E3">
        <f>A3/D3</f>
        <v>1.5660000000000001</v>
      </c>
      <c r="F3">
        <v>0.51</v>
      </c>
      <c r="G3">
        <f>A3/F3</f>
        <v>1.5352941176470589</v>
      </c>
      <c r="H3" s="2">
        <f>(B3+D3+F3)/3</f>
        <v>0.51333333333333331</v>
      </c>
      <c r="I3" s="2">
        <f>(C3+E3+G3)/3</f>
        <v>1.5262175360710322</v>
      </c>
    </row>
    <row r="4" spans="1:10" x14ac:dyDescent="0.35">
      <c r="B4" t="s">
        <v>2</v>
      </c>
      <c r="D4" t="s">
        <v>5</v>
      </c>
      <c r="F4" t="s">
        <v>11</v>
      </c>
    </row>
    <row r="5" spans="1:10" x14ac:dyDescent="0.35">
      <c r="B5">
        <v>11.27</v>
      </c>
      <c r="D5">
        <v>11.31</v>
      </c>
      <c r="F5">
        <v>11.29</v>
      </c>
    </row>
    <row r="6" spans="1:10" x14ac:dyDescent="0.35">
      <c r="B6">
        <v>11.8</v>
      </c>
      <c r="D6">
        <v>11.81</v>
      </c>
      <c r="F6">
        <v>11.83</v>
      </c>
    </row>
    <row r="8" spans="1:10" x14ac:dyDescent="0.35">
      <c r="A8" t="s">
        <v>12</v>
      </c>
    </row>
    <row r="9" spans="1:10" x14ac:dyDescent="0.35">
      <c r="A9" t="s">
        <v>17</v>
      </c>
      <c r="B9" t="s">
        <v>18</v>
      </c>
      <c r="E9" t="s">
        <v>21</v>
      </c>
    </row>
    <row r="10" spans="1:10" x14ac:dyDescent="0.35">
      <c r="A10" s="2">
        <v>1E-3</v>
      </c>
      <c r="B10" s="2">
        <f>SQRT(((B3-H3)^2+(D3-H3)^2+(F3-H3)^2)/2)/SQRT(3)</f>
        <v>8.8191710368819773E-3</v>
      </c>
      <c r="D10">
        <f>(A10/0.783)^2+(B10/H3)^2</f>
        <v>2.967904706255321E-4</v>
      </c>
      <c r="E10" s="2">
        <f>SQRT(D10)*I3</f>
        <v>2.629307713400417E-2</v>
      </c>
    </row>
    <row r="12" spans="1:10" x14ac:dyDescent="0.35">
      <c r="A12" s="3" t="s">
        <v>13</v>
      </c>
    </row>
    <row r="13" spans="1:10" x14ac:dyDescent="0.35">
      <c r="A13" t="s">
        <v>14</v>
      </c>
      <c r="B13">
        <v>0</v>
      </c>
      <c r="C13">
        <v>30</v>
      </c>
      <c r="D13">
        <v>35</v>
      </c>
      <c r="E13">
        <v>40</v>
      </c>
      <c r="F13">
        <v>45</v>
      </c>
      <c r="G13" s="1">
        <v>50</v>
      </c>
      <c r="H13">
        <v>55</v>
      </c>
      <c r="I13">
        <v>60</v>
      </c>
      <c r="J13">
        <v>65</v>
      </c>
    </row>
    <row r="14" spans="1:10" x14ac:dyDescent="0.35">
      <c r="A14" t="s">
        <v>15</v>
      </c>
      <c r="B14">
        <f>(62+66)/2</f>
        <v>64</v>
      </c>
      <c r="C14">
        <v>42</v>
      </c>
      <c r="D14">
        <v>38.5</v>
      </c>
      <c r="E14">
        <v>35.5</v>
      </c>
      <c r="F14">
        <v>35</v>
      </c>
      <c r="G14" s="1">
        <v>34.5</v>
      </c>
      <c r="H14">
        <v>35.5</v>
      </c>
      <c r="I14">
        <v>36.5</v>
      </c>
      <c r="J14">
        <v>38</v>
      </c>
    </row>
    <row r="15" spans="1:10" x14ac:dyDescent="0.35">
      <c r="A15" s="4" t="s">
        <v>16</v>
      </c>
      <c r="B15" s="4">
        <v>60</v>
      </c>
    </row>
    <row r="17" spans="1:1" x14ac:dyDescent="0.35">
      <c r="A17" t="s">
        <v>3</v>
      </c>
    </row>
    <row r="18" spans="1:1" x14ac:dyDescent="0.35">
      <c r="A18" s="1">
        <v>1.4685999999999999</v>
      </c>
    </row>
    <row r="20" spans="1:1" x14ac:dyDescent="0.35">
      <c r="A20" t="s">
        <v>19</v>
      </c>
    </row>
    <row r="23" spans="1:1" x14ac:dyDescent="0.35">
      <c r="A23" s="5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1fe11f-ba90-4ec0-8847-55512a48c2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A41D2E6D627C44BA96ED2C5FA4B9ED" ma:contentTypeVersion="8" ma:contentTypeDescription="Crear nuevo documento." ma:contentTypeScope="" ma:versionID="da17498bed1df52fd71a4d781e4428e4">
  <xsd:schema xmlns:xsd="http://www.w3.org/2001/XMLSchema" xmlns:xs="http://www.w3.org/2001/XMLSchema" xmlns:p="http://schemas.microsoft.com/office/2006/metadata/properties" xmlns:ns3="7b1fe11f-ba90-4ec0-8847-55512a48c29e" xmlns:ns4="4e2a34c3-8f69-4c4e-b931-0465c164558c" targetNamespace="http://schemas.microsoft.com/office/2006/metadata/properties" ma:root="true" ma:fieldsID="926096aaff9433600a3c8adab036dd09" ns3:_="" ns4:_="">
    <xsd:import namespace="7b1fe11f-ba90-4ec0-8847-55512a48c29e"/>
    <xsd:import namespace="4e2a34c3-8f69-4c4e-b931-0465c1645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fe11f-ba90-4ec0-8847-55512a48c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a34c3-8f69-4c4e-b931-0465c1645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EEB288-575E-4A90-89D3-F6292B484F71}">
  <ds:schemaRefs>
    <ds:schemaRef ds:uri="http://purl.org/dc/dcmitype/"/>
    <ds:schemaRef ds:uri="4e2a34c3-8f69-4c4e-b931-0465c164558c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7b1fe11f-ba90-4ec0-8847-55512a48c29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5D18D56-2169-499F-A252-E958EA0A29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1AED-E2A0-47F4-8D84-66D43FA97D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1fe11f-ba90-4ec0-8847-55512a48c29e"/>
    <ds:schemaRef ds:uri="4e2a34c3-8f69-4c4e-b931-0465c1645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2024-02-06T14:43:39Z</dcterms:created>
  <dcterms:modified xsi:type="dcterms:W3CDTF">2024-02-20T09:20:24Z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0x0101001EA41D2E6D627C44BA96ED2C5FA4B9ED</vt:lpwstr>
  </property>
</Properties>
</file>