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1755" yWindow="-255" windowWidth="21270" windowHeight="11055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D18" i="1"/>
  <c r="M17"/>
  <c r="D20"/>
  <c r="M20"/>
  <c r="D19"/>
  <c r="M19"/>
  <c r="D17"/>
  <c r="M18"/>
  <c r="D16"/>
  <c r="M16"/>
  <c r="D2"/>
  <c r="D3"/>
  <c r="D4"/>
  <c r="D5"/>
  <c r="D6"/>
  <c r="D7"/>
  <c r="D8"/>
  <c r="D9"/>
  <c r="D10"/>
  <c r="D11"/>
  <c r="D12"/>
  <c r="D13"/>
  <c r="D14"/>
  <c r="D15"/>
  <c r="M15"/>
  <c r="M14" l="1"/>
  <c r="M13"/>
  <c r="M12"/>
  <c r="M4" l="1"/>
  <c r="M10"/>
  <c r="M11"/>
  <c r="M3"/>
  <c r="M5"/>
  <c r="M6"/>
  <c r="M7"/>
  <c r="M8"/>
  <c r="M9"/>
  <c r="M2"/>
</calcChain>
</file>

<file path=xl/sharedStrings.xml><?xml version="1.0" encoding="utf-8"?>
<sst xmlns="http://schemas.openxmlformats.org/spreadsheetml/2006/main" count="121" uniqueCount="52">
  <si>
    <t>kmat</t>
  </si>
  <si>
    <t>naim</t>
  </si>
  <si>
    <t>ei</t>
  </si>
  <si>
    <t>price</t>
  </si>
  <si>
    <t>count</t>
  </si>
  <si>
    <t>sum</t>
  </si>
  <si>
    <t>ceh</t>
  </si>
  <si>
    <t>n_kdk</t>
  </si>
  <si>
    <t>size_type</t>
  </si>
  <si>
    <t xml:space="preserve">Метчик </t>
  </si>
  <si>
    <t>Метчик</t>
  </si>
  <si>
    <t>12х1,75</t>
  </si>
  <si>
    <t>14х1,25</t>
  </si>
  <si>
    <t>14х1,5</t>
  </si>
  <si>
    <t>24х1,5</t>
  </si>
  <si>
    <t>30х3</t>
  </si>
  <si>
    <t>36х4</t>
  </si>
  <si>
    <t>39х2</t>
  </si>
  <si>
    <t>45х4</t>
  </si>
  <si>
    <t>valid_kmat</t>
  </si>
  <si>
    <t>1301</t>
  </si>
  <si>
    <t>110-0337</t>
  </si>
  <si>
    <t>11.00418</t>
  </si>
  <si>
    <t>1222333</t>
  </si>
  <si>
    <t>kmat_double</t>
  </si>
  <si>
    <t>110-0109</t>
  </si>
  <si>
    <t>1100.109</t>
  </si>
  <si>
    <t>1100184-</t>
  </si>
  <si>
    <t>110 02 77</t>
  </si>
  <si>
    <t>1100 -277</t>
  </si>
  <si>
    <t>001-000004</t>
  </si>
  <si>
    <t>080030480</t>
  </si>
  <si>
    <t>23008</t>
  </si>
  <si>
    <t>180030480</t>
  </si>
  <si>
    <t>280030480</t>
  </si>
  <si>
    <t>Столбец1</t>
  </si>
  <si>
    <t>920130111100109</t>
  </si>
  <si>
    <t>9201301</t>
  </si>
  <si>
    <t>111112345678900</t>
  </si>
  <si>
    <t>Столбец2</t>
  </si>
  <si>
    <t>12223</t>
  </si>
  <si>
    <t>1222</t>
  </si>
  <si>
    <t>12255</t>
  </si>
  <si>
    <t>11112345678900</t>
  </si>
  <si>
    <t>1112345678900</t>
  </si>
  <si>
    <t>112345678900</t>
  </si>
  <si>
    <t>2345678900</t>
  </si>
  <si>
    <t>52345678900</t>
  </si>
  <si>
    <t>42345678900</t>
  </si>
  <si>
    <t>32345678900</t>
  </si>
  <si>
    <t>12345678900</t>
  </si>
  <si>
    <t>22345678900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</si>
</sst>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Border="1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3" fontId="1" fillId="0" borderId="0" xfId="0" applyNumberFormat="1" applyFont="1" applyBorder="1" applyAlignment="1">
      <alignment horizontal="center" vertical="top" wrapText="1"/>
    </xf>
    <xf numFmtId="4" fontId="1" fillId="0" borderId="0" xfId="0" applyNumberFormat="1" applyFont="1" applyBorder="1" applyAlignment="1">
      <alignment horizontal="center" vertical="top" wrapText="1"/>
    </xf>
    <xf numFmtId="4" fontId="1" fillId="0" borderId="0" xfId="0" applyNumberFormat="1" applyFont="1" applyBorder="1" applyAlignment="1">
      <alignment horizontal="right" vertical="top" wrapText="1"/>
    </xf>
    <xf numFmtId="2" fontId="0" fillId="2" borderId="0" xfId="0" applyNumberFormat="1" applyFill="1" applyBorder="1"/>
    <xf numFmtId="49" fontId="1" fillId="0" borderId="0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Border="1" applyAlignment="1">
      <alignment horizontal="center" vertical="top" wrapText="1"/>
    </xf>
    <xf numFmtId="0" fontId="0" fillId="0" borderId="0" xfId="0" applyNumberFormat="1"/>
    <xf numFmtId="0" fontId="3" fillId="0" borderId="0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top" textRotation="0" wrapText="1" indent="0" relativeIndent="255" justifyLastLine="0" shrinkToFit="0" mergeCell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top" textRotation="0" wrapText="1" indent="0" relativeIndent="0" justifyLastLine="0" shrinkToFit="0" mergeCell="0" readingOrder="0"/>
    </dxf>
    <dxf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/>
        <right/>
        <top/>
        <bottom/>
      </border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top" textRotation="0" wrapText="1" indent="0" relativeIndent="0" justifyLastLine="0" shrinkToFit="0" mergeCell="0" readingOrder="0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  <border diagonalUp="0" diagonalDown="0" outline="0">
        <left/>
        <right/>
        <top/>
        <bottom/>
      </border>
    </dxf>
    <dxf>
      <numFmt numFmtId="30" formatCode="@"/>
      <border diagonalUp="0" diagonalDown="0" outline="0">
        <left/>
        <right/>
        <top/>
        <bottom/>
      </border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fill>
        <patternFill patternType="solid">
          <fgColor rgb="FFFFC7CE"/>
          <bgColor rgb="FF000000"/>
        </patternFill>
      </fill>
    </dxf>
    <dxf>
      <alignment horizontal="center" vertical="center" textRotation="0" wrapText="0" indent="0" relativeIndent="255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20" totalsRowShown="0" headerRowDxfId="41">
  <autoFilter ref="A1:M20">
    <filterColumn colId="3"/>
    <filterColumn colId="6"/>
  </autoFilter>
  <sortState ref="A2:I1028">
    <sortCondition sortBy="cellColor" ref="C1:C1028" dxfId="40"/>
  </sortState>
  <tableColumns count="13">
    <tableColumn id="9" name="ceh" dataDxfId="39" totalsRowDxfId="38"/>
    <tableColumn id="8" name="n_kdk" dataDxfId="37" totalsRowDxfId="36"/>
    <tableColumn id="1" name="kmat" dataDxfId="35" totalsRowDxfId="34"/>
    <tableColumn id="13" name="Столбец2" dataDxfId="16" totalsRowDxfId="33">
      <calculatedColumnFormula>LEN(table1[[#This Row],[kmat]])</calculatedColumnFormula>
    </tableColumn>
    <tableColumn id="11" name="valid_kmat" dataDxfId="14" totalsRowDxfId="32"/>
    <tableColumn id="10" name="kmat_double" dataDxfId="15" totalsRowDxfId="31"/>
    <tableColumn id="12" name="Столбец1" dataDxfId="30" totalsRowDxfId="29"/>
    <tableColumn id="2" name="naim" dataDxfId="28" totalsRowDxfId="27"/>
    <tableColumn id="3" name="size_type" dataDxfId="26" totalsRowDxfId="25"/>
    <tableColumn id="4" name="ei" dataDxfId="24" totalsRowDxfId="23"/>
    <tableColumn id="5" name="price" dataDxfId="22" totalsRowDxfId="21"/>
    <tableColumn id="6" name="count" dataDxfId="20" totalsRowDxfId="19"/>
    <tableColumn id="7" name="sum" dataDxfId="18" totalsRowDxfId="17">
      <calculatedColumnFormula>IF( OR(sheet!$K2="", sheet!$L2 = ""),"", sheet!$K2*sheet!$L2)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M20"/>
  <sheetViews>
    <sheetView tabSelected="1" zoomScale="110" zoomScaleNormal="110" workbookViewId="0">
      <pane ySplit="2" topLeftCell="A3" activePane="bottomLeft" state="frozen"/>
      <selection pane="bottomLeft" activeCell="F21" sqref="F21"/>
    </sheetView>
  </sheetViews>
  <sheetFormatPr defaultRowHeight="15"/>
  <cols>
    <col min="1" max="1" width="11.42578125" style="1" customWidth="1"/>
    <col min="2" max="2" width="17.5703125" style="1" customWidth="1"/>
    <col min="3" max="3" width="19.28515625" style="1" customWidth="1"/>
    <col min="4" max="4" width="19.28515625" style="17" customWidth="1"/>
    <col min="5" max="6" width="29.140625" style="1" customWidth="1"/>
    <col min="7" max="7" width="19" style="2" customWidth="1"/>
    <col min="8" max="8" width="14.140625" style="2" customWidth="1"/>
    <col min="9" max="9" width="13" customWidth="1"/>
  </cols>
  <sheetData>
    <row r="1" spans="1:13">
      <c r="A1" s="3" t="s">
        <v>6</v>
      </c>
      <c r="B1" s="3" t="s">
        <v>7</v>
      </c>
      <c r="C1" s="3" t="s">
        <v>0</v>
      </c>
      <c r="D1" s="15" t="s">
        <v>39</v>
      </c>
      <c r="E1" s="3" t="s">
        <v>19</v>
      </c>
      <c r="F1" s="3" t="s">
        <v>24</v>
      </c>
      <c r="G1" s="3" t="s">
        <v>35</v>
      </c>
      <c r="H1" s="3" t="s">
        <v>1</v>
      </c>
      <c r="I1" s="3" t="s">
        <v>8</v>
      </c>
      <c r="J1" s="4" t="s">
        <v>2</v>
      </c>
      <c r="K1" s="5" t="s">
        <v>3</v>
      </c>
      <c r="L1" s="5" t="s">
        <v>4</v>
      </c>
      <c r="M1" s="5" t="s">
        <v>5</v>
      </c>
    </row>
    <row r="2" spans="1:13" ht="15.75">
      <c r="A2" s="6" t="s">
        <v>20</v>
      </c>
      <c r="B2" s="6" t="s">
        <v>23</v>
      </c>
      <c r="C2" s="7" t="s">
        <v>25</v>
      </c>
      <c r="D2" s="16">
        <f>LEN(table1[[#This Row],[kmat]])</f>
        <v>8</v>
      </c>
      <c r="E2" s="13">
        <v>1100109</v>
      </c>
      <c r="F2" s="7">
        <v>11100109</v>
      </c>
      <c r="G2" s="13" t="s">
        <v>36</v>
      </c>
      <c r="H2" s="8" t="s">
        <v>9</v>
      </c>
      <c r="I2" s="13" t="s">
        <v>12</v>
      </c>
      <c r="J2" s="9">
        <v>796</v>
      </c>
      <c r="K2" s="10">
        <v>0.01</v>
      </c>
      <c r="L2" s="11">
        <v>2</v>
      </c>
      <c r="M2" s="12">
        <f>IF( OR(sheet!$K2="", sheet!$L2 = ""),"", sheet!$K2*sheet!$L2)</f>
        <v>0.02</v>
      </c>
    </row>
    <row r="3" spans="1:13" ht="15.75">
      <c r="A3" s="6" t="s">
        <v>20</v>
      </c>
      <c r="B3" s="6" t="s">
        <v>23</v>
      </c>
      <c r="C3" s="7" t="s">
        <v>26</v>
      </c>
      <c r="D3" s="16">
        <f>LEN(table1[[#This Row],[kmat]])</f>
        <v>8</v>
      </c>
      <c r="E3" s="13">
        <v>1100109</v>
      </c>
      <c r="F3" s="7">
        <v>21100109</v>
      </c>
      <c r="G3" s="13" t="s">
        <v>37</v>
      </c>
      <c r="H3" s="8" t="s">
        <v>9</v>
      </c>
      <c r="I3" s="13" t="s">
        <v>13</v>
      </c>
      <c r="J3" s="9">
        <v>796</v>
      </c>
      <c r="K3" s="10">
        <v>0.01</v>
      </c>
      <c r="L3" s="11">
        <v>2</v>
      </c>
      <c r="M3" s="12">
        <f>IF( OR(sheet!$K3="", sheet!$L3 = ""),"", sheet!$K3*sheet!$L3)</f>
        <v>0.02</v>
      </c>
    </row>
    <row r="4" spans="1:13" ht="15.75">
      <c r="A4" s="6" t="s">
        <v>20</v>
      </c>
      <c r="B4" s="6" t="s">
        <v>23</v>
      </c>
      <c r="C4" s="7">
        <v>1100.1089999999999</v>
      </c>
      <c r="D4" s="16">
        <f>LEN(table1[[#This Row],[kmat]])</f>
        <v>8</v>
      </c>
      <c r="E4" s="13">
        <v>1100109</v>
      </c>
      <c r="F4" s="7">
        <v>31100109</v>
      </c>
      <c r="G4" s="13"/>
      <c r="H4" s="8" t="s">
        <v>9</v>
      </c>
      <c r="I4" s="13" t="s">
        <v>13</v>
      </c>
      <c r="J4" s="9">
        <v>796</v>
      </c>
      <c r="K4" s="10">
        <v>0.01</v>
      </c>
      <c r="L4" s="11">
        <v>2</v>
      </c>
      <c r="M4" s="12">
        <f>IF( OR(sheet!$K4="", sheet!$L4 = ""),"", sheet!$K4*sheet!$L4)</f>
        <v>0.02</v>
      </c>
    </row>
    <row r="5" spans="1:13" ht="15.75">
      <c r="A5" s="6" t="s">
        <v>20</v>
      </c>
      <c r="B5" s="6" t="s">
        <v>23</v>
      </c>
      <c r="C5" s="7" t="s">
        <v>27</v>
      </c>
      <c r="D5" s="16">
        <f>LEN(table1[[#This Row],[kmat]])</f>
        <v>8</v>
      </c>
      <c r="E5" s="13">
        <v>1100184</v>
      </c>
      <c r="F5" s="7">
        <v>11100184</v>
      </c>
      <c r="G5" s="13"/>
      <c r="H5" s="8" t="s">
        <v>9</v>
      </c>
      <c r="I5" s="13" t="s">
        <v>14</v>
      </c>
      <c r="J5" s="9">
        <v>796</v>
      </c>
      <c r="K5" s="10">
        <v>0.01</v>
      </c>
      <c r="L5" s="11">
        <v>6</v>
      </c>
      <c r="M5" s="12">
        <f>IF( OR(sheet!$K5="", sheet!$L5 = ""),"", sheet!$K5*sheet!$L5)</f>
        <v>0.06</v>
      </c>
    </row>
    <row r="6" spans="1:13" ht="15.75">
      <c r="A6" s="6" t="s">
        <v>20</v>
      </c>
      <c r="B6" s="6" t="s">
        <v>23</v>
      </c>
      <c r="C6" s="7">
        <v>-1100184</v>
      </c>
      <c r="D6" s="16">
        <f>LEN(table1[[#This Row],[kmat]])</f>
        <v>8</v>
      </c>
      <c r="E6" s="13">
        <v>1100184</v>
      </c>
      <c r="F6" s="7">
        <v>21100184</v>
      </c>
      <c r="G6" s="13"/>
      <c r="H6" s="8" t="s">
        <v>9</v>
      </c>
      <c r="I6" s="13" t="s">
        <v>14</v>
      </c>
      <c r="J6" s="9">
        <v>796</v>
      </c>
      <c r="K6" s="10">
        <v>0.01</v>
      </c>
      <c r="L6" s="11">
        <v>1</v>
      </c>
      <c r="M6" s="12">
        <f>IF( OR(sheet!$K6="", sheet!$L6 = ""),"", sheet!$K6*sheet!$L6)</f>
        <v>0.01</v>
      </c>
    </row>
    <row r="7" spans="1:13" ht="15.75">
      <c r="A7" s="6" t="s">
        <v>20</v>
      </c>
      <c r="B7" s="6" t="s">
        <v>23</v>
      </c>
      <c r="C7" s="7" t="s">
        <v>28</v>
      </c>
      <c r="D7" s="16">
        <f>LEN(table1[[#This Row],[kmat]])</f>
        <v>9</v>
      </c>
      <c r="E7" s="13">
        <v>1100277</v>
      </c>
      <c r="F7" s="7">
        <v>11100277</v>
      </c>
      <c r="G7" s="13"/>
      <c r="H7" s="8" t="s">
        <v>9</v>
      </c>
      <c r="I7" s="13" t="s">
        <v>15</v>
      </c>
      <c r="J7" s="9">
        <v>796</v>
      </c>
      <c r="K7" s="10">
        <v>0.01</v>
      </c>
      <c r="L7" s="11">
        <v>5</v>
      </c>
      <c r="M7" s="12">
        <f>IF( OR(sheet!$K7="", sheet!$L7 = ""),"", sheet!$K7*sheet!$L7)</f>
        <v>0.05</v>
      </c>
    </row>
    <row r="8" spans="1:13" ht="15.75">
      <c r="A8" s="6" t="s">
        <v>20</v>
      </c>
      <c r="B8" s="6" t="s">
        <v>23</v>
      </c>
      <c r="C8" s="7" t="s">
        <v>29</v>
      </c>
      <c r="D8" s="16">
        <f>LEN(table1[[#This Row],[kmat]])</f>
        <v>9</v>
      </c>
      <c r="E8" s="13">
        <v>1100277</v>
      </c>
      <c r="F8" s="7">
        <v>21100277</v>
      </c>
      <c r="G8" s="13"/>
      <c r="H8" s="8" t="s">
        <v>9</v>
      </c>
      <c r="I8" s="13" t="s">
        <v>16</v>
      </c>
      <c r="J8" s="9">
        <v>796</v>
      </c>
      <c r="K8" s="10">
        <v>0.01</v>
      </c>
      <c r="L8" s="11">
        <v>2</v>
      </c>
      <c r="M8" s="12">
        <f>IF( OR(sheet!$K8="", sheet!$L8 = ""),"", sheet!$K8*sheet!$L8)</f>
        <v>0.02</v>
      </c>
    </row>
    <row r="9" spans="1:13" ht="15.75">
      <c r="A9" s="6" t="s">
        <v>20</v>
      </c>
      <c r="B9" s="6" t="s">
        <v>23</v>
      </c>
      <c r="C9" s="7" t="s">
        <v>21</v>
      </c>
      <c r="D9" s="16">
        <f>LEN(table1[[#This Row],[kmat]])</f>
        <v>8</v>
      </c>
      <c r="E9" s="13">
        <v>1100337</v>
      </c>
      <c r="F9" s="7">
        <v>1100337</v>
      </c>
      <c r="G9" s="13"/>
      <c r="H9" s="8" t="s">
        <v>9</v>
      </c>
      <c r="I9" s="13" t="s">
        <v>18</v>
      </c>
      <c r="J9" s="9">
        <v>796</v>
      </c>
      <c r="K9" s="10">
        <v>0.01</v>
      </c>
      <c r="L9" s="11">
        <v>4</v>
      </c>
      <c r="M9" s="12">
        <f>IF( OR(sheet!$K9="", sheet!$L9 = ""),"", sheet!$K9*sheet!$L9)</f>
        <v>0.04</v>
      </c>
    </row>
    <row r="10" spans="1:13" ht="15.75">
      <c r="A10" s="6" t="s">
        <v>20</v>
      </c>
      <c r="B10" s="6" t="s">
        <v>23</v>
      </c>
      <c r="C10" s="7" t="s">
        <v>22</v>
      </c>
      <c r="D10" s="16">
        <f>LEN(table1[[#This Row],[kmat]])</f>
        <v>8</v>
      </c>
      <c r="E10" s="13">
        <v>1100418</v>
      </c>
      <c r="F10" s="7">
        <v>1100418</v>
      </c>
      <c r="G10" s="13"/>
      <c r="H10" s="8" t="s">
        <v>10</v>
      </c>
      <c r="I10" s="13" t="s">
        <v>11</v>
      </c>
      <c r="J10" s="9">
        <v>796</v>
      </c>
      <c r="K10" s="10">
        <v>0.01</v>
      </c>
      <c r="L10" s="11">
        <v>70</v>
      </c>
      <c r="M10" s="12">
        <f>IF( OR(sheet!$K10="", sheet!$L10 = ""),"", sheet!$K10*sheet!$L10)</f>
        <v>0.70000000000000007</v>
      </c>
    </row>
    <row r="11" spans="1:13" ht="15.75">
      <c r="A11" s="6" t="s">
        <v>20</v>
      </c>
      <c r="B11" s="6" t="s">
        <v>23</v>
      </c>
      <c r="C11" s="7">
        <v>11.006030000000001</v>
      </c>
      <c r="D11" s="16">
        <f>LEN(table1[[#This Row],[kmat]])</f>
        <v>8</v>
      </c>
      <c r="E11" s="13">
        <v>1100603</v>
      </c>
      <c r="F11" s="7">
        <v>1100603</v>
      </c>
      <c r="G11" s="13"/>
      <c r="H11" s="8" t="s">
        <v>10</v>
      </c>
      <c r="I11" s="13" t="s">
        <v>17</v>
      </c>
      <c r="J11" s="9">
        <v>796</v>
      </c>
      <c r="K11" s="10">
        <v>0.01</v>
      </c>
      <c r="L11" s="11">
        <v>4</v>
      </c>
      <c r="M11" s="12">
        <f>IF( OR(sheet!$K11="", sheet!$L11 = ""),"", sheet!$K11*sheet!$L11)</f>
        <v>0.04</v>
      </c>
    </row>
    <row r="12" spans="1:13" ht="15.75">
      <c r="A12" s="6" t="s">
        <v>20</v>
      </c>
      <c r="B12" s="6" t="s">
        <v>23</v>
      </c>
      <c r="C12" s="7" t="s">
        <v>30</v>
      </c>
      <c r="D12" s="16">
        <f>LEN(table1[[#This Row],[kmat]])</f>
        <v>10</v>
      </c>
      <c r="E12" s="14">
        <v>1000004</v>
      </c>
      <c r="F12" s="7">
        <v>1000004</v>
      </c>
      <c r="G12" s="13"/>
      <c r="H12" s="8" t="s">
        <v>10</v>
      </c>
      <c r="I12" s="13" t="s">
        <v>14</v>
      </c>
      <c r="J12" s="9">
        <v>796</v>
      </c>
      <c r="K12" s="10">
        <v>0.01</v>
      </c>
      <c r="L12" s="11">
        <v>4</v>
      </c>
      <c r="M12" s="12">
        <f>IF( OR(sheet!$K12="", sheet!$L12 = ""),"", sheet!$K12*sheet!$L12)</f>
        <v>0.04</v>
      </c>
    </row>
    <row r="13" spans="1:13" ht="15.75">
      <c r="A13" s="6" t="s">
        <v>32</v>
      </c>
      <c r="B13" s="6" t="s">
        <v>23</v>
      </c>
      <c r="C13" s="13" t="s">
        <v>31</v>
      </c>
      <c r="D13" s="16">
        <f>LEN(table1[[#This Row],[kmat]])</f>
        <v>9</v>
      </c>
      <c r="E13" s="14">
        <v>80030480</v>
      </c>
      <c r="F13" s="13" t="s">
        <v>33</v>
      </c>
      <c r="G13" s="13"/>
      <c r="H13" s="8" t="s">
        <v>10</v>
      </c>
      <c r="I13" s="13" t="s">
        <v>14</v>
      </c>
      <c r="J13" s="9">
        <v>796</v>
      </c>
      <c r="K13" s="10">
        <v>0.01</v>
      </c>
      <c r="L13" s="11">
        <v>4</v>
      </c>
      <c r="M13" s="12">
        <f>IF( OR(sheet!$K13="", sheet!$L13 = ""),"", sheet!$K13*sheet!$L13)</f>
        <v>0.04</v>
      </c>
    </row>
    <row r="14" spans="1:13" ht="15.75">
      <c r="A14" s="6" t="s">
        <v>32</v>
      </c>
      <c r="B14" s="6" t="s">
        <v>23</v>
      </c>
      <c r="C14" s="13" t="s">
        <v>31</v>
      </c>
      <c r="D14" s="16">
        <f>LEN(table1[[#This Row],[kmat]])</f>
        <v>9</v>
      </c>
      <c r="E14" s="14">
        <v>80030480</v>
      </c>
      <c r="F14" s="13" t="s">
        <v>34</v>
      </c>
      <c r="G14" s="13"/>
      <c r="H14" s="8" t="s">
        <v>10</v>
      </c>
      <c r="I14" s="13" t="s">
        <v>15</v>
      </c>
      <c r="J14" s="9">
        <v>796</v>
      </c>
      <c r="K14" s="10">
        <v>0.01</v>
      </c>
      <c r="L14" s="11">
        <v>4</v>
      </c>
      <c r="M14" s="12">
        <f>IF( OR(sheet!$K14="", sheet!$L14 = ""),"", sheet!$K14*sheet!$L14)</f>
        <v>0.04</v>
      </c>
    </row>
    <row r="15" spans="1:13" ht="15.75">
      <c r="A15" s="6" t="s">
        <v>32</v>
      </c>
      <c r="B15" s="6" t="s">
        <v>23</v>
      </c>
      <c r="C15" s="13" t="s">
        <v>38</v>
      </c>
      <c r="D15" s="16">
        <f>LEN(table1[[#This Row],[kmat]])</f>
        <v>15</v>
      </c>
      <c r="E15" s="13" t="s">
        <v>38</v>
      </c>
      <c r="F15" s="13" t="s">
        <v>38</v>
      </c>
      <c r="G15" s="13"/>
      <c r="H15" s="8" t="s">
        <v>10</v>
      </c>
      <c r="I15" s="13" t="s">
        <v>14</v>
      </c>
      <c r="J15" s="9">
        <v>796</v>
      </c>
      <c r="K15" s="10">
        <v>0.01</v>
      </c>
      <c r="L15" s="11">
        <v>4</v>
      </c>
      <c r="M15" s="12">
        <f>IF( OR(sheet!$K15="", sheet!$L15 = ""),"", sheet!$K15*sheet!$L15)</f>
        <v>0.04</v>
      </c>
    </row>
    <row r="16" spans="1:13" ht="15.75">
      <c r="A16" s="6" t="s">
        <v>32</v>
      </c>
      <c r="B16" s="6" t="s">
        <v>40</v>
      </c>
      <c r="C16" s="13" t="s">
        <v>43</v>
      </c>
      <c r="D16" s="18">
        <f>LEN(table1[[#This Row],[kmat]])</f>
        <v>14</v>
      </c>
      <c r="E16" s="13" t="s">
        <v>46</v>
      </c>
      <c r="F16" s="13" t="s">
        <v>50</v>
      </c>
      <c r="G16" s="14"/>
      <c r="H16" s="8" t="s">
        <v>10</v>
      </c>
      <c r="I16" s="13" t="s">
        <v>14</v>
      </c>
      <c r="J16" s="9">
        <v>796</v>
      </c>
      <c r="K16" s="10">
        <v>0.01</v>
      </c>
      <c r="L16" s="11">
        <v>4</v>
      </c>
      <c r="M16" s="12">
        <f>IF( OR(sheet!$K16="", sheet!$L16 = ""),"", sheet!$K16*sheet!$L16)</f>
        <v>0.04</v>
      </c>
    </row>
    <row r="17" spans="1:13" ht="15.75">
      <c r="A17" s="6" t="s">
        <v>32</v>
      </c>
      <c r="B17" s="6" t="s">
        <v>41</v>
      </c>
      <c r="C17" s="13" t="s">
        <v>44</v>
      </c>
      <c r="D17" s="18">
        <f>LEN(table1[[#This Row],[kmat]])</f>
        <v>13</v>
      </c>
      <c r="E17" s="13" t="s">
        <v>46</v>
      </c>
      <c r="F17" s="13" t="s">
        <v>51</v>
      </c>
      <c r="G17" s="14"/>
      <c r="H17" s="8" t="s">
        <v>10</v>
      </c>
      <c r="I17" s="13" t="s">
        <v>15</v>
      </c>
      <c r="J17" s="9">
        <v>796</v>
      </c>
      <c r="K17" s="10">
        <v>0.01</v>
      </c>
      <c r="L17" s="11">
        <v>4</v>
      </c>
      <c r="M17" s="12">
        <f>IF( OR(sheet!$K17="", sheet!$L17 = ""),"", sheet!$K17*sheet!$L17)</f>
        <v>0.04</v>
      </c>
    </row>
    <row r="18" spans="1:13" ht="15.75">
      <c r="A18" s="6" t="s">
        <v>32</v>
      </c>
      <c r="B18" s="6" t="s">
        <v>41</v>
      </c>
      <c r="C18" s="13" t="s">
        <v>44</v>
      </c>
      <c r="D18" s="18">
        <f>LEN(table1[[#This Row],[kmat]])</f>
        <v>13</v>
      </c>
      <c r="E18" s="13" t="s">
        <v>46</v>
      </c>
      <c r="F18" s="13" t="s">
        <v>49</v>
      </c>
      <c r="G18" s="14"/>
      <c r="H18" s="8" t="s">
        <v>10</v>
      </c>
      <c r="I18" s="13" t="s">
        <v>16</v>
      </c>
      <c r="J18" s="9">
        <v>796</v>
      </c>
      <c r="K18" s="10">
        <v>0.01</v>
      </c>
      <c r="L18" s="11">
        <v>4</v>
      </c>
      <c r="M18" s="12">
        <f>IF( OR(sheet!$K18="", sheet!$L18 = ""),"", sheet!$K18*sheet!$L18)</f>
        <v>0.04</v>
      </c>
    </row>
    <row r="19" spans="1:13" ht="15.75">
      <c r="A19" s="6" t="s">
        <v>32</v>
      </c>
      <c r="B19" s="6" t="s">
        <v>40</v>
      </c>
      <c r="C19" s="13" t="s">
        <v>45</v>
      </c>
      <c r="D19" s="18">
        <f>LEN(table1[[#This Row],[kmat]])</f>
        <v>12</v>
      </c>
      <c r="E19" s="13" t="s">
        <v>46</v>
      </c>
      <c r="F19" s="13" t="s">
        <v>48</v>
      </c>
      <c r="G19" s="14"/>
      <c r="H19" s="8" t="s">
        <v>10</v>
      </c>
      <c r="I19" s="13" t="s">
        <v>18</v>
      </c>
      <c r="J19" s="9">
        <v>796</v>
      </c>
      <c r="K19" s="10">
        <v>0.01</v>
      </c>
      <c r="L19" s="11">
        <v>4</v>
      </c>
      <c r="M19" s="12">
        <f>IF( OR(sheet!$K19="", sheet!$L19 = ""),"", sheet!$K19*sheet!$L19)</f>
        <v>0.04</v>
      </c>
    </row>
    <row r="20" spans="1:13" ht="15.75">
      <c r="A20" s="6" t="s">
        <v>32</v>
      </c>
      <c r="B20" s="6" t="s">
        <v>42</v>
      </c>
      <c r="C20" s="13" t="s">
        <v>45</v>
      </c>
      <c r="D20" s="18">
        <f>LEN(table1[[#This Row],[kmat]])</f>
        <v>12</v>
      </c>
      <c r="E20" s="13" t="s">
        <v>46</v>
      </c>
      <c r="F20" s="13" t="s">
        <v>47</v>
      </c>
      <c r="G20" s="14"/>
      <c r="H20" s="8" t="s">
        <v>10</v>
      </c>
      <c r="I20" s="13" t="s">
        <v>11</v>
      </c>
      <c r="J20" s="9">
        <v>796</v>
      </c>
      <c r="K20" s="10">
        <v>0.01</v>
      </c>
      <c r="L20" s="11">
        <v>4</v>
      </c>
      <c r="M20" s="12">
        <f>IF( OR(sheet!$K20="", sheet!$L20 = ""),"", sheet!$K20*sheet!$L20)</f>
        <v>0.04</v>
      </c>
    </row>
  </sheetData>
  <conditionalFormatting sqref="F4:G4">
    <cfRule type="duplicateValues" dxfId="47" priority="9" stopIfTrue="1"/>
  </conditionalFormatting>
  <conditionalFormatting sqref="D21:D1048576 E1:E20">
    <cfRule type="duplicateValues" dxfId="46" priority="7"/>
  </conditionalFormatting>
  <conditionalFormatting sqref="C4:E4">
    <cfRule type="duplicateValues" dxfId="45" priority="20" stopIfTrue="1"/>
  </conditionalFormatting>
  <conditionalFormatting sqref="F2:G3 F5:G20">
    <cfRule type="duplicateValues" dxfId="44" priority="39" stopIfTrue="1"/>
  </conditionalFormatting>
  <conditionalFormatting sqref="C1:D1048576 E1:E20">
    <cfRule type="duplicateValues" dxfId="43" priority="41"/>
  </conditionalFormatting>
  <conditionalFormatting sqref="C1:G1 C2:E3 C5:D1048576 E5:E20">
    <cfRule type="duplicateValues" dxfId="42" priority="45" stopIfTrue="1"/>
  </conditionalFormatting>
  <conditionalFormatting sqref="F15">
    <cfRule type="duplicateValues" dxfId="11" priority="6"/>
  </conditionalFormatting>
  <conditionalFormatting sqref="F15">
    <cfRule type="duplicateValues" dxfId="9" priority="5"/>
  </conditionalFormatting>
  <conditionalFormatting sqref="F15">
    <cfRule type="duplicateValues" dxfId="7" priority="4" stopIfTrue="1"/>
  </conditionalFormatting>
  <conditionalFormatting sqref="F16:F20">
    <cfRule type="duplicateValues" dxfId="5" priority="3"/>
  </conditionalFormatting>
  <conditionalFormatting sqref="F16:F20">
    <cfRule type="duplicateValues" dxfId="3" priority="2"/>
  </conditionalFormatting>
  <conditionalFormatting sqref="F16:F20">
    <cfRule type="duplicateValues" dxfId="1" priority="1" stopIfTrue="1"/>
  </conditionalFormatting>
  <pageMargins left="0.19685039370078741" right="0.19685039370078741" top="0.19685039370078741" bottom="0.19685039370078741" header="0" footer="0"/>
  <pageSetup paperSize="9"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mww54001</dc:creator>
  <cp:lastModifiedBy>mww54001</cp:lastModifiedBy>
  <cp:lastPrinted>2017-11-14T13:43:05Z</cp:lastPrinted>
  <dcterms:created xsi:type="dcterms:W3CDTF">2017-11-14T13:25:53Z</dcterms:created>
  <dcterms:modified xsi:type="dcterms:W3CDTF">2019-08-30T12:29:10Z</dcterms:modified>
</cp:coreProperties>
</file>