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showHorizontalScroll="0" xWindow="360" yWindow="280" windowWidth="9140" windowHeight="9020"/>
  </bookViews>
  <sheets>
    <sheet name="Model" sheetId="1" r:id="rId1"/>
    <sheet name="Cost Simulation" sheetId="3" r:id="rId2"/>
    <sheet name="Stocking for Minimum Cost" sheetId="4" r:id="rId3"/>
  </sheets>
  <definedNames>
    <definedName name="Amt_Stocked">Model!$C$2</definedName>
    <definedName name="Demand">Model!$A$2</definedName>
    <definedName name="Exp_Cost">Model!$B$5</definedName>
    <definedName name="F_Cost">Model!$B$6</definedName>
    <definedName name="HISTORICAL_DEMAND">Model!$B$14:$B$49</definedName>
    <definedName name="XLSIMDATA" hidden="1">{"Data","Sheet1!$B$14:$B$49","Historical Demand"}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8" i="1"/>
  <c r="C14" i="1"/>
</calcChain>
</file>

<file path=xl/comments1.xml><?xml version="1.0" encoding="utf-8"?>
<comments xmlns="http://schemas.openxmlformats.org/spreadsheetml/2006/main">
  <authors>
    <author>Sam L. Savage</author>
  </authors>
  <commentList>
    <comment ref="A2" authorId="0">
      <text>
        <r>
          <rPr>
            <sz val="8"/>
            <color indexed="81"/>
            <rFont val="Tahoma"/>
          </rPr>
          <t>=gen_resample(HISTORICAL_DEMAND)</t>
        </r>
      </text>
    </comment>
  </commentList>
</comments>
</file>

<file path=xl/sharedStrings.xml><?xml version="1.0" encoding="utf-8"?>
<sst xmlns="http://schemas.openxmlformats.org/spreadsheetml/2006/main" count="86" uniqueCount="82">
  <si>
    <t>Demand</t>
  </si>
  <si>
    <t>Amt Stocked</t>
  </si>
  <si>
    <t>Costs</t>
  </si>
  <si>
    <t>Per Unit</t>
  </si>
  <si>
    <t>Total</t>
  </si>
  <si>
    <t>Expiration Cost</t>
  </si>
  <si>
    <t>Air Freight</t>
  </si>
  <si>
    <t>Overall Cost</t>
  </si>
  <si>
    <t>Historical Data</t>
  </si>
  <si>
    <t>Month</t>
  </si>
  <si>
    <t>Average</t>
  </si>
  <si>
    <t>Decisions</t>
  </si>
  <si>
    <t>Certainties</t>
  </si>
  <si>
    <t>Uncertainties</t>
  </si>
  <si>
    <t>Formulas</t>
  </si>
  <si>
    <t>Inputs</t>
  </si>
  <si>
    <t>Outputs</t>
  </si>
  <si>
    <r>
      <t xml:space="preserve">3) To model the uncertainty in demand, execute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imulate</t>
    </r>
    <r>
      <rPr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T</t>
    </r>
    <r>
      <rPr>
        <b/>
        <sz val="12"/>
        <rFont val="Arial"/>
        <family val="2"/>
      </rPr>
      <t>haw</t>
    </r>
    <r>
      <rPr>
        <sz val="12"/>
        <rFont val="Arial"/>
        <family val="2"/>
      </rPr>
      <t xml:space="preserve"> command. This restores the XLSim random number formula</t>
    </r>
  </si>
  <si>
    <r>
      <t xml:space="preserve">4) Choose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imulation</t>
    </r>
    <r>
      <rPr>
        <sz val="12"/>
        <rFont val="Arial"/>
        <family val="2"/>
      </rPr>
      <t xml:space="preserve"> from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imulate</t>
    </r>
    <r>
      <rPr>
        <sz val="12"/>
        <rFont val="Arial"/>
        <family val="2"/>
      </rPr>
      <t xml:space="preserve"> menu to bring up the dialog box on the left below.</t>
    </r>
  </si>
  <si>
    <r>
      <t xml:space="preserve">5) Click on </t>
    </r>
    <r>
      <rPr>
        <b/>
        <sz val="12"/>
        <rFont val="Arial"/>
        <family val="2"/>
      </rPr>
      <t>Add Outputs</t>
    </r>
    <r>
      <rPr>
        <sz val="12"/>
        <rFont val="Arial"/>
        <family val="2"/>
      </rPr>
      <t xml:space="preserve"> to bring up the output cell box shown below.</t>
    </r>
  </si>
  <si>
    <t xml:space="preserve">    You may upgrade to 1 Million trials at www.AnalyCorp.com. </t>
  </si>
  <si>
    <r>
      <t xml:space="preserve">7) The results will appear in a new workbook called </t>
    </r>
    <r>
      <rPr>
        <b/>
        <sz val="12"/>
        <rFont val="Arial"/>
        <family val="2"/>
      </rPr>
      <t>SimStats.xls</t>
    </r>
    <r>
      <rPr>
        <sz val="12"/>
        <rFont val="Arial"/>
        <family val="2"/>
      </rPr>
      <t xml:space="preserve"> as shown below for 1000 trials. You may move between the </t>
    </r>
  </si>
  <si>
    <r>
      <t xml:space="preserve">     the model and SimStats by means of the Excel </t>
    </r>
    <r>
      <rPr>
        <b/>
        <u/>
        <sz val="12"/>
        <rFont val="Arial"/>
        <family val="2"/>
      </rPr>
      <t>W</t>
    </r>
    <r>
      <rPr>
        <b/>
        <sz val="12"/>
        <rFont val="Arial"/>
        <family val="2"/>
      </rPr>
      <t>indow</t>
    </r>
    <r>
      <rPr>
        <sz val="12"/>
        <rFont val="Arial"/>
        <family val="2"/>
      </rPr>
      <t xml:space="preserve"> command.</t>
    </r>
  </si>
  <si>
    <t>Std Dev</t>
  </si>
  <si>
    <t>Std Err</t>
  </si>
  <si>
    <t>Max</t>
  </si>
  <si>
    <t>Min</t>
  </si>
  <si>
    <t xml:space="preserve">    NOTE: Due to the random nature of simulation, your results will vary from run to run, especially with a small number of trials. </t>
  </si>
  <si>
    <t>Click on the Histogram and Cumulative buttons to view these graphs.</t>
  </si>
  <si>
    <t>(Parameterized Simulation)</t>
  </si>
  <si>
    <t>2) If you have not done so, go through the tutorial on the previous tab to familiarize yourself with the underlying concepts.</t>
  </si>
  <si>
    <t xml:space="preserve">100 trials are enough to see what is going on here, although more accuracy would </t>
  </si>
  <si>
    <t>result from a higher number.</t>
  </si>
  <si>
    <t>The parameter cell is the one we wish to experiment with. In this case</t>
  </si>
  <si>
    <t xml:space="preserve">     level, and SimStats.xls will appear as shown below.</t>
  </si>
  <si>
    <t>Click the Series Graph tab, and then the Series Graph button.</t>
  </si>
  <si>
    <r>
      <t xml:space="preserve">3) Choose the </t>
    </r>
    <r>
      <rPr>
        <b/>
        <u/>
        <sz val="12"/>
        <rFont val="Arial"/>
        <family val="2"/>
      </rPr>
      <t>P</t>
    </r>
    <r>
      <rPr>
        <b/>
        <sz val="12"/>
        <rFont val="Arial"/>
        <family val="2"/>
      </rPr>
      <t>arameterized Sim</t>
    </r>
    <r>
      <rPr>
        <sz val="12"/>
        <rFont val="Arial"/>
        <family val="2"/>
      </rPr>
      <t xml:space="preserve"> command from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imulate</t>
    </r>
    <r>
      <rPr>
        <sz val="12"/>
        <rFont val="Arial"/>
        <family val="2"/>
      </rPr>
      <t xml:space="preserve"> menu and specify the settings in the dialog box as shown. </t>
    </r>
  </si>
  <si>
    <r>
      <t xml:space="preserve">4) Click </t>
    </r>
    <r>
      <rPr>
        <b/>
        <sz val="12"/>
        <rFont val="Arial"/>
        <family val="2"/>
      </rPr>
      <t>OK</t>
    </r>
    <r>
      <rPr>
        <sz val="12"/>
        <rFont val="Arial"/>
        <family val="2"/>
      </rPr>
      <t xml:space="preserve">. The parameterized simulation will now perform </t>
    </r>
  </si>
  <si>
    <t>Simulating Profit with XLSim®</t>
  </si>
  <si>
    <t xml:space="preserve">     With the cursor in the Cells field click on cell C8 (the cost formula).</t>
  </si>
  <si>
    <r>
      <t xml:space="preserve">     Select cell A8 for the Names field then click </t>
    </r>
    <r>
      <rPr>
        <b/>
        <sz val="12"/>
        <rFont val="Arial"/>
        <family val="2"/>
      </rPr>
      <t>OK</t>
    </r>
    <r>
      <rPr>
        <sz val="12"/>
        <rFont val="Arial"/>
        <family val="2"/>
      </rPr>
      <t>.</t>
    </r>
  </si>
  <si>
    <r>
      <t xml:space="preserve">6) Next click </t>
    </r>
    <r>
      <rPr>
        <b/>
        <sz val="12"/>
        <rFont val="Arial"/>
        <family val="2"/>
      </rPr>
      <t>OK</t>
    </r>
    <r>
      <rPr>
        <sz val="12"/>
        <rFont val="Arial"/>
        <family val="2"/>
      </rPr>
      <t xml:space="preserve"> on the dialog box above. The simulation will now be run by plugging random Demand values into cell A2 </t>
    </r>
  </si>
  <si>
    <r>
      <t xml:space="preserve">    This is a glaring example of the </t>
    </r>
    <r>
      <rPr>
        <b/>
        <i/>
        <sz val="12"/>
        <rFont val="Arial"/>
        <family val="2"/>
      </rPr>
      <t>Flaw of Averages</t>
    </r>
    <r>
      <rPr>
        <sz val="12"/>
        <rFont val="Arial"/>
        <family val="2"/>
      </rPr>
      <t xml:space="preserve"> as discussed in the XLSim® Tutorial.</t>
    </r>
  </si>
  <si>
    <t xml:space="preserve">The Cumulative graph allows us to read off the chance that cost is less than a particular amount. For example, there is </t>
  </si>
  <si>
    <t>The information in the cumulative graph is contained numerically in the Percentiles column of SimStats.xls.</t>
  </si>
  <si>
    <t>an 80% chance that cost will be under $200,000. This implies a 20% chance that it will exceed $200,000.</t>
  </si>
  <si>
    <r>
      <t>Summary:</t>
    </r>
    <r>
      <rPr>
        <sz val="12"/>
        <rFont val="Arial"/>
        <family val="2"/>
      </rPr>
      <t xml:space="preserve"> In this tutorial we have learned that BioPharmCo's average cost is not be the cost associated with the average demand.</t>
    </r>
  </si>
  <si>
    <t>This was because a cost penalty was incurred regardless of whether demand exceeded or fell short of the average. This is an example</t>
  </si>
  <si>
    <t>of what is known as a non-linear relationship.</t>
  </si>
  <si>
    <t>Experimenting with Various Stocking Levels to Minimize Cost</t>
  </si>
  <si>
    <t xml:space="preserve">In the previous tutorial we analyzed cost in the face of uncertain demand. It was shown that </t>
  </si>
  <si>
    <r>
      <t xml:space="preserve">the cost associated with the </t>
    </r>
    <r>
      <rPr>
        <b/>
        <i/>
        <sz val="12"/>
        <rFont val="Arial"/>
        <family val="2"/>
      </rPr>
      <t>average</t>
    </r>
    <r>
      <rPr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demand</t>
    </r>
    <r>
      <rPr>
        <sz val="12"/>
        <rFont val="Arial"/>
        <family val="2"/>
      </rPr>
      <t xml:space="preserve"> was not equal to the </t>
    </r>
    <r>
      <rPr>
        <b/>
        <i/>
        <sz val="12"/>
        <rFont val="Arial"/>
        <family val="2"/>
      </rPr>
      <t>average cost.</t>
    </r>
  </si>
  <si>
    <t>This tutorial performs an experiment to quickly compare the results of various stocking levels.</t>
  </si>
  <si>
    <t>Stocking Levels to Try</t>
  </si>
  <si>
    <r>
      <t xml:space="preserve">whereupon a new simulation will be run.  This process is known as </t>
    </r>
    <r>
      <rPr>
        <b/>
        <sz val="12"/>
        <rFont val="Arial"/>
        <family val="2"/>
      </rPr>
      <t>Parameterized Simulation</t>
    </r>
    <r>
      <rPr>
        <sz val="12"/>
        <rFont val="Arial"/>
        <family val="2"/>
      </rPr>
      <t>.</t>
    </r>
  </si>
  <si>
    <t>Five stocking levels have been entered in cells E14:E18. These will be sequentially plugged into cell C2,</t>
  </si>
  <si>
    <t xml:space="preserve">     Be sure to check that the random number formula is still operable in cell A2 by pressing the F9 key. </t>
  </si>
  <si>
    <t>As in the previous tutorial cost is the output cell</t>
  </si>
  <si>
    <t>The Seed Value is discussed in the XLSim  tutorial. Leave it at the default of 1.</t>
  </si>
  <si>
    <r>
      <t xml:space="preserve">1) Make sure that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imulate</t>
    </r>
    <r>
      <rPr>
        <sz val="12"/>
        <rFont val="Arial"/>
        <family val="2"/>
      </rPr>
      <t xml:space="preserve"> menu is present in Excel. If not, open XLSim® using START PROGRAMS XLSim.</t>
    </r>
  </si>
  <si>
    <t>the stocking level in C2.</t>
  </si>
  <si>
    <t>Cells E14:E18 contain the stocking levels to be plugged sequentially</t>
  </si>
  <si>
    <t>into cell C2 for each simulation.</t>
  </si>
  <si>
    <t xml:space="preserve">Notice that minimum average cost occurs at </t>
  </si>
  <si>
    <t>at a stocking level of 7,000.</t>
  </si>
  <si>
    <r>
      <t xml:space="preserve">5) But a graph provides a bigger picture. Invoke the </t>
    </r>
    <r>
      <rPr>
        <b/>
        <u/>
        <sz val="12"/>
        <rFont val="Arial"/>
        <family val="2"/>
      </rPr>
      <t>C</t>
    </r>
    <r>
      <rPr>
        <b/>
        <sz val="12"/>
        <rFont val="Arial"/>
        <family val="2"/>
      </rPr>
      <t xml:space="preserve">ommon </t>
    </r>
    <r>
      <rPr>
        <b/>
        <u/>
        <sz val="12"/>
        <rFont val="Arial"/>
        <family val="2"/>
      </rPr>
      <t>G</t>
    </r>
    <r>
      <rPr>
        <b/>
        <sz val="12"/>
        <rFont val="Arial"/>
        <family val="2"/>
      </rPr>
      <t>raphs</t>
    </r>
    <r>
      <rPr>
        <sz val="12"/>
        <rFont val="Arial"/>
        <family val="2"/>
      </rPr>
      <t xml:space="preserve"> command from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>imulate</t>
    </r>
    <r>
      <rPr>
        <sz val="12"/>
        <rFont val="Arial"/>
        <family val="2"/>
      </rPr>
      <t xml:space="preserve"> menu.</t>
    </r>
  </si>
  <si>
    <t xml:space="preserve">    But more importantly, the dark line shows the 95th percentile. (cost will exceed this amount 5% of the time).</t>
  </si>
  <si>
    <t xml:space="preserve">    This graph makes it clear that stocking the average demand of 5,000 results in both higher average cost </t>
  </si>
  <si>
    <t xml:space="preserve">    The Series Graph is shown below. The magenta line shows the average cost for the various stocking levels.</t>
  </si>
  <si>
    <t xml:space="preserve">    and increased risk of very high costs than stocking larger amounts. The lowest average cost occurs at 7,000 units,</t>
  </si>
  <si>
    <t xml:space="preserve">    while the lowest risk occurs at 8,000.</t>
  </si>
  <si>
    <t>© Copyright 2002, AnalyCorp Inc.</t>
  </si>
  <si>
    <r>
      <t xml:space="preserve">2) Click on the Model tab and explore the spreadsheet. Notice that with </t>
    </r>
    <r>
      <rPr>
        <b/>
        <i/>
        <sz val="12"/>
        <rFont val="Arial"/>
        <family val="2"/>
      </rPr>
      <t>average</t>
    </r>
    <r>
      <rPr>
        <sz val="12"/>
        <rFont val="Arial"/>
        <family val="2"/>
      </rPr>
      <t xml:space="preserve"> demand of 5000 in cell A2, cost (C8) is $0.</t>
    </r>
  </si>
  <si>
    <r>
      <t xml:space="preserve">     stored in the comment field of cell A2. The formula </t>
    </r>
    <r>
      <rPr>
        <b/>
        <sz val="12"/>
        <rFont val="Arial"/>
        <family val="2"/>
      </rPr>
      <t>gen_resample(HISTORICAL_DEMAND)</t>
    </r>
    <r>
      <rPr>
        <sz val="12"/>
        <rFont val="Arial"/>
        <family val="2"/>
      </rPr>
      <t xml:space="preserve"> will generate Demand drawn at </t>
    </r>
  </si>
  <si>
    <t xml:space="preserve">     random from historical data. Press the F9 key a few times to make sure the formula is giving different numbers.</t>
  </si>
  <si>
    <t xml:space="preserve">    while recording the resulting values of the Cost in C8. NOTE: The trial version of XLSim is limited to 100 trials. </t>
  </si>
  <si>
    <r>
      <t xml:space="preserve">    You will find that </t>
    </r>
    <r>
      <rPr>
        <b/>
        <i/>
        <sz val="12"/>
        <rFont val="Arial"/>
        <family val="2"/>
      </rPr>
      <t>average cost</t>
    </r>
    <r>
      <rPr>
        <sz val="12"/>
        <rFont val="Arial"/>
        <family val="2"/>
      </rPr>
      <t xml:space="preserve"> is much greater than the </t>
    </r>
    <r>
      <rPr>
        <b/>
        <i/>
        <sz val="12"/>
        <rFont val="Arial"/>
        <family val="2"/>
      </rPr>
      <t xml:space="preserve">cost </t>
    </r>
    <r>
      <rPr>
        <sz val="12"/>
        <rFont val="Arial"/>
        <family val="2"/>
      </rPr>
      <t xml:space="preserve">associated with </t>
    </r>
    <r>
      <rPr>
        <b/>
        <i/>
        <sz val="12"/>
        <rFont val="Arial"/>
        <family val="2"/>
      </rPr>
      <t xml:space="preserve">average demand </t>
    </r>
    <r>
      <rPr>
        <sz val="12"/>
        <rFont val="Arial"/>
        <family val="2"/>
      </rPr>
      <t xml:space="preserve">($0). </t>
    </r>
  </si>
  <si>
    <r>
      <t xml:space="preserve">8) Use the </t>
    </r>
    <r>
      <rPr>
        <b/>
        <u/>
        <sz val="12"/>
        <rFont val="Arial"/>
        <family val="2"/>
      </rPr>
      <t>S</t>
    </r>
    <r>
      <rPr>
        <b/>
        <sz val="12"/>
        <rFont val="Arial"/>
        <family val="2"/>
      </rPr>
      <t xml:space="preserve">imulate </t>
    </r>
    <r>
      <rPr>
        <b/>
        <u/>
        <sz val="12"/>
        <rFont val="Arial"/>
        <family val="2"/>
      </rPr>
      <t>G</t>
    </r>
    <r>
      <rPr>
        <b/>
        <sz val="12"/>
        <rFont val="Arial"/>
        <family val="2"/>
      </rPr>
      <t xml:space="preserve">raphs </t>
    </r>
    <r>
      <rPr>
        <sz val="12"/>
        <rFont val="Arial"/>
        <family val="2"/>
      </rPr>
      <t>command to bring up the Graph Settings box shown below. Set Bins to 5 and decimals to 0.</t>
    </r>
  </si>
  <si>
    <t>The Histogram below clearly shows that $0 is not the average cost, but the best case.</t>
  </si>
  <si>
    <t>The tutorial on the next sheet shows how to determine an optimal stocking level given the uncertainty in demand.</t>
  </si>
  <si>
    <t>Cell C1("Amount Stocked") is selected as the name of the parameter.</t>
  </si>
  <si>
    <t xml:space="preserve">     five separate simulations of cost, one for each stocking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</si>
</sst>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\(&quot;$&quot;#,##0\)"/>
    <numFmt numFmtId="166" formatCode="&quot;$&quot;#,##0.00_);\(&quot;$&quot;#,##0.00\)"/>
    <numFmt numFmtId="170" formatCode="_(&quot;$&quot;* #,##0.00_);_(&quot;$&quot;* \(#,##0.00\);_(&quot;$&quot;* &quot;-&quot;??_);_(@_)"/>
    <numFmt numFmtId="176" formatCode="&quot;$&quot;#,##0"/>
  </numFmts>
  <fonts count="15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8"/>
      <name val="Arial"/>
    </font>
    <font>
      <sz val="8"/>
      <color indexed="81"/>
      <name val="Tahoma"/>
    </font>
    <font>
      <sz val="12"/>
      <name val="Arial"/>
      <family val="2"/>
    </font>
    <font>
      <sz val="2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9"/>
      <name val="Geneva"/>
    </font>
    <font>
      <sz val="9"/>
      <name val="Geneva"/>
    </font>
    <font>
      <sz val="18"/>
      <name val="Arial"/>
    </font>
    <font>
      <sz val="9"/>
      <name val="Arial"/>
      <family val="2"/>
    </font>
    <font>
      <b/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0" fontId="12" fillId="0" borderId="0"/>
  </cellStyleXfs>
  <cellXfs count="43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2" fillId="0" borderId="0" xfId="0" quotePrefix="1" applyFont="1" applyAlignment="1" applyProtection="1">
      <alignment horizontal="left"/>
    </xf>
    <xf numFmtId="0" fontId="2" fillId="0" borderId="0" xfId="0" applyFont="1" applyAlignment="1" applyProtection="1">
      <alignment horizontal="right"/>
    </xf>
    <xf numFmtId="166" fontId="2" fillId="0" borderId="0" xfId="0" applyNumberFormat="1" applyFont="1" applyProtection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6" fontId="0" fillId="3" borderId="1" xfId="1" applyNumberFormat="1" applyFont="1" applyFill="1" applyBorder="1" applyAlignment="1">
      <alignment horizontal="center"/>
    </xf>
    <xf numFmtId="176" fontId="0" fillId="3" borderId="3" xfId="1" applyNumberFormat="1" applyFont="1" applyFill="1" applyBorder="1" applyAlignment="1">
      <alignment horizontal="center"/>
    </xf>
    <xf numFmtId="164" fontId="2" fillId="5" borderId="0" xfId="0" quotePrefix="1" applyNumberFormat="1" applyFont="1" applyFill="1" applyAlignment="1" applyProtection="1">
      <alignment horizontal="left"/>
    </xf>
    <xf numFmtId="0" fontId="0" fillId="5" borderId="4" xfId="0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0" fillId="5" borderId="0" xfId="0" applyNumberFormat="1" applyFont="1" applyFill="1" applyBorder="1" applyAlignment="1">
      <alignment horizontal="right"/>
    </xf>
    <xf numFmtId="49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/>
    <xf numFmtId="0" fontId="10" fillId="5" borderId="0" xfId="0" applyFont="1" applyFill="1" applyBorder="1" applyAlignment="1">
      <alignment horizontal="right"/>
    </xf>
    <xf numFmtId="0" fontId="11" fillId="0" borderId="5" xfId="0" applyNumberFormat="1" applyFont="1" applyFill="1" applyBorder="1"/>
    <xf numFmtId="0" fontId="11" fillId="0" borderId="8" xfId="0" applyNumberFormat="1" applyFont="1" applyFill="1" applyBorder="1"/>
    <xf numFmtId="0" fontId="11" fillId="0" borderId="8" xfId="0" applyFont="1" applyFill="1" applyBorder="1"/>
    <xf numFmtId="0" fontId="5" fillId="0" borderId="0" xfId="2" applyFont="1"/>
    <xf numFmtId="0" fontId="6" fillId="0" borderId="0" xfId="2" applyFont="1" applyAlignment="1">
      <alignment horizontal="left"/>
    </xf>
    <xf numFmtId="0" fontId="5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8" fillId="0" borderId="0" xfId="2" applyFont="1"/>
    <xf numFmtId="0" fontId="13" fillId="0" borderId="0" xfId="0" applyFont="1"/>
    <xf numFmtId="0" fontId="14" fillId="0" borderId="0" xfId="2" applyFont="1"/>
    <xf numFmtId="0" fontId="0" fillId="4" borderId="4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Normal_Project1" xfId="2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1066800</xdr:colOff>
      <xdr:row>92</xdr:row>
      <xdr:rowOff>88900</xdr:rowOff>
    </xdr:from>
    <xdr:to>
      <xdr:col>6</xdr:col>
      <xdr:colOff>1041400</xdr:colOff>
      <xdr:row>111</xdr:row>
      <xdr:rowOff>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200" y="17729200"/>
          <a:ext cx="5905500" cy="353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419100</xdr:colOff>
      <xdr:row>13</xdr:row>
      <xdr:rowOff>177800</xdr:rowOff>
    </xdr:from>
    <xdr:to>
      <xdr:col>3</xdr:col>
      <xdr:colOff>266700</xdr:colOff>
      <xdr:row>30</xdr:row>
      <xdr:rowOff>101600</xdr:rowOff>
    </xdr:to>
    <xdr:pic>
      <xdr:nvPicPr>
        <xdr:cNvPr id="308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755900"/>
          <a:ext cx="3124200" cy="3162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317500</xdr:colOff>
      <xdr:row>19</xdr:row>
      <xdr:rowOff>101600</xdr:rowOff>
    </xdr:from>
    <xdr:to>
      <xdr:col>6</xdr:col>
      <xdr:colOff>596900</xdr:colOff>
      <xdr:row>27</xdr:row>
      <xdr:rowOff>50800</xdr:rowOff>
    </xdr:to>
    <xdr:pic>
      <xdr:nvPicPr>
        <xdr:cNvPr id="30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822700"/>
          <a:ext cx="2895600" cy="1473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1270000</xdr:colOff>
      <xdr:row>17</xdr:row>
      <xdr:rowOff>76200</xdr:rowOff>
    </xdr:from>
    <xdr:to>
      <xdr:col>4</xdr:col>
      <xdr:colOff>190500</xdr:colOff>
      <xdr:row>19</xdr:row>
      <xdr:rowOff>165100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238500" y="3416300"/>
          <a:ext cx="927100" cy="469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26</xdr:row>
      <xdr:rowOff>0</xdr:rowOff>
    </xdr:from>
    <xdr:to>
      <xdr:col>4</xdr:col>
      <xdr:colOff>863600</xdr:colOff>
      <xdr:row>26</xdr:row>
      <xdr:rowOff>152400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H="1">
          <a:off x="3314700" y="5054600"/>
          <a:ext cx="15240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546100</xdr:colOff>
      <xdr:row>90</xdr:row>
      <xdr:rowOff>38100</xdr:rowOff>
    </xdr:from>
    <xdr:to>
      <xdr:col>3</xdr:col>
      <xdr:colOff>139700</xdr:colOff>
      <xdr:row>96</xdr:row>
      <xdr:rowOff>63500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>
          <a:off x="1206500" y="17297400"/>
          <a:ext cx="2209800" cy="1168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342900</xdr:colOff>
      <xdr:row>69</xdr:row>
      <xdr:rowOff>25400</xdr:rowOff>
    </xdr:from>
    <xdr:to>
      <xdr:col>6</xdr:col>
      <xdr:colOff>254000</xdr:colOff>
      <xdr:row>87</xdr:row>
      <xdr:rowOff>88900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3284200"/>
          <a:ext cx="5842000" cy="349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241300</xdr:colOff>
      <xdr:row>54</xdr:row>
      <xdr:rowOff>165100</xdr:rowOff>
    </xdr:from>
    <xdr:to>
      <xdr:col>3</xdr:col>
      <xdr:colOff>406400</xdr:colOff>
      <xdr:row>64</xdr:row>
      <xdr:rowOff>152400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10566400"/>
          <a:ext cx="3441700" cy="1892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927100</xdr:colOff>
      <xdr:row>54</xdr:row>
      <xdr:rowOff>165100</xdr:rowOff>
    </xdr:from>
    <xdr:to>
      <xdr:col>6</xdr:col>
      <xdr:colOff>698500</xdr:colOff>
      <xdr:row>67</xdr:row>
      <xdr:rowOff>127000</xdr:rowOff>
    </xdr:to>
    <xdr:pic>
      <xdr:nvPicPr>
        <xdr:cNvPr id="411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10718800"/>
          <a:ext cx="3695700" cy="2438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736600</xdr:colOff>
      <xdr:row>53</xdr:row>
      <xdr:rowOff>114300</xdr:rowOff>
    </xdr:from>
    <xdr:to>
      <xdr:col>3</xdr:col>
      <xdr:colOff>508000</xdr:colOff>
      <xdr:row>66</xdr:row>
      <xdr:rowOff>63500</xdr:rowOff>
    </xdr:to>
    <xdr:pic>
      <xdr:nvPicPr>
        <xdr:cNvPr id="411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0477500"/>
          <a:ext cx="3695700" cy="2425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584200</xdr:colOff>
      <xdr:row>41</xdr:row>
      <xdr:rowOff>25400</xdr:rowOff>
    </xdr:from>
    <xdr:to>
      <xdr:col>6</xdr:col>
      <xdr:colOff>330200</xdr:colOff>
      <xdr:row>48</xdr:row>
      <xdr:rowOff>12700</xdr:rowOff>
    </xdr:to>
    <xdr:pic>
      <xdr:nvPicPr>
        <xdr:cNvPr id="411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02600"/>
          <a:ext cx="4978400" cy="1320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76200</xdr:colOff>
      <xdr:row>16</xdr:row>
      <xdr:rowOff>114300</xdr:rowOff>
    </xdr:from>
    <xdr:to>
      <xdr:col>2</xdr:col>
      <xdr:colOff>736600</xdr:colOff>
      <xdr:row>35</xdr:row>
      <xdr:rowOff>63500</xdr:rowOff>
    </xdr:to>
    <xdr:pic>
      <xdr:nvPicPr>
        <xdr:cNvPr id="41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29000"/>
          <a:ext cx="3276600" cy="3568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419100</xdr:colOff>
      <xdr:row>18</xdr:row>
      <xdr:rowOff>114300</xdr:rowOff>
    </xdr:from>
    <xdr:to>
      <xdr:col>2</xdr:col>
      <xdr:colOff>1219200</xdr:colOff>
      <xdr:row>18</xdr:row>
      <xdr:rowOff>165100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3035300" y="3810000"/>
          <a:ext cx="8001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393700</xdr:colOff>
      <xdr:row>19</xdr:row>
      <xdr:rowOff>25400</xdr:rowOff>
    </xdr:from>
    <xdr:to>
      <xdr:col>3</xdr:col>
      <xdr:colOff>0</xdr:colOff>
      <xdr:row>20</xdr:row>
      <xdr:rowOff>152400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>
          <a:off x="3009900" y="3911600"/>
          <a:ext cx="914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419100</xdr:colOff>
      <xdr:row>22</xdr:row>
      <xdr:rowOff>127000</xdr:rowOff>
    </xdr:from>
    <xdr:to>
      <xdr:col>2</xdr:col>
      <xdr:colOff>1270000</xdr:colOff>
      <xdr:row>23</xdr:row>
      <xdr:rowOff>101600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>
          <a:off x="3035300" y="4584700"/>
          <a:ext cx="8509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927100</xdr:colOff>
      <xdr:row>25</xdr:row>
      <xdr:rowOff>127000</xdr:rowOff>
    </xdr:from>
    <xdr:to>
      <xdr:col>2</xdr:col>
      <xdr:colOff>1270000</xdr:colOff>
      <xdr:row>26</xdr:row>
      <xdr:rowOff>25400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H="1">
          <a:off x="2235200" y="5156200"/>
          <a:ext cx="16510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27</xdr:row>
      <xdr:rowOff>127000</xdr:rowOff>
    </xdr:from>
    <xdr:to>
      <xdr:col>2</xdr:col>
      <xdr:colOff>1206500</xdr:colOff>
      <xdr:row>28</xdr:row>
      <xdr:rowOff>38100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>
          <a:off x="2730500" y="5537200"/>
          <a:ext cx="10922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254000</xdr:colOff>
      <xdr:row>29</xdr:row>
      <xdr:rowOff>165100</xdr:rowOff>
    </xdr:from>
    <xdr:to>
      <xdr:col>2</xdr:col>
      <xdr:colOff>1282700</xdr:colOff>
      <xdr:row>30</xdr:row>
      <xdr:rowOff>165100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 flipH="1" flipV="1">
          <a:off x="2870200" y="5956300"/>
          <a:ext cx="1028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241300</xdr:colOff>
      <xdr:row>31</xdr:row>
      <xdr:rowOff>63500</xdr:rowOff>
    </xdr:from>
    <xdr:to>
      <xdr:col>2</xdr:col>
      <xdr:colOff>1270000</xdr:colOff>
      <xdr:row>33</xdr:row>
      <xdr:rowOff>165100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 flipH="1" flipV="1">
          <a:off x="2857500" y="6235700"/>
          <a:ext cx="1028700" cy="48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469900</xdr:colOff>
      <xdr:row>39</xdr:row>
      <xdr:rowOff>25400</xdr:rowOff>
    </xdr:from>
    <xdr:to>
      <xdr:col>5</xdr:col>
      <xdr:colOff>596900</xdr:colOff>
      <xdr:row>42</xdr:row>
      <xdr:rowOff>25400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>
          <a:off x="7010400" y="7721600"/>
          <a:ext cx="1270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53</xdr:row>
      <xdr:rowOff>101600</xdr:rowOff>
    </xdr:from>
    <xdr:to>
      <xdr:col>3</xdr:col>
      <xdr:colOff>1219200</xdr:colOff>
      <xdr:row>55</xdr:row>
      <xdr:rowOff>0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 flipH="1">
          <a:off x="2730500" y="10464800"/>
          <a:ext cx="241300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254000</xdr:colOff>
      <xdr:row>54</xdr:row>
      <xdr:rowOff>76200</xdr:rowOff>
    </xdr:from>
    <xdr:to>
      <xdr:col>6</xdr:col>
      <xdr:colOff>762000</xdr:colOff>
      <xdr:row>64</xdr:row>
      <xdr:rowOff>152400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 flipH="1">
          <a:off x="5486400" y="10629900"/>
          <a:ext cx="3124200" cy="198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1244600</xdr:colOff>
      <xdr:row>77</xdr:row>
      <xdr:rowOff>0</xdr:rowOff>
    </xdr:from>
    <xdr:to>
      <xdr:col>5</xdr:col>
      <xdr:colOff>571500</xdr:colOff>
      <xdr:row>95</xdr:row>
      <xdr:rowOff>63500</xdr:rowOff>
    </xdr:to>
    <xdr:pic>
      <xdr:nvPicPr>
        <xdr:cNvPr id="412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" y="14935200"/>
          <a:ext cx="5867400" cy="349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showGridLines="0" tabSelected="1" workbookViewId="0">
      <selection activeCell="A10" sqref="A10"/>
    </sheetView>
  </sheetViews>
  <sheetFormatPr baseColWidth="10" defaultColWidth="9.1640625" defaultRowHeight="13" x14ac:dyDescent="0"/>
  <cols>
    <col min="1" max="1" width="15" style="2" customWidth="1"/>
    <col min="2" max="2" width="9.33203125" style="2" customWidth="1"/>
    <col min="3" max="3" width="10.6640625" style="2" customWidth="1"/>
    <col min="4" max="4" width="9.1640625" style="2"/>
    <col min="5" max="5" width="17.33203125" style="2" bestFit="1" customWidth="1"/>
    <col min="6" max="6" width="9.1640625" style="2"/>
    <col min="7" max="7" width="10.6640625" style="2" customWidth="1"/>
    <col min="8" max="8" width="14.5" style="2" customWidth="1"/>
    <col min="9" max="9" width="12.5" style="2" customWidth="1"/>
    <col min="10" max="16384" width="9.1640625" style="2"/>
  </cols>
  <sheetData>
    <row r="1" spans="1:9" ht="14" thickBot="1">
      <c r="A1" s="1" t="s">
        <v>0</v>
      </c>
      <c r="C1" s="3" t="s">
        <v>1</v>
      </c>
    </row>
    <row r="2" spans="1:9" ht="14" thickBot="1">
      <c r="A2" s="38">
        <v>5000</v>
      </c>
      <c r="B2" s="7"/>
      <c r="C2" s="39">
        <v>5000</v>
      </c>
    </row>
    <row r="4" spans="1:9" ht="14" thickBot="1">
      <c r="A4" s="1" t="s">
        <v>2</v>
      </c>
      <c r="B4" s="4" t="s">
        <v>3</v>
      </c>
      <c r="C4" s="4" t="s">
        <v>4</v>
      </c>
    </row>
    <row r="5" spans="1:9" ht="14" thickBot="1">
      <c r="A5" s="3" t="s">
        <v>5</v>
      </c>
      <c r="B5" s="11">
        <v>50</v>
      </c>
      <c r="C5" s="13">
        <f>IF(Amt_Stocked&gt;Demand,+(Amt_Stocked-Demand)*Exp_Cost,0)</f>
        <v>0</v>
      </c>
      <c r="H5" s="2" t="s">
        <v>15</v>
      </c>
      <c r="I5" s="2" t="s">
        <v>16</v>
      </c>
    </row>
    <row r="6" spans="1:9" ht="14" thickBot="1">
      <c r="A6" s="1" t="s">
        <v>6</v>
      </c>
      <c r="B6" s="12">
        <v>150</v>
      </c>
      <c r="C6" s="13">
        <f>IF(Amt_Stocked&lt;Demand,+(Demand-Amt_Stocked)*F_Cost,0)</f>
        <v>0</v>
      </c>
      <c r="H6" s="8" t="s">
        <v>11</v>
      </c>
      <c r="I6" s="14" t="s">
        <v>14</v>
      </c>
    </row>
    <row r="7" spans="1:9">
      <c r="C7" s="5"/>
      <c r="H7" s="9" t="s">
        <v>12</v>
      </c>
    </row>
    <row r="8" spans="1:9" ht="14" thickBot="1">
      <c r="A8" s="1" t="s">
        <v>7</v>
      </c>
      <c r="C8" s="13">
        <f>C5+C6</f>
        <v>0</v>
      </c>
      <c r="H8" s="10" t="s">
        <v>13</v>
      </c>
    </row>
    <row r="12" spans="1:9" ht="14" thickBot="1">
      <c r="A12" s="6" t="s">
        <v>8</v>
      </c>
    </row>
    <row r="13" spans="1:9" ht="14" thickBot="1">
      <c r="A13" s="15" t="s">
        <v>9</v>
      </c>
      <c r="B13" s="16" t="s">
        <v>0</v>
      </c>
      <c r="C13" s="17" t="s">
        <v>10</v>
      </c>
      <c r="E13" s="2" t="s">
        <v>53</v>
      </c>
    </row>
    <row r="14" spans="1:9" ht="14" thickBot="1">
      <c r="A14" s="18">
        <v>1</v>
      </c>
      <c r="B14" s="19">
        <v>10000</v>
      </c>
      <c r="C14" s="14">
        <f>AVERAGE(B14:B49)</f>
        <v>5000</v>
      </c>
      <c r="E14" s="40">
        <v>4000</v>
      </c>
    </row>
    <row r="15" spans="1:9">
      <c r="A15" s="18">
        <v>2</v>
      </c>
      <c r="B15" s="19">
        <v>6000</v>
      </c>
      <c r="C15" s="20"/>
      <c r="E15" s="41">
        <v>5000</v>
      </c>
    </row>
    <row r="16" spans="1:9">
      <c r="A16" s="18">
        <v>3</v>
      </c>
      <c r="B16" s="19">
        <v>10000</v>
      </c>
      <c r="C16" s="20"/>
      <c r="E16" s="41">
        <v>6000</v>
      </c>
    </row>
    <row r="17" spans="1:8">
      <c r="A17" s="18">
        <v>4</v>
      </c>
      <c r="B17" s="19">
        <v>8000</v>
      </c>
      <c r="C17" s="20"/>
      <c r="E17" s="41">
        <v>7000</v>
      </c>
    </row>
    <row r="18" spans="1:8" ht="14" thickBot="1">
      <c r="A18" s="18">
        <v>5</v>
      </c>
      <c r="B18" s="19">
        <v>7000</v>
      </c>
      <c r="C18" s="20"/>
      <c r="E18" s="42">
        <v>8000</v>
      </c>
      <c r="H18" s="36" t="s">
        <v>71</v>
      </c>
    </row>
    <row r="19" spans="1:8">
      <c r="A19" s="18">
        <v>6</v>
      </c>
      <c r="B19" s="19">
        <v>5000</v>
      </c>
      <c r="C19" s="20"/>
    </row>
    <row r="20" spans="1:8">
      <c r="A20" s="18">
        <v>7</v>
      </c>
      <c r="B20" s="19">
        <v>5000</v>
      </c>
      <c r="C20" s="20"/>
    </row>
    <row r="21" spans="1:8">
      <c r="A21" s="18">
        <v>8</v>
      </c>
      <c r="B21" s="19">
        <v>5000</v>
      </c>
      <c r="C21" s="20"/>
    </row>
    <row r="22" spans="1:8">
      <c r="A22" s="18">
        <v>9</v>
      </c>
      <c r="B22" s="19">
        <v>3000</v>
      </c>
      <c r="C22" s="20"/>
    </row>
    <row r="23" spans="1:8">
      <c r="A23" s="18">
        <v>10</v>
      </c>
      <c r="B23" s="19">
        <v>2000</v>
      </c>
      <c r="C23" s="20"/>
    </row>
    <row r="24" spans="1:8">
      <c r="A24" s="18">
        <v>11</v>
      </c>
      <c r="B24" s="19">
        <v>6000</v>
      </c>
      <c r="C24" s="20"/>
    </row>
    <row r="25" spans="1:8">
      <c r="A25" s="18">
        <v>12</v>
      </c>
      <c r="B25" s="19">
        <v>5000</v>
      </c>
      <c r="C25" s="20"/>
    </row>
    <row r="26" spans="1:8">
      <c r="A26" s="18">
        <v>13</v>
      </c>
      <c r="B26" s="19">
        <v>6000</v>
      </c>
      <c r="C26" s="20"/>
    </row>
    <row r="27" spans="1:8">
      <c r="A27" s="18">
        <v>14</v>
      </c>
      <c r="B27" s="19">
        <v>3000</v>
      </c>
      <c r="C27" s="20"/>
    </row>
    <row r="28" spans="1:8">
      <c r="A28" s="18">
        <v>15</v>
      </c>
      <c r="B28" s="19">
        <v>5000</v>
      </c>
      <c r="C28" s="20"/>
    </row>
    <row r="29" spans="1:8">
      <c r="A29" s="18">
        <v>16</v>
      </c>
      <c r="B29" s="19">
        <v>4000</v>
      </c>
      <c r="C29" s="20"/>
    </row>
    <row r="30" spans="1:8">
      <c r="A30" s="18">
        <v>17</v>
      </c>
      <c r="B30" s="19">
        <v>5000</v>
      </c>
      <c r="C30" s="20"/>
    </row>
    <row r="31" spans="1:8">
      <c r="A31" s="18">
        <v>18</v>
      </c>
      <c r="B31" s="19">
        <v>4000</v>
      </c>
      <c r="C31" s="20"/>
    </row>
    <row r="32" spans="1:8">
      <c r="A32" s="18">
        <v>19</v>
      </c>
      <c r="B32" s="19">
        <v>4000</v>
      </c>
      <c r="C32" s="20"/>
    </row>
    <row r="33" spans="1:3">
      <c r="A33" s="18">
        <v>20</v>
      </c>
      <c r="B33" s="19">
        <v>3000</v>
      </c>
      <c r="C33" s="20"/>
    </row>
    <row r="34" spans="1:3">
      <c r="A34" s="18">
        <v>21</v>
      </c>
      <c r="B34" s="19">
        <v>3000</v>
      </c>
      <c r="C34" s="20"/>
    </row>
    <row r="35" spans="1:3">
      <c r="A35" s="18">
        <v>22</v>
      </c>
      <c r="B35" s="19">
        <v>3000</v>
      </c>
      <c r="C35" s="20"/>
    </row>
    <row r="36" spans="1:3">
      <c r="A36" s="18">
        <v>23</v>
      </c>
      <c r="B36" s="19">
        <v>4000</v>
      </c>
      <c r="C36" s="20"/>
    </row>
    <row r="37" spans="1:3">
      <c r="A37" s="18">
        <v>24</v>
      </c>
      <c r="B37" s="19">
        <v>3000</v>
      </c>
      <c r="C37" s="20"/>
    </row>
    <row r="38" spans="1:3">
      <c r="A38" s="18">
        <v>25</v>
      </c>
      <c r="B38" s="19">
        <v>8000</v>
      </c>
      <c r="C38" s="20"/>
    </row>
    <row r="39" spans="1:3">
      <c r="A39" s="18">
        <v>26</v>
      </c>
      <c r="B39" s="19">
        <v>3000</v>
      </c>
      <c r="C39" s="20"/>
    </row>
    <row r="40" spans="1:3">
      <c r="A40" s="18">
        <v>27</v>
      </c>
      <c r="B40" s="19">
        <v>5000</v>
      </c>
      <c r="C40" s="20"/>
    </row>
    <row r="41" spans="1:3">
      <c r="A41" s="18">
        <v>28</v>
      </c>
      <c r="B41" s="19">
        <v>2000</v>
      </c>
      <c r="C41" s="20"/>
    </row>
    <row r="42" spans="1:3">
      <c r="A42" s="18">
        <v>29</v>
      </c>
      <c r="B42" s="19">
        <v>4000</v>
      </c>
      <c r="C42" s="20"/>
    </row>
    <row r="43" spans="1:3">
      <c r="A43" s="18">
        <v>30</v>
      </c>
      <c r="B43" s="19">
        <v>5000</v>
      </c>
      <c r="C43" s="20"/>
    </row>
    <row r="44" spans="1:3">
      <c r="A44" s="18">
        <v>31</v>
      </c>
      <c r="B44" s="19">
        <v>7000</v>
      </c>
      <c r="C44" s="20"/>
    </row>
    <row r="45" spans="1:3">
      <c r="A45" s="18">
        <v>32</v>
      </c>
      <c r="B45" s="19">
        <v>6000</v>
      </c>
      <c r="C45" s="20"/>
    </row>
    <row r="46" spans="1:3">
      <c r="A46" s="18">
        <v>33</v>
      </c>
      <c r="B46" s="19">
        <v>7000</v>
      </c>
      <c r="C46" s="20"/>
    </row>
    <row r="47" spans="1:3">
      <c r="A47" s="18">
        <v>34</v>
      </c>
      <c r="B47" s="19">
        <v>8000</v>
      </c>
      <c r="C47" s="20"/>
    </row>
    <row r="48" spans="1:3">
      <c r="A48" s="18">
        <v>35</v>
      </c>
      <c r="B48" s="19">
        <v>1000</v>
      </c>
      <c r="C48" s="20"/>
    </row>
    <row r="49" spans="1:3" ht="14" thickBot="1">
      <c r="A49" s="21">
        <v>36</v>
      </c>
      <c r="B49" s="22">
        <v>5000</v>
      </c>
      <c r="C49" s="23"/>
    </row>
    <row r="50" spans="1:3">
      <c r="A50" s="7"/>
      <c r="B50" s="7"/>
      <c r="C50" s="7"/>
    </row>
  </sheetData>
  <phoneticPr fontId="3" type="noConversion"/>
  <printOptions gridLinesSet="0"/>
  <pageMargins left="0.75" right="0.75" top="1" bottom="1" header="0.5" footer="0.5"/>
  <pageSetup orientation="portrait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4"/>
  <sheetViews>
    <sheetView showGridLines="0" showRowColHeaders="0" workbookViewId="0">
      <selection activeCell="B19" sqref="B19"/>
    </sheetView>
  </sheetViews>
  <sheetFormatPr baseColWidth="10" defaultColWidth="17.1640625" defaultRowHeight="15" x14ac:dyDescent="0"/>
  <cols>
    <col min="1" max="1" width="8.6640625" style="31" customWidth="1"/>
    <col min="2" max="3" width="17.1640625" style="31"/>
    <col min="4" max="4" width="9.1640625" style="31" customWidth="1"/>
    <col min="5" max="7" width="17.1640625" style="31"/>
    <col min="8" max="8" width="28.83203125" style="31" customWidth="1"/>
    <col min="9" max="16384" width="17.1640625" style="31"/>
  </cols>
  <sheetData>
    <row r="2" spans="1:2" ht="23">
      <c r="B2" s="32" t="s">
        <v>38</v>
      </c>
    </row>
    <row r="5" spans="1:2">
      <c r="A5" s="33" t="s">
        <v>59</v>
      </c>
    </row>
    <row r="6" spans="1:2">
      <c r="A6" s="33"/>
    </row>
    <row r="7" spans="1:2">
      <c r="A7" s="33" t="s">
        <v>72</v>
      </c>
    </row>
    <row r="9" spans="1:2">
      <c r="A9" s="33" t="s">
        <v>17</v>
      </c>
    </row>
    <row r="10" spans="1:2">
      <c r="A10" s="33" t="s">
        <v>73</v>
      </c>
    </row>
    <row r="11" spans="1:2">
      <c r="A11" s="33" t="s">
        <v>74</v>
      </c>
    </row>
    <row r="13" spans="1:2">
      <c r="A13" s="33" t="s">
        <v>18</v>
      </c>
    </row>
    <row r="14" spans="1:2">
      <c r="A14" s="33"/>
    </row>
    <row r="15" spans="1:2">
      <c r="A15" s="33"/>
    </row>
    <row r="16" spans="1:2">
      <c r="A16" s="33"/>
    </row>
    <row r="17" spans="1:8">
      <c r="A17" s="33"/>
      <c r="E17" s="31" t="s">
        <v>19</v>
      </c>
    </row>
    <row r="18" spans="1:8">
      <c r="A18" s="33"/>
      <c r="E18" s="31" t="s">
        <v>39</v>
      </c>
    </row>
    <row r="19" spans="1:8">
      <c r="A19" s="33"/>
      <c r="E19" s="31" t="s">
        <v>40</v>
      </c>
    </row>
    <row r="20" spans="1:8">
      <c r="A20" s="33"/>
    </row>
    <row r="21" spans="1:8">
      <c r="A21" s="33"/>
    </row>
    <row r="22" spans="1:8">
      <c r="A22" s="33"/>
    </row>
    <row r="23" spans="1:8">
      <c r="A23" s="33"/>
      <c r="H23" s="37"/>
    </row>
    <row r="24" spans="1:8">
      <c r="A24" s="33"/>
    </row>
    <row r="25" spans="1:8">
      <c r="A25" s="33"/>
    </row>
    <row r="26" spans="1:8">
      <c r="A26" s="33"/>
    </row>
    <row r="27" spans="1:8">
      <c r="A27" s="33"/>
    </row>
    <row r="28" spans="1:8">
      <c r="A28" s="33"/>
    </row>
    <row r="29" spans="1:8">
      <c r="A29" s="33"/>
    </row>
    <row r="33" spans="1:3">
      <c r="A33" s="33" t="s">
        <v>41</v>
      </c>
    </row>
    <row r="34" spans="1:3">
      <c r="A34" s="33" t="s">
        <v>75</v>
      </c>
    </row>
    <row r="35" spans="1:3">
      <c r="A35" s="33" t="s">
        <v>20</v>
      </c>
    </row>
    <row r="36" spans="1:3">
      <c r="A36" s="33"/>
    </row>
    <row r="37" spans="1:3">
      <c r="A37" s="34" t="s">
        <v>21</v>
      </c>
    </row>
    <row r="38" spans="1:3">
      <c r="A38" s="34" t="s">
        <v>22</v>
      </c>
    </row>
    <row r="39" spans="1:3">
      <c r="A39" s="33"/>
    </row>
    <row r="40" spans="1:3">
      <c r="A40" s="33"/>
      <c r="B40" s="24"/>
      <c r="C40" s="25" t="s">
        <v>7</v>
      </c>
    </row>
    <row r="41" spans="1:3" ht="16" thickBot="1">
      <c r="A41" s="33"/>
      <c r="B41" s="26"/>
      <c r="C41" s="26"/>
    </row>
    <row r="42" spans="1:3">
      <c r="A42" s="33"/>
      <c r="B42" s="27" t="s">
        <v>10</v>
      </c>
      <c r="C42" s="28">
        <v>149050</v>
      </c>
    </row>
    <row r="43" spans="1:3">
      <c r="A43" s="33"/>
      <c r="B43" s="27" t="s">
        <v>23</v>
      </c>
      <c r="C43" s="29">
        <v>187127.26715824744</v>
      </c>
    </row>
    <row r="44" spans="1:3">
      <c r="A44" s="33"/>
      <c r="B44" s="27" t="s">
        <v>24</v>
      </c>
      <c r="C44" s="29">
        <v>5917.4837654288594</v>
      </c>
    </row>
    <row r="45" spans="1:3">
      <c r="A45" s="33"/>
      <c r="B45" s="27" t="s">
        <v>25</v>
      </c>
      <c r="C45" s="29">
        <v>750000</v>
      </c>
    </row>
    <row r="46" spans="1:3">
      <c r="A46" s="33"/>
      <c r="B46" s="27" t="s">
        <v>26</v>
      </c>
      <c r="C46" s="29">
        <v>0</v>
      </c>
    </row>
    <row r="47" spans="1:3">
      <c r="A47" s="33"/>
      <c r="B47" s="26"/>
      <c r="C47" s="30"/>
    </row>
    <row r="49" spans="1:1">
      <c r="A49" s="33" t="s">
        <v>76</v>
      </c>
    </row>
    <row r="50" spans="1:1">
      <c r="A50" s="34" t="s">
        <v>42</v>
      </c>
    </row>
    <row r="51" spans="1:1">
      <c r="A51" s="33"/>
    </row>
    <row r="52" spans="1:1">
      <c r="A52" s="31" t="s">
        <v>27</v>
      </c>
    </row>
    <row r="54" spans="1:1">
      <c r="A54" s="31" t="s">
        <v>77</v>
      </c>
    </row>
    <row r="67" spans="1:2">
      <c r="A67" s="31" t="s">
        <v>28</v>
      </c>
    </row>
    <row r="69" spans="1:2">
      <c r="B69" s="31" t="s">
        <v>78</v>
      </c>
    </row>
    <row r="89" spans="2:2">
      <c r="B89" s="31" t="s">
        <v>43</v>
      </c>
    </row>
    <row r="90" spans="2:2">
      <c r="B90" s="31" t="s">
        <v>45</v>
      </c>
    </row>
    <row r="113" spans="1:2">
      <c r="B113" s="31" t="s">
        <v>44</v>
      </c>
    </row>
    <row r="118" spans="1:2">
      <c r="A118" s="35" t="s">
        <v>46</v>
      </c>
    </row>
    <row r="119" spans="1:2">
      <c r="A119" s="31" t="s">
        <v>47</v>
      </c>
    </row>
    <row r="120" spans="1:2">
      <c r="A120" s="31" t="s">
        <v>48</v>
      </c>
    </row>
    <row r="121" spans="1:2" ht="18" customHeight="1"/>
    <row r="122" spans="1:2">
      <c r="A122" s="34" t="s">
        <v>79</v>
      </c>
    </row>
    <row r="124" spans="1:2">
      <c r="A124" s="33"/>
    </row>
  </sheetData>
  <sheetProtection sheet="1" objects="1" scenarios="1"/>
  <phoneticPr fontId="12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showGridLines="0" showRowColHeaders="0" workbookViewId="0"/>
  </sheetViews>
  <sheetFormatPr baseColWidth="10" defaultColWidth="17.1640625" defaultRowHeight="15" x14ac:dyDescent="0"/>
  <cols>
    <col min="1" max="16384" width="17.1640625" style="31"/>
  </cols>
  <sheetData>
    <row r="2" spans="1:4" ht="23">
      <c r="B2" s="32" t="s">
        <v>49</v>
      </c>
    </row>
    <row r="3" spans="1:4" ht="21.75" customHeight="1">
      <c r="D3" s="35" t="s">
        <v>29</v>
      </c>
    </row>
    <row r="4" spans="1:4" ht="22.5" customHeight="1">
      <c r="A4" s="31" t="s">
        <v>50</v>
      </c>
    </row>
    <row r="5" spans="1:4">
      <c r="A5" s="31" t="s">
        <v>51</v>
      </c>
    </row>
    <row r="7" spans="1:4">
      <c r="A7" s="34" t="s">
        <v>52</v>
      </c>
    </row>
    <row r="8" spans="1:4">
      <c r="A8" s="33" t="s">
        <v>55</v>
      </c>
    </row>
    <row r="9" spans="1:4">
      <c r="A9" s="34" t="s">
        <v>54</v>
      </c>
    </row>
    <row r="11" spans="1:4">
      <c r="A11" s="33" t="s">
        <v>59</v>
      </c>
    </row>
    <row r="13" spans="1:4">
      <c r="A13" s="33" t="s">
        <v>30</v>
      </c>
    </row>
    <row r="14" spans="1:4">
      <c r="A14" s="33" t="s">
        <v>56</v>
      </c>
    </row>
    <row r="16" spans="1:4">
      <c r="A16" s="33" t="s">
        <v>36</v>
      </c>
    </row>
    <row r="17" spans="1:7">
      <c r="A17" s="33"/>
    </row>
    <row r="18" spans="1:7">
      <c r="A18" s="33"/>
    </row>
    <row r="19" spans="1:7">
      <c r="A19" s="33"/>
      <c r="D19" s="31" t="s">
        <v>57</v>
      </c>
    </row>
    <row r="20" spans="1:7">
      <c r="A20" s="33"/>
    </row>
    <row r="21" spans="1:7">
      <c r="A21" s="33"/>
      <c r="G21" s="37"/>
    </row>
    <row r="22" spans="1:7">
      <c r="A22" s="33"/>
    </row>
    <row r="23" spans="1:7">
      <c r="A23" s="33"/>
      <c r="D23" s="31" t="s">
        <v>31</v>
      </c>
    </row>
    <row r="24" spans="1:7">
      <c r="A24" s="33"/>
      <c r="D24" s="31" t="s">
        <v>32</v>
      </c>
    </row>
    <row r="25" spans="1:7">
      <c r="A25" s="33"/>
    </row>
    <row r="26" spans="1:7">
      <c r="A26" s="33"/>
      <c r="D26" s="31" t="s">
        <v>58</v>
      </c>
    </row>
    <row r="27" spans="1:7">
      <c r="A27" s="33"/>
    </row>
    <row r="28" spans="1:7">
      <c r="A28" s="33"/>
      <c r="D28" s="31" t="s">
        <v>33</v>
      </c>
    </row>
    <row r="29" spans="1:7">
      <c r="A29" s="33"/>
      <c r="D29" s="31" t="s">
        <v>60</v>
      </c>
    </row>
    <row r="30" spans="1:7">
      <c r="A30" s="33"/>
    </row>
    <row r="31" spans="1:7">
      <c r="A31" s="33"/>
      <c r="D31" s="31" t="s">
        <v>80</v>
      </c>
    </row>
    <row r="32" spans="1:7">
      <c r="A32" s="33"/>
    </row>
    <row r="33" spans="1:5">
      <c r="A33" s="33"/>
    </row>
    <row r="34" spans="1:5">
      <c r="A34" s="33"/>
      <c r="D34" s="31" t="s">
        <v>61</v>
      </c>
    </row>
    <row r="35" spans="1:5">
      <c r="A35" s="33"/>
      <c r="D35" s="31" t="s">
        <v>62</v>
      </c>
    </row>
    <row r="36" spans="1:5">
      <c r="A36" s="33"/>
    </row>
    <row r="38" spans="1:5">
      <c r="A38" s="33" t="s">
        <v>37</v>
      </c>
      <c r="E38" s="31" t="s">
        <v>63</v>
      </c>
    </row>
    <row r="39" spans="1:5">
      <c r="A39" s="31" t="s">
        <v>81</v>
      </c>
      <c r="E39" s="31" t="s">
        <v>64</v>
      </c>
    </row>
    <row r="40" spans="1:5">
      <c r="A40" s="31" t="s">
        <v>34</v>
      </c>
    </row>
    <row r="52" spans="1:5">
      <c r="A52" s="31" t="s">
        <v>65</v>
      </c>
    </row>
    <row r="54" spans="1:5">
      <c r="E54" s="31" t="s">
        <v>35</v>
      </c>
    </row>
    <row r="71" spans="1:1">
      <c r="A71" s="33" t="s">
        <v>68</v>
      </c>
    </row>
    <row r="72" spans="1:1">
      <c r="A72" s="33" t="s">
        <v>66</v>
      </c>
    </row>
    <row r="73" spans="1:1">
      <c r="A73" s="34"/>
    </row>
    <row r="74" spans="1:1">
      <c r="A74" s="31" t="s">
        <v>67</v>
      </c>
    </row>
    <row r="75" spans="1:1">
      <c r="A75" s="31" t="s">
        <v>69</v>
      </c>
    </row>
    <row r="76" spans="1:1">
      <c r="A76" s="31" t="s">
        <v>70</v>
      </c>
    </row>
  </sheetData>
  <sheetProtection sheet="1" objects="1" scenarios="1"/>
  <phoneticPr fontId="12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Cost Simulation</vt:lpstr>
      <vt:lpstr>Stocking for Minimum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L. Savage</dc:creator>
  <cp:lastModifiedBy>Varsha Bhat</cp:lastModifiedBy>
  <dcterms:created xsi:type="dcterms:W3CDTF">2002-09-03T19:38:24Z</dcterms:created>
  <dcterms:modified xsi:type="dcterms:W3CDTF">2015-11-19T13:42:08Z</dcterms:modified>
</cp:coreProperties>
</file>