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NUS\BLUEJACK_nar\04. Post Training\20. Predictive Analysis\Material\"/>
    </mc:Choice>
  </mc:AlternateContent>
  <xr:revisionPtr revIDLastSave="0" documentId="13_ncr:1_{03184294-F0D1-4C6C-8591-C38382DD5048}" xr6:coauthVersionLast="47" xr6:coauthVersionMax="47" xr10:uidLastSave="{00000000-0000-0000-0000-000000000000}"/>
  <bookViews>
    <workbookView xWindow="-120" yWindow="-120" windowWidth="29040" windowHeight="15720" activeTab="5" xr2:uid="{BDEC9665-29AE-42A8-A2D8-517F3451F8A2}"/>
  </bookViews>
  <sheets>
    <sheet name="Sheet1" sheetId="7" r:id="rId1"/>
    <sheet name="Linear Regression" sheetId="1" r:id="rId2"/>
    <sheet name="Multiple Regression" sheetId="6" r:id="rId3"/>
    <sheet name="Moving Average" sheetId="3" r:id="rId4"/>
    <sheet name="Weighted Moving Average" sheetId="5" r:id="rId5"/>
    <sheet name="Smoothing" sheetId="4" r:id="rId6"/>
  </sheets>
  <definedNames>
    <definedName name="solver_adj" localSheetId="5" hidden="1">Smoothing!$G$1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lhs1" localSheetId="5" hidden="1">Smoothing!$G$1</definedName>
    <definedName name="solver_lhs2" localSheetId="5" hidden="1">Smoothing!$G$1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2</definedName>
    <definedName name="solver_nwt" localSheetId="5" hidden="1">1</definedName>
    <definedName name="solver_opt" localSheetId="5" hidden="1">Smoothing!$G$4</definedName>
    <definedName name="solver_pre" localSheetId="5" hidden="1">0.000001</definedName>
    <definedName name="solver_rbv" localSheetId="5" hidden="1">1</definedName>
    <definedName name="solver_rel1" localSheetId="5" hidden="1">1</definedName>
    <definedName name="solver_rel2" localSheetId="5" hidden="1">3</definedName>
    <definedName name="solver_rhs1" localSheetId="5" hidden="1">1</definedName>
    <definedName name="solver_rhs2" localSheetId="5" hidden="1">0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4" l="1"/>
  <c r="D6" i="4"/>
  <c r="C4" i="4"/>
  <c r="D7" i="4"/>
  <c r="C4" i="3"/>
  <c r="C12" i="3"/>
  <c r="F8" i="1"/>
  <c r="F7" i="1"/>
  <c r="O4" i="4"/>
  <c r="O5" i="4" s="1"/>
  <c r="O6" i="4" s="1"/>
  <c r="O7" i="4" s="1"/>
  <c r="O8" i="4" s="1"/>
  <c r="O9" i="4" s="1"/>
  <c r="O10" i="4" s="1"/>
  <c r="O11" i="4" s="1"/>
  <c r="O12" i="4" s="1"/>
  <c r="O13" i="4" s="1"/>
  <c r="O14" i="4" s="1"/>
  <c r="O15" i="4" s="1"/>
  <c r="O16" i="4" s="1"/>
  <c r="O17" i="4" s="1"/>
  <c r="O18" i="4" s="1"/>
  <c r="O19" i="4" s="1"/>
  <c r="O20" i="4" s="1"/>
  <c r="O21" i="4" s="1"/>
  <c r="O22" i="4" s="1"/>
  <c r="O23" i="4" s="1"/>
  <c r="O24" i="4" s="1"/>
  <c r="O25" i="4" s="1"/>
  <c r="O26" i="4" s="1"/>
  <c r="O27" i="4" s="1"/>
  <c r="O28" i="4" s="1"/>
  <c r="O29" i="4" s="1"/>
  <c r="O30" i="4" s="1"/>
  <c r="O31" i="4" s="1"/>
  <c r="O32" i="4" s="1"/>
  <c r="O33" i="4" s="1"/>
  <c r="O34" i="4" s="1"/>
  <c r="O35" i="4" s="1"/>
  <c r="O36" i="4" s="1"/>
  <c r="O37" i="4" s="1"/>
  <c r="O38" i="4" s="1"/>
  <c r="O39" i="4" s="1"/>
  <c r="O40" i="4" s="1"/>
  <c r="O41" i="4" s="1"/>
  <c r="O42" i="4" s="1"/>
  <c r="O43" i="4" s="1"/>
  <c r="O44" i="4" s="1"/>
  <c r="O45" i="4" s="1"/>
  <c r="O46" i="4" s="1"/>
  <c r="O47" i="4" s="1"/>
  <c r="O48" i="4" s="1"/>
  <c r="O49" i="4" s="1"/>
  <c r="O50" i="4" s="1"/>
  <c r="O51" i="4" s="1"/>
  <c r="O52" i="4" s="1"/>
  <c r="O53" i="4" s="1"/>
  <c r="O54" i="4" s="1"/>
  <c r="O55" i="4" s="1"/>
  <c r="O56" i="4" s="1"/>
  <c r="O57" i="4" s="1"/>
  <c r="O58" i="4" s="1"/>
  <c r="O59" i="4" s="1"/>
  <c r="O60" i="4" s="1"/>
  <c r="O61" i="4" s="1"/>
  <c r="O62" i="4" s="1"/>
  <c r="O63" i="4" s="1"/>
  <c r="O64" i="4" s="1"/>
  <c r="O65" i="4" s="1"/>
  <c r="O66" i="4" s="1"/>
  <c r="O67" i="4" s="1"/>
  <c r="O68" i="4" s="1"/>
  <c r="O69" i="4" s="1"/>
  <c r="O70" i="4" s="1"/>
  <c r="O71" i="4" s="1"/>
  <c r="O72" i="4" s="1"/>
  <c r="O73" i="4" s="1"/>
  <c r="O74" i="4" s="1"/>
  <c r="O75" i="4" s="1"/>
  <c r="O76" i="4" s="1"/>
  <c r="O77" i="4" s="1"/>
  <c r="O78" i="4" s="1"/>
  <c r="O79" i="4" s="1"/>
  <c r="O80" i="4" s="1"/>
  <c r="O81" i="4" s="1"/>
  <c r="O82" i="4" s="1"/>
  <c r="O83" i="4" s="1"/>
  <c r="O84" i="4" s="1"/>
  <c r="O85" i="4" s="1"/>
  <c r="O86" i="4" s="1"/>
  <c r="O87" i="4" s="1"/>
  <c r="O88" i="4" s="1"/>
  <c r="O89" i="4" s="1"/>
  <c r="O90" i="4" s="1"/>
  <c r="O91" i="4" s="1"/>
  <c r="O92" i="4" s="1"/>
  <c r="O93" i="4" s="1"/>
  <c r="O94" i="4" s="1"/>
  <c r="O95" i="4" s="1"/>
  <c r="O96" i="4" s="1"/>
  <c r="O97" i="4" s="1"/>
  <c r="O98" i="4" s="1"/>
  <c r="O99" i="4" s="1"/>
  <c r="O100" i="4" s="1"/>
  <c r="O101" i="4" s="1"/>
  <c r="O102" i="4" s="1"/>
  <c r="O103" i="4" s="1"/>
  <c r="O104" i="4" s="1"/>
  <c r="O105" i="4" s="1"/>
  <c r="O106" i="4" s="1"/>
  <c r="O107" i="4" s="1"/>
  <c r="O108" i="4" s="1"/>
  <c r="O109" i="4" s="1"/>
  <c r="O110" i="4" s="1"/>
  <c r="O111" i="4" s="1"/>
  <c r="O112" i="4" s="1"/>
  <c r="O113" i="4" s="1"/>
  <c r="O114" i="4" s="1"/>
  <c r="O115" i="4" s="1"/>
  <c r="O116" i="4" s="1"/>
  <c r="O117" i="4" s="1"/>
  <c r="O118" i="4" s="1"/>
  <c r="O119" i="4" s="1"/>
  <c r="O120" i="4" s="1"/>
  <c r="O121" i="4" s="1"/>
  <c r="O122" i="4" s="1"/>
  <c r="O123" i="4" s="1"/>
  <c r="O124" i="4" s="1"/>
  <c r="O125" i="4" s="1"/>
  <c r="O126" i="4" s="1"/>
  <c r="O127" i="4" s="1"/>
  <c r="O128" i="4" s="1"/>
  <c r="O129" i="4" s="1"/>
  <c r="O130" i="4" s="1"/>
  <c r="O131" i="4" s="1"/>
  <c r="O132" i="4" s="1"/>
  <c r="O133" i="4" s="1"/>
  <c r="O134" i="4" s="1"/>
  <c r="O135" i="4" s="1"/>
  <c r="O136" i="4" s="1"/>
  <c r="O137" i="4" s="1"/>
  <c r="O138" i="4" s="1"/>
  <c r="O139" i="4" s="1"/>
  <c r="O140" i="4" s="1"/>
  <c r="O141" i="4" s="1"/>
  <c r="O142" i="4" s="1"/>
  <c r="O143" i="4" s="1"/>
  <c r="O144" i="4" s="1"/>
  <c r="O145" i="4" s="1"/>
  <c r="O146" i="4" s="1"/>
  <c r="O147" i="4" s="1"/>
  <c r="O148" i="4" s="1"/>
  <c r="O149" i="4" s="1"/>
  <c r="O150" i="4" s="1"/>
  <c r="O151" i="4" s="1"/>
  <c r="O152" i="4" s="1"/>
  <c r="O153" i="4" s="1"/>
  <c r="O154" i="4" s="1"/>
  <c r="O155" i="4" s="1"/>
  <c r="O156" i="4" s="1"/>
  <c r="O157" i="4" s="1"/>
  <c r="O158" i="4" s="1"/>
  <c r="O159" i="4" s="1"/>
  <c r="O160" i="4" s="1"/>
  <c r="O161" i="4" s="1"/>
  <c r="O162" i="4" s="1"/>
  <c r="O163" i="4" s="1"/>
  <c r="O164" i="4" s="1"/>
  <c r="O165" i="4" s="1"/>
  <c r="O166" i="4" s="1"/>
  <c r="O167" i="4" s="1"/>
  <c r="O168" i="4" s="1"/>
  <c r="O169" i="4" s="1"/>
  <c r="O170" i="4" s="1"/>
  <c r="O171" i="4" s="1"/>
  <c r="O172" i="4" s="1"/>
  <c r="O173" i="4" s="1"/>
  <c r="O174" i="4" s="1"/>
  <c r="O175" i="4" s="1"/>
  <c r="O176" i="4" s="1"/>
  <c r="O177" i="4" s="1"/>
  <c r="O178" i="4" s="1"/>
  <c r="O179" i="4" s="1"/>
  <c r="O180" i="4" s="1"/>
  <c r="O181" i="4" s="1"/>
  <c r="O182" i="4" s="1"/>
  <c r="O183" i="4" s="1"/>
  <c r="O184" i="4" s="1"/>
  <c r="O185" i="4" s="1"/>
  <c r="O186" i="4" s="1"/>
  <c r="O187" i="4" s="1"/>
  <c r="O188" i="4" s="1"/>
  <c r="O189" i="4" s="1"/>
  <c r="O190" i="4" s="1"/>
  <c r="O191" i="4" s="1"/>
  <c r="O192" i="4" s="1"/>
  <c r="O193" i="4" s="1"/>
  <c r="O194" i="4" s="1"/>
  <c r="O195" i="4" s="1"/>
  <c r="O196" i="4" s="1"/>
  <c r="O197" i="4" s="1"/>
  <c r="O198" i="4" s="1"/>
  <c r="O199" i="4" s="1"/>
  <c r="O200" i="4" s="1"/>
  <c r="O201" i="4" s="1"/>
  <c r="O202" i="4" s="1"/>
  <c r="O203" i="4" s="1"/>
  <c r="O204" i="4" s="1"/>
  <c r="O205" i="4" s="1"/>
  <c r="O206" i="4" s="1"/>
  <c r="O207" i="4" s="1"/>
  <c r="O208" i="4" s="1"/>
  <c r="O209" i="4" s="1"/>
  <c r="O210" i="4" s="1"/>
  <c r="O211" i="4" s="1"/>
  <c r="O212" i="4" s="1"/>
  <c r="O213" i="4" s="1"/>
  <c r="O214" i="4" s="1"/>
  <c r="O215" i="4" s="1"/>
  <c r="O216" i="4" s="1"/>
  <c r="O217" i="4" s="1"/>
  <c r="O218" i="4" s="1"/>
  <c r="O219" i="4" s="1"/>
  <c r="O220" i="4" s="1"/>
  <c r="O221" i="4" s="1"/>
  <c r="O222" i="4" s="1"/>
  <c r="O223" i="4" s="1"/>
  <c r="O224" i="4" s="1"/>
  <c r="O225" i="4" s="1"/>
  <c r="O226" i="4" s="1"/>
  <c r="O227" i="4" s="1"/>
  <c r="O228" i="4" s="1"/>
  <c r="O229" i="4" s="1"/>
  <c r="O230" i="4" s="1"/>
  <c r="O231" i="4" s="1"/>
  <c r="O232" i="4" s="1"/>
  <c r="O233" i="4" s="1"/>
  <c r="O234" i="4" s="1"/>
  <c r="O235" i="4" s="1"/>
  <c r="O236" i="4" s="1"/>
  <c r="O237" i="4" s="1"/>
  <c r="O238" i="4" s="1"/>
  <c r="O239" i="4" s="1"/>
  <c r="O240" i="4" s="1"/>
  <c r="O241" i="4" s="1"/>
  <c r="O242" i="4" s="1"/>
  <c r="O243" i="4" s="1"/>
  <c r="O244" i="4" s="1"/>
  <c r="O245" i="4" s="1"/>
  <c r="O246" i="4" s="1"/>
  <c r="O247" i="4" s="1"/>
  <c r="O248" i="4" s="1"/>
  <c r="O249" i="4" s="1"/>
  <c r="O250" i="4" s="1"/>
  <c r="O251" i="4" s="1"/>
  <c r="O252" i="4" s="1"/>
  <c r="O253" i="4" s="1"/>
  <c r="O254" i="4" s="1"/>
  <c r="O255" i="4" s="1"/>
  <c r="O256" i="4" s="1"/>
  <c r="O257" i="4" s="1"/>
  <c r="O258" i="4" s="1"/>
  <c r="O259" i="4" s="1"/>
  <c r="O260" i="4" s="1"/>
  <c r="O261" i="4" s="1"/>
  <c r="O262" i="4" s="1"/>
  <c r="O263" i="4" s="1"/>
  <c r="O264" i="4" s="1"/>
  <c r="O265" i="4" s="1"/>
  <c r="O266" i="4" s="1"/>
  <c r="O267" i="4" s="1"/>
  <c r="O268" i="4" s="1"/>
  <c r="O269" i="4" s="1"/>
  <c r="O270" i="4" s="1"/>
  <c r="O271" i="4" s="1"/>
  <c r="O272" i="4" s="1"/>
  <c r="O273" i="4" s="1"/>
  <c r="O274" i="4" s="1"/>
  <c r="O275" i="4" s="1"/>
  <c r="O276" i="4" s="1"/>
  <c r="O277" i="4" s="1"/>
  <c r="O278" i="4" s="1"/>
  <c r="O279" i="4" s="1"/>
  <c r="O280" i="4" s="1"/>
  <c r="O281" i="4" s="1"/>
  <c r="O282" i="4" s="1"/>
  <c r="O283" i="4" s="1"/>
  <c r="O284" i="4" s="1"/>
  <c r="O285" i="4" s="1"/>
  <c r="O286" i="4" s="1"/>
  <c r="O287" i="4" s="1"/>
  <c r="O288" i="4" s="1"/>
  <c r="O289" i="4" s="1"/>
  <c r="O290" i="4" s="1"/>
  <c r="O291" i="4" s="1"/>
  <c r="O292" i="4" s="1"/>
  <c r="O293" i="4" s="1"/>
  <c r="O294" i="4" s="1"/>
  <c r="O295" i="4" s="1"/>
  <c r="O296" i="4" s="1"/>
  <c r="O297" i="4" s="1"/>
  <c r="O298" i="4" s="1"/>
  <c r="O299" i="4" s="1"/>
  <c r="O300" i="4" s="1"/>
  <c r="O301" i="4" s="1"/>
  <c r="O302" i="4" s="1"/>
  <c r="O303" i="4" s="1"/>
  <c r="O304" i="4" s="1"/>
  <c r="O305" i="4" s="1"/>
  <c r="O306" i="4" s="1"/>
  <c r="O307" i="4" s="1"/>
  <c r="O308" i="4" s="1"/>
  <c r="O309" i="4" s="1"/>
  <c r="O310" i="4" s="1"/>
  <c r="O311" i="4" s="1"/>
  <c r="O312" i="4" s="1"/>
  <c r="O313" i="4" s="1"/>
  <c r="O314" i="4" s="1"/>
  <c r="O315" i="4" s="1"/>
  <c r="O316" i="4" s="1"/>
  <c r="O317" i="4" s="1"/>
  <c r="O318" i="4" s="1"/>
  <c r="O319" i="4" s="1"/>
  <c r="O320" i="4" s="1"/>
  <c r="O321" i="4" s="1"/>
  <c r="O322" i="4" s="1"/>
  <c r="O323" i="4" s="1"/>
  <c r="O324" i="4" s="1"/>
  <c r="O325" i="4" s="1"/>
  <c r="O326" i="4" s="1"/>
  <c r="O327" i="4" s="1"/>
  <c r="O328" i="4" s="1"/>
  <c r="O329" i="4" s="1"/>
  <c r="O330" i="4" s="1"/>
  <c r="O331" i="4" s="1"/>
  <c r="O332" i="4" s="1"/>
  <c r="O333" i="4" s="1"/>
  <c r="O334" i="4" s="1"/>
  <c r="O335" i="4" s="1"/>
  <c r="O336" i="4" s="1"/>
  <c r="O337" i="4" s="1"/>
  <c r="O338" i="4" s="1"/>
  <c r="O339" i="4" s="1"/>
  <c r="O340" i="4" s="1"/>
  <c r="O341" i="4" s="1"/>
  <c r="O342" i="4" s="1"/>
  <c r="O343" i="4" s="1"/>
  <c r="O344" i="4" s="1"/>
  <c r="O345" i="4" s="1"/>
  <c r="O346" i="4" s="1"/>
  <c r="O347" i="4" s="1"/>
  <c r="O348" i="4" s="1"/>
  <c r="O349" i="4" s="1"/>
  <c r="O350" i="4" s="1"/>
  <c r="O351" i="4" s="1"/>
  <c r="O352" i="4" s="1"/>
  <c r="O353" i="4" s="1"/>
  <c r="O354" i="4" s="1"/>
  <c r="O355" i="4" s="1"/>
  <c r="O356" i="4" s="1"/>
  <c r="O357" i="4" s="1"/>
  <c r="O358" i="4" s="1"/>
  <c r="O359" i="4" s="1"/>
  <c r="O360" i="4" s="1"/>
  <c r="O361" i="4" s="1"/>
  <c r="O362" i="4" s="1"/>
  <c r="O363" i="4" s="1"/>
  <c r="O364" i="4" s="1"/>
  <c r="O365" i="4" s="1"/>
  <c r="O366" i="4" s="1"/>
  <c r="O367" i="4" s="1"/>
  <c r="O368" i="4" s="1"/>
  <c r="O369" i="4" s="1"/>
  <c r="O370" i="4" s="1"/>
  <c r="O371" i="4" s="1"/>
  <c r="O372" i="4" s="1"/>
  <c r="O373" i="4" s="1"/>
  <c r="O374" i="4" s="1"/>
  <c r="O375" i="4" s="1"/>
  <c r="O376" i="4" s="1"/>
  <c r="O377" i="4" s="1"/>
  <c r="O378" i="4" s="1"/>
  <c r="O379" i="4" s="1"/>
  <c r="O380" i="4" s="1"/>
  <c r="O381" i="4" s="1"/>
  <c r="O382" i="4" s="1"/>
  <c r="O383" i="4" s="1"/>
  <c r="O384" i="4" s="1"/>
  <c r="O385" i="4" s="1"/>
  <c r="O386" i="4" s="1"/>
  <c r="O387" i="4" s="1"/>
  <c r="O388" i="4" s="1"/>
  <c r="O389" i="4" s="1"/>
  <c r="O390" i="4" s="1"/>
  <c r="O391" i="4" s="1"/>
  <c r="O392" i="4" s="1"/>
  <c r="O393" i="4" s="1"/>
  <c r="O394" i="4" s="1"/>
  <c r="O395" i="4" s="1"/>
  <c r="O396" i="4" s="1"/>
  <c r="O397" i="4" s="1"/>
  <c r="O398" i="4" s="1"/>
  <c r="O399" i="4" s="1"/>
  <c r="O400" i="4" s="1"/>
  <c r="O401" i="4" s="1"/>
  <c r="O402" i="4" s="1"/>
  <c r="O403" i="4" s="1"/>
  <c r="O404" i="4" s="1"/>
  <c r="O405" i="4" s="1"/>
  <c r="O406" i="4" s="1"/>
  <c r="O407" i="4" s="1"/>
  <c r="O408" i="4" s="1"/>
  <c r="O409" i="4" s="1"/>
  <c r="O410" i="4" s="1"/>
  <c r="O411" i="4" s="1"/>
  <c r="O412" i="4" s="1"/>
  <c r="O413" i="4" s="1"/>
  <c r="O414" i="4" s="1"/>
  <c r="O415" i="4" s="1"/>
  <c r="O416" i="4" s="1"/>
  <c r="O417" i="4" s="1"/>
  <c r="O418" i="4" s="1"/>
  <c r="O419" i="4" s="1"/>
  <c r="O420" i="4" s="1"/>
  <c r="O421" i="4" s="1"/>
  <c r="O422" i="4" s="1"/>
  <c r="O423" i="4" s="1"/>
  <c r="O424" i="4" s="1"/>
  <c r="O425" i="4" s="1"/>
  <c r="O426" i="4" s="1"/>
  <c r="O427" i="4" s="1"/>
  <c r="O428" i="4" s="1"/>
  <c r="O429" i="4" s="1"/>
  <c r="O430" i="4" s="1"/>
  <c r="O431" i="4" s="1"/>
  <c r="O432" i="4" s="1"/>
  <c r="O433" i="4" s="1"/>
  <c r="O434" i="4" s="1"/>
  <c r="O435" i="4" s="1"/>
  <c r="O436" i="4" s="1"/>
  <c r="O437" i="4" s="1"/>
  <c r="O438" i="4" s="1"/>
  <c r="O439" i="4" s="1"/>
  <c r="O440" i="4" s="1"/>
  <c r="O441" i="4" s="1"/>
  <c r="O442" i="4" s="1"/>
  <c r="O443" i="4" s="1"/>
  <c r="O444" i="4" s="1"/>
  <c r="O445" i="4" s="1"/>
  <c r="O446" i="4" s="1"/>
  <c r="O447" i="4" s="1"/>
  <c r="O448" i="4" s="1"/>
  <c r="O449" i="4" s="1"/>
  <c r="O450" i="4" s="1"/>
  <c r="O451" i="4" s="1"/>
  <c r="O452" i="4" s="1"/>
  <c r="O453" i="4" s="1"/>
  <c r="O454" i="4" s="1"/>
  <c r="O455" i="4" s="1"/>
  <c r="O456" i="4" s="1"/>
  <c r="O457" i="4" s="1"/>
  <c r="O458" i="4" s="1"/>
  <c r="O459" i="4" s="1"/>
  <c r="O460" i="4" s="1"/>
  <c r="O461" i="4" s="1"/>
  <c r="O462" i="4" s="1"/>
  <c r="O463" i="4" s="1"/>
  <c r="O464" i="4" s="1"/>
  <c r="O465" i="4" s="1"/>
  <c r="O466" i="4" s="1"/>
  <c r="O467" i="4" s="1"/>
  <c r="O468" i="4" s="1"/>
  <c r="O469" i="4" s="1"/>
  <c r="O470" i="4" s="1"/>
  <c r="O471" i="4" s="1"/>
  <c r="O472" i="4" s="1"/>
  <c r="O473" i="4" s="1"/>
  <c r="O474" i="4" s="1"/>
  <c r="O475" i="4" s="1"/>
  <c r="O476" i="4" s="1"/>
  <c r="O477" i="4" s="1"/>
  <c r="O478" i="4" s="1"/>
  <c r="O479" i="4" s="1"/>
  <c r="O480" i="4" s="1"/>
  <c r="O481" i="4" s="1"/>
  <c r="O482" i="4" s="1"/>
  <c r="O483" i="4" s="1"/>
  <c r="O484" i="4" s="1"/>
  <c r="O485" i="4" s="1"/>
  <c r="O486" i="4" s="1"/>
  <c r="O487" i="4" s="1"/>
  <c r="O488" i="4" s="1"/>
  <c r="O489" i="4" s="1"/>
  <c r="O490" i="4" s="1"/>
  <c r="O491" i="4" s="1"/>
  <c r="O492" i="4" s="1"/>
  <c r="O493" i="4" s="1"/>
  <c r="O494" i="4" s="1"/>
  <c r="O495" i="4" s="1"/>
  <c r="O496" i="4" s="1"/>
  <c r="O497" i="4" s="1"/>
  <c r="O498" i="4" s="1"/>
  <c r="O499" i="4" s="1"/>
  <c r="O500" i="4" s="1"/>
  <c r="O501" i="4" s="1"/>
  <c r="O3" i="4"/>
  <c r="N505" i="3"/>
  <c r="N504" i="3"/>
  <c r="N503" i="3"/>
  <c r="N502" i="3"/>
  <c r="N501" i="3"/>
  <c r="N500" i="3"/>
  <c r="N499" i="3"/>
  <c r="N498" i="3"/>
  <c r="N497" i="3"/>
  <c r="N496" i="3"/>
  <c r="N495" i="3"/>
  <c r="N494" i="3"/>
  <c r="N493" i="3"/>
  <c r="N492" i="3"/>
  <c r="N491" i="3"/>
  <c r="N490" i="3"/>
  <c r="N489" i="3"/>
  <c r="N488" i="3"/>
  <c r="N487" i="3"/>
  <c r="N486" i="3"/>
  <c r="N485" i="3"/>
  <c r="N484" i="3"/>
  <c r="N483" i="3"/>
  <c r="N482" i="3"/>
  <c r="N481" i="3"/>
  <c r="N480" i="3"/>
  <c r="N479" i="3"/>
  <c r="N478" i="3"/>
  <c r="N477" i="3"/>
  <c r="N476" i="3"/>
  <c r="N475" i="3"/>
  <c r="N474" i="3"/>
  <c r="N473" i="3"/>
  <c r="N472" i="3"/>
  <c r="N471" i="3"/>
  <c r="N470" i="3"/>
  <c r="N469" i="3"/>
  <c r="N468" i="3"/>
  <c r="N467" i="3"/>
  <c r="N466" i="3"/>
  <c r="N465" i="3"/>
  <c r="N464" i="3"/>
  <c r="N463" i="3"/>
  <c r="N462" i="3"/>
  <c r="N461" i="3"/>
  <c r="N460" i="3"/>
  <c r="N459" i="3"/>
  <c r="N458" i="3"/>
  <c r="N457" i="3"/>
  <c r="N456" i="3"/>
  <c r="N455" i="3"/>
  <c r="N454" i="3"/>
  <c r="N453" i="3"/>
  <c r="N452" i="3"/>
  <c r="N451" i="3"/>
  <c r="N450" i="3"/>
  <c r="N449" i="3"/>
  <c r="N448" i="3"/>
  <c r="N447" i="3"/>
  <c r="N446" i="3"/>
  <c r="N445" i="3"/>
  <c r="N444" i="3"/>
  <c r="N443" i="3"/>
  <c r="N442" i="3"/>
  <c r="N441" i="3"/>
  <c r="N440" i="3"/>
  <c r="N439" i="3"/>
  <c r="N438" i="3"/>
  <c r="N437" i="3"/>
  <c r="N436" i="3"/>
  <c r="N435" i="3"/>
  <c r="N434" i="3"/>
  <c r="N433" i="3"/>
  <c r="N432" i="3"/>
  <c r="N431" i="3"/>
  <c r="N430" i="3"/>
  <c r="N429" i="3"/>
  <c r="N428" i="3"/>
  <c r="N427" i="3"/>
  <c r="N426" i="3"/>
  <c r="N425" i="3"/>
  <c r="N424" i="3"/>
  <c r="N423" i="3"/>
  <c r="N422" i="3"/>
  <c r="N421" i="3"/>
  <c r="N420" i="3"/>
  <c r="N419" i="3"/>
  <c r="N418" i="3"/>
  <c r="N417" i="3"/>
  <c r="N416" i="3"/>
  <c r="N415" i="3"/>
  <c r="N414" i="3"/>
  <c r="N413" i="3"/>
  <c r="N412" i="3"/>
  <c r="N411" i="3"/>
  <c r="N410" i="3"/>
  <c r="N409" i="3"/>
  <c r="N408" i="3"/>
  <c r="N407" i="3"/>
  <c r="N406" i="3"/>
  <c r="N405" i="3"/>
  <c r="N404" i="3"/>
  <c r="N403" i="3"/>
  <c r="N402" i="3"/>
  <c r="N401" i="3"/>
  <c r="N400" i="3"/>
  <c r="N399" i="3"/>
  <c r="N398" i="3"/>
  <c r="N397" i="3"/>
  <c r="N396" i="3"/>
  <c r="N395" i="3"/>
  <c r="N394" i="3"/>
  <c r="N393" i="3"/>
  <c r="N392" i="3"/>
  <c r="N391" i="3"/>
  <c r="N390" i="3"/>
  <c r="N389" i="3"/>
  <c r="N388" i="3"/>
  <c r="N387" i="3"/>
  <c r="N386" i="3"/>
  <c r="N385" i="3"/>
  <c r="N384" i="3"/>
  <c r="N383" i="3"/>
  <c r="N382" i="3"/>
  <c r="N381" i="3"/>
  <c r="N380" i="3"/>
  <c r="N379" i="3"/>
  <c r="N378" i="3"/>
  <c r="N377" i="3"/>
  <c r="N376" i="3"/>
  <c r="N375" i="3"/>
  <c r="N374" i="3"/>
  <c r="N373" i="3"/>
  <c r="N372" i="3"/>
  <c r="N371" i="3"/>
  <c r="N370" i="3"/>
  <c r="N369" i="3"/>
  <c r="N368" i="3"/>
  <c r="N367" i="3"/>
  <c r="N366" i="3"/>
  <c r="N365" i="3"/>
  <c r="N364" i="3"/>
  <c r="N363" i="3"/>
  <c r="N362" i="3"/>
  <c r="N361" i="3"/>
  <c r="N360" i="3"/>
  <c r="N359" i="3"/>
  <c r="N358" i="3"/>
  <c r="N357" i="3"/>
  <c r="N356" i="3"/>
  <c r="N355" i="3"/>
  <c r="N354" i="3"/>
  <c r="N353" i="3"/>
  <c r="N352" i="3"/>
  <c r="N351" i="3"/>
  <c r="N350" i="3"/>
  <c r="N349" i="3"/>
  <c r="N348" i="3"/>
  <c r="N347" i="3"/>
  <c r="N346" i="3"/>
  <c r="N345" i="3"/>
  <c r="N344" i="3"/>
  <c r="N343" i="3"/>
  <c r="N342" i="3"/>
  <c r="N341" i="3"/>
  <c r="N340" i="3"/>
  <c r="N339" i="3"/>
  <c r="N338" i="3"/>
  <c r="N337" i="3"/>
  <c r="N336" i="3"/>
  <c r="N335" i="3"/>
  <c r="N334" i="3"/>
  <c r="N333" i="3"/>
  <c r="N332" i="3"/>
  <c r="N331" i="3"/>
  <c r="N330" i="3"/>
  <c r="N329" i="3"/>
  <c r="N328" i="3"/>
  <c r="N327" i="3"/>
  <c r="N326" i="3"/>
  <c r="N325" i="3"/>
  <c r="N324" i="3"/>
  <c r="N323" i="3"/>
  <c r="N322" i="3"/>
  <c r="N321" i="3"/>
  <c r="N320" i="3"/>
  <c r="N319" i="3"/>
  <c r="N318" i="3"/>
  <c r="N317" i="3"/>
  <c r="N316" i="3"/>
  <c r="N315" i="3"/>
  <c r="N314" i="3"/>
  <c r="N313" i="3"/>
  <c r="N312" i="3"/>
  <c r="N311" i="3"/>
  <c r="N310" i="3"/>
  <c r="N309" i="3"/>
  <c r="N308" i="3"/>
  <c r="N307" i="3"/>
  <c r="N306" i="3"/>
  <c r="N305" i="3"/>
  <c r="N304" i="3"/>
  <c r="N303" i="3"/>
  <c r="N302" i="3"/>
  <c r="N301" i="3"/>
  <c r="N300" i="3"/>
  <c r="N299" i="3"/>
  <c r="N298" i="3"/>
  <c r="N297" i="3"/>
  <c r="N296" i="3"/>
  <c r="N295" i="3"/>
  <c r="N294" i="3"/>
  <c r="N293" i="3"/>
  <c r="N292" i="3"/>
  <c r="N291" i="3"/>
  <c r="N290" i="3"/>
  <c r="N289" i="3"/>
  <c r="N288" i="3"/>
  <c r="N287" i="3"/>
  <c r="N286" i="3"/>
  <c r="N285" i="3"/>
  <c r="N284" i="3"/>
  <c r="N283" i="3"/>
  <c r="N282" i="3"/>
  <c r="N281" i="3"/>
  <c r="N280" i="3"/>
  <c r="N279" i="3"/>
  <c r="N278" i="3"/>
  <c r="N277" i="3"/>
  <c r="N276" i="3"/>
  <c r="N275" i="3"/>
  <c r="N274" i="3"/>
  <c r="N273" i="3"/>
  <c r="N272" i="3"/>
  <c r="N271" i="3"/>
  <c r="N270" i="3"/>
  <c r="N269" i="3"/>
  <c r="N268" i="3"/>
  <c r="N267" i="3"/>
  <c r="N266" i="3"/>
  <c r="N265" i="3"/>
  <c r="N264" i="3"/>
  <c r="N263" i="3"/>
  <c r="N262" i="3"/>
  <c r="N261" i="3"/>
  <c r="N260" i="3"/>
  <c r="N259" i="3"/>
  <c r="N258" i="3"/>
  <c r="N257" i="3"/>
  <c r="N256" i="3"/>
  <c r="N255" i="3"/>
  <c r="N254" i="3"/>
  <c r="N253" i="3"/>
  <c r="N252" i="3"/>
  <c r="N251" i="3"/>
  <c r="N250" i="3"/>
  <c r="N249" i="3"/>
  <c r="N248" i="3"/>
  <c r="N247" i="3"/>
  <c r="N246" i="3"/>
  <c r="N245" i="3"/>
  <c r="N244" i="3"/>
  <c r="N243" i="3"/>
  <c r="N242" i="3"/>
  <c r="N241" i="3"/>
  <c r="N240" i="3"/>
  <c r="N239" i="3"/>
  <c r="N238" i="3"/>
  <c r="N237" i="3"/>
  <c r="N236" i="3"/>
  <c r="N235" i="3"/>
  <c r="N234" i="3"/>
  <c r="N233" i="3"/>
  <c r="N232" i="3"/>
  <c r="N231" i="3"/>
  <c r="N230" i="3"/>
  <c r="N229" i="3"/>
  <c r="N228" i="3"/>
  <c r="N227" i="3"/>
  <c r="N226" i="3"/>
  <c r="N225" i="3"/>
  <c r="N224" i="3"/>
  <c r="N223" i="3"/>
  <c r="N222" i="3"/>
  <c r="N221" i="3"/>
  <c r="N220" i="3"/>
  <c r="N219" i="3"/>
  <c r="N218" i="3"/>
  <c r="N217" i="3"/>
  <c r="N216" i="3"/>
  <c r="N215" i="3"/>
  <c r="N214" i="3"/>
  <c r="N213" i="3"/>
  <c r="N212" i="3"/>
  <c r="N211" i="3"/>
  <c r="N210" i="3"/>
  <c r="N209" i="3"/>
  <c r="N208" i="3"/>
  <c r="N207" i="3"/>
  <c r="N206" i="3"/>
  <c r="N205" i="3"/>
  <c r="N204" i="3"/>
  <c r="N203" i="3"/>
  <c r="N202" i="3"/>
  <c r="N201" i="3"/>
  <c r="N200" i="3"/>
  <c r="N199" i="3"/>
  <c r="N198" i="3"/>
  <c r="N197" i="3"/>
  <c r="N196" i="3"/>
  <c r="N195" i="3"/>
  <c r="N194" i="3"/>
  <c r="N193" i="3"/>
  <c r="N192" i="3"/>
  <c r="N191" i="3"/>
  <c r="N190" i="3"/>
  <c r="N189" i="3"/>
  <c r="N188" i="3"/>
  <c r="N187" i="3"/>
  <c r="N186" i="3"/>
  <c r="N185" i="3"/>
  <c r="N184" i="3"/>
  <c r="N183" i="3"/>
  <c r="N182" i="3"/>
  <c r="N181" i="3"/>
  <c r="N180" i="3"/>
  <c r="N179" i="3"/>
  <c r="N178" i="3"/>
  <c r="N177" i="3"/>
  <c r="N176" i="3"/>
  <c r="N175" i="3"/>
  <c r="N174" i="3"/>
  <c r="N173" i="3"/>
  <c r="N172" i="3"/>
  <c r="N171" i="3"/>
  <c r="N170" i="3"/>
  <c r="N169" i="3"/>
  <c r="N168" i="3"/>
  <c r="N167" i="3"/>
  <c r="N166" i="3"/>
  <c r="N165" i="3"/>
  <c r="N164" i="3"/>
  <c r="N163" i="3"/>
  <c r="N162" i="3"/>
  <c r="N161" i="3"/>
  <c r="N160" i="3"/>
  <c r="N159" i="3"/>
  <c r="N158" i="3"/>
  <c r="N157" i="3"/>
  <c r="N156" i="3"/>
  <c r="N155" i="3"/>
  <c r="N154" i="3"/>
  <c r="N153" i="3"/>
  <c r="N152" i="3"/>
  <c r="N151" i="3"/>
  <c r="N150" i="3"/>
  <c r="N149" i="3"/>
  <c r="N148" i="3"/>
  <c r="N147" i="3"/>
  <c r="N146" i="3"/>
  <c r="N145" i="3"/>
  <c r="N144" i="3"/>
  <c r="N143" i="3"/>
  <c r="N142" i="3"/>
  <c r="N141" i="3"/>
  <c r="N140" i="3"/>
  <c r="N139" i="3"/>
  <c r="N138" i="3"/>
  <c r="N137" i="3"/>
  <c r="N136" i="3"/>
  <c r="N135" i="3"/>
  <c r="N134" i="3"/>
  <c r="N133" i="3"/>
  <c r="N132" i="3"/>
  <c r="N131" i="3"/>
  <c r="N130" i="3"/>
  <c r="N129" i="3"/>
  <c r="N128" i="3"/>
  <c r="N127" i="3"/>
  <c r="N126" i="3"/>
  <c r="N125" i="3"/>
  <c r="N124" i="3"/>
  <c r="N123" i="3"/>
  <c r="N122" i="3"/>
  <c r="N121" i="3"/>
  <c r="N120" i="3"/>
  <c r="N119" i="3"/>
  <c r="N118" i="3"/>
  <c r="N117" i="3"/>
  <c r="N116" i="3"/>
  <c r="N115" i="3"/>
  <c r="N114" i="3"/>
  <c r="N113" i="3"/>
  <c r="N112" i="3"/>
  <c r="N111" i="3"/>
  <c r="N110" i="3"/>
  <c r="N109" i="3"/>
  <c r="N108" i="3"/>
  <c r="N107" i="3"/>
  <c r="N106" i="3"/>
  <c r="N105" i="3"/>
  <c r="N104" i="3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N70" i="3"/>
  <c r="N69" i="3"/>
  <c r="N68" i="3"/>
  <c r="N67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C9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D4" i="3"/>
  <c r="C488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12" i="3"/>
  <c r="C506" i="3"/>
  <c r="C10" i="3"/>
  <c r="C11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9" i="3"/>
  <c r="S2" i="6" a="1"/>
  <c r="S2" i="6" s="1"/>
  <c r="R1735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138" i="6"/>
  <c r="R139" i="6"/>
  <c r="R140" i="6"/>
  <c r="R141" i="6"/>
  <c r="R142" i="6"/>
  <c r="R143" i="6"/>
  <c r="R144" i="6"/>
  <c r="R145" i="6"/>
  <c r="R146" i="6"/>
  <c r="R147" i="6"/>
  <c r="R148" i="6"/>
  <c r="R149" i="6"/>
  <c r="R150" i="6"/>
  <c r="R151" i="6"/>
  <c r="R152" i="6"/>
  <c r="R153" i="6"/>
  <c r="R154" i="6"/>
  <c r="R155" i="6"/>
  <c r="R156" i="6"/>
  <c r="R157" i="6"/>
  <c r="R158" i="6"/>
  <c r="R159" i="6"/>
  <c r="R160" i="6"/>
  <c r="R161" i="6"/>
  <c r="R162" i="6"/>
  <c r="R163" i="6"/>
  <c r="R164" i="6"/>
  <c r="R165" i="6"/>
  <c r="R166" i="6"/>
  <c r="R167" i="6"/>
  <c r="R168" i="6"/>
  <c r="R169" i="6"/>
  <c r="R170" i="6"/>
  <c r="R171" i="6"/>
  <c r="R172" i="6"/>
  <c r="R173" i="6"/>
  <c r="R174" i="6"/>
  <c r="R175" i="6"/>
  <c r="R176" i="6"/>
  <c r="R177" i="6"/>
  <c r="R178" i="6"/>
  <c r="R179" i="6"/>
  <c r="R180" i="6"/>
  <c r="R181" i="6"/>
  <c r="R182" i="6"/>
  <c r="R183" i="6"/>
  <c r="R184" i="6"/>
  <c r="R185" i="6"/>
  <c r="R186" i="6"/>
  <c r="R187" i="6"/>
  <c r="R188" i="6"/>
  <c r="R189" i="6"/>
  <c r="R190" i="6"/>
  <c r="R191" i="6"/>
  <c r="R192" i="6"/>
  <c r="R193" i="6"/>
  <c r="R194" i="6"/>
  <c r="R195" i="6"/>
  <c r="R196" i="6"/>
  <c r="R197" i="6"/>
  <c r="R198" i="6"/>
  <c r="R199" i="6"/>
  <c r="R200" i="6"/>
  <c r="R201" i="6"/>
  <c r="R202" i="6"/>
  <c r="R203" i="6"/>
  <c r="R204" i="6"/>
  <c r="R205" i="6"/>
  <c r="R206" i="6"/>
  <c r="R207" i="6"/>
  <c r="R208" i="6"/>
  <c r="R209" i="6"/>
  <c r="R210" i="6"/>
  <c r="R211" i="6"/>
  <c r="R212" i="6"/>
  <c r="R213" i="6"/>
  <c r="R214" i="6"/>
  <c r="R215" i="6"/>
  <c r="R216" i="6"/>
  <c r="R217" i="6"/>
  <c r="R218" i="6"/>
  <c r="R219" i="6"/>
  <c r="R220" i="6"/>
  <c r="R221" i="6"/>
  <c r="R222" i="6"/>
  <c r="R223" i="6"/>
  <c r="R224" i="6"/>
  <c r="R225" i="6"/>
  <c r="R226" i="6"/>
  <c r="R227" i="6"/>
  <c r="R228" i="6"/>
  <c r="R229" i="6"/>
  <c r="R230" i="6"/>
  <c r="R231" i="6"/>
  <c r="R232" i="6"/>
  <c r="R233" i="6"/>
  <c r="R234" i="6"/>
  <c r="R235" i="6"/>
  <c r="R236" i="6"/>
  <c r="R237" i="6"/>
  <c r="R238" i="6"/>
  <c r="R239" i="6"/>
  <c r="R240" i="6"/>
  <c r="R241" i="6"/>
  <c r="R242" i="6"/>
  <c r="R243" i="6"/>
  <c r="R244" i="6"/>
  <c r="R245" i="6"/>
  <c r="R246" i="6"/>
  <c r="R247" i="6"/>
  <c r="R248" i="6"/>
  <c r="R249" i="6"/>
  <c r="R250" i="6"/>
  <c r="R251" i="6"/>
  <c r="R252" i="6"/>
  <c r="R253" i="6"/>
  <c r="R254" i="6"/>
  <c r="R255" i="6"/>
  <c r="R256" i="6"/>
  <c r="R257" i="6"/>
  <c r="R258" i="6"/>
  <c r="R259" i="6"/>
  <c r="R260" i="6"/>
  <c r="R261" i="6"/>
  <c r="R262" i="6"/>
  <c r="R263" i="6"/>
  <c r="R264" i="6"/>
  <c r="R265" i="6"/>
  <c r="R266" i="6"/>
  <c r="R267" i="6"/>
  <c r="R268" i="6"/>
  <c r="R269" i="6"/>
  <c r="R270" i="6"/>
  <c r="R271" i="6"/>
  <c r="R272" i="6"/>
  <c r="R273" i="6"/>
  <c r="R274" i="6"/>
  <c r="R275" i="6"/>
  <c r="R276" i="6"/>
  <c r="R277" i="6"/>
  <c r="R278" i="6"/>
  <c r="R279" i="6"/>
  <c r="R280" i="6"/>
  <c r="R281" i="6"/>
  <c r="R282" i="6"/>
  <c r="R283" i="6"/>
  <c r="R284" i="6"/>
  <c r="R285" i="6"/>
  <c r="R286" i="6"/>
  <c r="R287" i="6"/>
  <c r="R288" i="6"/>
  <c r="R289" i="6"/>
  <c r="R290" i="6"/>
  <c r="R291" i="6"/>
  <c r="R292" i="6"/>
  <c r="R293" i="6"/>
  <c r="R294" i="6"/>
  <c r="R295" i="6"/>
  <c r="R296" i="6"/>
  <c r="R297" i="6"/>
  <c r="R298" i="6"/>
  <c r="R299" i="6"/>
  <c r="R300" i="6"/>
  <c r="R301" i="6"/>
  <c r="R302" i="6"/>
  <c r="R303" i="6"/>
  <c r="R304" i="6"/>
  <c r="R305" i="6"/>
  <c r="R306" i="6"/>
  <c r="R307" i="6"/>
  <c r="R308" i="6"/>
  <c r="R309" i="6"/>
  <c r="R310" i="6"/>
  <c r="R311" i="6"/>
  <c r="R312" i="6"/>
  <c r="R313" i="6"/>
  <c r="R314" i="6"/>
  <c r="R315" i="6"/>
  <c r="R316" i="6"/>
  <c r="R317" i="6"/>
  <c r="R318" i="6"/>
  <c r="R319" i="6"/>
  <c r="R320" i="6"/>
  <c r="R321" i="6"/>
  <c r="R322" i="6"/>
  <c r="R323" i="6"/>
  <c r="R324" i="6"/>
  <c r="R325" i="6"/>
  <c r="R326" i="6"/>
  <c r="R327" i="6"/>
  <c r="R328" i="6"/>
  <c r="R329" i="6"/>
  <c r="R330" i="6"/>
  <c r="R331" i="6"/>
  <c r="R332" i="6"/>
  <c r="R333" i="6"/>
  <c r="R334" i="6"/>
  <c r="R335" i="6"/>
  <c r="R336" i="6"/>
  <c r="R337" i="6"/>
  <c r="R338" i="6"/>
  <c r="R339" i="6"/>
  <c r="R340" i="6"/>
  <c r="R341" i="6"/>
  <c r="R342" i="6"/>
  <c r="R343" i="6"/>
  <c r="R344" i="6"/>
  <c r="R345" i="6"/>
  <c r="R346" i="6"/>
  <c r="R347" i="6"/>
  <c r="R348" i="6"/>
  <c r="R349" i="6"/>
  <c r="R350" i="6"/>
  <c r="R351" i="6"/>
  <c r="R352" i="6"/>
  <c r="R353" i="6"/>
  <c r="R354" i="6"/>
  <c r="R355" i="6"/>
  <c r="R356" i="6"/>
  <c r="R357" i="6"/>
  <c r="R358" i="6"/>
  <c r="R359" i="6"/>
  <c r="R360" i="6"/>
  <c r="R361" i="6"/>
  <c r="R362" i="6"/>
  <c r="R363" i="6"/>
  <c r="R364" i="6"/>
  <c r="R365" i="6"/>
  <c r="R366" i="6"/>
  <c r="R367" i="6"/>
  <c r="R368" i="6"/>
  <c r="R369" i="6"/>
  <c r="R370" i="6"/>
  <c r="R371" i="6"/>
  <c r="R372" i="6"/>
  <c r="R373" i="6"/>
  <c r="R374" i="6"/>
  <c r="R375" i="6"/>
  <c r="R376" i="6"/>
  <c r="R377" i="6"/>
  <c r="R378" i="6"/>
  <c r="R379" i="6"/>
  <c r="R380" i="6"/>
  <c r="R381" i="6"/>
  <c r="R382" i="6"/>
  <c r="R383" i="6"/>
  <c r="R384" i="6"/>
  <c r="R385" i="6"/>
  <c r="R386" i="6"/>
  <c r="R387" i="6"/>
  <c r="R388" i="6"/>
  <c r="R389" i="6"/>
  <c r="R390" i="6"/>
  <c r="R391" i="6"/>
  <c r="R392" i="6"/>
  <c r="R393" i="6"/>
  <c r="R394" i="6"/>
  <c r="R395" i="6"/>
  <c r="R396" i="6"/>
  <c r="R397" i="6"/>
  <c r="R398" i="6"/>
  <c r="R399" i="6"/>
  <c r="R400" i="6"/>
  <c r="R401" i="6"/>
  <c r="R402" i="6"/>
  <c r="R403" i="6"/>
  <c r="R404" i="6"/>
  <c r="R405" i="6"/>
  <c r="R406" i="6"/>
  <c r="R407" i="6"/>
  <c r="R408" i="6"/>
  <c r="R409" i="6"/>
  <c r="R410" i="6"/>
  <c r="R411" i="6"/>
  <c r="R412" i="6"/>
  <c r="R413" i="6"/>
  <c r="R414" i="6"/>
  <c r="R415" i="6"/>
  <c r="R416" i="6"/>
  <c r="R417" i="6"/>
  <c r="R418" i="6"/>
  <c r="R419" i="6"/>
  <c r="R420" i="6"/>
  <c r="R421" i="6"/>
  <c r="R422" i="6"/>
  <c r="R423" i="6"/>
  <c r="R424" i="6"/>
  <c r="R425" i="6"/>
  <c r="R426" i="6"/>
  <c r="R427" i="6"/>
  <c r="R428" i="6"/>
  <c r="R429" i="6"/>
  <c r="R430" i="6"/>
  <c r="R431" i="6"/>
  <c r="R432" i="6"/>
  <c r="R433" i="6"/>
  <c r="R434" i="6"/>
  <c r="R435" i="6"/>
  <c r="R436" i="6"/>
  <c r="R437" i="6"/>
  <c r="R438" i="6"/>
  <c r="R439" i="6"/>
  <c r="R440" i="6"/>
  <c r="R441" i="6"/>
  <c r="R442" i="6"/>
  <c r="R443" i="6"/>
  <c r="R444" i="6"/>
  <c r="R445" i="6"/>
  <c r="R446" i="6"/>
  <c r="R447" i="6"/>
  <c r="R448" i="6"/>
  <c r="R449" i="6"/>
  <c r="R450" i="6"/>
  <c r="R451" i="6"/>
  <c r="R452" i="6"/>
  <c r="R453" i="6"/>
  <c r="R454" i="6"/>
  <c r="R455" i="6"/>
  <c r="R456" i="6"/>
  <c r="R457" i="6"/>
  <c r="R458" i="6"/>
  <c r="R459" i="6"/>
  <c r="R460" i="6"/>
  <c r="R461" i="6"/>
  <c r="R462" i="6"/>
  <c r="R463" i="6"/>
  <c r="R464" i="6"/>
  <c r="R465" i="6"/>
  <c r="R466" i="6"/>
  <c r="R467" i="6"/>
  <c r="R468" i="6"/>
  <c r="R469" i="6"/>
  <c r="R470" i="6"/>
  <c r="R471" i="6"/>
  <c r="R472" i="6"/>
  <c r="R473" i="6"/>
  <c r="R474" i="6"/>
  <c r="R475" i="6"/>
  <c r="R476" i="6"/>
  <c r="R477" i="6"/>
  <c r="R478" i="6"/>
  <c r="R479" i="6"/>
  <c r="R480" i="6"/>
  <c r="R481" i="6"/>
  <c r="R482" i="6"/>
  <c r="R483" i="6"/>
  <c r="R484" i="6"/>
  <c r="R485" i="6"/>
  <c r="R486" i="6"/>
  <c r="R487" i="6"/>
  <c r="R488" i="6"/>
  <c r="R489" i="6"/>
  <c r="R490" i="6"/>
  <c r="R491" i="6"/>
  <c r="R492" i="6"/>
  <c r="R493" i="6"/>
  <c r="R494" i="6"/>
  <c r="R495" i="6"/>
  <c r="R496" i="6"/>
  <c r="R497" i="6"/>
  <c r="R498" i="6"/>
  <c r="R499" i="6"/>
  <c r="R500" i="6"/>
  <c r="R501" i="6"/>
  <c r="R502" i="6"/>
  <c r="R503" i="6"/>
  <c r="R504" i="6"/>
  <c r="R505" i="6"/>
  <c r="R506" i="6"/>
  <c r="R507" i="6"/>
  <c r="R508" i="6"/>
  <c r="R509" i="6"/>
  <c r="R510" i="6"/>
  <c r="R511" i="6"/>
  <c r="R512" i="6"/>
  <c r="R513" i="6"/>
  <c r="R514" i="6"/>
  <c r="R515" i="6"/>
  <c r="R516" i="6"/>
  <c r="R517" i="6"/>
  <c r="R518" i="6"/>
  <c r="R519" i="6"/>
  <c r="R520" i="6"/>
  <c r="R521" i="6"/>
  <c r="R522" i="6"/>
  <c r="R523" i="6"/>
  <c r="R524" i="6"/>
  <c r="R525" i="6"/>
  <c r="R526" i="6"/>
  <c r="R527" i="6"/>
  <c r="R528" i="6"/>
  <c r="R529" i="6"/>
  <c r="R530" i="6"/>
  <c r="R531" i="6"/>
  <c r="R532" i="6"/>
  <c r="R533" i="6"/>
  <c r="R534" i="6"/>
  <c r="R535" i="6"/>
  <c r="R536" i="6"/>
  <c r="R537" i="6"/>
  <c r="R538" i="6"/>
  <c r="R539" i="6"/>
  <c r="R540" i="6"/>
  <c r="R541" i="6"/>
  <c r="R542" i="6"/>
  <c r="R543" i="6"/>
  <c r="R544" i="6"/>
  <c r="R545" i="6"/>
  <c r="R546" i="6"/>
  <c r="R547" i="6"/>
  <c r="R548" i="6"/>
  <c r="R549" i="6"/>
  <c r="R550" i="6"/>
  <c r="R551" i="6"/>
  <c r="R552" i="6"/>
  <c r="R553" i="6"/>
  <c r="R554" i="6"/>
  <c r="R555" i="6"/>
  <c r="R556" i="6"/>
  <c r="R557" i="6"/>
  <c r="R558" i="6"/>
  <c r="R559" i="6"/>
  <c r="R560" i="6"/>
  <c r="R561" i="6"/>
  <c r="R562" i="6"/>
  <c r="R563" i="6"/>
  <c r="R564" i="6"/>
  <c r="R565" i="6"/>
  <c r="R566" i="6"/>
  <c r="R567" i="6"/>
  <c r="R568" i="6"/>
  <c r="R569" i="6"/>
  <c r="R570" i="6"/>
  <c r="R571" i="6"/>
  <c r="R572" i="6"/>
  <c r="R573" i="6"/>
  <c r="R574" i="6"/>
  <c r="R575" i="6"/>
  <c r="R576" i="6"/>
  <c r="R577" i="6"/>
  <c r="R578" i="6"/>
  <c r="R579" i="6"/>
  <c r="R580" i="6"/>
  <c r="R581" i="6"/>
  <c r="R582" i="6"/>
  <c r="R583" i="6"/>
  <c r="R584" i="6"/>
  <c r="R585" i="6"/>
  <c r="R586" i="6"/>
  <c r="R587" i="6"/>
  <c r="R588" i="6"/>
  <c r="R589" i="6"/>
  <c r="R590" i="6"/>
  <c r="R591" i="6"/>
  <c r="R592" i="6"/>
  <c r="R593" i="6"/>
  <c r="R594" i="6"/>
  <c r="R595" i="6"/>
  <c r="R596" i="6"/>
  <c r="R597" i="6"/>
  <c r="R598" i="6"/>
  <c r="R599" i="6"/>
  <c r="R600" i="6"/>
  <c r="R601" i="6"/>
  <c r="R602" i="6"/>
  <c r="R603" i="6"/>
  <c r="R604" i="6"/>
  <c r="R605" i="6"/>
  <c r="R606" i="6"/>
  <c r="R607" i="6"/>
  <c r="R608" i="6"/>
  <c r="R609" i="6"/>
  <c r="R610" i="6"/>
  <c r="R611" i="6"/>
  <c r="R612" i="6"/>
  <c r="R613" i="6"/>
  <c r="R614" i="6"/>
  <c r="R615" i="6"/>
  <c r="R616" i="6"/>
  <c r="R617" i="6"/>
  <c r="R618" i="6"/>
  <c r="R619" i="6"/>
  <c r="R620" i="6"/>
  <c r="R621" i="6"/>
  <c r="R622" i="6"/>
  <c r="R623" i="6"/>
  <c r="R624" i="6"/>
  <c r="R625" i="6"/>
  <c r="R626" i="6"/>
  <c r="R627" i="6"/>
  <c r="R628" i="6"/>
  <c r="R629" i="6"/>
  <c r="R630" i="6"/>
  <c r="R631" i="6"/>
  <c r="R632" i="6"/>
  <c r="R633" i="6"/>
  <c r="R634" i="6"/>
  <c r="R635" i="6"/>
  <c r="R636" i="6"/>
  <c r="R637" i="6"/>
  <c r="R638" i="6"/>
  <c r="R639" i="6"/>
  <c r="R640" i="6"/>
  <c r="R641" i="6"/>
  <c r="R642" i="6"/>
  <c r="R643" i="6"/>
  <c r="R644" i="6"/>
  <c r="R645" i="6"/>
  <c r="R646" i="6"/>
  <c r="R647" i="6"/>
  <c r="R648" i="6"/>
  <c r="R649" i="6"/>
  <c r="R650" i="6"/>
  <c r="R651" i="6"/>
  <c r="R652" i="6"/>
  <c r="R653" i="6"/>
  <c r="R654" i="6"/>
  <c r="R655" i="6"/>
  <c r="R656" i="6"/>
  <c r="R657" i="6"/>
  <c r="R658" i="6"/>
  <c r="R659" i="6"/>
  <c r="R660" i="6"/>
  <c r="R661" i="6"/>
  <c r="R662" i="6"/>
  <c r="R663" i="6"/>
  <c r="R664" i="6"/>
  <c r="R665" i="6"/>
  <c r="R666" i="6"/>
  <c r="R667" i="6"/>
  <c r="R668" i="6"/>
  <c r="R669" i="6"/>
  <c r="R670" i="6"/>
  <c r="R671" i="6"/>
  <c r="R672" i="6"/>
  <c r="R673" i="6"/>
  <c r="R674" i="6"/>
  <c r="R675" i="6"/>
  <c r="R676" i="6"/>
  <c r="R677" i="6"/>
  <c r="R678" i="6"/>
  <c r="R679" i="6"/>
  <c r="R680" i="6"/>
  <c r="R681" i="6"/>
  <c r="R682" i="6"/>
  <c r="R683" i="6"/>
  <c r="R684" i="6"/>
  <c r="R685" i="6"/>
  <c r="R686" i="6"/>
  <c r="R687" i="6"/>
  <c r="R688" i="6"/>
  <c r="R689" i="6"/>
  <c r="R690" i="6"/>
  <c r="R691" i="6"/>
  <c r="R692" i="6"/>
  <c r="R693" i="6"/>
  <c r="R694" i="6"/>
  <c r="R695" i="6"/>
  <c r="R696" i="6"/>
  <c r="R697" i="6"/>
  <c r="R698" i="6"/>
  <c r="R699" i="6"/>
  <c r="R700" i="6"/>
  <c r="R701" i="6"/>
  <c r="R702" i="6"/>
  <c r="R703" i="6"/>
  <c r="R704" i="6"/>
  <c r="R705" i="6"/>
  <c r="R706" i="6"/>
  <c r="R707" i="6"/>
  <c r="R708" i="6"/>
  <c r="R709" i="6"/>
  <c r="R710" i="6"/>
  <c r="R711" i="6"/>
  <c r="R712" i="6"/>
  <c r="R713" i="6"/>
  <c r="R714" i="6"/>
  <c r="R715" i="6"/>
  <c r="R716" i="6"/>
  <c r="R717" i="6"/>
  <c r="R718" i="6"/>
  <c r="R719" i="6"/>
  <c r="R720" i="6"/>
  <c r="R721" i="6"/>
  <c r="R722" i="6"/>
  <c r="R723" i="6"/>
  <c r="R724" i="6"/>
  <c r="R725" i="6"/>
  <c r="R726" i="6"/>
  <c r="R727" i="6"/>
  <c r="R728" i="6"/>
  <c r="R729" i="6"/>
  <c r="R730" i="6"/>
  <c r="R731" i="6"/>
  <c r="R732" i="6"/>
  <c r="R733" i="6"/>
  <c r="R734" i="6"/>
  <c r="R735" i="6"/>
  <c r="R736" i="6"/>
  <c r="R737" i="6"/>
  <c r="R738" i="6"/>
  <c r="R739" i="6"/>
  <c r="R740" i="6"/>
  <c r="R741" i="6"/>
  <c r="R742" i="6"/>
  <c r="R743" i="6"/>
  <c r="R744" i="6"/>
  <c r="R745" i="6"/>
  <c r="R746" i="6"/>
  <c r="R747" i="6"/>
  <c r="R748" i="6"/>
  <c r="R749" i="6"/>
  <c r="R750" i="6"/>
  <c r="R751" i="6"/>
  <c r="R752" i="6"/>
  <c r="R753" i="6"/>
  <c r="R754" i="6"/>
  <c r="R755" i="6"/>
  <c r="R756" i="6"/>
  <c r="R757" i="6"/>
  <c r="R758" i="6"/>
  <c r="R759" i="6"/>
  <c r="R760" i="6"/>
  <c r="R761" i="6"/>
  <c r="R762" i="6"/>
  <c r="R763" i="6"/>
  <c r="R764" i="6"/>
  <c r="R765" i="6"/>
  <c r="R766" i="6"/>
  <c r="R767" i="6"/>
  <c r="R768" i="6"/>
  <c r="R769" i="6"/>
  <c r="R770" i="6"/>
  <c r="R771" i="6"/>
  <c r="R772" i="6"/>
  <c r="R773" i="6"/>
  <c r="R774" i="6"/>
  <c r="R775" i="6"/>
  <c r="R776" i="6"/>
  <c r="R777" i="6"/>
  <c r="R778" i="6"/>
  <c r="R779" i="6"/>
  <c r="R780" i="6"/>
  <c r="R781" i="6"/>
  <c r="R782" i="6"/>
  <c r="R783" i="6"/>
  <c r="R784" i="6"/>
  <c r="R785" i="6"/>
  <c r="R786" i="6"/>
  <c r="R787" i="6"/>
  <c r="R788" i="6"/>
  <c r="R789" i="6"/>
  <c r="R790" i="6"/>
  <c r="R791" i="6"/>
  <c r="R792" i="6"/>
  <c r="R793" i="6"/>
  <c r="R794" i="6"/>
  <c r="R795" i="6"/>
  <c r="R796" i="6"/>
  <c r="R797" i="6"/>
  <c r="R798" i="6"/>
  <c r="R799" i="6"/>
  <c r="R800" i="6"/>
  <c r="R801" i="6"/>
  <c r="R802" i="6"/>
  <c r="R803" i="6"/>
  <c r="R804" i="6"/>
  <c r="R805" i="6"/>
  <c r="R806" i="6"/>
  <c r="R807" i="6"/>
  <c r="R808" i="6"/>
  <c r="R809" i="6"/>
  <c r="R810" i="6"/>
  <c r="R811" i="6"/>
  <c r="R812" i="6"/>
  <c r="R813" i="6"/>
  <c r="R814" i="6"/>
  <c r="R815" i="6"/>
  <c r="R816" i="6"/>
  <c r="R817" i="6"/>
  <c r="R818" i="6"/>
  <c r="R819" i="6"/>
  <c r="R820" i="6"/>
  <c r="R821" i="6"/>
  <c r="R822" i="6"/>
  <c r="R823" i="6"/>
  <c r="R824" i="6"/>
  <c r="R825" i="6"/>
  <c r="R826" i="6"/>
  <c r="R827" i="6"/>
  <c r="R828" i="6"/>
  <c r="R829" i="6"/>
  <c r="R830" i="6"/>
  <c r="R831" i="6"/>
  <c r="R832" i="6"/>
  <c r="R833" i="6"/>
  <c r="R834" i="6"/>
  <c r="R835" i="6"/>
  <c r="R836" i="6"/>
  <c r="R837" i="6"/>
  <c r="R838" i="6"/>
  <c r="R839" i="6"/>
  <c r="R840" i="6"/>
  <c r="R841" i="6"/>
  <c r="R842" i="6"/>
  <c r="R843" i="6"/>
  <c r="R844" i="6"/>
  <c r="R845" i="6"/>
  <c r="R846" i="6"/>
  <c r="R847" i="6"/>
  <c r="R848" i="6"/>
  <c r="R849" i="6"/>
  <c r="R850" i="6"/>
  <c r="R851" i="6"/>
  <c r="R852" i="6"/>
  <c r="R853" i="6"/>
  <c r="R854" i="6"/>
  <c r="R855" i="6"/>
  <c r="R856" i="6"/>
  <c r="R857" i="6"/>
  <c r="R858" i="6"/>
  <c r="R859" i="6"/>
  <c r="R860" i="6"/>
  <c r="R861" i="6"/>
  <c r="R862" i="6"/>
  <c r="R863" i="6"/>
  <c r="R864" i="6"/>
  <c r="R865" i="6"/>
  <c r="R866" i="6"/>
  <c r="R867" i="6"/>
  <c r="R868" i="6"/>
  <c r="R869" i="6"/>
  <c r="R870" i="6"/>
  <c r="R871" i="6"/>
  <c r="R872" i="6"/>
  <c r="R873" i="6"/>
  <c r="R874" i="6"/>
  <c r="R875" i="6"/>
  <c r="R876" i="6"/>
  <c r="R877" i="6"/>
  <c r="R878" i="6"/>
  <c r="R879" i="6"/>
  <c r="R880" i="6"/>
  <c r="R881" i="6"/>
  <c r="R882" i="6"/>
  <c r="R883" i="6"/>
  <c r="R884" i="6"/>
  <c r="R885" i="6"/>
  <c r="R886" i="6"/>
  <c r="R887" i="6"/>
  <c r="R888" i="6"/>
  <c r="R889" i="6"/>
  <c r="R890" i="6"/>
  <c r="R891" i="6"/>
  <c r="R892" i="6"/>
  <c r="R893" i="6"/>
  <c r="R894" i="6"/>
  <c r="R895" i="6"/>
  <c r="R896" i="6"/>
  <c r="R897" i="6"/>
  <c r="R898" i="6"/>
  <c r="R899" i="6"/>
  <c r="R900" i="6"/>
  <c r="R901" i="6"/>
  <c r="R902" i="6"/>
  <c r="R903" i="6"/>
  <c r="R904" i="6"/>
  <c r="R905" i="6"/>
  <c r="R906" i="6"/>
  <c r="R907" i="6"/>
  <c r="R908" i="6"/>
  <c r="R909" i="6"/>
  <c r="R910" i="6"/>
  <c r="R911" i="6"/>
  <c r="R912" i="6"/>
  <c r="R913" i="6"/>
  <c r="R914" i="6"/>
  <c r="R915" i="6"/>
  <c r="R916" i="6"/>
  <c r="R917" i="6"/>
  <c r="R918" i="6"/>
  <c r="R919" i="6"/>
  <c r="R920" i="6"/>
  <c r="R921" i="6"/>
  <c r="R922" i="6"/>
  <c r="R923" i="6"/>
  <c r="R924" i="6"/>
  <c r="R925" i="6"/>
  <c r="R926" i="6"/>
  <c r="R927" i="6"/>
  <c r="R928" i="6"/>
  <c r="R929" i="6"/>
  <c r="R930" i="6"/>
  <c r="R931" i="6"/>
  <c r="R932" i="6"/>
  <c r="R933" i="6"/>
  <c r="R934" i="6"/>
  <c r="R935" i="6"/>
  <c r="R936" i="6"/>
  <c r="R937" i="6"/>
  <c r="R938" i="6"/>
  <c r="R939" i="6"/>
  <c r="R940" i="6"/>
  <c r="R941" i="6"/>
  <c r="R942" i="6"/>
  <c r="R943" i="6"/>
  <c r="R944" i="6"/>
  <c r="R945" i="6"/>
  <c r="R946" i="6"/>
  <c r="R947" i="6"/>
  <c r="R948" i="6"/>
  <c r="R949" i="6"/>
  <c r="R950" i="6"/>
  <c r="R951" i="6"/>
  <c r="R952" i="6"/>
  <c r="R953" i="6"/>
  <c r="R954" i="6"/>
  <c r="R955" i="6"/>
  <c r="R956" i="6"/>
  <c r="R957" i="6"/>
  <c r="R958" i="6"/>
  <c r="R959" i="6"/>
  <c r="R960" i="6"/>
  <c r="R961" i="6"/>
  <c r="R962" i="6"/>
  <c r="R963" i="6"/>
  <c r="R964" i="6"/>
  <c r="R965" i="6"/>
  <c r="R966" i="6"/>
  <c r="R967" i="6"/>
  <c r="R968" i="6"/>
  <c r="R969" i="6"/>
  <c r="R970" i="6"/>
  <c r="R971" i="6"/>
  <c r="R972" i="6"/>
  <c r="R973" i="6"/>
  <c r="R974" i="6"/>
  <c r="R975" i="6"/>
  <c r="R976" i="6"/>
  <c r="R977" i="6"/>
  <c r="R978" i="6"/>
  <c r="R979" i="6"/>
  <c r="R980" i="6"/>
  <c r="R981" i="6"/>
  <c r="R982" i="6"/>
  <c r="R983" i="6"/>
  <c r="R984" i="6"/>
  <c r="R985" i="6"/>
  <c r="R986" i="6"/>
  <c r="R987" i="6"/>
  <c r="R988" i="6"/>
  <c r="R989" i="6"/>
  <c r="R990" i="6"/>
  <c r="R991" i="6"/>
  <c r="R992" i="6"/>
  <c r="R993" i="6"/>
  <c r="R994" i="6"/>
  <c r="R995" i="6"/>
  <c r="R996" i="6"/>
  <c r="R997" i="6"/>
  <c r="R998" i="6"/>
  <c r="R999" i="6"/>
  <c r="R1000" i="6"/>
  <c r="R1001" i="6"/>
  <c r="R1002" i="6"/>
  <c r="R1003" i="6"/>
  <c r="R1004" i="6"/>
  <c r="R1005" i="6"/>
  <c r="R1006" i="6"/>
  <c r="R1007" i="6"/>
  <c r="R1008" i="6"/>
  <c r="R1009" i="6"/>
  <c r="R1010" i="6"/>
  <c r="R1011" i="6"/>
  <c r="R1012" i="6"/>
  <c r="R1013" i="6"/>
  <c r="R1014" i="6"/>
  <c r="R1015" i="6"/>
  <c r="R1016" i="6"/>
  <c r="R1017" i="6"/>
  <c r="R1018" i="6"/>
  <c r="R1019" i="6"/>
  <c r="R1020" i="6"/>
  <c r="R1021" i="6"/>
  <c r="R1022" i="6"/>
  <c r="R1023" i="6"/>
  <c r="R1024" i="6"/>
  <c r="R1025" i="6"/>
  <c r="R1026" i="6"/>
  <c r="R1027" i="6"/>
  <c r="R1028" i="6"/>
  <c r="R1029" i="6"/>
  <c r="R1030" i="6"/>
  <c r="R1031" i="6"/>
  <c r="R1032" i="6"/>
  <c r="R1033" i="6"/>
  <c r="R1034" i="6"/>
  <c r="R1035" i="6"/>
  <c r="R1036" i="6"/>
  <c r="R1037" i="6"/>
  <c r="R1038" i="6"/>
  <c r="R1039" i="6"/>
  <c r="R1040" i="6"/>
  <c r="R1041" i="6"/>
  <c r="R1042" i="6"/>
  <c r="R1043" i="6"/>
  <c r="R1044" i="6"/>
  <c r="R1045" i="6"/>
  <c r="R1046" i="6"/>
  <c r="R1047" i="6"/>
  <c r="R1048" i="6"/>
  <c r="R1049" i="6"/>
  <c r="R1050" i="6"/>
  <c r="R1051" i="6"/>
  <c r="R1052" i="6"/>
  <c r="R1053" i="6"/>
  <c r="R1054" i="6"/>
  <c r="R1055" i="6"/>
  <c r="R1056" i="6"/>
  <c r="R1057" i="6"/>
  <c r="R1058" i="6"/>
  <c r="R1059" i="6"/>
  <c r="R1060" i="6"/>
  <c r="R1061" i="6"/>
  <c r="R1062" i="6"/>
  <c r="R1063" i="6"/>
  <c r="R1064" i="6"/>
  <c r="R1065" i="6"/>
  <c r="R1066" i="6"/>
  <c r="R1067" i="6"/>
  <c r="R1068" i="6"/>
  <c r="R1069" i="6"/>
  <c r="R1070" i="6"/>
  <c r="R1071" i="6"/>
  <c r="R1072" i="6"/>
  <c r="R1073" i="6"/>
  <c r="R1074" i="6"/>
  <c r="R1075" i="6"/>
  <c r="R1076" i="6"/>
  <c r="R1077" i="6"/>
  <c r="R1078" i="6"/>
  <c r="R1079" i="6"/>
  <c r="R1080" i="6"/>
  <c r="R1081" i="6"/>
  <c r="R1082" i="6"/>
  <c r="R1083" i="6"/>
  <c r="R1084" i="6"/>
  <c r="R1085" i="6"/>
  <c r="R1086" i="6"/>
  <c r="R1087" i="6"/>
  <c r="R1088" i="6"/>
  <c r="R1089" i="6"/>
  <c r="R1090" i="6"/>
  <c r="R1091" i="6"/>
  <c r="R1092" i="6"/>
  <c r="R1093" i="6"/>
  <c r="R1094" i="6"/>
  <c r="R1095" i="6"/>
  <c r="R1096" i="6"/>
  <c r="R1097" i="6"/>
  <c r="R1098" i="6"/>
  <c r="R1099" i="6"/>
  <c r="R1100" i="6"/>
  <c r="R1101" i="6"/>
  <c r="R1102" i="6"/>
  <c r="R1103" i="6"/>
  <c r="R1104" i="6"/>
  <c r="R1105" i="6"/>
  <c r="R1106" i="6"/>
  <c r="R1107" i="6"/>
  <c r="R1108" i="6"/>
  <c r="R1109" i="6"/>
  <c r="R1110" i="6"/>
  <c r="R1111" i="6"/>
  <c r="R1112" i="6"/>
  <c r="R1113" i="6"/>
  <c r="R1114" i="6"/>
  <c r="R1115" i="6"/>
  <c r="R1116" i="6"/>
  <c r="R1117" i="6"/>
  <c r="R1118" i="6"/>
  <c r="R1119" i="6"/>
  <c r="R1120" i="6"/>
  <c r="R1121" i="6"/>
  <c r="R1122" i="6"/>
  <c r="R1123" i="6"/>
  <c r="R1124" i="6"/>
  <c r="R1125" i="6"/>
  <c r="R1126" i="6"/>
  <c r="R1127" i="6"/>
  <c r="R1128" i="6"/>
  <c r="R1129" i="6"/>
  <c r="R1130" i="6"/>
  <c r="R1131" i="6"/>
  <c r="R1132" i="6"/>
  <c r="R1133" i="6"/>
  <c r="R1134" i="6"/>
  <c r="R1135" i="6"/>
  <c r="R1136" i="6"/>
  <c r="R1137" i="6"/>
  <c r="R1138" i="6"/>
  <c r="R1139" i="6"/>
  <c r="R1140" i="6"/>
  <c r="R1141" i="6"/>
  <c r="R1142" i="6"/>
  <c r="R1143" i="6"/>
  <c r="R1144" i="6"/>
  <c r="R1145" i="6"/>
  <c r="R1146" i="6"/>
  <c r="R1147" i="6"/>
  <c r="R1148" i="6"/>
  <c r="R1149" i="6"/>
  <c r="R1150" i="6"/>
  <c r="R1151" i="6"/>
  <c r="R1152" i="6"/>
  <c r="R1153" i="6"/>
  <c r="R1154" i="6"/>
  <c r="R1155" i="6"/>
  <c r="R1156" i="6"/>
  <c r="R1157" i="6"/>
  <c r="R1158" i="6"/>
  <c r="R1159" i="6"/>
  <c r="R1160" i="6"/>
  <c r="R1161" i="6"/>
  <c r="R1162" i="6"/>
  <c r="R1163" i="6"/>
  <c r="R1164" i="6"/>
  <c r="R1165" i="6"/>
  <c r="R1166" i="6"/>
  <c r="R1167" i="6"/>
  <c r="R1168" i="6"/>
  <c r="R1169" i="6"/>
  <c r="R1170" i="6"/>
  <c r="R1171" i="6"/>
  <c r="R1172" i="6"/>
  <c r="R1173" i="6"/>
  <c r="R1174" i="6"/>
  <c r="R1175" i="6"/>
  <c r="R1176" i="6"/>
  <c r="R1177" i="6"/>
  <c r="R1178" i="6"/>
  <c r="R1179" i="6"/>
  <c r="R1180" i="6"/>
  <c r="R1181" i="6"/>
  <c r="R1182" i="6"/>
  <c r="R1183" i="6"/>
  <c r="R1184" i="6"/>
  <c r="R1185" i="6"/>
  <c r="R1186" i="6"/>
  <c r="R1187" i="6"/>
  <c r="R1188" i="6"/>
  <c r="R1189" i="6"/>
  <c r="R1190" i="6"/>
  <c r="R1191" i="6"/>
  <c r="R1192" i="6"/>
  <c r="R1193" i="6"/>
  <c r="R1194" i="6"/>
  <c r="R1195" i="6"/>
  <c r="R1196" i="6"/>
  <c r="R1197" i="6"/>
  <c r="R1198" i="6"/>
  <c r="R1199" i="6"/>
  <c r="R1200" i="6"/>
  <c r="R1201" i="6"/>
  <c r="R1202" i="6"/>
  <c r="R1203" i="6"/>
  <c r="R1204" i="6"/>
  <c r="R1205" i="6"/>
  <c r="R1206" i="6"/>
  <c r="R1207" i="6"/>
  <c r="R1208" i="6"/>
  <c r="R1209" i="6"/>
  <c r="R1210" i="6"/>
  <c r="R1211" i="6"/>
  <c r="R1212" i="6"/>
  <c r="R1213" i="6"/>
  <c r="R1214" i="6"/>
  <c r="R1215" i="6"/>
  <c r="R1216" i="6"/>
  <c r="R1217" i="6"/>
  <c r="R1218" i="6"/>
  <c r="R1219" i="6"/>
  <c r="R1220" i="6"/>
  <c r="R1221" i="6"/>
  <c r="R1222" i="6"/>
  <c r="R1223" i="6"/>
  <c r="R1224" i="6"/>
  <c r="R1225" i="6"/>
  <c r="R1226" i="6"/>
  <c r="R1227" i="6"/>
  <c r="R1228" i="6"/>
  <c r="R1229" i="6"/>
  <c r="R1230" i="6"/>
  <c r="R1231" i="6"/>
  <c r="R1232" i="6"/>
  <c r="R1233" i="6"/>
  <c r="R1234" i="6"/>
  <c r="R1235" i="6"/>
  <c r="R1236" i="6"/>
  <c r="R1237" i="6"/>
  <c r="R1238" i="6"/>
  <c r="R1239" i="6"/>
  <c r="R1240" i="6"/>
  <c r="R1241" i="6"/>
  <c r="R1242" i="6"/>
  <c r="R1243" i="6"/>
  <c r="R1244" i="6"/>
  <c r="R1245" i="6"/>
  <c r="R1246" i="6"/>
  <c r="R1247" i="6"/>
  <c r="R1248" i="6"/>
  <c r="R1249" i="6"/>
  <c r="R1250" i="6"/>
  <c r="R1251" i="6"/>
  <c r="R1252" i="6"/>
  <c r="R1253" i="6"/>
  <c r="R1254" i="6"/>
  <c r="R1255" i="6"/>
  <c r="R1256" i="6"/>
  <c r="R1257" i="6"/>
  <c r="R1258" i="6"/>
  <c r="R1259" i="6"/>
  <c r="R1260" i="6"/>
  <c r="R1261" i="6"/>
  <c r="R1262" i="6"/>
  <c r="R1263" i="6"/>
  <c r="R1264" i="6"/>
  <c r="R1265" i="6"/>
  <c r="R1266" i="6"/>
  <c r="R1267" i="6"/>
  <c r="R1268" i="6"/>
  <c r="R1269" i="6"/>
  <c r="R1270" i="6"/>
  <c r="R1271" i="6"/>
  <c r="R1272" i="6"/>
  <c r="R1273" i="6"/>
  <c r="R1274" i="6"/>
  <c r="R1275" i="6"/>
  <c r="R1276" i="6"/>
  <c r="R1277" i="6"/>
  <c r="R1278" i="6"/>
  <c r="R1279" i="6"/>
  <c r="R1280" i="6"/>
  <c r="R1281" i="6"/>
  <c r="R1282" i="6"/>
  <c r="R1283" i="6"/>
  <c r="R1284" i="6"/>
  <c r="R1285" i="6"/>
  <c r="R1286" i="6"/>
  <c r="R1287" i="6"/>
  <c r="R1288" i="6"/>
  <c r="R1289" i="6"/>
  <c r="R1290" i="6"/>
  <c r="R1291" i="6"/>
  <c r="R1292" i="6"/>
  <c r="R1293" i="6"/>
  <c r="R1294" i="6"/>
  <c r="R1295" i="6"/>
  <c r="R1296" i="6"/>
  <c r="R1297" i="6"/>
  <c r="R1298" i="6"/>
  <c r="R1299" i="6"/>
  <c r="R1300" i="6"/>
  <c r="R1301" i="6"/>
  <c r="R1302" i="6"/>
  <c r="R1303" i="6"/>
  <c r="R1304" i="6"/>
  <c r="R1305" i="6"/>
  <c r="R1306" i="6"/>
  <c r="R1307" i="6"/>
  <c r="R1308" i="6"/>
  <c r="R1309" i="6"/>
  <c r="R1310" i="6"/>
  <c r="R1311" i="6"/>
  <c r="R1312" i="6"/>
  <c r="R1313" i="6"/>
  <c r="R1314" i="6"/>
  <c r="R1315" i="6"/>
  <c r="R1316" i="6"/>
  <c r="R1317" i="6"/>
  <c r="R1318" i="6"/>
  <c r="R1319" i="6"/>
  <c r="R1320" i="6"/>
  <c r="R1321" i="6"/>
  <c r="R1322" i="6"/>
  <c r="R1323" i="6"/>
  <c r="R1324" i="6"/>
  <c r="R1325" i="6"/>
  <c r="R1326" i="6"/>
  <c r="R1327" i="6"/>
  <c r="R1328" i="6"/>
  <c r="R1329" i="6"/>
  <c r="R1330" i="6"/>
  <c r="R1331" i="6"/>
  <c r="R1332" i="6"/>
  <c r="R1333" i="6"/>
  <c r="R1334" i="6"/>
  <c r="R1335" i="6"/>
  <c r="R1336" i="6"/>
  <c r="R1337" i="6"/>
  <c r="R1338" i="6"/>
  <c r="R1339" i="6"/>
  <c r="R1340" i="6"/>
  <c r="R1341" i="6"/>
  <c r="R1342" i="6"/>
  <c r="R1343" i="6"/>
  <c r="R1344" i="6"/>
  <c r="R1345" i="6"/>
  <c r="R1346" i="6"/>
  <c r="R1347" i="6"/>
  <c r="R1348" i="6"/>
  <c r="R1349" i="6"/>
  <c r="R1350" i="6"/>
  <c r="R1351" i="6"/>
  <c r="R1352" i="6"/>
  <c r="R1353" i="6"/>
  <c r="R1354" i="6"/>
  <c r="R1355" i="6"/>
  <c r="R1356" i="6"/>
  <c r="R1357" i="6"/>
  <c r="R1358" i="6"/>
  <c r="R1359" i="6"/>
  <c r="R1360" i="6"/>
  <c r="R1361" i="6"/>
  <c r="R1362" i="6"/>
  <c r="R1363" i="6"/>
  <c r="R1364" i="6"/>
  <c r="R1365" i="6"/>
  <c r="R1366" i="6"/>
  <c r="R1367" i="6"/>
  <c r="R1368" i="6"/>
  <c r="R1369" i="6"/>
  <c r="R1370" i="6"/>
  <c r="R1371" i="6"/>
  <c r="R1372" i="6"/>
  <c r="R1373" i="6"/>
  <c r="R1374" i="6"/>
  <c r="R1375" i="6"/>
  <c r="R1376" i="6"/>
  <c r="R1377" i="6"/>
  <c r="R1378" i="6"/>
  <c r="R1379" i="6"/>
  <c r="R1380" i="6"/>
  <c r="R1381" i="6"/>
  <c r="R1382" i="6"/>
  <c r="R1383" i="6"/>
  <c r="R1384" i="6"/>
  <c r="R1385" i="6"/>
  <c r="R1386" i="6"/>
  <c r="R1387" i="6"/>
  <c r="R1388" i="6"/>
  <c r="R1389" i="6"/>
  <c r="R1390" i="6"/>
  <c r="R1391" i="6"/>
  <c r="R1392" i="6"/>
  <c r="R1393" i="6"/>
  <c r="R1394" i="6"/>
  <c r="R1395" i="6"/>
  <c r="R1396" i="6"/>
  <c r="R1397" i="6"/>
  <c r="R1398" i="6"/>
  <c r="R1399" i="6"/>
  <c r="R1400" i="6"/>
  <c r="R1401" i="6"/>
  <c r="R1402" i="6"/>
  <c r="R1403" i="6"/>
  <c r="R1404" i="6"/>
  <c r="R1405" i="6"/>
  <c r="R1406" i="6"/>
  <c r="R1407" i="6"/>
  <c r="R1408" i="6"/>
  <c r="R1409" i="6"/>
  <c r="R1410" i="6"/>
  <c r="R1411" i="6"/>
  <c r="R1412" i="6"/>
  <c r="R1413" i="6"/>
  <c r="R1414" i="6"/>
  <c r="R1415" i="6"/>
  <c r="R1416" i="6"/>
  <c r="R1417" i="6"/>
  <c r="R1418" i="6"/>
  <c r="R1419" i="6"/>
  <c r="R1420" i="6"/>
  <c r="R1421" i="6"/>
  <c r="R1422" i="6"/>
  <c r="R1423" i="6"/>
  <c r="R1424" i="6"/>
  <c r="R1425" i="6"/>
  <c r="R1426" i="6"/>
  <c r="R1427" i="6"/>
  <c r="R1428" i="6"/>
  <c r="R1429" i="6"/>
  <c r="R1430" i="6"/>
  <c r="R1431" i="6"/>
  <c r="R1432" i="6"/>
  <c r="R1433" i="6"/>
  <c r="R1434" i="6"/>
  <c r="R1435" i="6"/>
  <c r="R1436" i="6"/>
  <c r="R1437" i="6"/>
  <c r="R1438" i="6"/>
  <c r="R1439" i="6"/>
  <c r="R1440" i="6"/>
  <c r="R1441" i="6"/>
  <c r="R1442" i="6"/>
  <c r="R1443" i="6"/>
  <c r="R1444" i="6"/>
  <c r="R1445" i="6"/>
  <c r="R1446" i="6"/>
  <c r="R1447" i="6"/>
  <c r="R1448" i="6"/>
  <c r="R1449" i="6"/>
  <c r="R1450" i="6"/>
  <c r="R1451" i="6"/>
  <c r="R1452" i="6"/>
  <c r="R1453" i="6"/>
  <c r="R1454" i="6"/>
  <c r="R1455" i="6"/>
  <c r="R1456" i="6"/>
  <c r="R1457" i="6"/>
  <c r="R1458" i="6"/>
  <c r="R1459" i="6"/>
  <c r="R1460" i="6"/>
  <c r="R1461" i="6"/>
  <c r="R1462" i="6"/>
  <c r="R1463" i="6"/>
  <c r="R1464" i="6"/>
  <c r="R1465" i="6"/>
  <c r="R1466" i="6"/>
  <c r="R1467" i="6"/>
  <c r="R1468" i="6"/>
  <c r="R1469" i="6"/>
  <c r="R1470" i="6"/>
  <c r="R1471" i="6"/>
  <c r="R1472" i="6"/>
  <c r="R1473" i="6"/>
  <c r="R1474" i="6"/>
  <c r="R1475" i="6"/>
  <c r="R1476" i="6"/>
  <c r="R1477" i="6"/>
  <c r="R1478" i="6"/>
  <c r="R1479" i="6"/>
  <c r="R1480" i="6"/>
  <c r="R1481" i="6"/>
  <c r="R1482" i="6"/>
  <c r="R1483" i="6"/>
  <c r="R1484" i="6"/>
  <c r="R1485" i="6"/>
  <c r="R1486" i="6"/>
  <c r="R1487" i="6"/>
  <c r="R1488" i="6"/>
  <c r="R1489" i="6"/>
  <c r="R1490" i="6"/>
  <c r="R1491" i="6"/>
  <c r="R1492" i="6"/>
  <c r="R1493" i="6"/>
  <c r="R1494" i="6"/>
  <c r="R1495" i="6"/>
  <c r="R1496" i="6"/>
  <c r="R1497" i="6"/>
  <c r="R1498" i="6"/>
  <c r="R1499" i="6"/>
  <c r="R1500" i="6"/>
  <c r="R1501" i="6"/>
  <c r="R1502" i="6"/>
  <c r="R1503" i="6"/>
  <c r="R1504" i="6"/>
  <c r="R1505" i="6"/>
  <c r="R1506" i="6"/>
  <c r="R1507" i="6"/>
  <c r="R1508" i="6"/>
  <c r="R1509" i="6"/>
  <c r="R1510" i="6"/>
  <c r="R1511" i="6"/>
  <c r="R1512" i="6"/>
  <c r="R1513" i="6"/>
  <c r="R1514" i="6"/>
  <c r="R1515" i="6"/>
  <c r="R1516" i="6"/>
  <c r="R1517" i="6"/>
  <c r="R1518" i="6"/>
  <c r="R1519" i="6"/>
  <c r="R1520" i="6"/>
  <c r="R1521" i="6"/>
  <c r="R1522" i="6"/>
  <c r="R1523" i="6"/>
  <c r="R1524" i="6"/>
  <c r="R1525" i="6"/>
  <c r="R1526" i="6"/>
  <c r="R1527" i="6"/>
  <c r="R1528" i="6"/>
  <c r="R1529" i="6"/>
  <c r="R1530" i="6"/>
  <c r="R1531" i="6"/>
  <c r="R1532" i="6"/>
  <c r="R1533" i="6"/>
  <c r="R1534" i="6"/>
  <c r="R1535" i="6"/>
  <c r="R1536" i="6"/>
  <c r="R1537" i="6"/>
  <c r="R1538" i="6"/>
  <c r="R1539" i="6"/>
  <c r="R1540" i="6"/>
  <c r="R1541" i="6"/>
  <c r="R1542" i="6"/>
  <c r="R1543" i="6"/>
  <c r="R1544" i="6"/>
  <c r="R1545" i="6"/>
  <c r="R1546" i="6"/>
  <c r="R1547" i="6"/>
  <c r="R1548" i="6"/>
  <c r="R1549" i="6"/>
  <c r="R1550" i="6"/>
  <c r="R1551" i="6"/>
  <c r="R1552" i="6"/>
  <c r="R1553" i="6"/>
  <c r="R1554" i="6"/>
  <c r="R1555" i="6"/>
  <c r="R1556" i="6"/>
  <c r="R1557" i="6"/>
  <c r="R1558" i="6"/>
  <c r="R1559" i="6"/>
  <c r="R1560" i="6"/>
  <c r="R1561" i="6"/>
  <c r="R1562" i="6"/>
  <c r="R1563" i="6"/>
  <c r="R1564" i="6"/>
  <c r="R1565" i="6"/>
  <c r="R1566" i="6"/>
  <c r="R1567" i="6"/>
  <c r="R1568" i="6"/>
  <c r="R1569" i="6"/>
  <c r="R1570" i="6"/>
  <c r="R1571" i="6"/>
  <c r="R1572" i="6"/>
  <c r="R1573" i="6"/>
  <c r="R1574" i="6"/>
  <c r="R1575" i="6"/>
  <c r="R1576" i="6"/>
  <c r="R1577" i="6"/>
  <c r="R1578" i="6"/>
  <c r="R1579" i="6"/>
  <c r="R1580" i="6"/>
  <c r="R1581" i="6"/>
  <c r="R1582" i="6"/>
  <c r="R1583" i="6"/>
  <c r="R1584" i="6"/>
  <c r="R1585" i="6"/>
  <c r="R1586" i="6"/>
  <c r="R1587" i="6"/>
  <c r="R1588" i="6"/>
  <c r="R1589" i="6"/>
  <c r="R1590" i="6"/>
  <c r="R1591" i="6"/>
  <c r="R1592" i="6"/>
  <c r="R1593" i="6"/>
  <c r="R1594" i="6"/>
  <c r="R1595" i="6"/>
  <c r="R1596" i="6"/>
  <c r="R1597" i="6"/>
  <c r="R1598" i="6"/>
  <c r="R1599" i="6"/>
  <c r="R1600" i="6"/>
  <c r="R1601" i="6"/>
  <c r="R1602" i="6"/>
  <c r="R1603" i="6"/>
  <c r="R1604" i="6"/>
  <c r="R1605" i="6"/>
  <c r="R1606" i="6"/>
  <c r="R1607" i="6"/>
  <c r="R1608" i="6"/>
  <c r="R1609" i="6"/>
  <c r="R1610" i="6"/>
  <c r="R1611" i="6"/>
  <c r="R1612" i="6"/>
  <c r="R1613" i="6"/>
  <c r="R1614" i="6"/>
  <c r="R1615" i="6"/>
  <c r="R1616" i="6"/>
  <c r="R1617" i="6"/>
  <c r="R1618" i="6"/>
  <c r="R1619" i="6"/>
  <c r="R1620" i="6"/>
  <c r="R1621" i="6"/>
  <c r="R1622" i="6"/>
  <c r="R1623" i="6"/>
  <c r="R1624" i="6"/>
  <c r="R1625" i="6"/>
  <c r="R1626" i="6"/>
  <c r="R1627" i="6"/>
  <c r="R1628" i="6"/>
  <c r="R1629" i="6"/>
  <c r="R1630" i="6"/>
  <c r="R1631" i="6"/>
  <c r="R1632" i="6"/>
  <c r="R1633" i="6"/>
  <c r="R1634" i="6"/>
  <c r="R1635" i="6"/>
  <c r="R1636" i="6"/>
  <c r="R1637" i="6"/>
  <c r="R1638" i="6"/>
  <c r="R1639" i="6"/>
  <c r="R1640" i="6"/>
  <c r="R1641" i="6"/>
  <c r="R1642" i="6"/>
  <c r="R1643" i="6"/>
  <c r="R1644" i="6"/>
  <c r="R1645" i="6"/>
  <c r="R1646" i="6"/>
  <c r="R1647" i="6"/>
  <c r="R1648" i="6"/>
  <c r="R1649" i="6"/>
  <c r="R1650" i="6"/>
  <c r="R1651" i="6"/>
  <c r="R1652" i="6"/>
  <c r="R1653" i="6"/>
  <c r="R1654" i="6"/>
  <c r="R1655" i="6"/>
  <c r="R1656" i="6"/>
  <c r="R1657" i="6"/>
  <c r="R1658" i="6"/>
  <c r="R1659" i="6"/>
  <c r="R1660" i="6"/>
  <c r="R1661" i="6"/>
  <c r="R1662" i="6"/>
  <c r="R1663" i="6"/>
  <c r="R1664" i="6"/>
  <c r="R1665" i="6"/>
  <c r="R1666" i="6"/>
  <c r="R1667" i="6"/>
  <c r="R1668" i="6"/>
  <c r="R1669" i="6"/>
  <c r="R1670" i="6"/>
  <c r="R1671" i="6"/>
  <c r="R1672" i="6"/>
  <c r="R1673" i="6"/>
  <c r="R1674" i="6"/>
  <c r="R1675" i="6"/>
  <c r="R1676" i="6"/>
  <c r="R1677" i="6"/>
  <c r="R1678" i="6"/>
  <c r="R1679" i="6"/>
  <c r="R1680" i="6"/>
  <c r="R1681" i="6"/>
  <c r="R1682" i="6"/>
  <c r="R1683" i="6"/>
  <c r="R1684" i="6"/>
  <c r="R1685" i="6"/>
  <c r="R1686" i="6"/>
  <c r="R1687" i="6"/>
  <c r="R1688" i="6"/>
  <c r="R1689" i="6"/>
  <c r="R1690" i="6"/>
  <c r="R1691" i="6"/>
  <c r="R1692" i="6"/>
  <c r="R1693" i="6"/>
  <c r="R1694" i="6"/>
  <c r="R1695" i="6"/>
  <c r="R1696" i="6"/>
  <c r="R1697" i="6"/>
  <c r="R1698" i="6"/>
  <c r="R1699" i="6"/>
  <c r="R1700" i="6"/>
  <c r="R1701" i="6"/>
  <c r="R1702" i="6"/>
  <c r="R1703" i="6"/>
  <c r="R1704" i="6"/>
  <c r="R1705" i="6"/>
  <c r="R1706" i="6"/>
  <c r="R1707" i="6"/>
  <c r="R1708" i="6"/>
  <c r="R1709" i="6"/>
  <c r="R1710" i="6"/>
  <c r="R1711" i="6"/>
  <c r="R1712" i="6"/>
  <c r="R1713" i="6"/>
  <c r="R1714" i="6"/>
  <c r="R1715" i="6"/>
  <c r="R1716" i="6"/>
  <c r="R1717" i="6"/>
  <c r="R1718" i="6"/>
  <c r="R1719" i="6"/>
  <c r="R1720" i="6"/>
  <c r="R1721" i="6"/>
  <c r="R1722" i="6"/>
  <c r="R1723" i="6"/>
  <c r="R1724" i="6"/>
  <c r="R1725" i="6"/>
  <c r="R1726" i="6"/>
  <c r="R1727" i="6"/>
  <c r="R1728" i="6"/>
  <c r="R1729" i="6"/>
  <c r="R1730" i="6"/>
  <c r="R1731" i="6"/>
  <c r="R1732" i="6"/>
  <c r="R1733" i="6"/>
  <c r="R1734" i="6"/>
  <c r="R3" i="6"/>
  <c r="R4" i="6"/>
  <c r="R5" i="6"/>
  <c r="R6" i="6"/>
  <c r="R7" i="6"/>
  <c r="R8" i="6"/>
  <c r="R9" i="6"/>
  <c r="R10" i="6"/>
  <c r="R11" i="6"/>
  <c r="R12" i="6"/>
  <c r="R2" i="6"/>
  <c r="P18" i="6"/>
  <c r="P19" i="6"/>
  <c r="P20" i="6"/>
  <c r="P21" i="6"/>
  <c r="P17" i="6"/>
  <c r="K12" i="6"/>
  <c r="K11" i="6"/>
  <c r="K10" i="6"/>
  <c r="K9" i="6"/>
  <c r="K8" i="6"/>
  <c r="J3" i="6" a="1"/>
  <c r="J3" i="6" s="1"/>
  <c r="G9" i="1" l="1" a="1"/>
  <c r="G9" i="1" s="1"/>
  <c r="F9" i="1"/>
  <c r="F6" i="1"/>
  <c r="F4" i="1"/>
  <c r="F3" i="1"/>
  <c r="F5" i="1"/>
  <c r="F2" i="1"/>
  <c r="J5" i="5"/>
  <c r="J6" i="5"/>
  <c r="J7" i="5"/>
  <c r="J8" i="5" s="1"/>
  <c r="J4" i="5"/>
  <c r="J1" i="4" l="1"/>
  <c r="C5" i="4" l="1"/>
  <c r="C6" i="4" l="1"/>
  <c r="C7" i="4" l="1"/>
  <c r="D8" i="4" s="1"/>
  <c r="C8" i="4" l="1"/>
  <c r="C9" i="4" l="1"/>
  <c r="D9" i="4"/>
  <c r="C10" i="4" l="1"/>
  <c r="D11" i="4" s="1"/>
  <c r="D10" i="4"/>
  <c r="C11" i="4" l="1"/>
  <c r="C12" i="4" l="1"/>
  <c r="D12" i="4"/>
  <c r="C13" i="4" l="1"/>
  <c r="D13" i="4"/>
  <c r="C14" i="4" l="1"/>
  <c r="D14" i="4"/>
  <c r="C15" i="4" l="1"/>
  <c r="D15" i="4"/>
  <c r="C16" i="4" l="1"/>
  <c r="D16" i="4"/>
  <c r="C17" i="4" l="1"/>
  <c r="D17" i="4"/>
  <c r="C18" i="4" l="1"/>
  <c r="D18" i="4"/>
  <c r="C19" i="4" l="1"/>
  <c r="D19" i="4"/>
  <c r="C20" i="4" l="1"/>
  <c r="D20" i="4"/>
  <c r="C21" i="4" l="1"/>
  <c r="D21" i="4"/>
  <c r="C22" i="4" l="1"/>
  <c r="D22" i="4"/>
  <c r="C23" i="4" l="1"/>
  <c r="D24" i="4" s="1"/>
  <c r="D23" i="4"/>
  <c r="C24" i="4" l="1"/>
  <c r="D25" i="4" s="1"/>
  <c r="C25" i="4" l="1"/>
  <c r="D26" i="4" s="1"/>
  <c r="C26" i="4" l="1"/>
  <c r="D27" i="4" s="1"/>
  <c r="C27" i="4" l="1"/>
  <c r="C28" i="4" l="1"/>
  <c r="D29" i="4" s="1"/>
  <c r="D28" i="4"/>
  <c r="C29" i="4" l="1"/>
  <c r="D30" i="4" s="1"/>
  <c r="C30" i="4" l="1"/>
  <c r="C31" i="4" l="1"/>
  <c r="D31" i="4"/>
  <c r="C32" i="4" l="1"/>
  <c r="D32" i="4"/>
  <c r="C33" i="4" l="1"/>
  <c r="D33" i="4"/>
  <c r="C34" i="4" l="1"/>
  <c r="D34" i="4"/>
  <c r="C35" i="4" l="1"/>
  <c r="D35" i="4"/>
  <c r="C36" i="4" l="1"/>
  <c r="D36" i="4"/>
  <c r="C37" i="4" l="1"/>
  <c r="D37" i="4"/>
  <c r="C38" i="4" l="1"/>
  <c r="D38" i="4"/>
  <c r="C39" i="4" l="1"/>
  <c r="D39" i="4"/>
  <c r="C40" i="4" l="1"/>
  <c r="D40" i="4"/>
  <c r="C41" i="4" l="1"/>
  <c r="D41" i="4"/>
  <c r="C42" i="4" l="1"/>
  <c r="D42" i="4"/>
  <c r="C43" i="4" l="1"/>
  <c r="D43" i="4"/>
  <c r="C44" i="4" l="1"/>
  <c r="D44" i="4"/>
  <c r="C45" i="4" l="1"/>
  <c r="D45" i="4"/>
  <c r="C46" i="4" l="1"/>
  <c r="D47" i="4" s="1"/>
  <c r="D46" i="4"/>
  <c r="C47" i="4" l="1"/>
  <c r="C48" i="4" l="1"/>
  <c r="D48" i="4"/>
  <c r="C49" i="4" l="1"/>
  <c r="D49" i="4"/>
  <c r="C50" i="4" l="1"/>
  <c r="D50" i="4"/>
  <c r="C51" i="4" l="1"/>
  <c r="D51" i="4"/>
  <c r="C52" i="4" l="1"/>
  <c r="D52" i="4"/>
  <c r="C53" i="4" l="1"/>
  <c r="D53" i="4"/>
  <c r="C54" i="4" l="1"/>
  <c r="D54" i="4"/>
  <c r="C55" i="4" l="1"/>
  <c r="D55" i="4"/>
  <c r="C56" i="4" l="1"/>
  <c r="D56" i="4"/>
  <c r="C57" i="4" l="1"/>
  <c r="D57" i="4"/>
  <c r="C58" i="4" l="1"/>
  <c r="D58" i="4"/>
  <c r="C59" i="4" l="1"/>
  <c r="D59" i="4"/>
  <c r="C60" i="4" l="1"/>
  <c r="D60" i="4"/>
  <c r="C61" i="4" l="1"/>
  <c r="D61" i="4"/>
  <c r="C62" i="4" l="1"/>
  <c r="D62" i="4"/>
  <c r="C63" i="4" l="1"/>
  <c r="D63" i="4"/>
  <c r="C64" i="4" l="1"/>
  <c r="D64" i="4"/>
  <c r="C65" i="4" l="1"/>
  <c r="D65" i="4"/>
  <c r="C66" i="4" l="1"/>
  <c r="D66" i="4"/>
  <c r="C67" i="4" l="1"/>
  <c r="D67" i="4"/>
  <c r="C68" i="4" l="1"/>
  <c r="D68" i="4"/>
  <c r="C69" i="4" l="1"/>
  <c r="D69" i="4"/>
  <c r="C70" i="4" l="1"/>
  <c r="D70" i="4"/>
  <c r="C71" i="4" l="1"/>
  <c r="D71" i="4"/>
  <c r="C72" i="4" l="1"/>
  <c r="D72" i="4"/>
  <c r="C73" i="4" l="1"/>
  <c r="D73" i="4"/>
  <c r="C74" i="4" l="1"/>
  <c r="D74" i="4"/>
  <c r="C75" i="4" l="1"/>
  <c r="D75" i="4"/>
  <c r="C76" i="4" l="1"/>
  <c r="D76" i="4"/>
  <c r="C77" i="4" l="1"/>
  <c r="D77" i="4"/>
  <c r="C78" i="4" l="1"/>
  <c r="D78" i="4"/>
  <c r="C79" i="4" l="1"/>
  <c r="D79" i="4"/>
  <c r="C80" i="4" l="1"/>
  <c r="D80" i="4"/>
  <c r="C81" i="4" l="1"/>
  <c r="D81" i="4"/>
  <c r="C82" i="4" l="1"/>
  <c r="D82" i="4"/>
  <c r="C83" i="4" l="1"/>
  <c r="D83" i="4"/>
  <c r="C84" i="4" l="1"/>
  <c r="D84" i="4"/>
  <c r="C85" i="4" l="1"/>
  <c r="D85" i="4"/>
  <c r="C86" i="4" l="1"/>
  <c r="D86" i="4"/>
  <c r="C87" i="4" l="1"/>
  <c r="D87" i="4"/>
  <c r="C88" i="4" l="1"/>
  <c r="D88" i="4"/>
  <c r="C89" i="4" l="1"/>
  <c r="D89" i="4"/>
  <c r="C90" i="4" l="1"/>
  <c r="D90" i="4"/>
  <c r="C91" i="4" l="1"/>
  <c r="D91" i="4"/>
  <c r="C92" i="4" l="1"/>
  <c r="D92" i="4"/>
  <c r="C93" i="4" l="1"/>
  <c r="D93" i="4"/>
  <c r="C94" i="4" l="1"/>
  <c r="D94" i="4"/>
  <c r="C95" i="4" l="1"/>
  <c r="D95" i="4"/>
  <c r="C96" i="4" l="1"/>
  <c r="D96" i="4"/>
  <c r="C97" i="4" l="1"/>
  <c r="D97" i="4"/>
  <c r="C98" i="4" l="1"/>
  <c r="D98" i="4"/>
  <c r="C99" i="4" l="1"/>
  <c r="D99" i="4"/>
  <c r="C100" i="4" l="1"/>
  <c r="D100" i="4"/>
  <c r="C101" i="4" l="1"/>
  <c r="D101" i="4"/>
  <c r="C102" i="4" l="1"/>
  <c r="D102" i="4"/>
  <c r="C103" i="4" l="1"/>
  <c r="D103" i="4"/>
  <c r="C104" i="4" l="1"/>
  <c r="D104" i="4"/>
  <c r="C105" i="4" l="1"/>
  <c r="D105" i="4"/>
  <c r="C106" i="4" l="1"/>
  <c r="D106" i="4"/>
  <c r="C107" i="4" l="1"/>
  <c r="D107" i="4"/>
  <c r="C108" i="4" l="1"/>
  <c r="D108" i="4"/>
  <c r="C109" i="4" l="1"/>
  <c r="D109" i="4"/>
  <c r="C110" i="4" l="1"/>
  <c r="D110" i="4"/>
  <c r="C111" i="4" l="1"/>
  <c r="D111" i="4"/>
  <c r="C112" i="4" l="1"/>
  <c r="D112" i="4"/>
  <c r="C113" i="4" l="1"/>
  <c r="D113" i="4"/>
  <c r="C114" i="4" l="1"/>
  <c r="D114" i="4"/>
  <c r="C115" i="4" l="1"/>
  <c r="D115" i="4"/>
  <c r="C116" i="4" l="1"/>
  <c r="D116" i="4"/>
  <c r="C117" i="4" l="1"/>
  <c r="D117" i="4"/>
  <c r="C118" i="4" l="1"/>
  <c r="D118" i="4"/>
  <c r="C119" i="4" l="1"/>
  <c r="D119" i="4"/>
  <c r="C120" i="4" l="1"/>
  <c r="D120" i="4"/>
  <c r="C121" i="4" l="1"/>
  <c r="D121" i="4"/>
  <c r="C122" i="4" l="1"/>
  <c r="D122" i="4"/>
  <c r="C123" i="4" l="1"/>
  <c r="D123" i="4"/>
  <c r="C124" i="4" l="1"/>
  <c r="D124" i="4"/>
  <c r="C125" i="4" l="1"/>
  <c r="D125" i="4"/>
  <c r="C126" i="4" l="1"/>
  <c r="D126" i="4"/>
  <c r="C127" i="4" l="1"/>
  <c r="D127" i="4"/>
  <c r="C128" i="4" l="1"/>
  <c r="D128" i="4"/>
  <c r="C129" i="4" l="1"/>
  <c r="D129" i="4"/>
  <c r="C130" i="4" l="1"/>
  <c r="D130" i="4"/>
  <c r="C131" i="4" l="1"/>
  <c r="D131" i="4"/>
  <c r="C132" i="4" l="1"/>
  <c r="D132" i="4"/>
  <c r="C133" i="4" l="1"/>
  <c r="D133" i="4"/>
  <c r="C134" i="4" l="1"/>
  <c r="D134" i="4"/>
  <c r="C135" i="4" l="1"/>
  <c r="D135" i="4"/>
  <c r="C136" i="4" l="1"/>
  <c r="D136" i="4"/>
  <c r="C137" i="4" l="1"/>
  <c r="D137" i="4"/>
  <c r="C138" i="4" l="1"/>
  <c r="D138" i="4"/>
  <c r="C139" i="4" l="1"/>
  <c r="D139" i="4"/>
  <c r="C140" i="4" l="1"/>
  <c r="D140" i="4"/>
  <c r="C141" i="4" l="1"/>
  <c r="D141" i="4"/>
  <c r="C142" i="4" l="1"/>
  <c r="D142" i="4"/>
  <c r="C143" i="4" l="1"/>
  <c r="D143" i="4"/>
  <c r="C144" i="4" l="1"/>
  <c r="D144" i="4"/>
  <c r="C145" i="4" l="1"/>
  <c r="D145" i="4"/>
  <c r="C146" i="4" l="1"/>
  <c r="D146" i="4"/>
  <c r="C147" i="4" l="1"/>
  <c r="D147" i="4"/>
  <c r="C148" i="4" l="1"/>
  <c r="D148" i="4"/>
  <c r="C149" i="4" l="1"/>
  <c r="D149" i="4"/>
  <c r="C150" i="4" l="1"/>
  <c r="D150" i="4"/>
  <c r="C151" i="4" l="1"/>
  <c r="D151" i="4"/>
  <c r="C152" i="4" l="1"/>
  <c r="D152" i="4"/>
  <c r="C153" i="4" l="1"/>
  <c r="D153" i="4"/>
  <c r="C154" i="4" l="1"/>
  <c r="D154" i="4"/>
  <c r="C155" i="4" l="1"/>
  <c r="D155" i="4"/>
  <c r="C156" i="4" l="1"/>
  <c r="D156" i="4"/>
  <c r="C157" i="4" l="1"/>
  <c r="D157" i="4"/>
  <c r="C158" i="4" l="1"/>
  <c r="D158" i="4"/>
  <c r="C159" i="4" l="1"/>
  <c r="D159" i="4"/>
  <c r="C160" i="4" l="1"/>
  <c r="D160" i="4"/>
  <c r="C161" i="4" l="1"/>
  <c r="D161" i="4"/>
  <c r="C162" i="4" l="1"/>
  <c r="D162" i="4"/>
  <c r="C163" i="4" l="1"/>
  <c r="D163" i="4"/>
  <c r="C164" i="4" l="1"/>
  <c r="D164" i="4"/>
  <c r="C165" i="4" l="1"/>
  <c r="D165" i="4"/>
  <c r="C166" i="4" l="1"/>
  <c r="D166" i="4"/>
  <c r="C167" i="4" l="1"/>
  <c r="D167" i="4"/>
  <c r="C168" i="4" l="1"/>
  <c r="D168" i="4"/>
  <c r="C169" i="4" l="1"/>
  <c r="D169" i="4"/>
  <c r="C170" i="4" l="1"/>
  <c r="D170" i="4"/>
  <c r="C171" i="4" l="1"/>
  <c r="D171" i="4"/>
  <c r="C172" i="4" l="1"/>
  <c r="D172" i="4"/>
  <c r="C173" i="4" l="1"/>
  <c r="D173" i="4"/>
  <c r="C174" i="4" l="1"/>
  <c r="D174" i="4"/>
  <c r="C175" i="4" l="1"/>
  <c r="D175" i="4"/>
  <c r="C176" i="4" l="1"/>
  <c r="D176" i="4"/>
  <c r="C177" i="4" l="1"/>
  <c r="D177" i="4"/>
  <c r="C178" i="4" l="1"/>
  <c r="D178" i="4"/>
  <c r="C179" i="4" l="1"/>
  <c r="D179" i="4"/>
  <c r="C180" i="4" l="1"/>
  <c r="D180" i="4"/>
  <c r="C181" i="4" l="1"/>
  <c r="D181" i="4"/>
  <c r="C182" i="4" l="1"/>
  <c r="D182" i="4"/>
  <c r="C183" i="4" l="1"/>
  <c r="D183" i="4"/>
  <c r="C184" i="4" l="1"/>
  <c r="D184" i="4"/>
  <c r="C185" i="4" l="1"/>
  <c r="D185" i="4"/>
  <c r="C186" i="4" l="1"/>
  <c r="D186" i="4"/>
  <c r="C187" i="4" l="1"/>
  <c r="D187" i="4"/>
  <c r="C188" i="4" l="1"/>
  <c r="D188" i="4"/>
  <c r="C189" i="4" l="1"/>
  <c r="D189" i="4"/>
  <c r="C190" i="4" l="1"/>
  <c r="D190" i="4"/>
  <c r="C191" i="4" l="1"/>
  <c r="D191" i="4"/>
  <c r="C192" i="4" l="1"/>
  <c r="D192" i="4"/>
  <c r="C193" i="4" l="1"/>
  <c r="D193" i="4"/>
  <c r="C194" i="4" l="1"/>
  <c r="D194" i="4"/>
  <c r="C195" i="4" l="1"/>
  <c r="D195" i="4"/>
  <c r="C196" i="4" l="1"/>
  <c r="D196" i="4"/>
  <c r="C197" i="4" l="1"/>
  <c r="D197" i="4"/>
  <c r="C198" i="4" l="1"/>
  <c r="D198" i="4"/>
  <c r="C199" i="4" l="1"/>
  <c r="D199" i="4"/>
  <c r="C200" i="4" l="1"/>
  <c r="D200" i="4"/>
  <c r="C201" i="4" l="1"/>
  <c r="D201" i="4"/>
  <c r="C202" i="4" l="1"/>
  <c r="D202" i="4"/>
  <c r="C203" i="4" l="1"/>
  <c r="D203" i="4"/>
  <c r="C204" i="4" l="1"/>
  <c r="D204" i="4"/>
  <c r="C205" i="4" l="1"/>
  <c r="D205" i="4"/>
  <c r="C206" i="4" l="1"/>
  <c r="D206" i="4"/>
  <c r="C207" i="4" l="1"/>
  <c r="D207" i="4"/>
  <c r="C208" i="4" l="1"/>
  <c r="D208" i="4"/>
  <c r="C209" i="4" l="1"/>
  <c r="D209" i="4"/>
  <c r="C210" i="4" l="1"/>
  <c r="D210" i="4"/>
  <c r="C211" i="4" l="1"/>
  <c r="D211" i="4"/>
  <c r="C212" i="4" l="1"/>
  <c r="D212" i="4"/>
  <c r="C213" i="4" l="1"/>
  <c r="D213" i="4"/>
  <c r="C214" i="4" l="1"/>
  <c r="D214" i="4"/>
  <c r="C215" i="4" l="1"/>
  <c r="D215" i="4"/>
  <c r="C216" i="4" l="1"/>
  <c r="D216" i="4"/>
  <c r="C217" i="4" l="1"/>
  <c r="D217" i="4"/>
  <c r="C218" i="4" l="1"/>
  <c r="D218" i="4"/>
  <c r="C219" i="4" l="1"/>
  <c r="D219" i="4"/>
  <c r="C220" i="4" l="1"/>
  <c r="D220" i="4"/>
  <c r="C221" i="4" l="1"/>
  <c r="D221" i="4"/>
  <c r="C222" i="4" l="1"/>
  <c r="D222" i="4"/>
  <c r="C223" i="4" l="1"/>
  <c r="D223" i="4"/>
  <c r="C224" i="4" l="1"/>
  <c r="D224" i="4"/>
  <c r="C225" i="4" l="1"/>
  <c r="D225" i="4"/>
  <c r="C226" i="4" l="1"/>
  <c r="D226" i="4"/>
  <c r="C227" i="4" l="1"/>
  <c r="D227" i="4"/>
  <c r="C228" i="4" l="1"/>
  <c r="D228" i="4"/>
  <c r="C229" i="4" l="1"/>
  <c r="D229" i="4"/>
  <c r="C230" i="4" l="1"/>
  <c r="D230" i="4"/>
  <c r="C231" i="4" l="1"/>
  <c r="D231" i="4"/>
  <c r="C232" i="4" l="1"/>
  <c r="D232" i="4"/>
  <c r="C233" i="4" l="1"/>
  <c r="D233" i="4"/>
  <c r="C234" i="4" l="1"/>
  <c r="D234" i="4"/>
  <c r="C235" i="4" l="1"/>
  <c r="D235" i="4"/>
  <c r="C236" i="4" l="1"/>
  <c r="D236" i="4"/>
  <c r="C237" i="4" l="1"/>
  <c r="D237" i="4"/>
  <c r="C238" i="4" l="1"/>
  <c r="D238" i="4"/>
  <c r="C239" i="4" l="1"/>
  <c r="D239" i="4"/>
  <c r="C240" i="4" l="1"/>
  <c r="D240" i="4"/>
  <c r="C241" i="4" l="1"/>
  <c r="D241" i="4"/>
  <c r="C242" i="4" l="1"/>
  <c r="D242" i="4"/>
  <c r="C243" i="4" l="1"/>
  <c r="D243" i="4"/>
  <c r="C244" i="4" l="1"/>
  <c r="D244" i="4"/>
  <c r="C245" i="4" l="1"/>
  <c r="D245" i="4"/>
  <c r="C246" i="4" l="1"/>
  <c r="D246" i="4"/>
  <c r="C247" i="4" l="1"/>
  <c r="D247" i="4"/>
  <c r="C248" i="4" l="1"/>
  <c r="D248" i="4"/>
  <c r="C249" i="4" l="1"/>
  <c r="D249" i="4"/>
  <c r="C250" i="4" l="1"/>
  <c r="D250" i="4"/>
  <c r="C251" i="4" l="1"/>
  <c r="D251" i="4"/>
  <c r="C252" i="4" l="1"/>
  <c r="D252" i="4"/>
  <c r="C253" i="4" l="1"/>
  <c r="D253" i="4"/>
  <c r="C254" i="4" l="1"/>
  <c r="D254" i="4"/>
  <c r="C255" i="4" l="1"/>
  <c r="D255" i="4"/>
  <c r="C256" i="4" l="1"/>
  <c r="D256" i="4"/>
  <c r="C257" i="4" l="1"/>
  <c r="D257" i="4"/>
  <c r="C258" i="4" l="1"/>
  <c r="D258" i="4"/>
  <c r="C259" i="4" l="1"/>
  <c r="D259" i="4"/>
  <c r="C260" i="4" l="1"/>
  <c r="D260" i="4"/>
  <c r="C261" i="4" l="1"/>
  <c r="D261" i="4"/>
  <c r="C262" i="4" l="1"/>
  <c r="D262" i="4"/>
  <c r="C263" i="4" l="1"/>
  <c r="D263" i="4"/>
  <c r="C264" i="4" l="1"/>
  <c r="D264" i="4"/>
  <c r="C265" i="4" l="1"/>
  <c r="D265" i="4"/>
  <c r="C266" i="4" l="1"/>
  <c r="D266" i="4"/>
  <c r="C267" i="4" l="1"/>
  <c r="D267" i="4"/>
  <c r="C268" i="4" l="1"/>
  <c r="D268" i="4"/>
  <c r="C269" i="4" l="1"/>
  <c r="D269" i="4"/>
  <c r="C270" i="4" l="1"/>
  <c r="D270" i="4"/>
  <c r="C271" i="4" l="1"/>
  <c r="D271" i="4"/>
  <c r="C272" i="4" l="1"/>
  <c r="D272" i="4"/>
  <c r="C273" i="4" l="1"/>
  <c r="D273" i="4"/>
  <c r="C274" i="4" l="1"/>
  <c r="D274" i="4"/>
  <c r="C275" i="4" l="1"/>
  <c r="D275" i="4"/>
  <c r="C276" i="4" l="1"/>
  <c r="D276" i="4"/>
  <c r="C277" i="4" l="1"/>
  <c r="D277" i="4"/>
  <c r="C278" i="4" l="1"/>
  <c r="D278" i="4"/>
  <c r="C279" i="4" l="1"/>
  <c r="D279" i="4"/>
  <c r="C280" i="4" l="1"/>
  <c r="D280" i="4"/>
  <c r="C281" i="4" l="1"/>
  <c r="D281" i="4"/>
  <c r="C282" i="4" l="1"/>
  <c r="D282" i="4"/>
  <c r="C283" i="4" l="1"/>
  <c r="D283" i="4"/>
  <c r="C284" i="4" l="1"/>
  <c r="D284" i="4"/>
  <c r="C285" i="4" l="1"/>
  <c r="D285" i="4"/>
  <c r="C286" i="4" l="1"/>
  <c r="D286" i="4"/>
  <c r="C287" i="4" l="1"/>
  <c r="D287" i="4"/>
  <c r="C288" i="4" l="1"/>
  <c r="D288" i="4"/>
  <c r="C289" i="4" l="1"/>
  <c r="D289" i="4"/>
  <c r="C290" i="4" l="1"/>
  <c r="D290" i="4"/>
  <c r="C291" i="4" l="1"/>
  <c r="D291" i="4"/>
  <c r="C292" i="4" l="1"/>
  <c r="D292" i="4"/>
  <c r="C293" i="4" l="1"/>
  <c r="D293" i="4"/>
  <c r="C294" i="4" l="1"/>
  <c r="D294" i="4"/>
  <c r="C295" i="4" l="1"/>
  <c r="D295" i="4"/>
  <c r="C296" i="4" l="1"/>
  <c r="D296" i="4"/>
  <c r="C297" i="4" l="1"/>
  <c r="D297" i="4"/>
  <c r="C298" i="4" l="1"/>
  <c r="D298" i="4"/>
  <c r="C299" i="4" l="1"/>
  <c r="D299" i="4"/>
  <c r="C300" i="4" l="1"/>
  <c r="D300" i="4"/>
  <c r="C301" i="4" l="1"/>
  <c r="D301" i="4"/>
  <c r="C302" i="4" l="1"/>
  <c r="D302" i="4"/>
  <c r="C303" i="4" l="1"/>
  <c r="D303" i="4"/>
  <c r="C304" i="4" l="1"/>
  <c r="D304" i="4"/>
  <c r="C305" i="4" l="1"/>
  <c r="D305" i="4"/>
  <c r="C306" i="4" l="1"/>
  <c r="D306" i="4"/>
  <c r="C307" i="4" l="1"/>
  <c r="D307" i="4"/>
  <c r="C308" i="4" l="1"/>
  <c r="D308" i="4"/>
  <c r="C309" i="4" l="1"/>
  <c r="D309" i="4"/>
  <c r="C310" i="4" l="1"/>
  <c r="D310" i="4"/>
  <c r="C311" i="4" l="1"/>
  <c r="D311" i="4"/>
  <c r="C312" i="4" l="1"/>
  <c r="D312" i="4"/>
  <c r="C313" i="4" l="1"/>
  <c r="D313" i="4"/>
  <c r="C314" i="4" l="1"/>
  <c r="D314" i="4"/>
  <c r="C315" i="4" l="1"/>
  <c r="D315" i="4"/>
  <c r="C316" i="4" l="1"/>
  <c r="D316" i="4"/>
  <c r="C317" i="4" l="1"/>
  <c r="D317" i="4"/>
  <c r="C318" i="4" l="1"/>
  <c r="D318" i="4"/>
  <c r="C319" i="4" l="1"/>
  <c r="D319" i="4"/>
  <c r="C320" i="4" l="1"/>
  <c r="D320" i="4"/>
  <c r="C321" i="4" l="1"/>
  <c r="D321" i="4"/>
  <c r="C322" i="4" l="1"/>
  <c r="D322" i="4"/>
  <c r="C323" i="4" l="1"/>
  <c r="D323" i="4"/>
  <c r="C324" i="4" l="1"/>
  <c r="D324" i="4"/>
  <c r="C325" i="4" l="1"/>
  <c r="D325" i="4"/>
  <c r="C326" i="4" l="1"/>
  <c r="D326" i="4"/>
  <c r="C327" i="4" l="1"/>
  <c r="D327" i="4"/>
  <c r="C328" i="4" l="1"/>
  <c r="D328" i="4"/>
  <c r="C329" i="4" l="1"/>
  <c r="D329" i="4"/>
  <c r="C330" i="4" l="1"/>
  <c r="D330" i="4"/>
  <c r="C331" i="4" l="1"/>
  <c r="D331" i="4"/>
  <c r="C332" i="4" l="1"/>
  <c r="D332" i="4"/>
  <c r="C333" i="4" l="1"/>
  <c r="D333" i="4"/>
  <c r="C334" i="4" l="1"/>
  <c r="D334" i="4"/>
  <c r="C335" i="4" l="1"/>
  <c r="D335" i="4"/>
  <c r="C336" i="4" l="1"/>
  <c r="D336" i="4"/>
  <c r="C337" i="4" l="1"/>
  <c r="D337" i="4"/>
  <c r="C338" i="4" l="1"/>
  <c r="D338" i="4"/>
  <c r="C339" i="4" l="1"/>
  <c r="D339" i="4"/>
  <c r="C340" i="4" l="1"/>
  <c r="D340" i="4"/>
  <c r="C341" i="4" l="1"/>
  <c r="D341" i="4"/>
  <c r="C342" i="4" l="1"/>
  <c r="D342" i="4"/>
  <c r="C343" i="4" l="1"/>
  <c r="D343" i="4"/>
  <c r="C344" i="4" l="1"/>
  <c r="D344" i="4"/>
  <c r="C345" i="4" l="1"/>
  <c r="D345" i="4"/>
  <c r="C346" i="4" l="1"/>
  <c r="D346" i="4"/>
  <c r="C347" i="4" l="1"/>
  <c r="D347" i="4"/>
  <c r="C348" i="4" l="1"/>
  <c r="D348" i="4"/>
  <c r="C349" i="4" l="1"/>
  <c r="D349" i="4"/>
  <c r="C350" i="4" l="1"/>
  <c r="D350" i="4"/>
  <c r="C351" i="4" l="1"/>
  <c r="D351" i="4"/>
  <c r="C352" i="4" l="1"/>
  <c r="D352" i="4"/>
  <c r="C353" i="4" l="1"/>
  <c r="D353" i="4"/>
  <c r="C354" i="4" l="1"/>
  <c r="D354" i="4"/>
  <c r="C355" i="4" l="1"/>
  <c r="D355" i="4"/>
  <c r="C356" i="4" l="1"/>
  <c r="D356" i="4"/>
  <c r="C357" i="4" l="1"/>
  <c r="D357" i="4"/>
  <c r="C358" i="4" l="1"/>
  <c r="D358" i="4"/>
  <c r="C359" i="4" l="1"/>
  <c r="D359" i="4"/>
  <c r="C360" i="4" l="1"/>
  <c r="D360" i="4"/>
  <c r="C361" i="4" l="1"/>
  <c r="D361" i="4"/>
  <c r="C362" i="4" l="1"/>
  <c r="D362" i="4"/>
  <c r="C363" i="4" l="1"/>
  <c r="D363" i="4"/>
  <c r="C364" i="4" l="1"/>
  <c r="D364" i="4"/>
  <c r="C365" i="4" l="1"/>
  <c r="D365" i="4"/>
  <c r="C366" i="4" l="1"/>
  <c r="D366" i="4"/>
  <c r="C367" i="4" l="1"/>
  <c r="D367" i="4"/>
  <c r="C368" i="4" l="1"/>
  <c r="D368" i="4"/>
  <c r="C369" i="4" l="1"/>
  <c r="D369" i="4"/>
  <c r="C370" i="4" l="1"/>
  <c r="D370" i="4"/>
  <c r="C371" i="4" l="1"/>
  <c r="D371" i="4"/>
  <c r="C372" i="4" l="1"/>
  <c r="D372" i="4"/>
  <c r="C373" i="4" l="1"/>
  <c r="D373" i="4"/>
  <c r="C374" i="4" l="1"/>
  <c r="D374" i="4"/>
  <c r="C375" i="4" l="1"/>
  <c r="D375" i="4"/>
  <c r="C376" i="4" l="1"/>
  <c r="D376" i="4"/>
  <c r="C377" i="4" l="1"/>
  <c r="D377" i="4"/>
  <c r="C378" i="4" l="1"/>
  <c r="D378" i="4"/>
  <c r="C379" i="4" l="1"/>
  <c r="D379" i="4"/>
  <c r="C380" i="4" l="1"/>
  <c r="D380" i="4"/>
  <c r="C381" i="4" l="1"/>
  <c r="D381" i="4"/>
  <c r="C382" i="4" l="1"/>
  <c r="D382" i="4"/>
  <c r="C383" i="4" l="1"/>
  <c r="D383" i="4"/>
  <c r="C384" i="4" l="1"/>
  <c r="D384" i="4"/>
  <c r="C385" i="4" l="1"/>
  <c r="D385" i="4"/>
  <c r="C386" i="4" l="1"/>
  <c r="D386" i="4"/>
  <c r="C387" i="4" l="1"/>
  <c r="D387" i="4"/>
  <c r="C388" i="4" l="1"/>
  <c r="D388" i="4"/>
  <c r="C389" i="4" l="1"/>
  <c r="D389" i="4"/>
  <c r="C390" i="4" l="1"/>
  <c r="D390" i="4"/>
  <c r="C391" i="4" l="1"/>
  <c r="D391" i="4"/>
  <c r="C392" i="4" l="1"/>
  <c r="D392" i="4"/>
  <c r="C393" i="4" l="1"/>
  <c r="D393" i="4"/>
  <c r="C394" i="4" l="1"/>
  <c r="D394" i="4"/>
  <c r="C395" i="4" l="1"/>
  <c r="D395" i="4"/>
  <c r="C396" i="4" l="1"/>
  <c r="D396" i="4"/>
  <c r="C397" i="4" l="1"/>
  <c r="D397" i="4"/>
  <c r="C398" i="4" l="1"/>
  <c r="D398" i="4"/>
  <c r="C399" i="4" l="1"/>
  <c r="D399" i="4"/>
  <c r="C400" i="4" l="1"/>
  <c r="D400" i="4"/>
  <c r="C401" i="4" l="1"/>
  <c r="D401" i="4"/>
  <c r="C402" i="4" l="1"/>
  <c r="D402" i="4"/>
  <c r="C403" i="4" l="1"/>
  <c r="D403" i="4"/>
  <c r="C404" i="4" l="1"/>
  <c r="D404" i="4"/>
  <c r="C405" i="4" l="1"/>
  <c r="D405" i="4"/>
  <c r="C406" i="4" l="1"/>
  <c r="D406" i="4"/>
  <c r="C407" i="4" l="1"/>
  <c r="D407" i="4"/>
  <c r="C408" i="4" l="1"/>
  <c r="D408" i="4"/>
  <c r="C409" i="4" l="1"/>
  <c r="D409" i="4"/>
  <c r="C410" i="4" l="1"/>
  <c r="D410" i="4"/>
  <c r="C411" i="4" l="1"/>
  <c r="D411" i="4"/>
  <c r="C412" i="4" l="1"/>
  <c r="D412" i="4"/>
  <c r="C413" i="4" l="1"/>
  <c r="D413" i="4"/>
  <c r="C414" i="4" l="1"/>
  <c r="D414" i="4"/>
  <c r="C415" i="4" l="1"/>
  <c r="D415" i="4"/>
  <c r="C416" i="4" l="1"/>
  <c r="D416" i="4"/>
  <c r="C417" i="4" l="1"/>
  <c r="D417" i="4"/>
  <c r="C418" i="4" l="1"/>
  <c r="D418" i="4"/>
  <c r="C419" i="4" l="1"/>
  <c r="D419" i="4"/>
  <c r="C420" i="4" l="1"/>
  <c r="D420" i="4"/>
  <c r="C421" i="4" l="1"/>
  <c r="D421" i="4"/>
  <c r="C422" i="4" l="1"/>
  <c r="D422" i="4"/>
  <c r="C423" i="4" l="1"/>
  <c r="D423" i="4"/>
  <c r="C424" i="4" l="1"/>
  <c r="D424" i="4"/>
  <c r="C425" i="4" l="1"/>
  <c r="D425" i="4"/>
  <c r="C426" i="4" l="1"/>
  <c r="D426" i="4"/>
  <c r="C427" i="4" l="1"/>
  <c r="D427" i="4"/>
  <c r="C428" i="4" l="1"/>
  <c r="D428" i="4"/>
  <c r="C429" i="4" l="1"/>
  <c r="D429" i="4"/>
  <c r="C430" i="4" l="1"/>
  <c r="D430" i="4"/>
  <c r="C431" i="4" l="1"/>
  <c r="D431" i="4"/>
  <c r="C432" i="4" l="1"/>
  <c r="D432" i="4"/>
  <c r="C433" i="4" l="1"/>
  <c r="D433" i="4"/>
  <c r="C434" i="4" l="1"/>
  <c r="D434" i="4"/>
  <c r="C435" i="4" l="1"/>
  <c r="D435" i="4"/>
  <c r="C436" i="4" l="1"/>
  <c r="D436" i="4"/>
  <c r="C437" i="4" l="1"/>
  <c r="D437" i="4"/>
  <c r="C438" i="4" l="1"/>
  <c r="D438" i="4"/>
  <c r="C439" i="4" l="1"/>
  <c r="D439" i="4"/>
  <c r="C440" i="4" l="1"/>
  <c r="D440" i="4"/>
  <c r="C441" i="4" l="1"/>
  <c r="D441" i="4"/>
  <c r="C442" i="4" l="1"/>
  <c r="D442" i="4"/>
  <c r="C443" i="4" l="1"/>
  <c r="D443" i="4"/>
  <c r="C444" i="4" l="1"/>
  <c r="D444" i="4"/>
  <c r="C445" i="4" l="1"/>
  <c r="D445" i="4"/>
  <c r="C446" i="4" l="1"/>
  <c r="D446" i="4"/>
  <c r="C447" i="4" l="1"/>
  <c r="D447" i="4"/>
  <c r="C448" i="4" l="1"/>
  <c r="D448" i="4"/>
  <c r="C449" i="4" l="1"/>
  <c r="D449" i="4"/>
  <c r="C450" i="4" l="1"/>
  <c r="D450" i="4"/>
  <c r="C451" i="4" l="1"/>
  <c r="D451" i="4"/>
  <c r="C452" i="4" l="1"/>
  <c r="D452" i="4"/>
  <c r="C453" i="4" l="1"/>
  <c r="D453" i="4"/>
  <c r="C454" i="4" l="1"/>
  <c r="D454" i="4"/>
  <c r="C455" i="4" l="1"/>
  <c r="D455" i="4"/>
  <c r="C456" i="4" l="1"/>
  <c r="D456" i="4"/>
  <c r="C457" i="4" l="1"/>
  <c r="D457" i="4"/>
  <c r="C458" i="4" l="1"/>
  <c r="D458" i="4"/>
  <c r="C459" i="4" l="1"/>
  <c r="D459" i="4"/>
  <c r="C460" i="4" l="1"/>
  <c r="D460" i="4"/>
  <c r="C461" i="4" l="1"/>
  <c r="D461" i="4"/>
  <c r="C462" i="4" l="1"/>
  <c r="D462" i="4"/>
  <c r="C463" i="4" l="1"/>
  <c r="D463" i="4"/>
  <c r="C464" i="4" l="1"/>
  <c r="D464" i="4"/>
  <c r="C465" i="4" l="1"/>
  <c r="D465" i="4"/>
  <c r="C466" i="4" l="1"/>
  <c r="D466" i="4"/>
  <c r="C467" i="4" l="1"/>
  <c r="D467" i="4"/>
  <c r="C468" i="4" l="1"/>
  <c r="D468" i="4"/>
  <c r="C469" i="4" l="1"/>
  <c r="D469" i="4"/>
  <c r="C470" i="4" l="1"/>
  <c r="D470" i="4"/>
  <c r="C471" i="4" l="1"/>
  <c r="D471" i="4"/>
  <c r="C472" i="4" l="1"/>
  <c r="D472" i="4"/>
  <c r="C473" i="4" l="1"/>
  <c r="D473" i="4"/>
  <c r="C474" i="4" l="1"/>
  <c r="D474" i="4"/>
  <c r="C475" i="4" l="1"/>
  <c r="D475" i="4"/>
  <c r="C476" i="4" l="1"/>
  <c r="D476" i="4"/>
  <c r="C477" i="4" l="1"/>
  <c r="D477" i="4"/>
  <c r="C478" i="4" l="1"/>
  <c r="D478" i="4"/>
  <c r="C479" i="4" l="1"/>
  <c r="D479" i="4"/>
  <c r="C480" i="4" l="1"/>
  <c r="D480" i="4"/>
  <c r="C481" i="4" l="1"/>
  <c r="D481" i="4"/>
  <c r="C482" i="4" l="1"/>
  <c r="D482" i="4"/>
  <c r="C483" i="4" l="1"/>
  <c r="D483" i="4"/>
  <c r="C484" i="4" l="1"/>
  <c r="D484" i="4"/>
  <c r="C485" i="4" l="1"/>
  <c r="D485" i="4"/>
  <c r="C486" i="4" l="1"/>
  <c r="D486" i="4"/>
  <c r="C487" i="4" l="1"/>
  <c r="D487" i="4"/>
  <c r="C488" i="4" l="1"/>
  <c r="D488" i="4"/>
  <c r="C489" i="4" l="1"/>
  <c r="D489" i="4"/>
  <c r="C490" i="4" l="1"/>
  <c r="D490" i="4"/>
  <c r="C491" i="4" l="1"/>
  <c r="D491" i="4"/>
  <c r="C492" i="4" l="1"/>
  <c r="D492" i="4"/>
  <c r="C493" i="4" l="1"/>
  <c r="D493" i="4"/>
  <c r="C494" i="4" l="1"/>
  <c r="D494" i="4"/>
  <c r="C495" i="4" l="1"/>
  <c r="D495" i="4"/>
  <c r="C496" i="4" l="1"/>
  <c r="D496" i="4"/>
  <c r="C497" i="4" l="1"/>
  <c r="D497" i="4"/>
  <c r="C498" i="4" l="1"/>
  <c r="D498" i="4"/>
  <c r="C499" i="4" l="1"/>
  <c r="D499" i="4"/>
  <c r="C500" i="4" l="1"/>
  <c r="D500" i="4"/>
  <c r="C501" i="4" l="1"/>
  <c r="D50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<sst xmlns="http://schemas.openxmlformats.org/spreadsheetml/2006/main" count="94" uniqueCount="60">
  <si>
    <t>Temperature</t>
  </si>
  <si>
    <t>Revenue</t>
  </si>
  <si>
    <t>Correlation</t>
  </si>
  <si>
    <t>Standart Deviation, revenue</t>
  </si>
  <si>
    <t>Mean, revenue</t>
  </si>
  <si>
    <t>Intercept</t>
  </si>
  <si>
    <t>Standart Deviation, temperature</t>
  </si>
  <si>
    <t>3-Day</t>
  </si>
  <si>
    <t>6-Day</t>
  </si>
  <si>
    <t>Standard Error</t>
  </si>
  <si>
    <t>Moving Average</t>
  </si>
  <si>
    <t/>
  </si>
  <si>
    <t>α</t>
  </si>
  <si>
    <t>(1 - α)</t>
  </si>
  <si>
    <t>Forecast</t>
  </si>
  <si>
    <t>Error</t>
  </si>
  <si>
    <t>Mean, temperature</t>
  </si>
  <si>
    <t>Regresion Coefficient</t>
  </si>
  <si>
    <t>W1</t>
  </si>
  <si>
    <t>W2</t>
  </si>
  <si>
    <t>W3</t>
  </si>
  <si>
    <t>W4</t>
  </si>
  <si>
    <t>W5</t>
  </si>
  <si>
    <t>W6</t>
  </si>
  <si>
    <t>Date</t>
  </si>
  <si>
    <t>High</t>
  </si>
  <si>
    <t>Low</t>
  </si>
  <si>
    <t>Close</t>
  </si>
  <si>
    <t>Adj Close</t>
  </si>
  <si>
    <t>Volume</t>
  </si>
  <si>
    <t>Open</t>
  </si>
  <si>
    <t>Coefficients</t>
  </si>
  <si>
    <t>Composite</t>
  </si>
  <si>
    <t>Correlations</t>
  </si>
  <si>
    <t>Forecast Revenue Given temperature is 10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</si>
  <si>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</si>
  <si>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</si>
  <si>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</si>
  <si>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</si>
  <si>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</si>
  <si>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</si>
  <si>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</si>
  <si>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</si>
  <si>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</si>
  <si>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</si>
  <si>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</si>
  <si>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</si>
  <si>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</si>
  <si>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</si>
  <si>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</si>
  <si>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</si>
  <si>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</si>
  <si>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</si>
  <si>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</si>
  <si>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</si>
  <si>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</si>
  <si>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</si>
  <si>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Moving Average biasa</t>
  </si>
  <si>
    <t>Cara cheat menggunakan data analysis</t>
  </si>
  <si>
    <t>Error keseluruhan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</si>
</sst>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00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center" vertical="center"/>
    </xf>
    <xf numFmtId="164" fontId="0" fillId="0" borderId="1" xfId="1" applyFont="1" applyBorder="1"/>
    <xf numFmtId="0" fontId="3" fillId="0" borderId="3" xfId="0" applyFont="1" applyBorder="1" applyAlignment="1">
      <alignment horizontal="right"/>
    </xf>
    <xf numFmtId="0" fontId="1" fillId="0" borderId="4" xfId="0" applyFont="1" applyBorder="1"/>
    <xf numFmtId="0" fontId="4" fillId="0" borderId="3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6" xfId="0" applyBorder="1"/>
    <xf numFmtId="0" fontId="7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Continuous"/>
    </xf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165" fontId="1" fillId="0" borderId="4" xfId="0" applyNumberFormat="1" applyFont="1" applyBorder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5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Regression'!$B$1</c:f>
              <c:strCache>
                <c:ptCount val="1"/>
                <c:pt idx="0">
                  <c:v>Revenue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'Linear Regression'!$A$2:$A$501</c:f>
              <c:numCache>
                <c:formatCode>General</c:formatCode>
                <c:ptCount val="500"/>
                <c:pt idx="0">
                  <c:v>24.566884420000001</c:v>
                </c:pt>
                <c:pt idx="1">
                  <c:v>26.005191150000002</c:v>
                </c:pt>
                <c:pt idx="2">
                  <c:v>27.790553880000001</c:v>
                </c:pt>
                <c:pt idx="3">
                  <c:v>20.595335049999999</c:v>
                </c:pt>
                <c:pt idx="4">
                  <c:v>11.503497640000001</c:v>
                </c:pt>
                <c:pt idx="5">
                  <c:v>14.35251388</c:v>
                </c:pt>
                <c:pt idx="6">
                  <c:v>13.70777988</c:v>
                </c:pt>
                <c:pt idx="7">
                  <c:v>30.833984739999998</c:v>
                </c:pt>
                <c:pt idx="8">
                  <c:v>0.97686998899999999</c:v>
                </c:pt>
                <c:pt idx="9">
                  <c:v>31.66946458</c:v>
                </c:pt>
                <c:pt idx="10">
                  <c:v>11.45525338</c:v>
                </c:pt>
                <c:pt idx="11">
                  <c:v>3.6646695770000002</c:v>
                </c:pt>
                <c:pt idx="12">
                  <c:v>18.81182403</c:v>
                </c:pt>
                <c:pt idx="13">
                  <c:v>13.62450892</c:v>
                </c:pt>
                <c:pt idx="14">
                  <c:v>39.539908990000001</c:v>
                </c:pt>
                <c:pt idx="15">
                  <c:v>18.483140989999999</c:v>
                </c:pt>
                <c:pt idx="16">
                  <c:v>25.935375140000001</c:v>
                </c:pt>
                <c:pt idx="17">
                  <c:v>42.515280410000003</c:v>
                </c:pt>
                <c:pt idx="18">
                  <c:v>29.589480559999998</c:v>
                </c:pt>
                <c:pt idx="19">
                  <c:v>21.775947989999999</c:v>
                </c:pt>
                <c:pt idx="20">
                  <c:v>25.457836369999999</c:v>
                </c:pt>
                <c:pt idx="21">
                  <c:v>15.21456942</c:v>
                </c:pt>
                <c:pt idx="22">
                  <c:v>22.619315740000001</c:v>
                </c:pt>
                <c:pt idx="23">
                  <c:v>16.258720740000001</c:v>
                </c:pt>
                <c:pt idx="24">
                  <c:v>23.881724779999999</c:v>
                </c:pt>
                <c:pt idx="25">
                  <c:v>18.97830025</c:v>
                </c:pt>
                <c:pt idx="26">
                  <c:v>15.6614643</c:v>
                </c:pt>
                <c:pt idx="27">
                  <c:v>29.185044649999998</c:v>
                </c:pt>
                <c:pt idx="28">
                  <c:v>19.024610920000001</c:v>
                </c:pt>
                <c:pt idx="29">
                  <c:v>35.120151419999999</c:v>
                </c:pt>
                <c:pt idx="30">
                  <c:v>24.18393726</c:v>
                </c:pt>
                <c:pt idx="31">
                  <c:v>15.231190120000001</c:v>
                </c:pt>
                <c:pt idx="32">
                  <c:v>8.7909528080000001</c:v>
                </c:pt>
                <c:pt idx="33">
                  <c:v>18.233227840000001</c:v>
                </c:pt>
                <c:pt idx="34">
                  <c:v>35.62892497</c:v>
                </c:pt>
                <c:pt idx="35">
                  <c:v>37.057542460000001</c:v>
                </c:pt>
                <c:pt idx="36">
                  <c:v>22.284550320000001</c:v>
                </c:pt>
                <c:pt idx="37">
                  <c:v>17.517073969999998</c:v>
                </c:pt>
                <c:pt idx="38">
                  <c:v>31.737919600000001</c:v>
                </c:pt>
                <c:pt idx="39">
                  <c:v>17.049737610000001</c:v>
                </c:pt>
                <c:pt idx="40">
                  <c:v>23.0034888</c:v>
                </c:pt>
                <c:pt idx="41">
                  <c:v>8.7555539380000003</c:v>
                </c:pt>
                <c:pt idx="42">
                  <c:v>18.77535808</c:v>
                </c:pt>
                <c:pt idx="43">
                  <c:v>14.109661020000001</c:v>
                </c:pt>
                <c:pt idx="44">
                  <c:v>18.633912859999999</c:v>
                </c:pt>
                <c:pt idx="45">
                  <c:v>15.67648661</c:v>
                </c:pt>
                <c:pt idx="46">
                  <c:v>20.94791347</c:v>
                </c:pt>
                <c:pt idx="47">
                  <c:v>30.635307099999999</c:v>
                </c:pt>
                <c:pt idx="48">
                  <c:v>20.473594120000001</c:v>
                </c:pt>
                <c:pt idx="49">
                  <c:v>31.228988480000002</c:v>
                </c:pt>
                <c:pt idx="50">
                  <c:v>6.3938346270000004</c:v>
                </c:pt>
                <c:pt idx="51">
                  <c:v>27.185810310000001</c:v>
                </c:pt>
                <c:pt idx="52">
                  <c:v>28.633732760000001</c:v>
                </c:pt>
                <c:pt idx="53">
                  <c:v>27.99922248</c:v>
                </c:pt>
                <c:pt idx="54">
                  <c:v>10.326389369999999</c:v>
                </c:pt>
                <c:pt idx="55">
                  <c:v>27.312811409999998</c:v>
                </c:pt>
                <c:pt idx="56">
                  <c:v>33.235672289999997</c:v>
                </c:pt>
                <c:pt idx="57">
                  <c:v>36.569115060000001</c:v>
                </c:pt>
                <c:pt idx="58">
                  <c:v>12.462937309999999</c:v>
                </c:pt>
                <c:pt idx="59">
                  <c:v>14.37969698</c:v>
                </c:pt>
                <c:pt idx="60">
                  <c:v>16.302554730000001</c:v>
                </c:pt>
                <c:pt idx="61">
                  <c:v>11.56964367</c:v>
                </c:pt>
                <c:pt idx="62">
                  <c:v>33.551418720000001</c:v>
                </c:pt>
                <c:pt idx="63">
                  <c:v>3.9865231680000002</c:v>
                </c:pt>
                <c:pt idx="64">
                  <c:v>20.511637409999999</c:v>
                </c:pt>
                <c:pt idx="65">
                  <c:v>6.5425143969999997</c:v>
                </c:pt>
                <c:pt idx="66">
                  <c:v>19.81753939</c:v>
                </c:pt>
                <c:pt idx="67">
                  <c:v>11.694537670000001</c:v>
                </c:pt>
                <c:pt idx="68">
                  <c:v>21.488176599999999</c:v>
                </c:pt>
                <c:pt idx="69">
                  <c:v>18.77353222</c:v>
                </c:pt>
                <c:pt idx="70">
                  <c:v>12.68842965</c:v>
                </c:pt>
                <c:pt idx="71">
                  <c:v>27.88711086</c:v>
                </c:pt>
                <c:pt idx="72">
                  <c:v>26.956719700000001</c:v>
                </c:pt>
                <c:pt idx="73">
                  <c:v>27.375401010000001</c:v>
                </c:pt>
                <c:pt idx="74">
                  <c:v>24.10161613</c:v>
                </c:pt>
                <c:pt idx="75">
                  <c:v>28.790101499999999</c:v>
                </c:pt>
                <c:pt idx="76">
                  <c:v>40.473989179999997</c:v>
                </c:pt>
                <c:pt idx="77">
                  <c:v>25.54596553</c:v>
                </c:pt>
                <c:pt idx="78">
                  <c:v>28.701276459999999</c:v>
                </c:pt>
                <c:pt idx="79">
                  <c:v>29.4637861</c:v>
                </c:pt>
                <c:pt idx="80">
                  <c:v>16.020975409999998</c:v>
                </c:pt>
                <c:pt idx="81">
                  <c:v>14.739550660000001</c:v>
                </c:pt>
                <c:pt idx="82">
                  <c:v>22.171198870000001</c:v>
                </c:pt>
                <c:pt idx="83">
                  <c:v>29.035738769999998</c:v>
                </c:pt>
                <c:pt idx="84">
                  <c:v>29.20971484</c:v>
                </c:pt>
                <c:pt idx="85">
                  <c:v>16.364944990000001</c:v>
                </c:pt>
                <c:pt idx="86">
                  <c:v>27.78049953</c:v>
                </c:pt>
                <c:pt idx="87">
                  <c:v>13.330605759999999</c:v>
                </c:pt>
                <c:pt idx="88">
                  <c:v>29.3050392</c:v>
                </c:pt>
                <c:pt idx="89">
                  <c:v>14.384083499999999</c:v>
                </c:pt>
                <c:pt idx="90">
                  <c:v>30.427791840000001</c:v>
                </c:pt>
                <c:pt idx="91">
                  <c:v>9.0738382479999995</c:v>
                </c:pt>
                <c:pt idx="92">
                  <c:v>23.070615870000001</c:v>
                </c:pt>
                <c:pt idx="93">
                  <c:v>8.5869481410000006</c:v>
                </c:pt>
                <c:pt idx="94">
                  <c:v>12.35208102</c:v>
                </c:pt>
                <c:pt idx="95">
                  <c:v>9.0188602360000001</c:v>
                </c:pt>
                <c:pt idx="96">
                  <c:v>20.265012129999999</c:v>
                </c:pt>
                <c:pt idx="97">
                  <c:v>19.363153459999999</c:v>
                </c:pt>
                <c:pt idx="98">
                  <c:v>14.6859445</c:v>
                </c:pt>
                <c:pt idx="99">
                  <c:v>9.9543570100000007</c:v>
                </c:pt>
                <c:pt idx="100">
                  <c:v>19.977467310000002</c:v>
                </c:pt>
                <c:pt idx="101">
                  <c:v>32.00416835</c:v>
                </c:pt>
                <c:pt idx="102">
                  <c:v>14.28719594</c:v>
                </c:pt>
                <c:pt idx="103">
                  <c:v>17.658502309999999</c:v>
                </c:pt>
                <c:pt idx="104">
                  <c:v>26.595054050000002</c:v>
                </c:pt>
                <c:pt idx="105">
                  <c:v>17.262181120000001</c:v>
                </c:pt>
                <c:pt idx="106">
                  <c:v>23.76143592</c:v>
                </c:pt>
                <c:pt idx="107">
                  <c:v>15.58806128</c:v>
                </c:pt>
                <c:pt idx="108">
                  <c:v>28.43656665</c:v>
                </c:pt>
                <c:pt idx="109">
                  <c:v>27.727399219999999</c:v>
                </c:pt>
                <c:pt idx="110">
                  <c:v>25.41930193</c:v>
                </c:pt>
                <c:pt idx="111">
                  <c:v>18.4750345</c:v>
                </c:pt>
                <c:pt idx="112">
                  <c:v>24.243112629999999</c:v>
                </c:pt>
                <c:pt idx="113">
                  <c:v>31.66848495</c:v>
                </c:pt>
                <c:pt idx="114">
                  <c:v>17.690031619999999</c:v>
                </c:pt>
                <c:pt idx="115">
                  <c:v>31.891467800000001</c:v>
                </c:pt>
                <c:pt idx="116">
                  <c:v>25.925170999999999</c:v>
                </c:pt>
                <c:pt idx="117">
                  <c:v>29.312012549999999</c:v>
                </c:pt>
                <c:pt idx="118">
                  <c:v>11.05909651</c:v>
                </c:pt>
                <c:pt idx="119">
                  <c:v>25.496624109999999</c:v>
                </c:pt>
                <c:pt idx="120">
                  <c:v>22.940317090000001</c:v>
                </c:pt>
                <c:pt idx="121">
                  <c:v>12.901773309999999</c:v>
                </c:pt>
                <c:pt idx="122">
                  <c:v>28.262830940000001</c:v>
                </c:pt>
                <c:pt idx="123">
                  <c:v>30.562661240000001</c:v>
                </c:pt>
                <c:pt idx="124">
                  <c:v>12.571513769999999</c:v>
                </c:pt>
                <c:pt idx="125">
                  <c:v>19.059286530000001</c:v>
                </c:pt>
                <c:pt idx="126">
                  <c:v>15.99234716</c:v>
                </c:pt>
                <c:pt idx="127">
                  <c:v>26.187969890000002</c:v>
                </c:pt>
                <c:pt idx="128">
                  <c:v>31.41262876</c:v>
                </c:pt>
                <c:pt idx="129">
                  <c:v>32.297331280000002</c:v>
                </c:pt>
                <c:pt idx="130">
                  <c:v>21.6967827</c:v>
                </c:pt>
                <c:pt idx="131">
                  <c:v>20.475022540000001</c:v>
                </c:pt>
                <c:pt idx="132">
                  <c:v>19.43326763</c:v>
                </c:pt>
                <c:pt idx="133">
                  <c:v>20.12955049</c:v>
                </c:pt>
                <c:pt idx="134">
                  <c:v>6.0938972050000002</c:v>
                </c:pt>
                <c:pt idx="135">
                  <c:v>22.841970480000001</c:v>
                </c:pt>
                <c:pt idx="136">
                  <c:v>24.585908369999999</c:v>
                </c:pt>
                <c:pt idx="137">
                  <c:v>28.547987410000001</c:v>
                </c:pt>
                <c:pt idx="138">
                  <c:v>19.779368550000001</c:v>
                </c:pt>
                <c:pt idx="139">
                  <c:v>12.450833299999999</c:v>
                </c:pt>
                <c:pt idx="140">
                  <c:v>36.702572119999999</c:v>
                </c:pt>
                <c:pt idx="141">
                  <c:v>19.62265889</c:v>
                </c:pt>
                <c:pt idx="142">
                  <c:v>32.409242460000002</c:v>
                </c:pt>
                <c:pt idx="143">
                  <c:v>19.267785419999999</c:v>
                </c:pt>
                <c:pt idx="144">
                  <c:v>19.72807749</c:v>
                </c:pt>
                <c:pt idx="145">
                  <c:v>8.6380758929999999</c:v>
                </c:pt>
                <c:pt idx="146">
                  <c:v>29.430578480000001</c:v>
                </c:pt>
                <c:pt idx="147">
                  <c:v>19.251653709999999</c:v>
                </c:pt>
                <c:pt idx="148">
                  <c:v>24.615238659999999</c:v>
                </c:pt>
                <c:pt idx="149">
                  <c:v>12.442650410000001</c:v>
                </c:pt>
                <c:pt idx="150">
                  <c:v>24.548556560000002</c:v>
                </c:pt>
                <c:pt idx="151">
                  <c:v>12.20968364</c:v>
                </c:pt>
                <c:pt idx="152">
                  <c:v>12.265884339999999</c:v>
                </c:pt>
                <c:pt idx="153">
                  <c:v>19.75470829</c:v>
                </c:pt>
                <c:pt idx="154">
                  <c:v>23.349034190000001</c:v>
                </c:pt>
                <c:pt idx="155">
                  <c:v>21.144046929999998</c:v>
                </c:pt>
                <c:pt idx="156">
                  <c:v>18.880355990000002</c:v>
                </c:pt>
                <c:pt idx="157">
                  <c:v>28.271764699999999</c:v>
                </c:pt>
                <c:pt idx="158">
                  <c:v>16.406020959999999</c:v>
                </c:pt>
                <c:pt idx="159">
                  <c:v>28.99373705</c:v>
                </c:pt>
                <c:pt idx="160">
                  <c:v>10.24505765</c:v>
                </c:pt>
                <c:pt idx="161">
                  <c:v>11.077843120000001</c:v>
                </c:pt>
                <c:pt idx="162">
                  <c:v>25.499683749999999</c:v>
                </c:pt>
                <c:pt idx="163">
                  <c:v>27.931348109999998</c:v>
                </c:pt>
                <c:pt idx="164">
                  <c:v>28.459542800000001</c:v>
                </c:pt>
                <c:pt idx="165">
                  <c:v>13.30179635</c:v>
                </c:pt>
                <c:pt idx="166">
                  <c:v>25.99599345</c:v>
                </c:pt>
                <c:pt idx="167">
                  <c:v>32.805032519999997</c:v>
                </c:pt>
                <c:pt idx="168">
                  <c:v>32.716380669999999</c:v>
                </c:pt>
                <c:pt idx="169">
                  <c:v>32.107079890000001</c:v>
                </c:pt>
                <c:pt idx="170">
                  <c:v>24.778674949999999</c:v>
                </c:pt>
                <c:pt idx="171">
                  <c:v>15.029111759999999</c:v>
                </c:pt>
                <c:pt idx="172">
                  <c:v>23.424647180000001</c:v>
                </c:pt>
                <c:pt idx="173">
                  <c:v>35.217240070000003</c:v>
                </c:pt>
                <c:pt idx="174">
                  <c:v>16.379573239999999</c:v>
                </c:pt>
                <c:pt idx="175">
                  <c:v>20.556679110000001</c:v>
                </c:pt>
                <c:pt idx="176">
                  <c:v>21.322392369999999</c:v>
                </c:pt>
                <c:pt idx="177">
                  <c:v>26.943637970000001</c:v>
                </c:pt>
                <c:pt idx="178">
                  <c:v>22.63473505</c:v>
                </c:pt>
                <c:pt idx="179">
                  <c:v>33.250898919999997</c:v>
                </c:pt>
                <c:pt idx="180">
                  <c:v>8.9917601109999996</c:v>
                </c:pt>
                <c:pt idx="181">
                  <c:v>26.87495294</c:v>
                </c:pt>
                <c:pt idx="182">
                  <c:v>21.358024109999999</c:v>
                </c:pt>
                <c:pt idx="183">
                  <c:v>22.009874310000001</c:v>
                </c:pt>
                <c:pt idx="184">
                  <c:v>29.129127780000001</c:v>
                </c:pt>
                <c:pt idx="185">
                  <c:v>16.191297519999999</c:v>
                </c:pt>
                <c:pt idx="186">
                  <c:v>35.35976059</c:v>
                </c:pt>
                <c:pt idx="187">
                  <c:v>11.187756820000001</c:v>
                </c:pt>
                <c:pt idx="188">
                  <c:v>16.555842890000001</c:v>
                </c:pt>
                <c:pt idx="189">
                  <c:v>30.33033167</c:v>
                </c:pt>
                <c:pt idx="190">
                  <c:v>12.900665869999999</c:v>
                </c:pt>
                <c:pt idx="191">
                  <c:v>19.814638380000002</c:v>
                </c:pt>
                <c:pt idx="192">
                  <c:v>20.934607660000001</c:v>
                </c:pt>
                <c:pt idx="193">
                  <c:v>23.591028059999999</c:v>
                </c:pt>
                <c:pt idx="194">
                  <c:v>16.55794796</c:v>
                </c:pt>
                <c:pt idx="195">
                  <c:v>30.666595560000001</c:v>
                </c:pt>
                <c:pt idx="196">
                  <c:v>9.8125104699999994</c:v>
                </c:pt>
                <c:pt idx="197">
                  <c:v>31.57998903</c:v>
                </c:pt>
                <c:pt idx="198">
                  <c:v>25.422165230000001</c:v>
                </c:pt>
                <c:pt idx="199">
                  <c:v>25.241148190000001</c:v>
                </c:pt>
                <c:pt idx="200">
                  <c:v>26.873586240000002</c:v>
                </c:pt>
                <c:pt idx="201">
                  <c:v>21.424557780000001</c:v>
                </c:pt>
                <c:pt idx="202">
                  <c:v>23.963879500000001</c:v>
                </c:pt>
                <c:pt idx="203">
                  <c:v>10.4471261</c:v>
                </c:pt>
                <c:pt idx="204">
                  <c:v>5.8223323450000004</c:v>
                </c:pt>
                <c:pt idx="205">
                  <c:v>16.145824130000001</c:v>
                </c:pt>
                <c:pt idx="206">
                  <c:v>23.95931178</c:v>
                </c:pt>
                <c:pt idx="207">
                  <c:v>9.7823807519999999</c:v>
                </c:pt>
                <c:pt idx="208">
                  <c:v>23.97593152</c:v>
                </c:pt>
                <c:pt idx="209">
                  <c:v>10.09664458</c:v>
                </c:pt>
                <c:pt idx="210">
                  <c:v>22.387603739999999</c:v>
                </c:pt>
                <c:pt idx="211">
                  <c:v>27.32232277</c:v>
                </c:pt>
                <c:pt idx="212">
                  <c:v>20.247345840000001</c:v>
                </c:pt>
                <c:pt idx="213">
                  <c:v>23.153001849999999</c:v>
                </c:pt>
                <c:pt idx="214">
                  <c:v>15.753950720000001</c:v>
                </c:pt>
                <c:pt idx="215">
                  <c:v>27.57296049</c:v>
                </c:pt>
                <c:pt idx="216">
                  <c:v>18.776829679999999</c:v>
                </c:pt>
                <c:pt idx="217">
                  <c:v>22.653135819999999</c:v>
                </c:pt>
                <c:pt idx="218">
                  <c:v>17.993020219999998</c:v>
                </c:pt>
                <c:pt idx="219">
                  <c:v>13.11245224</c:v>
                </c:pt>
                <c:pt idx="220">
                  <c:v>24.80257679</c:v>
                </c:pt>
                <c:pt idx="221">
                  <c:v>18.60275025</c:v>
                </c:pt>
                <c:pt idx="222">
                  <c:v>25.865943300000001</c:v>
                </c:pt>
                <c:pt idx="223">
                  <c:v>26.25074588</c:v>
                </c:pt>
                <c:pt idx="224">
                  <c:v>13.364313170000001</c:v>
                </c:pt>
                <c:pt idx="225">
                  <c:v>21.540459049999999</c:v>
                </c:pt>
                <c:pt idx="226">
                  <c:v>27.128128669999999</c:v>
                </c:pt>
                <c:pt idx="227">
                  <c:v>26.9441229</c:v>
                </c:pt>
                <c:pt idx="228">
                  <c:v>38.146332770000001</c:v>
                </c:pt>
                <c:pt idx="229">
                  <c:v>4.2364649730000004</c:v>
                </c:pt>
                <c:pt idx="230">
                  <c:v>9.4034792090000003</c:v>
                </c:pt>
                <c:pt idx="231">
                  <c:v>20.153345269999999</c:v>
                </c:pt>
                <c:pt idx="232">
                  <c:v>19.721331490000001</c:v>
                </c:pt>
                <c:pt idx="233">
                  <c:v>19.19495126</c:v>
                </c:pt>
                <c:pt idx="234">
                  <c:v>19.172044979999999</c:v>
                </c:pt>
                <c:pt idx="235">
                  <c:v>36.116561470000001</c:v>
                </c:pt>
                <c:pt idx="236">
                  <c:v>23.410861329999999</c:v>
                </c:pt>
                <c:pt idx="237">
                  <c:v>29.919308860000001</c:v>
                </c:pt>
                <c:pt idx="238">
                  <c:v>32.004365059999998</c:v>
                </c:pt>
                <c:pt idx="239">
                  <c:v>29.76822349</c:v>
                </c:pt>
                <c:pt idx="240">
                  <c:v>11.13270573</c:v>
                </c:pt>
                <c:pt idx="241">
                  <c:v>23.38514451</c:v>
                </c:pt>
                <c:pt idx="242">
                  <c:v>27.70505923</c:v>
                </c:pt>
                <c:pt idx="243">
                  <c:v>15.047923320000001</c:v>
                </c:pt>
                <c:pt idx="244">
                  <c:v>6.352459369</c:v>
                </c:pt>
                <c:pt idx="245">
                  <c:v>14.263540600000001</c:v>
                </c:pt>
                <c:pt idx="246">
                  <c:v>25.42294716</c:v>
                </c:pt>
                <c:pt idx="247">
                  <c:v>24.727154410000001</c:v>
                </c:pt>
                <c:pt idx="248">
                  <c:v>16.300124969999999</c:v>
                </c:pt>
                <c:pt idx="249">
                  <c:v>18.148952340000001</c:v>
                </c:pt>
                <c:pt idx="250">
                  <c:v>18.578119220000001</c:v>
                </c:pt>
                <c:pt idx="251">
                  <c:v>32.334808080000002</c:v>
                </c:pt>
                <c:pt idx="252">
                  <c:v>7.5611249410000001</c:v>
                </c:pt>
                <c:pt idx="253">
                  <c:v>31.471224320000001</c:v>
                </c:pt>
                <c:pt idx="254">
                  <c:v>28.33536277</c:v>
                </c:pt>
                <c:pt idx="255">
                  <c:v>17.636936760000001</c:v>
                </c:pt>
                <c:pt idx="256">
                  <c:v>21.703952879999999</c:v>
                </c:pt>
                <c:pt idx="257">
                  <c:v>18.462906780000001</c:v>
                </c:pt>
                <c:pt idx="258">
                  <c:v>32.479794339999998</c:v>
                </c:pt>
                <c:pt idx="259">
                  <c:v>17.360731980000001</c:v>
                </c:pt>
                <c:pt idx="260">
                  <c:v>21.007045120000001</c:v>
                </c:pt>
                <c:pt idx="261">
                  <c:v>23.57711325</c:v>
                </c:pt>
                <c:pt idx="262">
                  <c:v>30.762739939999999</c:v>
                </c:pt>
                <c:pt idx="263">
                  <c:v>22.678560099999999</c:v>
                </c:pt>
                <c:pt idx="264">
                  <c:v>28.855191470000001</c:v>
                </c:pt>
                <c:pt idx="265">
                  <c:v>9.6514952489999999</c:v>
                </c:pt>
                <c:pt idx="266">
                  <c:v>18.506231159999999</c:v>
                </c:pt>
                <c:pt idx="267">
                  <c:v>5.3384126729999997</c:v>
                </c:pt>
                <c:pt idx="268">
                  <c:v>35.458136199999998</c:v>
                </c:pt>
                <c:pt idx="269">
                  <c:v>24.77819856</c:v>
                </c:pt>
                <c:pt idx="270">
                  <c:v>24.628611490000001</c:v>
                </c:pt>
                <c:pt idx="271">
                  <c:v>28.491763500000001</c:v>
                </c:pt>
                <c:pt idx="272">
                  <c:v>24.949715189999999</c:v>
                </c:pt>
                <c:pt idx="273">
                  <c:v>25.448239999999998</c:v>
                </c:pt>
                <c:pt idx="274">
                  <c:v>22.248738960000001</c:v>
                </c:pt>
                <c:pt idx="275">
                  <c:v>24.761876430000001</c:v>
                </c:pt>
                <c:pt idx="276">
                  <c:v>22.448033909999999</c:v>
                </c:pt>
                <c:pt idx="277">
                  <c:v>35.03345633</c:v>
                </c:pt>
                <c:pt idx="278">
                  <c:v>33.744208700000001</c:v>
                </c:pt>
                <c:pt idx="279">
                  <c:v>22.526749450000001</c:v>
                </c:pt>
                <c:pt idx="280">
                  <c:v>28.464932959999999</c:v>
                </c:pt>
                <c:pt idx="281">
                  <c:v>23.49753209</c:v>
                </c:pt>
                <c:pt idx="282">
                  <c:v>26.078405060000001</c:v>
                </c:pt>
                <c:pt idx="283">
                  <c:v>28.865588949999999</c:v>
                </c:pt>
                <c:pt idx="284">
                  <c:v>22.146317060000001</c:v>
                </c:pt>
                <c:pt idx="285">
                  <c:v>26.337052480000001</c:v>
                </c:pt>
                <c:pt idx="286">
                  <c:v>25.002379680000001</c:v>
                </c:pt>
                <c:pt idx="287">
                  <c:v>26.4560508</c:v>
                </c:pt>
                <c:pt idx="288">
                  <c:v>22.189515889999999</c:v>
                </c:pt>
                <c:pt idx="289">
                  <c:v>15.52116187</c:v>
                </c:pt>
                <c:pt idx="290">
                  <c:v>17.656839399999999</c:v>
                </c:pt>
                <c:pt idx="291">
                  <c:v>28.729914740000002</c:v>
                </c:pt>
                <c:pt idx="292">
                  <c:v>27.529232180000001</c:v>
                </c:pt>
                <c:pt idx="293">
                  <c:v>27.188517139999998</c:v>
                </c:pt>
                <c:pt idx="294">
                  <c:v>10.403422669999999</c:v>
                </c:pt>
                <c:pt idx="295">
                  <c:v>17.588371970000001</c:v>
                </c:pt>
                <c:pt idx="296">
                  <c:v>24.52184673</c:v>
                </c:pt>
                <c:pt idx="297">
                  <c:v>37.99863474</c:v>
                </c:pt>
                <c:pt idx="298">
                  <c:v>16.954777830000001</c:v>
                </c:pt>
                <c:pt idx="299">
                  <c:v>7.7452859590000003</c:v>
                </c:pt>
                <c:pt idx="300">
                  <c:v>5.8584542759999998</c:v>
                </c:pt>
                <c:pt idx="301">
                  <c:v>26.85972289</c:v>
                </c:pt>
                <c:pt idx="302">
                  <c:v>24.493477039999998</c:v>
                </c:pt>
                <c:pt idx="303">
                  <c:v>21.902519349999999</c:v>
                </c:pt>
                <c:pt idx="304">
                  <c:v>30.028207429999998</c:v>
                </c:pt>
                <c:pt idx="305">
                  <c:v>21.28191601</c:v>
                </c:pt>
                <c:pt idx="306">
                  <c:v>32.46497067</c:v>
                </c:pt>
                <c:pt idx="307">
                  <c:v>17.090644569999998</c:v>
                </c:pt>
                <c:pt idx="308">
                  <c:v>33.31499762</c:v>
                </c:pt>
                <c:pt idx="309">
                  <c:v>23.412547799999999</c:v>
                </c:pt>
                <c:pt idx="310">
                  <c:v>18.97799114</c:v>
                </c:pt>
                <c:pt idx="311">
                  <c:v>12.270966749999999</c:v>
                </c:pt>
                <c:pt idx="312">
                  <c:v>25.191424520000002</c:v>
                </c:pt>
                <c:pt idx="313">
                  <c:v>27.06860738</c:v>
                </c:pt>
                <c:pt idx="314">
                  <c:v>25.725470189999999</c:v>
                </c:pt>
                <c:pt idx="315">
                  <c:v>22.311078689999999</c:v>
                </c:pt>
                <c:pt idx="316">
                  <c:v>25.11606991</c:v>
                </c:pt>
                <c:pt idx="317">
                  <c:v>22.152588690000002</c:v>
                </c:pt>
                <c:pt idx="318">
                  <c:v>28.298689769999999</c:v>
                </c:pt>
                <c:pt idx="319">
                  <c:v>21.712005179999998</c:v>
                </c:pt>
                <c:pt idx="320">
                  <c:v>15.11819661</c:v>
                </c:pt>
                <c:pt idx="321">
                  <c:v>25.374109059999999</c:v>
                </c:pt>
                <c:pt idx="322">
                  <c:v>18.439981629999998</c:v>
                </c:pt>
                <c:pt idx="323">
                  <c:v>22.87056201</c:v>
                </c:pt>
                <c:pt idx="324">
                  <c:v>14.361424149999999</c:v>
                </c:pt>
                <c:pt idx="325">
                  <c:v>7.2613483969999999</c:v>
                </c:pt>
                <c:pt idx="326">
                  <c:v>25.227773750000001</c:v>
                </c:pt>
                <c:pt idx="327">
                  <c:v>20.971152839999998</c:v>
                </c:pt>
                <c:pt idx="328">
                  <c:v>19.77514871</c:v>
                </c:pt>
                <c:pt idx="329">
                  <c:v>41.924446469999999</c:v>
                </c:pt>
                <c:pt idx="330">
                  <c:v>28.649191909999999</c:v>
                </c:pt>
                <c:pt idx="331">
                  <c:v>29.241751919999999</c:v>
                </c:pt>
                <c:pt idx="332">
                  <c:v>15.84302201</c:v>
                </c:pt>
                <c:pt idx="333">
                  <c:v>20.898716239999999</c:v>
                </c:pt>
                <c:pt idx="334">
                  <c:v>30.45673953</c:v>
                </c:pt>
                <c:pt idx="335">
                  <c:v>24.818753569999998</c:v>
                </c:pt>
                <c:pt idx="336">
                  <c:v>19.849240770000002</c:v>
                </c:pt>
                <c:pt idx="337">
                  <c:v>22.118705689999999</c:v>
                </c:pt>
                <c:pt idx="338">
                  <c:v>34.061673399999997</c:v>
                </c:pt>
                <c:pt idx="339">
                  <c:v>9.5572758849999992</c:v>
                </c:pt>
                <c:pt idx="340">
                  <c:v>25.55120003</c:v>
                </c:pt>
                <c:pt idx="341">
                  <c:v>19.066591129999999</c:v>
                </c:pt>
                <c:pt idx="342">
                  <c:v>23.087663769999999</c:v>
                </c:pt>
                <c:pt idx="343">
                  <c:v>8.0331529639999992</c:v>
                </c:pt>
                <c:pt idx="344">
                  <c:v>29.70702382</c:v>
                </c:pt>
                <c:pt idx="345">
                  <c:v>12.189417929999999</c:v>
                </c:pt>
                <c:pt idx="346">
                  <c:v>35.094795550000001</c:v>
                </c:pt>
                <c:pt idx="347">
                  <c:v>24.960445660000001</c:v>
                </c:pt>
                <c:pt idx="348">
                  <c:v>38.185199349999998</c:v>
                </c:pt>
                <c:pt idx="349">
                  <c:v>18.985275179999999</c:v>
                </c:pt>
                <c:pt idx="350">
                  <c:v>18.708476059999999</c:v>
                </c:pt>
                <c:pt idx="351">
                  <c:v>7.2233771630000003</c:v>
                </c:pt>
                <c:pt idx="352">
                  <c:v>12.70471774</c:v>
                </c:pt>
                <c:pt idx="353">
                  <c:v>24.528852700000002</c:v>
                </c:pt>
                <c:pt idx="354">
                  <c:v>39.764128540000002</c:v>
                </c:pt>
                <c:pt idx="355">
                  <c:v>30.247248249999998</c:v>
                </c:pt>
                <c:pt idx="356">
                  <c:v>24.47243216</c:v>
                </c:pt>
                <c:pt idx="357">
                  <c:v>20.244149849999999</c:v>
                </c:pt>
                <c:pt idx="358">
                  <c:v>20.22642046</c:v>
                </c:pt>
                <c:pt idx="359">
                  <c:v>14.89697237</c:v>
                </c:pt>
                <c:pt idx="360">
                  <c:v>28.787435519999999</c:v>
                </c:pt>
                <c:pt idx="361">
                  <c:v>29.704183029999999</c:v>
                </c:pt>
                <c:pt idx="362">
                  <c:v>26.369746849999999</c:v>
                </c:pt>
                <c:pt idx="363">
                  <c:v>6.775206313</c:v>
                </c:pt>
                <c:pt idx="364">
                  <c:v>23.24671713</c:v>
                </c:pt>
                <c:pt idx="365">
                  <c:v>24.308295730000001</c:v>
                </c:pt>
                <c:pt idx="366">
                  <c:v>25.717962570000001</c:v>
                </c:pt>
                <c:pt idx="367">
                  <c:v>21.684425690000001</c:v>
                </c:pt>
                <c:pt idx="368">
                  <c:v>26.19166817</c:v>
                </c:pt>
                <c:pt idx="369">
                  <c:v>21.601891699999999</c:v>
                </c:pt>
                <c:pt idx="370">
                  <c:v>18.88371892</c:v>
                </c:pt>
                <c:pt idx="371">
                  <c:v>0.26702769799999998</c:v>
                </c:pt>
                <c:pt idx="372">
                  <c:v>19.61787546</c:v>
                </c:pt>
                <c:pt idx="373">
                  <c:v>20.103900469999999</c:v>
                </c:pt>
                <c:pt idx="374">
                  <c:v>23.984640850000002</c:v>
                </c:pt>
                <c:pt idx="375">
                  <c:v>29.251122580000001</c:v>
                </c:pt>
                <c:pt idx="376">
                  <c:v>34.860700510000001</c:v>
                </c:pt>
                <c:pt idx="377">
                  <c:v>11.17715183</c:v>
                </c:pt>
                <c:pt idx="378">
                  <c:v>26.126241360000002</c:v>
                </c:pt>
                <c:pt idx="379">
                  <c:v>39.859396400000001</c:v>
                </c:pt>
                <c:pt idx="380">
                  <c:v>20.411031210000001</c:v>
                </c:pt>
                <c:pt idx="381">
                  <c:v>17.871199069999999</c:v>
                </c:pt>
                <c:pt idx="382">
                  <c:v>18.346819360000001</c:v>
                </c:pt>
                <c:pt idx="383">
                  <c:v>9.9002932640000001</c:v>
                </c:pt>
                <c:pt idx="384">
                  <c:v>25.056280820000001</c:v>
                </c:pt>
                <c:pt idx="385">
                  <c:v>12.08460133</c:v>
                </c:pt>
                <c:pt idx="386">
                  <c:v>36.997083940000003</c:v>
                </c:pt>
                <c:pt idx="387">
                  <c:v>14.73182422</c:v>
                </c:pt>
                <c:pt idx="388">
                  <c:v>7.1074910080000002</c:v>
                </c:pt>
                <c:pt idx="389">
                  <c:v>38.096608709999998</c:v>
                </c:pt>
                <c:pt idx="390">
                  <c:v>26.923605599999998</c:v>
                </c:pt>
                <c:pt idx="391">
                  <c:v>12.43313955</c:v>
                </c:pt>
                <c:pt idx="392">
                  <c:v>10.119736870000001</c:v>
                </c:pt>
                <c:pt idx="393">
                  <c:v>17.574234619999999</c:v>
                </c:pt>
                <c:pt idx="394">
                  <c:v>12.06247527</c:v>
                </c:pt>
                <c:pt idx="395">
                  <c:v>30.407615069999999</c:v>
                </c:pt>
                <c:pt idx="396">
                  <c:v>7.3354450069999997</c:v>
                </c:pt>
                <c:pt idx="397">
                  <c:v>22.632977069999999</c:v>
                </c:pt>
                <c:pt idx="398">
                  <c:v>28.046404450000001</c:v>
                </c:pt>
                <c:pt idx="399">
                  <c:v>33.514539810000002</c:v>
                </c:pt>
                <c:pt idx="400">
                  <c:v>24.240372470000001</c:v>
                </c:pt>
                <c:pt idx="401">
                  <c:v>38.628862429999998</c:v>
                </c:pt>
                <c:pt idx="402">
                  <c:v>0</c:v>
                </c:pt>
                <c:pt idx="403">
                  <c:v>24.34910395</c:v>
                </c:pt>
                <c:pt idx="404">
                  <c:v>26.168859139999999</c:v>
                </c:pt>
                <c:pt idx="405">
                  <c:v>5.3075073469999996</c:v>
                </c:pt>
                <c:pt idx="406">
                  <c:v>17.99701481</c:v>
                </c:pt>
                <c:pt idx="407">
                  <c:v>30.965086509999999</c:v>
                </c:pt>
                <c:pt idx="408">
                  <c:v>29.7185162</c:v>
                </c:pt>
                <c:pt idx="409">
                  <c:v>32.64993621</c:v>
                </c:pt>
                <c:pt idx="410">
                  <c:v>21.129125609999999</c:v>
                </c:pt>
                <c:pt idx="411">
                  <c:v>18.551639529999999</c:v>
                </c:pt>
                <c:pt idx="412">
                  <c:v>14.551212209999999</c:v>
                </c:pt>
                <c:pt idx="413">
                  <c:v>41.766589119999999</c:v>
                </c:pt>
                <c:pt idx="414">
                  <c:v>27.117739490000002</c:v>
                </c:pt>
                <c:pt idx="415">
                  <c:v>20.016384380000002</c:v>
                </c:pt>
                <c:pt idx="416">
                  <c:v>20.56301483</c:v>
                </c:pt>
                <c:pt idx="417">
                  <c:v>27.516645669999999</c:v>
                </c:pt>
                <c:pt idx="418">
                  <c:v>30.228103619999999</c:v>
                </c:pt>
                <c:pt idx="419">
                  <c:v>21.679897029999999</c:v>
                </c:pt>
                <c:pt idx="420">
                  <c:v>20.05018591</c:v>
                </c:pt>
                <c:pt idx="421">
                  <c:v>17.299203840000001</c:v>
                </c:pt>
                <c:pt idx="422">
                  <c:v>17.199430020000001</c:v>
                </c:pt>
                <c:pt idx="423">
                  <c:v>35.444546219999999</c:v>
                </c:pt>
                <c:pt idx="424">
                  <c:v>19.113652810000001</c:v>
                </c:pt>
                <c:pt idx="425">
                  <c:v>18.952520669999998</c:v>
                </c:pt>
                <c:pt idx="426">
                  <c:v>26.122137649999999</c:v>
                </c:pt>
                <c:pt idx="427">
                  <c:v>19.98286779</c:v>
                </c:pt>
                <c:pt idx="428">
                  <c:v>27.72143999</c:v>
                </c:pt>
                <c:pt idx="429">
                  <c:v>21.026398140000001</c:v>
                </c:pt>
                <c:pt idx="430">
                  <c:v>25.380437300000001</c:v>
                </c:pt>
                <c:pt idx="431">
                  <c:v>24.11359659</c:v>
                </c:pt>
                <c:pt idx="432">
                  <c:v>27.599066400000002</c:v>
                </c:pt>
                <c:pt idx="433">
                  <c:v>8.7560040309999998</c:v>
                </c:pt>
                <c:pt idx="434">
                  <c:v>27.54196095</c:v>
                </c:pt>
                <c:pt idx="435">
                  <c:v>15.91667782</c:v>
                </c:pt>
                <c:pt idx="436">
                  <c:v>17.188947760000001</c:v>
                </c:pt>
                <c:pt idx="437">
                  <c:v>28.793158590000001</c:v>
                </c:pt>
                <c:pt idx="438">
                  <c:v>17.132795380000001</c:v>
                </c:pt>
                <c:pt idx="439">
                  <c:v>8.7943029399999997</c:v>
                </c:pt>
                <c:pt idx="440">
                  <c:v>31.030332789999999</c:v>
                </c:pt>
                <c:pt idx="441">
                  <c:v>19.202970029999999</c:v>
                </c:pt>
                <c:pt idx="442">
                  <c:v>27.129411860000001</c:v>
                </c:pt>
                <c:pt idx="443">
                  <c:v>30.081089339999998</c:v>
                </c:pt>
                <c:pt idx="444">
                  <c:v>45</c:v>
                </c:pt>
                <c:pt idx="445">
                  <c:v>18.908488649999999</c:v>
                </c:pt>
                <c:pt idx="446">
                  <c:v>15.102921909999999</c:v>
                </c:pt>
                <c:pt idx="447">
                  <c:v>21.897432670000001</c:v>
                </c:pt>
                <c:pt idx="448">
                  <c:v>29.508194570000001</c:v>
                </c:pt>
                <c:pt idx="449">
                  <c:v>19.2786717</c:v>
                </c:pt>
                <c:pt idx="450">
                  <c:v>29.87997288</c:v>
                </c:pt>
                <c:pt idx="451">
                  <c:v>21.610643759999999</c:v>
                </c:pt>
                <c:pt idx="452">
                  <c:v>24.988518989999999</c:v>
                </c:pt>
                <c:pt idx="453">
                  <c:v>31.160030219999999</c:v>
                </c:pt>
                <c:pt idx="454">
                  <c:v>34.678046479999999</c:v>
                </c:pt>
                <c:pt idx="455">
                  <c:v>20.900574779999999</c:v>
                </c:pt>
                <c:pt idx="456">
                  <c:v>37.127070340000003</c:v>
                </c:pt>
                <c:pt idx="457">
                  <c:v>26.360520650000002</c:v>
                </c:pt>
                <c:pt idx="458">
                  <c:v>35.331208179999997</c:v>
                </c:pt>
                <c:pt idx="459">
                  <c:v>24.484908619999999</c:v>
                </c:pt>
                <c:pt idx="460">
                  <c:v>38.668202479999998</c:v>
                </c:pt>
                <c:pt idx="461">
                  <c:v>28.900191719999999</c:v>
                </c:pt>
                <c:pt idx="462">
                  <c:v>12.12301401</c:v>
                </c:pt>
                <c:pt idx="463">
                  <c:v>11.5951027</c:v>
                </c:pt>
                <c:pt idx="464">
                  <c:v>17.455161619999998</c:v>
                </c:pt>
                <c:pt idx="465">
                  <c:v>20.896619210000001</c:v>
                </c:pt>
                <c:pt idx="466">
                  <c:v>40.303767809999997</c:v>
                </c:pt>
                <c:pt idx="467">
                  <c:v>26.530218770000001</c:v>
                </c:pt>
                <c:pt idx="468">
                  <c:v>39.513154800000002</c:v>
                </c:pt>
                <c:pt idx="469">
                  <c:v>22.397977279999999</c:v>
                </c:pt>
                <c:pt idx="470">
                  <c:v>9.3093455990000002</c:v>
                </c:pt>
                <c:pt idx="471">
                  <c:v>19.49474317</c:v>
                </c:pt>
                <c:pt idx="472">
                  <c:v>22.225122280000001</c:v>
                </c:pt>
                <c:pt idx="473">
                  <c:v>18.887161649999999</c:v>
                </c:pt>
                <c:pt idx="474">
                  <c:v>21.752092180000002</c:v>
                </c:pt>
                <c:pt idx="475">
                  <c:v>18.15921677</c:v>
                </c:pt>
                <c:pt idx="476">
                  <c:v>14.866103470000001</c:v>
                </c:pt>
                <c:pt idx="477">
                  <c:v>28.829759079999999</c:v>
                </c:pt>
                <c:pt idx="478">
                  <c:v>25.333420149999998</c:v>
                </c:pt>
                <c:pt idx="479">
                  <c:v>18.50836039</c:v>
                </c:pt>
                <c:pt idx="480">
                  <c:v>22.48279827</c:v>
                </c:pt>
                <c:pt idx="481">
                  <c:v>30.085189629999999</c:v>
                </c:pt>
                <c:pt idx="482">
                  <c:v>16.997888929999998</c:v>
                </c:pt>
                <c:pt idx="483">
                  <c:v>27.281063830000001</c:v>
                </c:pt>
                <c:pt idx="484">
                  <c:v>4.8658736219999996</c:v>
                </c:pt>
                <c:pt idx="485">
                  <c:v>23.407256969999999</c:v>
                </c:pt>
                <c:pt idx="486">
                  <c:v>12.30161489</c:v>
                </c:pt>
                <c:pt idx="487">
                  <c:v>32.632858149999997</c:v>
                </c:pt>
                <c:pt idx="488">
                  <c:v>16.703851820000001</c:v>
                </c:pt>
                <c:pt idx="489">
                  <c:v>26.964217489999999</c:v>
                </c:pt>
                <c:pt idx="490">
                  <c:v>23.824922369999999</c:v>
                </c:pt>
                <c:pt idx="491">
                  <c:v>34.472169190000002</c:v>
                </c:pt>
                <c:pt idx="492">
                  <c:v>23.056213570000001</c:v>
                </c:pt>
                <c:pt idx="493">
                  <c:v>14.931505769999999</c:v>
                </c:pt>
                <c:pt idx="494">
                  <c:v>25.11206572</c:v>
                </c:pt>
                <c:pt idx="495">
                  <c:v>22.274899260000002</c:v>
                </c:pt>
                <c:pt idx="496">
                  <c:v>32.893092109999998</c:v>
                </c:pt>
                <c:pt idx="497">
                  <c:v>12.58815695</c:v>
                </c:pt>
                <c:pt idx="498">
                  <c:v>22.362402370000002</c:v>
                </c:pt>
                <c:pt idx="499">
                  <c:v>28.957736319999999</c:v>
                </c:pt>
              </c:numCache>
            </c:numRef>
          </c:xVal>
          <c:yVal>
            <c:numRef>
              <c:f>'Linear Regression'!$B$2:$B$501</c:f>
              <c:numCache>
                <c:formatCode>General</c:formatCode>
                <c:ptCount val="500"/>
                <c:pt idx="0">
                  <c:v>534.7990284</c:v>
                </c:pt>
                <c:pt idx="1">
                  <c:v>625.19012150000003</c:v>
                </c:pt>
                <c:pt idx="2">
                  <c:v>660.63228879999997</c:v>
                </c:pt>
                <c:pt idx="3">
                  <c:v>487.70696029999999</c:v>
                </c:pt>
                <c:pt idx="4">
                  <c:v>316.24019440000001</c:v>
                </c:pt>
                <c:pt idx="5">
                  <c:v>367.94074380000001</c:v>
                </c:pt>
                <c:pt idx="6">
                  <c:v>308.89451789999998</c:v>
                </c:pt>
                <c:pt idx="7">
                  <c:v>696.71664020000003</c:v>
                </c:pt>
                <c:pt idx="8">
                  <c:v>55.390338239999998</c:v>
                </c:pt>
                <c:pt idx="9">
                  <c:v>737.8008241</c:v>
                </c:pt>
                <c:pt idx="10">
                  <c:v>325.96840839999999</c:v>
                </c:pt>
                <c:pt idx="11">
                  <c:v>71.160153010000002</c:v>
                </c:pt>
                <c:pt idx="12">
                  <c:v>467.44670660000003</c:v>
                </c:pt>
                <c:pt idx="13">
                  <c:v>289.54093410000002</c:v>
                </c:pt>
                <c:pt idx="14">
                  <c:v>905.47760430000005</c:v>
                </c:pt>
                <c:pt idx="15">
                  <c:v>469.90903320000001</c:v>
                </c:pt>
                <c:pt idx="16">
                  <c:v>648.20999770000003</c:v>
                </c:pt>
                <c:pt idx="17">
                  <c:v>921.50827500000003</c:v>
                </c:pt>
                <c:pt idx="18">
                  <c:v>649.56117470000004</c:v>
                </c:pt>
                <c:pt idx="19">
                  <c:v>534.62286529999994</c:v>
                </c:pt>
                <c:pt idx="20">
                  <c:v>612.15394909999998</c:v>
                </c:pt>
                <c:pt idx="21">
                  <c:v>353.32563340000002</c:v>
                </c:pt>
                <c:pt idx="22">
                  <c:v>524.23611540000002</c:v>
                </c:pt>
                <c:pt idx="23">
                  <c:v>374.23113499999999</c:v>
                </c:pt>
                <c:pt idx="24">
                  <c:v>523.1245467</c:v>
                </c:pt>
                <c:pt idx="25">
                  <c:v>473.60433490000003</c:v>
                </c:pt>
                <c:pt idx="26">
                  <c:v>402.45532040000001</c:v>
                </c:pt>
                <c:pt idx="27">
                  <c:v>679.31779059999997</c:v>
                </c:pt>
                <c:pt idx="28">
                  <c:v>517.53402830000005</c:v>
                </c:pt>
                <c:pt idx="29">
                  <c:v>809.67205339999998</c:v>
                </c:pt>
                <c:pt idx="30">
                  <c:v>528.38041650000002</c:v>
                </c:pt>
                <c:pt idx="31">
                  <c:v>356.09800749999999</c:v>
                </c:pt>
                <c:pt idx="32">
                  <c:v>237.7639106</c:v>
                </c:pt>
                <c:pt idx="33">
                  <c:v>418.13727879999999</c:v>
                </c:pt>
                <c:pt idx="34">
                  <c:v>809.4634112</c:v>
                </c:pt>
                <c:pt idx="35">
                  <c:v>870.76591589999998</c:v>
                </c:pt>
                <c:pt idx="36">
                  <c:v>550.2785159</c:v>
                </c:pt>
                <c:pt idx="37">
                  <c:v>405.66144589999999</c:v>
                </c:pt>
                <c:pt idx="38">
                  <c:v>740.93568479999999</c:v>
                </c:pt>
                <c:pt idx="39">
                  <c:v>501.73299009999999</c:v>
                </c:pt>
                <c:pt idx="40">
                  <c:v>539.68800569999996</c:v>
                </c:pt>
                <c:pt idx="41">
                  <c:v>242.23620829999999</c:v>
                </c:pt>
                <c:pt idx="42">
                  <c:v>421.62150500000001</c:v>
                </c:pt>
                <c:pt idx="43">
                  <c:v>358.00284929999998</c:v>
                </c:pt>
                <c:pt idx="44">
                  <c:v>467.63106299999998</c:v>
                </c:pt>
                <c:pt idx="45">
                  <c:v>396.9356482</c:v>
                </c:pt>
                <c:pt idx="46">
                  <c:v>500.92506450000002</c:v>
                </c:pt>
                <c:pt idx="47">
                  <c:v>651.86153630000001</c:v>
                </c:pt>
                <c:pt idx="48">
                  <c:v>451.45078430000001</c:v>
                </c:pt>
                <c:pt idx="49">
                  <c:v>697.83398620000003</c:v>
                </c:pt>
                <c:pt idx="50">
                  <c:v>190.7109408</c:v>
                </c:pt>
                <c:pt idx="51">
                  <c:v>621.18973040000003</c:v>
                </c:pt>
                <c:pt idx="52">
                  <c:v>666.13683549999996</c:v>
                </c:pt>
                <c:pt idx="53">
                  <c:v>628.4532107</c:v>
                </c:pt>
                <c:pt idx="54">
                  <c:v>219.30399320000001</c:v>
                </c:pt>
                <c:pt idx="55">
                  <c:v>623.59886070000005</c:v>
                </c:pt>
                <c:pt idx="56">
                  <c:v>749.36715430000004</c:v>
                </c:pt>
                <c:pt idx="57">
                  <c:v>827.68483130000004</c:v>
                </c:pt>
                <c:pt idx="58">
                  <c:v>303.73438149999998</c:v>
                </c:pt>
                <c:pt idx="59">
                  <c:v>351.2888691</c:v>
                </c:pt>
                <c:pt idx="60">
                  <c:v>381.56413520000001</c:v>
                </c:pt>
                <c:pt idx="61">
                  <c:v>321.84827339999998</c:v>
                </c:pt>
                <c:pt idx="62">
                  <c:v>774.10808129999998</c:v>
                </c:pt>
                <c:pt idx="63">
                  <c:v>131.65701749999999</c:v>
                </c:pt>
                <c:pt idx="64">
                  <c:v>498.7570498</c:v>
                </c:pt>
                <c:pt idx="65">
                  <c:v>195.7357217</c:v>
                </c:pt>
                <c:pt idx="66">
                  <c:v>496.01129479999997</c:v>
                </c:pt>
                <c:pt idx="67">
                  <c:v>284.77278890000002</c:v>
                </c:pt>
                <c:pt idx="68">
                  <c:v>483.48976859999999</c:v>
                </c:pt>
                <c:pt idx="69">
                  <c:v>430.34390330000002</c:v>
                </c:pt>
                <c:pt idx="70">
                  <c:v>276.78708599999999</c:v>
                </c:pt>
                <c:pt idx="71">
                  <c:v>627.29129520000004</c:v>
                </c:pt>
                <c:pt idx="72">
                  <c:v>643.64860109999995</c:v>
                </c:pt>
                <c:pt idx="73">
                  <c:v>623.24870080000005</c:v>
                </c:pt>
                <c:pt idx="74">
                  <c:v>586.15056800000002</c:v>
                </c:pt>
                <c:pt idx="75">
                  <c:v>653.98673559999997</c:v>
                </c:pt>
                <c:pt idx="76">
                  <c:v>918.39123159999997</c:v>
                </c:pt>
                <c:pt idx="77">
                  <c:v>591.1733898</c:v>
                </c:pt>
                <c:pt idx="78">
                  <c:v>651.1862423</c:v>
                </c:pt>
                <c:pt idx="79">
                  <c:v>682.75286889999995</c:v>
                </c:pt>
                <c:pt idx="80">
                  <c:v>372.99060550000002</c:v>
                </c:pt>
                <c:pt idx="81">
                  <c:v>381.80301379999997</c:v>
                </c:pt>
                <c:pt idx="82">
                  <c:v>515.45910170000002</c:v>
                </c:pt>
                <c:pt idx="83">
                  <c:v>685.36238809999998</c:v>
                </c:pt>
                <c:pt idx="84">
                  <c:v>654.74746110000001</c:v>
                </c:pt>
                <c:pt idx="85">
                  <c:v>406.57924869999999</c:v>
                </c:pt>
                <c:pt idx="86">
                  <c:v>643.94432659999995</c:v>
                </c:pt>
                <c:pt idx="87">
                  <c:v>344.68876519999998</c:v>
                </c:pt>
                <c:pt idx="88">
                  <c:v>642.22729089999996</c:v>
                </c:pt>
                <c:pt idx="89">
                  <c:v>361.11914430000002</c:v>
                </c:pt>
                <c:pt idx="90">
                  <c:v>704.28143909999994</c:v>
                </c:pt>
                <c:pt idx="91">
                  <c:v>222.8723171</c:v>
                </c:pt>
                <c:pt idx="92">
                  <c:v>543.59959330000004</c:v>
                </c:pt>
                <c:pt idx="93">
                  <c:v>221.22329060000001</c:v>
                </c:pt>
                <c:pt idx="94">
                  <c:v>337.11902520000001</c:v>
                </c:pt>
                <c:pt idx="95">
                  <c:v>212.59174010000001</c:v>
                </c:pt>
                <c:pt idx="96">
                  <c:v>474.74939239999998</c:v>
                </c:pt>
                <c:pt idx="97">
                  <c:v>460.40250020000002</c:v>
                </c:pt>
                <c:pt idx="98">
                  <c:v>343.36290450000001</c:v>
                </c:pt>
                <c:pt idx="99">
                  <c:v>283.8343266</c:v>
                </c:pt>
                <c:pt idx="100">
                  <c:v>468.97510340000002</c:v>
                </c:pt>
                <c:pt idx="101">
                  <c:v>711.17406530000005</c:v>
                </c:pt>
                <c:pt idx="102">
                  <c:v>322.59274099999999</c:v>
                </c:pt>
                <c:pt idx="103">
                  <c:v>401.43301830000001</c:v>
                </c:pt>
                <c:pt idx="104">
                  <c:v>627.90184109999996</c:v>
                </c:pt>
                <c:pt idx="105">
                  <c:v>415.81767439999999</c:v>
                </c:pt>
                <c:pt idx="106">
                  <c:v>553.44529060000002</c:v>
                </c:pt>
                <c:pt idx="107">
                  <c:v>362.51521550000001</c:v>
                </c:pt>
                <c:pt idx="108">
                  <c:v>643.78833110000005</c:v>
                </c:pt>
                <c:pt idx="109">
                  <c:v>651.50430410000001</c:v>
                </c:pt>
                <c:pt idx="110">
                  <c:v>603.0371179</c:v>
                </c:pt>
                <c:pt idx="111">
                  <c:v>427.2113597</c:v>
                </c:pt>
                <c:pt idx="112">
                  <c:v>565.87499990000003</c:v>
                </c:pt>
                <c:pt idx="113">
                  <c:v>733.21582799999999</c:v>
                </c:pt>
                <c:pt idx="114">
                  <c:v>385.67250080000002</c:v>
                </c:pt>
                <c:pt idx="115">
                  <c:v>689.93077800000003</c:v>
                </c:pt>
                <c:pt idx="116">
                  <c:v>572.08129150000002</c:v>
                </c:pt>
                <c:pt idx="117">
                  <c:v>719.47170140000003</c:v>
                </c:pt>
                <c:pt idx="118">
                  <c:v>306.74993039999998</c:v>
                </c:pt>
                <c:pt idx="119">
                  <c:v>596.2366902</c:v>
                </c:pt>
                <c:pt idx="120">
                  <c:v>540.79812200000003</c:v>
                </c:pt>
                <c:pt idx="121">
                  <c:v>341.85935289999998</c:v>
                </c:pt>
                <c:pt idx="122">
                  <c:v>655.43397919999995</c:v>
                </c:pt>
                <c:pt idx="123">
                  <c:v>702.90171710000004</c:v>
                </c:pt>
                <c:pt idx="124">
                  <c:v>319.34946239999999</c:v>
                </c:pt>
                <c:pt idx="125">
                  <c:v>450.47320710000002</c:v>
                </c:pt>
                <c:pt idx="126">
                  <c:v>382.07395409999998</c:v>
                </c:pt>
                <c:pt idx="127">
                  <c:v>674.15064419999999</c:v>
                </c:pt>
                <c:pt idx="128">
                  <c:v>731.59822259999999</c:v>
                </c:pt>
                <c:pt idx="129">
                  <c:v>751.05457019999994</c:v>
                </c:pt>
                <c:pt idx="130">
                  <c:v>496.01191749999998</c:v>
                </c:pt>
                <c:pt idx="131">
                  <c:v>417.35483870000002</c:v>
                </c:pt>
                <c:pt idx="132">
                  <c:v>448.47133480000002</c:v>
                </c:pt>
                <c:pt idx="133">
                  <c:v>477.29505390000003</c:v>
                </c:pt>
                <c:pt idx="134">
                  <c:v>158.84980640000001</c:v>
                </c:pt>
                <c:pt idx="135">
                  <c:v>516.54860110000004</c:v>
                </c:pt>
                <c:pt idx="136">
                  <c:v>599.36491360000002</c:v>
                </c:pt>
                <c:pt idx="137">
                  <c:v>656.63652260000003</c:v>
                </c:pt>
                <c:pt idx="138">
                  <c:v>507.35681</c:v>
                </c:pt>
                <c:pt idx="139">
                  <c:v>279.86614800000001</c:v>
                </c:pt>
                <c:pt idx="140">
                  <c:v>841.17142709999996</c:v>
                </c:pt>
                <c:pt idx="141">
                  <c:v>483.33307839999998</c:v>
                </c:pt>
                <c:pt idx="142">
                  <c:v>739.38727159999996</c:v>
                </c:pt>
                <c:pt idx="143">
                  <c:v>486.47498450000001</c:v>
                </c:pt>
                <c:pt idx="144">
                  <c:v>456.52434099999999</c:v>
                </c:pt>
                <c:pt idx="145">
                  <c:v>241.2785475</c:v>
                </c:pt>
                <c:pt idx="146">
                  <c:v>618.23576549999996</c:v>
                </c:pt>
                <c:pt idx="147">
                  <c:v>446.94665149999997</c:v>
                </c:pt>
                <c:pt idx="148">
                  <c:v>603.09138180000002</c:v>
                </c:pt>
                <c:pt idx="149">
                  <c:v>274.0656189</c:v>
                </c:pt>
                <c:pt idx="150">
                  <c:v>531.74248480000006</c:v>
                </c:pt>
                <c:pt idx="151">
                  <c:v>297.49911950000001</c:v>
                </c:pt>
                <c:pt idx="152">
                  <c:v>319.40290320000003</c:v>
                </c:pt>
                <c:pt idx="153">
                  <c:v>493.71033319999998</c:v>
                </c:pt>
                <c:pt idx="154">
                  <c:v>586.13876730000004</c:v>
                </c:pt>
                <c:pt idx="155">
                  <c:v>497.75231780000001</c:v>
                </c:pt>
                <c:pt idx="156">
                  <c:v>476.79452509999999</c:v>
                </c:pt>
                <c:pt idx="157">
                  <c:v>625.8046425</c:v>
                </c:pt>
                <c:pt idx="158">
                  <c:v>390.40334869999998</c:v>
                </c:pt>
                <c:pt idx="159">
                  <c:v>675.8289158</c:v>
                </c:pt>
                <c:pt idx="160">
                  <c:v>273.07334179999998</c:v>
                </c:pt>
                <c:pt idx="161">
                  <c:v>280.51846740000002</c:v>
                </c:pt>
                <c:pt idx="162">
                  <c:v>583.08444889999998</c:v>
                </c:pt>
                <c:pt idx="163">
                  <c:v>648.55464449999999</c:v>
                </c:pt>
                <c:pt idx="164">
                  <c:v>726.23377129999994</c:v>
                </c:pt>
                <c:pt idx="165">
                  <c:v>335.81568670000001</c:v>
                </c:pt>
                <c:pt idx="166">
                  <c:v>570.57787529999996</c:v>
                </c:pt>
                <c:pt idx="167">
                  <c:v>685.65465540000002</c:v>
                </c:pt>
                <c:pt idx="168">
                  <c:v>775.72285769999996</c:v>
                </c:pt>
                <c:pt idx="169">
                  <c:v>773.92475469999999</c:v>
                </c:pt>
                <c:pt idx="170">
                  <c:v>540.97751089999997</c:v>
                </c:pt>
                <c:pt idx="171">
                  <c:v>366.24771429999998</c:v>
                </c:pt>
                <c:pt idx="172">
                  <c:v>539.52773969999998</c:v>
                </c:pt>
                <c:pt idx="173">
                  <c:v>809.77772589999995</c:v>
                </c:pt>
                <c:pt idx="174">
                  <c:v>376.55447190000001</c:v>
                </c:pt>
                <c:pt idx="175">
                  <c:v>477.84171850000001</c:v>
                </c:pt>
                <c:pt idx="176">
                  <c:v>520.4703098</c:v>
                </c:pt>
                <c:pt idx="177">
                  <c:v>654.19740569999999</c:v>
                </c:pt>
                <c:pt idx="178">
                  <c:v>518.21610520000002</c:v>
                </c:pt>
                <c:pt idx="179">
                  <c:v>782.01254970000002</c:v>
                </c:pt>
                <c:pt idx="180">
                  <c:v>250.13172779999999</c:v>
                </c:pt>
                <c:pt idx="181">
                  <c:v>634.58475060000001</c:v>
                </c:pt>
                <c:pt idx="182">
                  <c:v>488.17080879999997</c:v>
                </c:pt>
                <c:pt idx="183">
                  <c:v>520.85345619999998</c:v>
                </c:pt>
                <c:pt idx="184">
                  <c:v>652.00540809999995</c:v>
                </c:pt>
                <c:pt idx="185">
                  <c:v>383.9562396</c:v>
                </c:pt>
                <c:pt idx="186">
                  <c:v>796.51768479999998</c:v>
                </c:pt>
                <c:pt idx="187">
                  <c:v>293.92639270000001</c:v>
                </c:pt>
                <c:pt idx="188">
                  <c:v>414.42302799999999</c:v>
                </c:pt>
                <c:pt idx="189">
                  <c:v>691.95800589999999</c:v>
                </c:pt>
                <c:pt idx="190">
                  <c:v>339.10958290000002</c:v>
                </c:pt>
                <c:pt idx="191">
                  <c:v>471.70155690000001</c:v>
                </c:pt>
                <c:pt idx="192">
                  <c:v>499.45834330000002</c:v>
                </c:pt>
                <c:pt idx="193">
                  <c:v>542.60807039999997</c:v>
                </c:pt>
                <c:pt idx="194">
                  <c:v>401.92479229999998</c:v>
                </c:pt>
                <c:pt idx="195">
                  <c:v>680.02712050000002</c:v>
                </c:pt>
                <c:pt idx="196">
                  <c:v>258.28680989999998</c:v>
                </c:pt>
                <c:pt idx="197">
                  <c:v>715.12469520000002</c:v>
                </c:pt>
                <c:pt idx="198">
                  <c:v>608.93634520000001</c:v>
                </c:pt>
                <c:pt idx="199">
                  <c:v>574.71064860000001</c:v>
                </c:pt>
                <c:pt idx="200">
                  <c:v>615.92665020000004</c:v>
                </c:pt>
                <c:pt idx="201">
                  <c:v>533.32432449999999</c:v>
                </c:pt>
                <c:pt idx="202">
                  <c:v>578.36043540000003</c:v>
                </c:pt>
                <c:pt idx="203">
                  <c:v>278.30984410000002</c:v>
                </c:pt>
                <c:pt idx="204">
                  <c:v>186.4764868</c:v>
                </c:pt>
                <c:pt idx="205">
                  <c:v>395.2737497</c:v>
                </c:pt>
                <c:pt idx="206">
                  <c:v>537.113833</c:v>
                </c:pt>
                <c:pt idx="207">
                  <c:v>228.9010303</c:v>
                </c:pt>
                <c:pt idx="208">
                  <c:v>603.23294220000002</c:v>
                </c:pt>
                <c:pt idx="209">
                  <c:v>272.85702129999999</c:v>
                </c:pt>
                <c:pt idx="210">
                  <c:v>493.11546759999999</c:v>
                </c:pt>
                <c:pt idx="211">
                  <c:v>612.80377039999996</c:v>
                </c:pt>
                <c:pt idx="212">
                  <c:v>437.25199270000002</c:v>
                </c:pt>
                <c:pt idx="213">
                  <c:v>506.49374760000001</c:v>
                </c:pt>
                <c:pt idx="214">
                  <c:v>409.49384759999998</c:v>
                </c:pt>
                <c:pt idx="215">
                  <c:v>562.79246330000001</c:v>
                </c:pt>
                <c:pt idx="216">
                  <c:v>402.39846069999999</c:v>
                </c:pt>
                <c:pt idx="217">
                  <c:v>532.05402000000004</c:v>
                </c:pt>
                <c:pt idx="218">
                  <c:v>413.91406690000002</c:v>
                </c:pt>
                <c:pt idx="219">
                  <c:v>332.15010539999997</c:v>
                </c:pt>
                <c:pt idx="220">
                  <c:v>563.30128009999999</c:v>
                </c:pt>
                <c:pt idx="221">
                  <c:v>472.54934270000001</c:v>
                </c:pt>
                <c:pt idx="222">
                  <c:v>596.98424069999999</c:v>
                </c:pt>
                <c:pt idx="223">
                  <c:v>596.88910520000002</c:v>
                </c:pt>
                <c:pt idx="224">
                  <c:v>268.92917940000001</c:v>
                </c:pt>
                <c:pt idx="225">
                  <c:v>528.11624010000003</c:v>
                </c:pt>
                <c:pt idx="226">
                  <c:v>627.65083360000006</c:v>
                </c:pt>
                <c:pt idx="227">
                  <c:v>618.17209079999998</c:v>
                </c:pt>
                <c:pt idx="228">
                  <c:v>850.24698220000005</c:v>
                </c:pt>
                <c:pt idx="229">
                  <c:v>118.8121496</c:v>
                </c:pt>
                <c:pt idx="230">
                  <c:v>278.0627594</c:v>
                </c:pt>
                <c:pt idx="231">
                  <c:v>449.1128688</c:v>
                </c:pt>
                <c:pt idx="232">
                  <c:v>448.9304429</c:v>
                </c:pt>
                <c:pt idx="233">
                  <c:v>463.06561429999999</c:v>
                </c:pt>
                <c:pt idx="234">
                  <c:v>474.832244</c:v>
                </c:pt>
                <c:pt idx="235">
                  <c:v>824.95435669999995</c:v>
                </c:pt>
                <c:pt idx="236">
                  <c:v>553.11965139999995</c:v>
                </c:pt>
                <c:pt idx="237">
                  <c:v>696.64017750000005</c:v>
                </c:pt>
                <c:pt idx="238">
                  <c:v>675.80715099999998</c:v>
                </c:pt>
                <c:pt idx="239">
                  <c:v>695.85129789999996</c:v>
                </c:pt>
                <c:pt idx="240">
                  <c:v>288.15814510000001</c:v>
                </c:pt>
                <c:pt idx="241">
                  <c:v>506.43213530000003</c:v>
                </c:pt>
                <c:pt idx="242">
                  <c:v>618.45727710000006</c:v>
                </c:pt>
                <c:pt idx="243">
                  <c:v>367.05237570000003</c:v>
                </c:pt>
                <c:pt idx="244">
                  <c:v>191.6233119</c:v>
                </c:pt>
                <c:pt idx="245">
                  <c:v>334.43371990000003</c:v>
                </c:pt>
                <c:pt idx="246">
                  <c:v>583.75978129999999</c:v>
                </c:pt>
                <c:pt idx="247">
                  <c:v>538.1796842</c:v>
                </c:pt>
                <c:pt idx="248">
                  <c:v>394.1686196</c:v>
                </c:pt>
                <c:pt idx="249">
                  <c:v>473.56811219999997</c:v>
                </c:pt>
                <c:pt idx="250">
                  <c:v>427.13836930000002</c:v>
                </c:pt>
                <c:pt idx="251">
                  <c:v>747.96327010000005</c:v>
                </c:pt>
                <c:pt idx="252">
                  <c:v>212.48355939999999</c:v>
                </c:pt>
                <c:pt idx="253">
                  <c:v>691.51654110000004</c:v>
                </c:pt>
                <c:pt idx="254">
                  <c:v>632.90191400000003</c:v>
                </c:pt>
                <c:pt idx="255">
                  <c:v>448.54996089999997</c:v>
                </c:pt>
                <c:pt idx="256">
                  <c:v>521.67280370000003</c:v>
                </c:pt>
                <c:pt idx="257">
                  <c:v>437.82871030000001</c:v>
                </c:pt>
                <c:pt idx="258">
                  <c:v>706.72460369999999</c:v>
                </c:pt>
                <c:pt idx="259">
                  <c:v>405.2503868</c:v>
                </c:pt>
                <c:pt idx="260">
                  <c:v>503.08426789999999</c:v>
                </c:pt>
                <c:pt idx="261">
                  <c:v>570.99093159999995</c:v>
                </c:pt>
                <c:pt idx="262">
                  <c:v>706.3649044</c:v>
                </c:pt>
                <c:pt idx="263">
                  <c:v>543.98505839999996</c:v>
                </c:pt>
                <c:pt idx="264">
                  <c:v>641.02538909999998</c:v>
                </c:pt>
                <c:pt idx="265">
                  <c:v>274.67892089999998</c:v>
                </c:pt>
                <c:pt idx="266">
                  <c:v>420.96645289999998</c:v>
                </c:pt>
                <c:pt idx="267">
                  <c:v>145.62530190000001</c:v>
                </c:pt>
                <c:pt idx="268">
                  <c:v>828.29607669999996</c:v>
                </c:pt>
                <c:pt idx="269">
                  <c:v>594.80487119999998</c:v>
                </c:pt>
                <c:pt idx="270">
                  <c:v>603.30533860000003</c:v>
                </c:pt>
                <c:pt idx="271">
                  <c:v>651.48674100000005</c:v>
                </c:pt>
                <c:pt idx="272">
                  <c:v>607.54214779999995</c:v>
                </c:pt>
                <c:pt idx="273">
                  <c:v>625.84642120000001</c:v>
                </c:pt>
                <c:pt idx="274">
                  <c:v>535.86672929999997</c:v>
                </c:pt>
                <c:pt idx="275">
                  <c:v>530.74822510000001</c:v>
                </c:pt>
                <c:pt idx="276">
                  <c:v>535.70892030000005</c:v>
                </c:pt>
                <c:pt idx="277">
                  <c:v>781.98379450000004</c:v>
                </c:pt>
                <c:pt idx="278">
                  <c:v>797.56653600000004</c:v>
                </c:pt>
                <c:pt idx="279">
                  <c:v>521.26737939999998</c:v>
                </c:pt>
                <c:pt idx="280">
                  <c:v>607.83919379999998</c:v>
                </c:pt>
                <c:pt idx="281">
                  <c:v>534.36453879999999</c:v>
                </c:pt>
                <c:pt idx="282">
                  <c:v>599.27827739999998</c:v>
                </c:pt>
                <c:pt idx="283">
                  <c:v>662.5589903</c:v>
                </c:pt>
                <c:pt idx="284">
                  <c:v>512.5881071</c:v>
                </c:pt>
                <c:pt idx="285">
                  <c:v>574.42331019999995</c:v>
                </c:pt>
                <c:pt idx="286">
                  <c:v>550.70140360000005</c:v>
                </c:pt>
                <c:pt idx="287">
                  <c:v>554.74297379999996</c:v>
                </c:pt>
                <c:pt idx="288">
                  <c:v>496.46136250000001</c:v>
                </c:pt>
                <c:pt idx="289">
                  <c:v>350.62903640000002</c:v>
                </c:pt>
                <c:pt idx="290">
                  <c:v>409.40280159999998</c:v>
                </c:pt>
                <c:pt idx="291">
                  <c:v>631.31823680000002</c:v>
                </c:pt>
                <c:pt idx="292">
                  <c:v>661.46751879999999</c:v>
                </c:pt>
                <c:pt idx="293">
                  <c:v>642.34981370000003</c:v>
                </c:pt>
                <c:pt idx="294">
                  <c:v>321.75003429999998</c:v>
                </c:pt>
                <c:pt idx="295">
                  <c:v>412.06500060000002</c:v>
                </c:pt>
                <c:pt idx="296">
                  <c:v>538.31289000000004</c:v>
                </c:pt>
                <c:pt idx="297">
                  <c:v>857.52664130000005</c:v>
                </c:pt>
                <c:pt idx="298">
                  <c:v>425.26559580000003</c:v>
                </c:pt>
                <c:pt idx="299">
                  <c:v>198.12156340000001</c:v>
                </c:pt>
                <c:pt idx="300">
                  <c:v>170.23775610000001</c:v>
                </c:pt>
                <c:pt idx="301">
                  <c:v>599.11636009999995</c:v>
                </c:pt>
                <c:pt idx="302">
                  <c:v>558.636932</c:v>
                </c:pt>
                <c:pt idx="303">
                  <c:v>550.44127170000002</c:v>
                </c:pt>
                <c:pt idx="304">
                  <c:v>714.56005630000004</c:v>
                </c:pt>
                <c:pt idx="305">
                  <c:v>526.70086070000002</c:v>
                </c:pt>
                <c:pt idx="306">
                  <c:v>759.37743169999999</c:v>
                </c:pt>
                <c:pt idx="307">
                  <c:v>441.50873309999997</c:v>
                </c:pt>
                <c:pt idx="308">
                  <c:v>756.03770210000005</c:v>
                </c:pt>
                <c:pt idx="309">
                  <c:v>542.83910630000003</c:v>
                </c:pt>
                <c:pt idx="310">
                  <c:v>454.18926729999998</c:v>
                </c:pt>
                <c:pt idx="311">
                  <c:v>335.15685580000002</c:v>
                </c:pt>
                <c:pt idx="312">
                  <c:v>575.17689600000006</c:v>
                </c:pt>
                <c:pt idx="313">
                  <c:v>594.65100919999998</c:v>
                </c:pt>
                <c:pt idx="314">
                  <c:v>621.96920880000005</c:v>
                </c:pt>
                <c:pt idx="315">
                  <c:v>520.39240540000003</c:v>
                </c:pt>
                <c:pt idx="316">
                  <c:v>587.22124610000003</c:v>
                </c:pt>
                <c:pt idx="317">
                  <c:v>537.76611230000003</c:v>
                </c:pt>
                <c:pt idx="318">
                  <c:v>639.53801150000004</c:v>
                </c:pt>
                <c:pt idx="319">
                  <c:v>467.4023646</c:v>
                </c:pt>
                <c:pt idx="320">
                  <c:v>374.95570240000001</c:v>
                </c:pt>
                <c:pt idx="321">
                  <c:v>604.62667269999997</c:v>
                </c:pt>
                <c:pt idx="322">
                  <c:v>463.48050819999997</c:v>
                </c:pt>
                <c:pt idx="323">
                  <c:v>550.05521599999997</c:v>
                </c:pt>
                <c:pt idx="324">
                  <c:v>315.64658070000002</c:v>
                </c:pt>
                <c:pt idx="325">
                  <c:v>223.43501610000001</c:v>
                </c:pt>
                <c:pt idx="326">
                  <c:v>563.2509867</c:v>
                </c:pt>
                <c:pt idx="327">
                  <c:v>489.31523479999998</c:v>
                </c:pt>
                <c:pt idx="328">
                  <c:v>458.860905</c:v>
                </c:pt>
                <c:pt idx="329">
                  <c:v>965.49303959999997</c:v>
                </c:pt>
                <c:pt idx="330">
                  <c:v>689.85169080000003</c:v>
                </c:pt>
                <c:pt idx="331">
                  <c:v>678.75138760000004</c:v>
                </c:pt>
                <c:pt idx="332">
                  <c:v>379.56426750000003</c:v>
                </c:pt>
                <c:pt idx="333">
                  <c:v>508.72047149999997</c:v>
                </c:pt>
                <c:pt idx="334">
                  <c:v>684.80307049999999</c:v>
                </c:pt>
                <c:pt idx="335">
                  <c:v>598.67619709999997</c:v>
                </c:pt>
                <c:pt idx="336">
                  <c:v>416.8486183</c:v>
                </c:pt>
                <c:pt idx="337">
                  <c:v>571.76427330000001</c:v>
                </c:pt>
                <c:pt idx="338">
                  <c:v>771.78953690000003</c:v>
                </c:pt>
                <c:pt idx="339">
                  <c:v>235.36464330000001</c:v>
                </c:pt>
                <c:pt idx="340">
                  <c:v>579.30738780000001</c:v>
                </c:pt>
                <c:pt idx="341">
                  <c:v>406.51609100000002</c:v>
                </c:pt>
                <c:pt idx="342">
                  <c:v>536.20818159999999</c:v>
                </c:pt>
                <c:pt idx="343">
                  <c:v>249.8842521</c:v>
                </c:pt>
                <c:pt idx="344">
                  <c:v>702.99401109999997</c:v>
                </c:pt>
                <c:pt idx="345">
                  <c:v>335.77041600000001</c:v>
                </c:pt>
                <c:pt idx="346">
                  <c:v>807.54128720000006</c:v>
                </c:pt>
                <c:pt idx="347">
                  <c:v>564.31053169999996</c:v>
                </c:pt>
                <c:pt idx="348">
                  <c:v>856.30330389999995</c:v>
                </c:pt>
                <c:pt idx="349">
                  <c:v>482.5719881</c:v>
                </c:pt>
                <c:pt idx="350">
                  <c:v>436.95131129999999</c:v>
                </c:pt>
                <c:pt idx="351">
                  <c:v>216.18346199999999</c:v>
                </c:pt>
                <c:pt idx="352">
                  <c:v>295.33969889999997</c:v>
                </c:pt>
                <c:pt idx="353">
                  <c:v>594.11035170000002</c:v>
                </c:pt>
                <c:pt idx="354">
                  <c:v>935.71729070000004</c:v>
                </c:pt>
                <c:pt idx="355">
                  <c:v>648.45360930000004</c:v>
                </c:pt>
                <c:pt idx="356">
                  <c:v>596.87675019999995</c:v>
                </c:pt>
                <c:pt idx="357">
                  <c:v>498.2521461</c:v>
                </c:pt>
                <c:pt idx="358">
                  <c:v>475.53820940000003</c:v>
                </c:pt>
                <c:pt idx="359">
                  <c:v>384.69941549999999</c:v>
                </c:pt>
                <c:pt idx="360">
                  <c:v>633.50400869999999</c:v>
                </c:pt>
                <c:pt idx="361">
                  <c:v>659.87328690000004</c:v>
                </c:pt>
                <c:pt idx="362">
                  <c:v>609.41747869999995</c:v>
                </c:pt>
                <c:pt idx="363">
                  <c:v>199.55529379999999</c:v>
                </c:pt>
                <c:pt idx="364">
                  <c:v>555.24521700000003</c:v>
                </c:pt>
                <c:pt idx="365">
                  <c:v>594.31167479999999</c:v>
                </c:pt>
                <c:pt idx="366">
                  <c:v>572.53704830000004</c:v>
                </c:pt>
                <c:pt idx="367">
                  <c:v>478.5985086</c:v>
                </c:pt>
                <c:pt idx="368">
                  <c:v>563.38163259999999</c:v>
                </c:pt>
                <c:pt idx="369">
                  <c:v>545.90392910000003</c:v>
                </c:pt>
                <c:pt idx="370">
                  <c:v>444.82680169999998</c:v>
                </c:pt>
                <c:pt idx="371">
                  <c:v>32.546619020000001</c:v>
                </c:pt>
                <c:pt idx="372">
                  <c:v>506.22237940000002</c:v>
                </c:pt>
                <c:pt idx="373">
                  <c:v>491.43049980000001</c:v>
                </c:pt>
                <c:pt idx="374">
                  <c:v>559.1358692</c:v>
                </c:pt>
                <c:pt idx="375">
                  <c:v>697.14747279999995</c:v>
                </c:pt>
                <c:pt idx="376">
                  <c:v>798.05971790000001</c:v>
                </c:pt>
                <c:pt idx="377">
                  <c:v>278.73196150000001</c:v>
                </c:pt>
                <c:pt idx="378">
                  <c:v>594.87247009999999</c:v>
                </c:pt>
                <c:pt idx="379">
                  <c:v>875.01934759999995</c:v>
                </c:pt>
                <c:pt idx="380">
                  <c:v>513.80438170000002</c:v>
                </c:pt>
                <c:pt idx="381">
                  <c:v>440.6778286</c:v>
                </c:pt>
                <c:pt idx="382">
                  <c:v>410.860905</c:v>
                </c:pt>
                <c:pt idx="383">
                  <c:v>256.77259299999997</c:v>
                </c:pt>
                <c:pt idx="384">
                  <c:v>583.85523060000003</c:v>
                </c:pt>
                <c:pt idx="385">
                  <c:v>278.41826509999999</c:v>
                </c:pt>
                <c:pt idx="386">
                  <c:v>851.34309629999996</c:v>
                </c:pt>
                <c:pt idx="387">
                  <c:v>322.98397740000001</c:v>
                </c:pt>
                <c:pt idx="388">
                  <c:v>221.40025199999999</c:v>
                </c:pt>
                <c:pt idx="389">
                  <c:v>819.11758789999999</c:v>
                </c:pt>
                <c:pt idx="390">
                  <c:v>644.48863270000004</c:v>
                </c:pt>
                <c:pt idx="391">
                  <c:v>283.67965709999999</c:v>
                </c:pt>
                <c:pt idx="392">
                  <c:v>276.3733742</c:v>
                </c:pt>
                <c:pt idx="393">
                  <c:v>402.79317379999998</c:v>
                </c:pt>
                <c:pt idx="394">
                  <c:v>300.93227339999999</c:v>
                </c:pt>
                <c:pt idx="395">
                  <c:v>690.78929589999996</c:v>
                </c:pt>
                <c:pt idx="396">
                  <c:v>192.34199609999999</c:v>
                </c:pt>
                <c:pt idx="397">
                  <c:v>546.6938576</c:v>
                </c:pt>
                <c:pt idx="398">
                  <c:v>665.6726764</c:v>
                </c:pt>
                <c:pt idx="399">
                  <c:v>750.4447328</c:v>
                </c:pt>
                <c:pt idx="400">
                  <c:v>569.61875620000001</c:v>
                </c:pt>
                <c:pt idx="401">
                  <c:v>916.64861299999995</c:v>
                </c:pt>
                <c:pt idx="402">
                  <c:v>10</c:v>
                </c:pt>
                <c:pt idx="403">
                  <c:v>572.6720474</c:v>
                </c:pt>
                <c:pt idx="404">
                  <c:v>658.60045639999998</c:v>
                </c:pt>
                <c:pt idx="405">
                  <c:v>242.5098553</c:v>
                </c:pt>
                <c:pt idx="406">
                  <c:v>441.00294430000002</c:v>
                </c:pt>
                <c:pt idx="407">
                  <c:v>702.6236136</c:v>
                </c:pt>
                <c:pt idx="408">
                  <c:v>643.09094370000003</c:v>
                </c:pt>
                <c:pt idx="409">
                  <c:v>818.13539300000002</c:v>
                </c:pt>
                <c:pt idx="410">
                  <c:v>493.22663640000002</c:v>
                </c:pt>
                <c:pt idx="411">
                  <c:v>443.11360339999999</c:v>
                </c:pt>
                <c:pt idx="412">
                  <c:v>323.94467179999998</c:v>
                </c:pt>
                <c:pt idx="413">
                  <c:v>969.29162959999996</c:v>
                </c:pt>
                <c:pt idx="414">
                  <c:v>658.59373159999996</c:v>
                </c:pt>
                <c:pt idx="415">
                  <c:v>477.31518790000001</c:v>
                </c:pt>
                <c:pt idx="416">
                  <c:v>425.0120182</c:v>
                </c:pt>
                <c:pt idx="417">
                  <c:v>649.72907199999997</c:v>
                </c:pt>
                <c:pt idx="418">
                  <c:v>679.71205840000005</c:v>
                </c:pt>
                <c:pt idx="419">
                  <c:v>505.74386720000001</c:v>
                </c:pt>
                <c:pt idx="420">
                  <c:v>473.49963109999999</c:v>
                </c:pt>
                <c:pt idx="421">
                  <c:v>405.91515879999997</c:v>
                </c:pt>
                <c:pt idx="422">
                  <c:v>428.85435610000002</c:v>
                </c:pt>
                <c:pt idx="423">
                  <c:v>800.20249369999999</c:v>
                </c:pt>
                <c:pt idx="424">
                  <c:v>445.77239989999998</c:v>
                </c:pt>
                <c:pt idx="425">
                  <c:v>450.70858900000002</c:v>
                </c:pt>
                <c:pt idx="426">
                  <c:v>617.10072319999995</c:v>
                </c:pt>
                <c:pt idx="427">
                  <c:v>541.29366270000003</c:v>
                </c:pt>
                <c:pt idx="428">
                  <c:v>654.89495450000004</c:v>
                </c:pt>
                <c:pt idx="429">
                  <c:v>521.77544520000004</c:v>
                </c:pt>
                <c:pt idx="430">
                  <c:v>603.32463059999998</c:v>
                </c:pt>
                <c:pt idx="431">
                  <c:v>588.52755130000003</c:v>
                </c:pt>
                <c:pt idx="432">
                  <c:v>634.12197760000004</c:v>
                </c:pt>
                <c:pt idx="433">
                  <c:v>246.7871609</c:v>
                </c:pt>
                <c:pt idx="434">
                  <c:v>640.17705880000005</c:v>
                </c:pt>
                <c:pt idx="435">
                  <c:v>381.0433769</c:v>
                </c:pt>
                <c:pt idx="436">
                  <c:v>390.87911939999998</c:v>
                </c:pt>
                <c:pt idx="437">
                  <c:v>654.12937650000003</c:v>
                </c:pt>
                <c:pt idx="438">
                  <c:v>412.082357</c:v>
                </c:pt>
                <c:pt idx="439">
                  <c:v>264.12391400000001</c:v>
                </c:pt>
                <c:pt idx="440">
                  <c:v>684.15844370000002</c:v>
                </c:pt>
                <c:pt idx="441">
                  <c:v>459.73534969999997</c:v>
                </c:pt>
                <c:pt idx="442">
                  <c:v>615.17538449999995</c:v>
                </c:pt>
                <c:pt idx="443">
                  <c:v>698.97180630000003</c:v>
                </c:pt>
                <c:pt idx="444">
                  <c:v>1000</c:v>
                </c:pt>
                <c:pt idx="445">
                  <c:v>449.81330029999998</c:v>
                </c:pt>
                <c:pt idx="446">
                  <c:v>322.88878299999999</c:v>
                </c:pt>
                <c:pt idx="447">
                  <c:v>493.42021879999999</c:v>
                </c:pt>
                <c:pt idx="448">
                  <c:v>629.89379180000003</c:v>
                </c:pt>
                <c:pt idx="449">
                  <c:v>452.62631709999999</c:v>
                </c:pt>
                <c:pt idx="450">
                  <c:v>683.54478089999998</c:v>
                </c:pt>
                <c:pt idx="451">
                  <c:v>537.66480060000004</c:v>
                </c:pt>
                <c:pt idx="452">
                  <c:v>608.62999209999998</c:v>
                </c:pt>
                <c:pt idx="453">
                  <c:v>746.94638889999999</c:v>
                </c:pt>
                <c:pt idx="454">
                  <c:v>756.96256159999996</c:v>
                </c:pt>
                <c:pt idx="455">
                  <c:v>491.23060270000002</c:v>
                </c:pt>
                <c:pt idx="456">
                  <c:v>892.94771979999996</c:v>
                </c:pt>
                <c:pt idx="457">
                  <c:v>646.26694580000003</c:v>
                </c:pt>
                <c:pt idx="458">
                  <c:v>804.26002549999998</c:v>
                </c:pt>
                <c:pt idx="459">
                  <c:v>526.54706490000001</c:v>
                </c:pt>
                <c:pt idx="460">
                  <c:v>891.41364620000002</c:v>
                </c:pt>
                <c:pt idx="461">
                  <c:v>636.29837399999997</c:v>
                </c:pt>
                <c:pt idx="462">
                  <c:v>297.0254137</c:v>
                </c:pt>
                <c:pt idx="463">
                  <c:v>257.078777</c:v>
                </c:pt>
                <c:pt idx="464">
                  <c:v>391.71529859999998</c:v>
                </c:pt>
                <c:pt idx="465">
                  <c:v>494.6274373</c:v>
                </c:pt>
                <c:pt idx="466">
                  <c:v>926.06715329999997</c:v>
                </c:pt>
                <c:pt idx="467">
                  <c:v>612.24372149999999</c:v>
                </c:pt>
                <c:pt idx="468">
                  <c:v>898.80542300000002</c:v>
                </c:pt>
                <c:pt idx="469">
                  <c:v>489.56908989999999</c:v>
                </c:pt>
                <c:pt idx="470">
                  <c:v>291.72304009999999</c:v>
                </c:pt>
                <c:pt idx="471">
                  <c:v>429.43570210000001</c:v>
                </c:pt>
                <c:pt idx="472">
                  <c:v>500.06577870000001</c:v>
                </c:pt>
                <c:pt idx="473">
                  <c:v>475.21335370000003</c:v>
                </c:pt>
                <c:pt idx="474">
                  <c:v>530.35671300000001</c:v>
                </c:pt>
                <c:pt idx="475">
                  <c:v>453.78560659999999</c:v>
                </c:pt>
                <c:pt idx="476">
                  <c:v>296.90653229999998</c:v>
                </c:pt>
                <c:pt idx="477">
                  <c:v>682.80856630000005</c:v>
                </c:pt>
                <c:pt idx="478">
                  <c:v>581.26201570000001</c:v>
                </c:pt>
                <c:pt idx="479">
                  <c:v>432.81979519999999</c:v>
                </c:pt>
                <c:pt idx="480">
                  <c:v>507.900282</c:v>
                </c:pt>
                <c:pt idx="481">
                  <c:v>691.85548429999994</c:v>
                </c:pt>
                <c:pt idx="482">
                  <c:v>448.32598139999999</c:v>
                </c:pt>
                <c:pt idx="483">
                  <c:v>612.24196319999999</c:v>
                </c:pt>
                <c:pt idx="484">
                  <c:v>188.15133130000001</c:v>
                </c:pt>
                <c:pt idx="485">
                  <c:v>501.34532999999999</c:v>
                </c:pt>
                <c:pt idx="486">
                  <c:v>333.33425849999998</c:v>
                </c:pt>
                <c:pt idx="487">
                  <c:v>793.07901100000004</c:v>
                </c:pt>
                <c:pt idx="488">
                  <c:v>379.31822599999998</c:v>
                </c:pt>
                <c:pt idx="489">
                  <c:v>581.07400519999999</c:v>
                </c:pt>
                <c:pt idx="490">
                  <c:v>584.399945</c:v>
                </c:pt>
                <c:pt idx="491">
                  <c:v>809.35251949999997</c:v>
                </c:pt>
                <c:pt idx="492">
                  <c:v>552.81935120000003</c:v>
                </c:pt>
                <c:pt idx="493">
                  <c:v>377.43092789999997</c:v>
                </c:pt>
                <c:pt idx="494">
                  <c:v>571.43425690000004</c:v>
                </c:pt>
                <c:pt idx="495">
                  <c:v>524.74636429999998</c:v>
                </c:pt>
                <c:pt idx="496">
                  <c:v>755.81839869999999</c:v>
                </c:pt>
                <c:pt idx="497">
                  <c:v>306.09071890000001</c:v>
                </c:pt>
                <c:pt idx="498">
                  <c:v>566.21730379999997</c:v>
                </c:pt>
                <c:pt idx="499">
                  <c:v>655.66038790000005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0B-439E-8C70-255F91DE0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168000"/>
        <c:axId val="1886309056"/>
      </c:scatterChart>
      <c:valAx>
        <c:axId val="10116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309056"/>
        <c:crosses val="autoZero"/>
        <c:crossBetween val="midCat"/>
      </c:valAx>
      <c:valAx>
        <c:axId val="188630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68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Moving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Revenue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'Moving Average'!$B$9:$B$506</c:f>
              <c:numCache>
                <c:formatCode>General</c:formatCode>
                <c:ptCount val="498"/>
                <c:pt idx="0">
                  <c:v>487.70696029999999</c:v>
                </c:pt>
                <c:pt idx="1">
                  <c:v>316.24019440000001</c:v>
                </c:pt>
                <c:pt idx="2">
                  <c:v>367.94074380000001</c:v>
                </c:pt>
                <c:pt idx="3">
                  <c:v>308.89451789999998</c:v>
                </c:pt>
                <c:pt idx="4">
                  <c:v>696.71664020000003</c:v>
                </c:pt>
                <c:pt idx="5">
                  <c:v>55.390338239999998</c:v>
                </c:pt>
                <c:pt idx="6">
                  <c:v>737.8008241</c:v>
                </c:pt>
                <c:pt idx="7">
                  <c:v>325.96840839999999</c:v>
                </c:pt>
                <c:pt idx="8">
                  <c:v>71.160153010000002</c:v>
                </c:pt>
                <c:pt idx="9">
                  <c:v>467.44670660000003</c:v>
                </c:pt>
                <c:pt idx="10">
                  <c:v>289.54093410000002</c:v>
                </c:pt>
                <c:pt idx="11">
                  <c:v>905.47760430000005</c:v>
                </c:pt>
                <c:pt idx="12">
                  <c:v>469.90903320000001</c:v>
                </c:pt>
                <c:pt idx="13">
                  <c:v>648.20999770000003</c:v>
                </c:pt>
                <c:pt idx="14">
                  <c:v>921.50827500000003</c:v>
                </c:pt>
                <c:pt idx="15">
                  <c:v>649.56117470000004</c:v>
                </c:pt>
                <c:pt idx="16">
                  <c:v>534.62286529999994</c:v>
                </c:pt>
                <c:pt idx="17">
                  <c:v>612.15394909999998</c:v>
                </c:pt>
                <c:pt idx="18">
                  <c:v>353.32563340000002</c:v>
                </c:pt>
                <c:pt idx="19">
                  <c:v>524.23611540000002</c:v>
                </c:pt>
                <c:pt idx="20">
                  <c:v>374.23113499999999</c:v>
                </c:pt>
                <c:pt idx="21">
                  <c:v>523.1245467</c:v>
                </c:pt>
                <c:pt idx="22">
                  <c:v>473.60433490000003</c:v>
                </c:pt>
                <c:pt idx="23">
                  <c:v>402.45532040000001</c:v>
                </c:pt>
                <c:pt idx="24">
                  <c:v>679.31779059999997</c:v>
                </c:pt>
                <c:pt idx="25">
                  <c:v>517.53402830000005</c:v>
                </c:pt>
                <c:pt idx="26">
                  <c:v>809.67205339999998</c:v>
                </c:pt>
                <c:pt idx="27">
                  <c:v>528.38041650000002</c:v>
                </c:pt>
                <c:pt idx="28">
                  <c:v>356.09800749999999</c:v>
                </c:pt>
                <c:pt idx="29">
                  <c:v>237.7639106</c:v>
                </c:pt>
                <c:pt idx="30">
                  <c:v>418.13727879999999</c:v>
                </c:pt>
                <c:pt idx="31">
                  <c:v>809.4634112</c:v>
                </c:pt>
                <c:pt idx="32">
                  <c:v>870.76591589999998</c:v>
                </c:pt>
                <c:pt idx="33">
                  <c:v>550.2785159</c:v>
                </c:pt>
                <c:pt idx="34">
                  <c:v>405.66144589999999</c:v>
                </c:pt>
                <c:pt idx="35">
                  <c:v>740.93568479999999</c:v>
                </c:pt>
                <c:pt idx="36">
                  <c:v>501.73299009999999</c:v>
                </c:pt>
                <c:pt idx="37">
                  <c:v>539.68800569999996</c:v>
                </c:pt>
                <c:pt idx="38">
                  <c:v>242.23620829999999</c:v>
                </c:pt>
                <c:pt idx="39">
                  <c:v>421.62150500000001</c:v>
                </c:pt>
                <c:pt idx="40">
                  <c:v>358.00284929999998</c:v>
                </c:pt>
                <c:pt idx="41">
                  <c:v>467.63106299999998</c:v>
                </c:pt>
                <c:pt idx="42">
                  <c:v>396.9356482</c:v>
                </c:pt>
                <c:pt idx="43">
                  <c:v>500.92506450000002</c:v>
                </c:pt>
                <c:pt idx="44">
                  <c:v>651.86153630000001</c:v>
                </c:pt>
                <c:pt idx="45">
                  <c:v>451.45078430000001</c:v>
                </c:pt>
                <c:pt idx="46">
                  <c:v>697.83398620000003</c:v>
                </c:pt>
                <c:pt idx="47">
                  <c:v>190.7109408</c:v>
                </c:pt>
                <c:pt idx="48">
                  <c:v>621.18973040000003</c:v>
                </c:pt>
                <c:pt idx="49">
                  <c:v>666.13683549999996</c:v>
                </c:pt>
                <c:pt idx="50">
                  <c:v>628.4532107</c:v>
                </c:pt>
                <c:pt idx="51">
                  <c:v>219.30399320000001</c:v>
                </c:pt>
                <c:pt idx="52">
                  <c:v>623.59886070000005</c:v>
                </c:pt>
                <c:pt idx="53">
                  <c:v>749.36715430000004</c:v>
                </c:pt>
                <c:pt idx="54">
                  <c:v>827.68483130000004</c:v>
                </c:pt>
                <c:pt idx="55">
                  <c:v>303.73438149999998</c:v>
                </c:pt>
                <c:pt idx="56">
                  <c:v>351.2888691</c:v>
                </c:pt>
                <c:pt idx="57">
                  <c:v>381.56413520000001</c:v>
                </c:pt>
                <c:pt idx="58">
                  <c:v>321.84827339999998</c:v>
                </c:pt>
                <c:pt idx="59">
                  <c:v>774.10808129999998</c:v>
                </c:pt>
                <c:pt idx="60">
                  <c:v>131.65701749999999</c:v>
                </c:pt>
                <c:pt idx="61">
                  <c:v>498.7570498</c:v>
                </c:pt>
                <c:pt idx="62">
                  <c:v>195.7357217</c:v>
                </c:pt>
                <c:pt idx="63">
                  <c:v>496.01129479999997</c:v>
                </c:pt>
                <c:pt idx="64">
                  <c:v>284.77278890000002</c:v>
                </c:pt>
                <c:pt idx="65">
                  <c:v>483.48976859999999</c:v>
                </c:pt>
                <c:pt idx="66">
                  <c:v>430.34390330000002</c:v>
                </c:pt>
                <c:pt idx="67">
                  <c:v>276.78708599999999</c:v>
                </c:pt>
                <c:pt idx="68">
                  <c:v>627.29129520000004</c:v>
                </c:pt>
                <c:pt idx="69">
                  <c:v>643.64860109999995</c:v>
                </c:pt>
                <c:pt idx="70">
                  <c:v>623.24870080000005</c:v>
                </c:pt>
                <c:pt idx="71">
                  <c:v>586.15056800000002</c:v>
                </c:pt>
                <c:pt idx="72">
                  <c:v>653.98673559999997</c:v>
                </c:pt>
                <c:pt idx="73">
                  <c:v>918.39123159999997</c:v>
                </c:pt>
                <c:pt idx="74">
                  <c:v>591.1733898</c:v>
                </c:pt>
                <c:pt idx="75">
                  <c:v>651.1862423</c:v>
                </c:pt>
                <c:pt idx="76">
                  <c:v>682.75286889999995</c:v>
                </c:pt>
                <c:pt idx="77">
                  <c:v>372.99060550000002</c:v>
                </c:pt>
                <c:pt idx="78">
                  <c:v>381.80301379999997</c:v>
                </c:pt>
                <c:pt idx="79">
                  <c:v>515.45910170000002</c:v>
                </c:pt>
                <c:pt idx="80">
                  <c:v>685.36238809999998</c:v>
                </c:pt>
                <c:pt idx="81">
                  <c:v>654.74746110000001</c:v>
                </c:pt>
                <c:pt idx="82">
                  <c:v>406.57924869999999</c:v>
                </c:pt>
                <c:pt idx="83">
                  <c:v>643.94432659999995</c:v>
                </c:pt>
                <c:pt idx="84">
                  <c:v>344.68876519999998</c:v>
                </c:pt>
                <c:pt idx="85">
                  <c:v>642.22729089999996</c:v>
                </c:pt>
                <c:pt idx="86">
                  <c:v>361.11914430000002</c:v>
                </c:pt>
                <c:pt idx="87">
                  <c:v>704.28143909999994</c:v>
                </c:pt>
                <c:pt idx="88">
                  <c:v>222.8723171</c:v>
                </c:pt>
                <c:pt idx="89">
                  <c:v>543.59959330000004</c:v>
                </c:pt>
                <c:pt idx="90">
                  <c:v>221.22329060000001</c:v>
                </c:pt>
                <c:pt idx="91">
                  <c:v>337.11902520000001</c:v>
                </c:pt>
                <c:pt idx="92">
                  <c:v>212.59174010000001</c:v>
                </c:pt>
                <c:pt idx="93">
                  <c:v>474.74939239999998</c:v>
                </c:pt>
                <c:pt idx="94">
                  <c:v>460.40250020000002</c:v>
                </c:pt>
                <c:pt idx="95">
                  <c:v>343.36290450000001</c:v>
                </c:pt>
                <c:pt idx="96">
                  <c:v>283.8343266</c:v>
                </c:pt>
                <c:pt idx="97">
                  <c:v>468.97510340000002</c:v>
                </c:pt>
                <c:pt idx="98">
                  <c:v>711.17406530000005</c:v>
                </c:pt>
                <c:pt idx="99">
                  <c:v>322.59274099999999</c:v>
                </c:pt>
                <c:pt idx="100">
                  <c:v>401.43301830000001</c:v>
                </c:pt>
                <c:pt idx="101">
                  <c:v>627.90184109999996</c:v>
                </c:pt>
                <c:pt idx="102">
                  <c:v>415.81767439999999</c:v>
                </c:pt>
                <c:pt idx="103">
                  <c:v>553.44529060000002</c:v>
                </c:pt>
                <c:pt idx="104">
                  <c:v>362.51521550000001</c:v>
                </c:pt>
                <c:pt idx="105">
                  <c:v>643.78833110000005</c:v>
                </c:pt>
                <c:pt idx="106">
                  <c:v>651.50430410000001</c:v>
                </c:pt>
                <c:pt idx="107">
                  <c:v>603.0371179</c:v>
                </c:pt>
                <c:pt idx="108">
                  <c:v>427.2113597</c:v>
                </c:pt>
                <c:pt idx="109">
                  <c:v>565.87499990000003</c:v>
                </c:pt>
                <c:pt idx="110">
                  <c:v>733.21582799999999</c:v>
                </c:pt>
                <c:pt idx="111">
                  <c:v>385.67250080000002</c:v>
                </c:pt>
                <c:pt idx="112">
                  <c:v>689.93077800000003</c:v>
                </c:pt>
                <c:pt idx="113">
                  <c:v>572.08129150000002</c:v>
                </c:pt>
                <c:pt idx="114">
                  <c:v>719.47170140000003</c:v>
                </c:pt>
                <c:pt idx="115">
                  <c:v>306.74993039999998</c:v>
                </c:pt>
                <c:pt idx="116">
                  <c:v>596.2366902</c:v>
                </c:pt>
                <c:pt idx="117">
                  <c:v>540.79812200000003</c:v>
                </c:pt>
                <c:pt idx="118">
                  <c:v>341.85935289999998</c:v>
                </c:pt>
                <c:pt idx="119">
                  <c:v>655.43397919999995</c:v>
                </c:pt>
                <c:pt idx="120">
                  <c:v>702.90171710000004</c:v>
                </c:pt>
                <c:pt idx="121">
                  <c:v>319.34946239999999</c:v>
                </c:pt>
                <c:pt idx="122">
                  <c:v>450.47320710000002</c:v>
                </c:pt>
                <c:pt idx="123">
                  <c:v>382.07395409999998</c:v>
                </c:pt>
                <c:pt idx="124">
                  <c:v>674.15064419999999</c:v>
                </c:pt>
                <c:pt idx="125">
                  <c:v>731.59822259999999</c:v>
                </c:pt>
                <c:pt idx="126">
                  <c:v>751.05457019999994</c:v>
                </c:pt>
                <c:pt idx="127">
                  <c:v>496.01191749999998</c:v>
                </c:pt>
                <c:pt idx="128">
                  <c:v>417.35483870000002</c:v>
                </c:pt>
                <c:pt idx="129">
                  <c:v>448.47133480000002</c:v>
                </c:pt>
                <c:pt idx="130">
                  <c:v>477.29505390000003</c:v>
                </c:pt>
                <c:pt idx="131">
                  <c:v>158.84980640000001</c:v>
                </c:pt>
                <c:pt idx="132">
                  <c:v>516.54860110000004</c:v>
                </c:pt>
                <c:pt idx="133">
                  <c:v>599.36491360000002</c:v>
                </c:pt>
                <c:pt idx="134">
                  <c:v>656.63652260000003</c:v>
                </c:pt>
                <c:pt idx="135">
                  <c:v>507.35681</c:v>
                </c:pt>
                <c:pt idx="136">
                  <c:v>279.86614800000001</c:v>
                </c:pt>
                <c:pt idx="137">
                  <c:v>841.17142709999996</c:v>
                </c:pt>
                <c:pt idx="138">
                  <c:v>483.33307839999998</c:v>
                </c:pt>
                <c:pt idx="139">
                  <c:v>739.38727159999996</c:v>
                </c:pt>
                <c:pt idx="140">
                  <c:v>486.47498450000001</c:v>
                </c:pt>
                <c:pt idx="141">
                  <c:v>456.52434099999999</c:v>
                </c:pt>
                <c:pt idx="142">
                  <c:v>241.2785475</c:v>
                </c:pt>
                <c:pt idx="143">
                  <c:v>618.23576549999996</c:v>
                </c:pt>
                <c:pt idx="144">
                  <c:v>446.94665149999997</c:v>
                </c:pt>
                <c:pt idx="145">
                  <c:v>603.09138180000002</c:v>
                </c:pt>
                <c:pt idx="146">
                  <c:v>274.0656189</c:v>
                </c:pt>
                <c:pt idx="147">
                  <c:v>531.74248480000006</c:v>
                </c:pt>
                <c:pt idx="148">
                  <c:v>297.49911950000001</c:v>
                </c:pt>
                <c:pt idx="149">
                  <c:v>319.40290320000003</c:v>
                </c:pt>
                <c:pt idx="150">
                  <c:v>493.71033319999998</c:v>
                </c:pt>
                <c:pt idx="151">
                  <c:v>586.13876730000004</c:v>
                </c:pt>
                <c:pt idx="152">
                  <c:v>497.75231780000001</c:v>
                </c:pt>
                <c:pt idx="153">
                  <c:v>476.79452509999999</c:v>
                </c:pt>
                <c:pt idx="154">
                  <c:v>625.8046425</c:v>
                </c:pt>
                <c:pt idx="155">
                  <c:v>390.40334869999998</c:v>
                </c:pt>
                <c:pt idx="156">
                  <c:v>675.8289158</c:v>
                </c:pt>
                <c:pt idx="157">
                  <c:v>273.07334179999998</c:v>
                </c:pt>
                <c:pt idx="158">
                  <c:v>280.51846740000002</c:v>
                </c:pt>
                <c:pt idx="159">
                  <c:v>583.08444889999998</c:v>
                </c:pt>
                <c:pt idx="160">
                  <c:v>648.55464449999999</c:v>
                </c:pt>
                <c:pt idx="161">
                  <c:v>726.23377129999994</c:v>
                </c:pt>
                <c:pt idx="162">
                  <c:v>335.81568670000001</c:v>
                </c:pt>
                <c:pt idx="163">
                  <c:v>570.57787529999996</c:v>
                </c:pt>
                <c:pt idx="164">
                  <c:v>685.65465540000002</c:v>
                </c:pt>
                <c:pt idx="165">
                  <c:v>775.72285769999996</c:v>
                </c:pt>
                <c:pt idx="166">
                  <c:v>773.92475469999999</c:v>
                </c:pt>
                <c:pt idx="167">
                  <c:v>540.97751089999997</c:v>
                </c:pt>
                <c:pt idx="168">
                  <c:v>366.24771429999998</c:v>
                </c:pt>
                <c:pt idx="169">
                  <c:v>539.52773969999998</c:v>
                </c:pt>
                <c:pt idx="170">
                  <c:v>809.77772589999995</c:v>
                </c:pt>
                <c:pt idx="171">
                  <c:v>376.55447190000001</c:v>
                </c:pt>
                <c:pt idx="172">
                  <c:v>477.84171850000001</c:v>
                </c:pt>
                <c:pt idx="173">
                  <c:v>520.4703098</c:v>
                </c:pt>
                <c:pt idx="174">
                  <c:v>654.19740569999999</c:v>
                </c:pt>
                <c:pt idx="175">
                  <c:v>518.21610520000002</c:v>
                </c:pt>
                <c:pt idx="176">
                  <c:v>782.01254970000002</c:v>
                </c:pt>
                <c:pt idx="177">
                  <c:v>250.13172779999999</c:v>
                </c:pt>
                <c:pt idx="178">
                  <c:v>634.58475060000001</c:v>
                </c:pt>
                <c:pt idx="179">
                  <c:v>488.17080879999997</c:v>
                </c:pt>
                <c:pt idx="180">
                  <c:v>520.85345619999998</c:v>
                </c:pt>
                <c:pt idx="181">
                  <c:v>652.00540809999995</c:v>
                </c:pt>
                <c:pt idx="182">
                  <c:v>383.9562396</c:v>
                </c:pt>
                <c:pt idx="183">
                  <c:v>796.51768479999998</c:v>
                </c:pt>
                <c:pt idx="184">
                  <c:v>293.92639270000001</c:v>
                </c:pt>
                <c:pt idx="185">
                  <c:v>414.42302799999999</c:v>
                </c:pt>
                <c:pt idx="186">
                  <c:v>691.95800589999999</c:v>
                </c:pt>
                <c:pt idx="187">
                  <c:v>339.10958290000002</c:v>
                </c:pt>
                <c:pt idx="188">
                  <c:v>471.70155690000001</c:v>
                </c:pt>
                <c:pt idx="189">
                  <c:v>499.45834330000002</c:v>
                </c:pt>
                <c:pt idx="190">
                  <c:v>542.60807039999997</c:v>
                </c:pt>
                <c:pt idx="191">
                  <c:v>401.92479229999998</c:v>
                </c:pt>
                <c:pt idx="192">
                  <c:v>680.02712050000002</c:v>
                </c:pt>
                <c:pt idx="193">
                  <c:v>258.28680989999998</c:v>
                </c:pt>
                <c:pt idx="194">
                  <c:v>715.12469520000002</c:v>
                </c:pt>
                <c:pt idx="195">
                  <c:v>608.93634520000001</c:v>
                </c:pt>
                <c:pt idx="196">
                  <c:v>574.71064860000001</c:v>
                </c:pt>
                <c:pt idx="197">
                  <c:v>615.92665020000004</c:v>
                </c:pt>
                <c:pt idx="198">
                  <c:v>533.32432449999999</c:v>
                </c:pt>
                <c:pt idx="199">
                  <c:v>578.36043540000003</c:v>
                </c:pt>
                <c:pt idx="200">
                  <c:v>278.30984410000002</c:v>
                </c:pt>
                <c:pt idx="201">
                  <c:v>186.4764868</c:v>
                </c:pt>
                <c:pt idx="202">
                  <c:v>395.2737497</c:v>
                </c:pt>
                <c:pt idx="203">
                  <c:v>537.113833</c:v>
                </c:pt>
                <c:pt idx="204">
                  <c:v>228.9010303</c:v>
                </c:pt>
                <c:pt idx="205">
                  <c:v>603.23294220000002</c:v>
                </c:pt>
                <c:pt idx="206">
                  <c:v>272.85702129999999</c:v>
                </c:pt>
                <c:pt idx="207">
                  <c:v>493.11546759999999</c:v>
                </c:pt>
                <c:pt idx="208">
                  <c:v>612.80377039999996</c:v>
                </c:pt>
                <c:pt idx="209">
                  <c:v>437.25199270000002</c:v>
                </c:pt>
                <c:pt idx="210">
                  <c:v>506.49374760000001</c:v>
                </c:pt>
                <c:pt idx="211">
                  <c:v>409.49384759999998</c:v>
                </c:pt>
                <c:pt idx="212">
                  <c:v>562.79246330000001</c:v>
                </c:pt>
                <c:pt idx="213">
                  <c:v>402.39846069999999</c:v>
                </c:pt>
                <c:pt idx="214">
                  <c:v>532.05402000000004</c:v>
                </c:pt>
                <c:pt idx="215">
                  <c:v>413.91406690000002</c:v>
                </c:pt>
                <c:pt idx="216">
                  <c:v>332.15010539999997</c:v>
                </c:pt>
                <c:pt idx="217">
                  <c:v>563.30128009999999</c:v>
                </c:pt>
                <c:pt idx="218">
                  <c:v>472.54934270000001</c:v>
                </c:pt>
                <c:pt idx="219">
                  <c:v>596.98424069999999</c:v>
                </c:pt>
                <c:pt idx="220">
                  <c:v>596.88910520000002</c:v>
                </c:pt>
                <c:pt idx="221">
                  <c:v>268.92917940000001</c:v>
                </c:pt>
                <c:pt idx="222">
                  <c:v>528.11624010000003</c:v>
                </c:pt>
                <c:pt idx="223">
                  <c:v>627.65083360000006</c:v>
                </c:pt>
                <c:pt idx="224">
                  <c:v>618.17209079999998</c:v>
                </c:pt>
                <c:pt idx="225">
                  <c:v>850.24698220000005</c:v>
                </c:pt>
                <c:pt idx="226">
                  <c:v>118.8121496</c:v>
                </c:pt>
                <c:pt idx="227">
                  <c:v>278.0627594</c:v>
                </c:pt>
                <c:pt idx="228">
                  <c:v>449.1128688</c:v>
                </c:pt>
                <c:pt idx="229">
                  <c:v>448.9304429</c:v>
                </c:pt>
                <c:pt idx="230">
                  <c:v>463.06561429999999</c:v>
                </c:pt>
                <c:pt idx="231">
                  <c:v>474.832244</c:v>
                </c:pt>
                <c:pt idx="232">
                  <c:v>824.95435669999995</c:v>
                </c:pt>
                <c:pt idx="233">
                  <c:v>553.11965139999995</c:v>
                </c:pt>
                <c:pt idx="234">
                  <c:v>696.64017750000005</c:v>
                </c:pt>
                <c:pt idx="235">
                  <c:v>675.80715099999998</c:v>
                </c:pt>
                <c:pt idx="236">
                  <c:v>695.85129789999996</c:v>
                </c:pt>
                <c:pt idx="237">
                  <c:v>288.15814510000001</c:v>
                </c:pt>
                <c:pt idx="238">
                  <c:v>506.43213530000003</c:v>
                </c:pt>
                <c:pt idx="239">
                  <c:v>618.45727710000006</c:v>
                </c:pt>
                <c:pt idx="240">
                  <c:v>367.05237570000003</c:v>
                </c:pt>
                <c:pt idx="241">
                  <c:v>191.6233119</c:v>
                </c:pt>
                <c:pt idx="242">
                  <c:v>334.43371990000003</c:v>
                </c:pt>
                <c:pt idx="243">
                  <c:v>583.75978129999999</c:v>
                </c:pt>
                <c:pt idx="244">
                  <c:v>538.1796842</c:v>
                </c:pt>
                <c:pt idx="245">
                  <c:v>394.1686196</c:v>
                </c:pt>
                <c:pt idx="246">
                  <c:v>473.56811219999997</c:v>
                </c:pt>
                <c:pt idx="247">
                  <c:v>427.13836930000002</c:v>
                </c:pt>
                <c:pt idx="248">
                  <c:v>747.96327010000005</c:v>
                </c:pt>
                <c:pt idx="249">
                  <c:v>212.48355939999999</c:v>
                </c:pt>
                <c:pt idx="250">
                  <c:v>691.51654110000004</c:v>
                </c:pt>
                <c:pt idx="251">
                  <c:v>632.90191400000003</c:v>
                </c:pt>
                <c:pt idx="252">
                  <c:v>448.54996089999997</c:v>
                </c:pt>
                <c:pt idx="253">
                  <c:v>521.67280370000003</c:v>
                </c:pt>
                <c:pt idx="254">
                  <c:v>437.82871030000001</c:v>
                </c:pt>
                <c:pt idx="255">
                  <c:v>706.72460369999999</c:v>
                </c:pt>
                <c:pt idx="256">
                  <c:v>405.2503868</c:v>
                </c:pt>
                <c:pt idx="257">
                  <c:v>503.08426789999999</c:v>
                </c:pt>
                <c:pt idx="258">
                  <c:v>570.99093159999995</c:v>
                </c:pt>
                <c:pt idx="259">
                  <c:v>706.3649044</c:v>
                </c:pt>
                <c:pt idx="260">
                  <c:v>543.98505839999996</c:v>
                </c:pt>
                <c:pt idx="261">
                  <c:v>641.02538909999998</c:v>
                </c:pt>
                <c:pt idx="262">
                  <c:v>274.67892089999998</c:v>
                </c:pt>
                <c:pt idx="263">
                  <c:v>420.96645289999998</c:v>
                </c:pt>
                <c:pt idx="264">
                  <c:v>145.62530190000001</c:v>
                </c:pt>
                <c:pt idx="265">
                  <c:v>828.29607669999996</c:v>
                </c:pt>
                <c:pt idx="266">
                  <c:v>594.80487119999998</c:v>
                </c:pt>
                <c:pt idx="267">
                  <c:v>603.30533860000003</c:v>
                </c:pt>
                <c:pt idx="268">
                  <c:v>651.48674100000005</c:v>
                </c:pt>
                <c:pt idx="269">
                  <c:v>607.54214779999995</c:v>
                </c:pt>
                <c:pt idx="270">
                  <c:v>625.84642120000001</c:v>
                </c:pt>
                <c:pt idx="271">
                  <c:v>535.86672929999997</c:v>
                </c:pt>
                <c:pt idx="272">
                  <c:v>530.74822510000001</c:v>
                </c:pt>
                <c:pt idx="273">
                  <c:v>535.70892030000005</c:v>
                </c:pt>
                <c:pt idx="274">
                  <c:v>781.98379450000004</c:v>
                </c:pt>
                <c:pt idx="275">
                  <c:v>797.56653600000004</c:v>
                </c:pt>
                <c:pt idx="276">
                  <c:v>521.26737939999998</c:v>
                </c:pt>
                <c:pt idx="277">
                  <c:v>607.83919379999998</c:v>
                </c:pt>
                <c:pt idx="278">
                  <c:v>534.36453879999999</c:v>
                </c:pt>
                <c:pt idx="279">
                  <c:v>599.27827739999998</c:v>
                </c:pt>
                <c:pt idx="280">
                  <c:v>662.5589903</c:v>
                </c:pt>
                <c:pt idx="281">
                  <c:v>512.5881071</c:v>
                </c:pt>
                <c:pt idx="282">
                  <c:v>574.42331019999995</c:v>
                </c:pt>
                <c:pt idx="283">
                  <c:v>550.70140360000005</c:v>
                </c:pt>
                <c:pt idx="284">
                  <c:v>554.74297379999996</c:v>
                </c:pt>
                <c:pt idx="285">
                  <c:v>496.46136250000001</c:v>
                </c:pt>
                <c:pt idx="286">
                  <c:v>350.62903640000002</c:v>
                </c:pt>
                <c:pt idx="287">
                  <c:v>409.40280159999998</c:v>
                </c:pt>
                <c:pt idx="288">
                  <c:v>631.31823680000002</c:v>
                </c:pt>
                <c:pt idx="289">
                  <c:v>661.46751879999999</c:v>
                </c:pt>
                <c:pt idx="290">
                  <c:v>642.34981370000003</c:v>
                </c:pt>
                <c:pt idx="291">
                  <c:v>321.75003429999998</c:v>
                </c:pt>
                <c:pt idx="292">
                  <c:v>412.06500060000002</c:v>
                </c:pt>
                <c:pt idx="293">
                  <c:v>538.31289000000004</c:v>
                </c:pt>
                <c:pt idx="294">
                  <c:v>857.52664130000005</c:v>
                </c:pt>
                <c:pt idx="295">
                  <c:v>425.26559580000003</c:v>
                </c:pt>
                <c:pt idx="296">
                  <c:v>198.12156340000001</c:v>
                </c:pt>
                <c:pt idx="297">
                  <c:v>170.23775610000001</c:v>
                </c:pt>
                <c:pt idx="298">
                  <c:v>599.11636009999995</c:v>
                </c:pt>
                <c:pt idx="299">
                  <c:v>558.636932</c:v>
                </c:pt>
                <c:pt idx="300">
                  <c:v>550.44127170000002</c:v>
                </c:pt>
                <c:pt idx="301">
                  <c:v>714.56005630000004</c:v>
                </c:pt>
                <c:pt idx="302">
                  <c:v>526.70086070000002</c:v>
                </c:pt>
                <c:pt idx="303">
                  <c:v>759.37743169999999</c:v>
                </c:pt>
                <c:pt idx="304">
                  <c:v>441.50873309999997</c:v>
                </c:pt>
                <c:pt idx="305">
                  <c:v>756.03770210000005</c:v>
                </c:pt>
                <c:pt idx="306">
                  <c:v>542.83910630000003</c:v>
                </c:pt>
                <c:pt idx="307">
                  <c:v>454.18926729999998</c:v>
                </c:pt>
                <c:pt idx="308">
                  <c:v>335.15685580000002</c:v>
                </c:pt>
                <c:pt idx="309">
                  <c:v>575.17689600000006</c:v>
                </c:pt>
                <c:pt idx="310">
                  <c:v>594.65100919999998</c:v>
                </c:pt>
                <c:pt idx="311">
                  <c:v>621.96920880000005</c:v>
                </c:pt>
                <c:pt idx="312">
                  <c:v>520.39240540000003</c:v>
                </c:pt>
                <c:pt idx="313">
                  <c:v>587.22124610000003</c:v>
                </c:pt>
                <c:pt idx="314">
                  <c:v>537.76611230000003</c:v>
                </c:pt>
                <c:pt idx="315">
                  <c:v>639.53801150000004</c:v>
                </c:pt>
                <c:pt idx="316">
                  <c:v>467.4023646</c:v>
                </c:pt>
                <c:pt idx="317">
                  <c:v>374.95570240000001</c:v>
                </c:pt>
                <c:pt idx="318">
                  <c:v>604.62667269999997</c:v>
                </c:pt>
                <c:pt idx="319">
                  <c:v>463.48050819999997</c:v>
                </c:pt>
                <c:pt idx="320">
                  <c:v>550.05521599999997</c:v>
                </c:pt>
                <c:pt idx="321">
                  <c:v>315.64658070000002</c:v>
                </c:pt>
                <c:pt idx="322">
                  <c:v>223.43501610000001</c:v>
                </c:pt>
                <c:pt idx="323">
                  <c:v>563.2509867</c:v>
                </c:pt>
                <c:pt idx="324">
                  <c:v>489.31523479999998</c:v>
                </c:pt>
                <c:pt idx="325">
                  <c:v>458.860905</c:v>
                </c:pt>
                <c:pt idx="326">
                  <c:v>965.49303959999997</c:v>
                </c:pt>
                <c:pt idx="327">
                  <c:v>689.85169080000003</c:v>
                </c:pt>
                <c:pt idx="328">
                  <c:v>678.75138760000004</c:v>
                </c:pt>
                <c:pt idx="329">
                  <c:v>379.56426750000003</c:v>
                </c:pt>
                <c:pt idx="330">
                  <c:v>508.72047149999997</c:v>
                </c:pt>
                <c:pt idx="331">
                  <c:v>684.80307049999999</c:v>
                </c:pt>
                <c:pt idx="332">
                  <c:v>598.67619709999997</c:v>
                </c:pt>
                <c:pt idx="333">
                  <c:v>416.8486183</c:v>
                </c:pt>
                <c:pt idx="334">
                  <c:v>571.76427330000001</c:v>
                </c:pt>
                <c:pt idx="335">
                  <c:v>771.78953690000003</c:v>
                </c:pt>
                <c:pt idx="336">
                  <c:v>235.36464330000001</c:v>
                </c:pt>
                <c:pt idx="337">
                  <c:v>579.30738780000001</c:v>
                </c:pt>
                <c:pt idx="338">
                  <c:v>406.51609100000002</c:v>
                </c:pt>
                <c:pt idx="339">
                  <c:v>536.20818159999999</c:v>
                </c:pt>
                <c:pt idx="340">
                  <c:v>249.8842521</c:v>
                </c:pt>
                <c:pt idx="341">
                  <c:v>702.99401109999997</c:v>
                </c:pt>
                <c:pt idx="342">
                  <c:v>335.77041600000001</c:v>
                </c:pt>
                <c:pt idx="343">
                  <c:v>807.54128720000006</c:v>
                </c:pt>
                <c:pt idx="344">
                  <c:v>564.31053169999996</c:v>
                </c:pt>
                <c:pt idx="345">
                  <c:v>856.30330389999995</c:v>
                </c:pt>
                <c:pt idx="346">
                  <c:v>482.5719881</c:v>
                </c:pt>
                <c:pt idx="347">
                  <c:v>436.95131129999999</c:v>
                </c:pt>
                <c:pt idx="348">
                  <c:v>216.18346199999999</c:v>
                </c:pt>
                <c:pt idx="349">
                  <c:v>295.33969889999997</c:v>
                </c:pt>
                <c:pt idx="350">
                  <c:v>594.11035170000002</c:v>
                </c:pt>
                <c:pt idx="351">
                  <c:v>935.71729070000004</c:v>
                </c:pt>
                <c:pt idx="352">
                  <c:v>648.45360930000004</c:v>
                </c:pt>
                <c:pt idx="353">
                  <c:v>596.87675019999995</c:v>
                </c:pt>
                <c:pt idx="354">
                  <c:v>498.2521461</c:v>
                </c:pt>
                <c:pt idx="355">
                  <c:v>475.53820940000003</c:v>
                </c:pt>
                <c:pt idx="356">
                  <c:v>384.69941549999999</c:v>
                </c:pt>
                <c:pt idx="357">
                  <c:v>633.50400869999999</c:v>
                </c:pt>
                <c:pt idx="358">
                  <c:v>659.87328690000004</c:v>
                </c:pt>
                <c:pt idx="359">
                  <c:v>609.41747869999995</c:v>
                </c:pt>
                <c:pt idx="360">
                  <c:v>199.55529379999999</c:v>
                </c:pt>
                <c:pt idx="361">
                  <c:v>555.24521700000003</c:v>
                </c:pt>
                <c:pt idx="362">
                  <c:v>594.31167479999999</c:v>
                </c:pt>
                <c:pt idx="363">
                  <c:v>572.53704830000004</c:v>
                </c:pt>
                <c:pt idx="364">
                  <c:v>478.5985086</c:v>
                </c:pt>
                <c:pt idx="365">
                  <c:v>563.38163259999999</c:v>
                </c:pt>
                <c:pt idx="366">
                  <c:v>545.90392910000003</c:v>
                </c:pt>
                <c:pt idx="367">
                  <c:v>444.82680169999998</c:v>
                </c:pt>
                <c:pt idx="368">
                  <c:v>32.546619020000001</c:v>
                </c:pt>
                <c:pt idx="369">
                  <c:v>506.22237940000002</c:v>
                </c:pt>
                <c:pt idx="370">
                  <c:v>491.43049980000001</c:v>
                </c:pt>
                <c:pt idx="371">
                  <c:v>559.1358692</c:v>
                </c:pt>
                <c:pt idx="372">
                  <c:v>697.14747279999995</c:v>
                </c:pt>
                <c:pt idx="373">
                  <c:v>798.05971790000001</c:v>
                </c:pt>
                <c:pt idx="374">
                  <c:v>278.73196150000001</c:v>
                </c:pt>
                <c:pt idx="375">
                  <c:v>594.87247009999999</c:v>
                </c:pt>
                <c:pt idx="376">
                  <c:v>875.01934759999995</c:v>
                </c:pt>
                <c:pt idx="377">
                  <c:v>513.80438170000002</c:v>
                </c:pt>
                <c:pt idx="378">
                  <c:v>440.6778286</c:v>
                </c:pt>
                <c:pt idx="379">
                  <c:v>410.860905</c:v>
                </c:pt>
                <c:pt idx="380">
                  <c:v>256.77259299999997</c:v>
                </c:pt>
                <c:pt idx="381">
                  <c:v>583.85523060000003</c:v>
                </c:pt>
                <c:pt idx="382">
                  <c:v>278.41826509999999</c:v>
                </c:pt>
                <c:pt idx="383">
                  <c:v>851.34309629999996</c:v>
                </c:pt>
                <c:pt idx="384">
                  <c:v>322.98397740000001</c:v>
                </c:pt>
                <c:pt idx="385">
                  <c:v>221.40025199999999</c:v>
                </c:pt>
                <c:pt idx="386">
                  <c:v>819.11758789999999</c:v>
                </c:pt>
                <c:pt idx="387">
                  <c:v>644.48863270000004</c:v>
                </c:pt>
                <c:pt idx="388">
                  <c:v>283.67965709999999</c:v>
                </c:pt>
                <c:pt idx="389">
                  <c:v>276.3733742</c:v>
                </c:pt>
                <c:pt idx="390">
                  <c:v>402.79317379999998</c:v>
                </c:pt>
                <c:pt idx="391">
                  <c:v>300.93227339999999</c:v>
                </c:pt>
                <c:pt idx="392">
                  <c:v>690.78929589999996</c:v>
                </c:pt>
                <c:pt idx="393">
                  <c:v>192.34199609999999</c:v>
                </c:pt>
                <c:pt idx="394">
                  <c:v>546.6938576</c:v>
                </c:pt>
                <c:pt idx="395">
                  <c:v>665.6726764</c:v>
                </c:pt>
                <c:pt idx="396">
                  <c:v>750.4447328</c:v>
                </c:pt>
                <c:pt idx="397">
                  <c:v>569.61875620000001</c:v>
                </c:pt>
                <c:pt idx="398">
                  <c:v>916.64861299999995</c:v>
                </c:pt>
                <c:pt idx="399">
                  <c:v>10</c:v>
                </c:pt>
                <c:pt idx="400">
                  <c:v>572.6720474</c:v>
                </c:pt>
                <c:pt idx="401">
                  <c:v>658.60045639999998</c:v>
                </c:pt>
                <c:pt idx="402">
                  <c:v>242.5098553</c:v>
                </c:pt>
                <c:pt idx="403">
                  <c:v>441.00294430000002</c:v>
                </c:pt>
                <c:pt idx="404">
                  <c:v>702.6236136</c:v>
                </c:pt>
                <c:pt idx="405">
                  <c:v>643.09094370000003</c:v>
                </c:pt>
                <c:pt idx="406">
                  <c:v>818.13539300000002</c:v>
                </c:pt>
                <c:pt idx="407">
                  <c:v>493.22663640000002</c:v>
                </c:pt>
                <c:pt idx="408">
                  <c:v>443.11360339999999</c:v>
                </c:pt>
                <c:pt idx="409">
                  <c:v>323.94467179999998</c:v>
                </c:pt>
                <c:pt idx="410">
                  <c:v>969.29162959999996</c:v>
                </c:pt>
                <c:pt idx="411">
                  <c:v>658.59373159999996</c:v>
                </c:pt>
                <c:pt idx="412">
                  <c:v>477.31518790000001</c:v>
                </c:pt>
                <c:pt idx="413">
                  <c:v>425.0120182</c:v>
                </c:pt>
                <c:pt idx="414">
                  <c:v>649.72907199999997</c:v>
                </c:pt>
                <c:pt idx="415">
                  <c:v>679.71205840000005</c:v>
                </c:pt>
                <c:pt idx="416">
                  <c:v>505.74386720000001</c:v>
                </c:pt>
                <c:pt idx="417">
                  <c:v>473.49963109999999</c:v>
                </c:pt>
                <c:pt idx="418">
                  <c:v>405.91515879999997</c:v>
                </c:pt>
                <c:pt idx="419">
                  <c:v>428.85435610000002</c:v>
                </c:pt>
                <c:pt idx="420">
                  <c:v>800.20249369999999</c:v>
                </c:pt>
                <c:pt idx="421">
                  <c:v>445.77239989999998</c:v>
                </c:pt>
                <c:pt idx="422">
                  <c:v>450.70858900000002</c:v>
                </c:pt>
                <c:pt idx="423">
                  <c:v>617.10072319999995</c:v>
                </c:pt>
                <c:pt idx="424">
                  <c:v>541.29366270000003</c:v>
                </c:pt>
                <c:pt idx="425">
                  <c:v>654.89495450000004</c:v>
                </c:pt>
                <c:pt idx="426">
                  <c:v>521.77544520000004</c:v>
                </c:pt>
                <c:pt idx="427">
                  <c:v>603.32463059999998</c:v>
                </c:pt>
                <c:pt idx="428">
                  <c:v>588.52755130000003</c:v>
                </c:pt>
                <c:pt idx="429">
                  <c:v>634.12197760000004</c:v>
                </c:pt>
                <c:pt idx="430">
                  <c:v>246.7871609</c:v>
                </c:pt>
                <c:pt idx="431">
                  <c:v>640.17705880000005</c:v>
                </c:pt>
                <c:pt idx="432">
                  <c:v>381.0433769</c:v>
                </c:pt>
                <c:pt idx="433">
                  <c:v>390.87911939999998</c:v>
                </c:pt>
                <c:pt idx="434">
                  <c:v>654.12937650000003</c:v>
                </c:pt>
                <c:pt idx="435">
                  <c:v>412.082357</c:v>
                </c:pt>
                <c:pt idx="436">
                  <c:v>264.12391400000001</c:v>
                </c:pt>
                <c:pt idx="437">
                  <c:v>684.15844370000002</c:v>
                </c:pt>
                <c:pt idx="438">
                  <c:v>459.73534969999997</c:v>
                </c:pt>
                <c:pt idx="439">
                  <c:v>615.17538449999995</c:v>
                </c:pt>
                <c:pt idx="440">
                  <c:v>698.97180630000003</c:v>
                </c:pt>
                <c:pt idx="441">
                  <c:v>1000</c:v>
                </c:pt>
                <c:pt idx="442">
                  <c:v>449.81330029999998</c:v>
                </c:pt>
                <c:pt idx="443">
                  <c:v>322.88878299999999</c:v>
                </c:pt>
                <c:pt idx="444">
                  <c:v>493.42021879999999</c:v>
                </c:pt>
                <c:pt idx="445">
                  <c:v>629.89379180000003</c:v>
                </c:pt>
                <c:pt idx="446">
                  <c:v>452.62631709999999</c:v>
                </c:pt>
                <c:pt idx="447">
                  <c:v>683.54478089999998</c:v>
                </c:pt>
                <c:pt idx="448">
                  <c:v>537.66480060000004</c:v>
                </c:pt>
                <c:pt idx="449">
                  <c:v>608.62999209999998</c:v>
                </c:pt>
                <c:pt idx="450">
                  <c:v>746.94638889999999</c:v>
                </c:pt>
                <c:pt idx="451">
                  <c:v>756.96256159999996</c:v>
                </c:pt>
                <c:pt idx="452">
                  <c:v>491.23060270000002</c:v>
                </c:pt>
                <c:pt idx="453">
                  <c:v>892.94771979999996</c:v>
                </c:pt>
                <c:pt idx="454">
                  <c:v>646.26694580000003</c:v>
                </c:pt>
                <c:pt idx="455">
                  <c:v>804.26002549999998</c:v>
                </c:pt>
                <c:pt idx="456">
                  <c:v>526.54706490000001</c:v>
                </c:pt>
                <c:pt idx="457">
                  <c:v>891.41364620000002</c:v>
                </c:pt>
                <c:pt idx="458">
                  <c:v>636.29837399999997</c:v>
                </c:pt>
                <c:pt idx="459">
                  <c:v>297.0254137</c:v>
                </c:pt>
                <c:pt idx="460">
                  <c:v>257.078777</c:v>
                </c:pt>
                <c:pt idx="461">
                  <c:v>391.71529859999998</c:v>
                </c:pt>
                <c:pt idx="462">
                  <c:v>494.6274373</c:v>
                </c:pt>
                <c:pt idx="463">
                  <c:v>926.06715329999997</c:v>
                </c:pt>
                <c:pt idx="464">
                  <c:v>612.24372149999999</c:v>
                </c:pt>
                <c:pt idx="465">
                  <c:v>898.80542300000002</c:v>
                </c:pt>
                <c:pt idx="466">
                  <c:v>489.56908989999999</c:v>
                </c:pt>
                <c:pt idx="467">
                  <c:v>291.72304009999999</c:v>
                </c:pt>
                <c:pt idx="468">
                  <c:v>429.43570210000001</c:v>
                </c:pt>
                <c:pt idx="469">
                  <c:v>500.06577870000001</c:v>
                </c:pt>
                <c:pt idx="470">
                  <c:v>475.21335370000003</c:v>
                </c:pt>
                <c:pt idx="471">
                  <c:v>530.35671300000001</c:v>
                </c:pt>
                <c:pt idx="472">
                  <c:v>453.78560659999999</c:v>
                </c:pt>
                <c:pt idx="473">
                  <c:v>296.90653229999998</c:v>
                </c:pt>
                <c:pt idx="474">
                  <c:v>682.80856630000005</c:v>
                </c:pt>
                <c:pt idx="475">
                  <c:v>581.26201570000001</c:v>
                </c:pt>
                <c:pt idx="476">
                  <c:v>432.81979519999999</c:v>
                </c:pt>
                <c:pt idx="477">
                  <c:v>507.900282</c:v>
                </c:pt>
                <c:pt idx="478">
                  <c:v>691.85548429999994</c:v>
                </c:pt>
                <c:pt idx="479">
                  <c:v>448.32598139999999</c:v>
                </c:pt>
                <c:pt idx="480">
                  <c:v>612.24196319999999</c:v>
                </c:pt>
                <c:pt idx="481">
                  <c:v>188.15133130000001</c:v>
                </c:pt>
                <c:pt idx="482">
                  <c:v>501.34532999999999</c:v>
                </c:pt>
                <c:pt idx="483">
                  <c:v>333.33425849999998</c:v>
                </c:pt>
                <c:pt idx="484">
                  <c:v>793.07901100000004</c:v>
                </c:pt>
                <c:pt idx="485">
                  <c:v>379.31822599999998</c:v>
                </c:pt>
                <c:pt idx="486">
                  <c:v>581.07400519999999</c:v>
                </c:pt>
                <c:pt idx="487">
                  <c:v>584.399945</c:v>
                </c:pt>
                <c:pt idx="488">
                  <c:v>809.35251949999997</c:v>
                </c:pt>
                <c:pt idx="489">
                  <c:v>552.81935120000003</c:v>
                </c:pt>
                <c:pt idx="490">
                  <c:v>377.43092789999997</c:v>
                </c:pt>
                <c:pt idx="491">
                  <c:v>571.43425690000004</c:v>
                </c:pt>
                <c:pt idx="492">
                  <c:v>524.74636429999998</c:v>
                </c:pt>
                <c:pt idx="493">
                  <c:v>755.81839869999999</c:v>
                </c:pt>
                <c:pt idx="494">
                  <c:v>306.09071890000001</c:v>
                </c:pt>
                <c:pt idx="495">
                  <c:v>566.21730379999997</c:v>
                </c:pt>
                <c:pt idx="496">
                  <c:v>655.66038790000005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CF-4B40-A661-0FFC1F742BF2}"/>
            </c:ext>
          </c:extLst>
        </c:ser>
        <c:ser>
          <c:idx val="2"/>
          <c:order val="1"/>
          <c:tx>
            <c:v>Moving Average 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'Moving Average'!$C$9:$C$506</c:f>
              <c:numCache>
                <c:formatCode>General</c:formatCode>
                <c:ptCount val="498"/>
                <c:pt idx="0">
                  <c:v>606.87381289999996</c:v>
                </c:pt>
                <c:pt idx="1">
                  <c:v>591.17645686666663</c:v>
                </c:pt>
                <c:pt idx="2">
                  <c:v>488.19314783333334</c:v>
                </c:pt>
                <c:pt idx="3">
                  <c:v>390.62929950000006</c:v>
                </c:pt>
                <c:pt idx="4">
                  <c:v>331.02515203333331</c:v>
                </c:pt>
                <c:pt idx="5">
                  <c:v>457.85063396666669</c:v>
                </c:pt>
                <c:pt idx="6">
                  <c:v>353.66716544666662</c:v>
                </c:pt>
                <c:pt idx="7">
                  <c:v>496.63593417999999</c:v>
                </c:pt>
                <c:pt idx="8">
                  <c:v>373.05319024666665</c:v>
                </c:pt>
                <c:pt idx="9">
                  <c:v>378.30979516999997</c:v>
                </c:pt>
                <c:pt idx="10">
                  <c:v>288.1917560033333</c:v>
                </c:pt>
                <c:pt idx="11">
                  <c:v>276.04926457000005</c:v>
                </c:pt>
                <c:pt idx="12">
                  <c:v>554.15508166666666</c:v>
                </c:pt>
                <c:pt idx="13">
                  <c:v>554.97585720000006</c:v>
                </c:pt>
                <c:pt idx="14">
                  <c:v>674.53221173333338</c:v>
                </c:pt>
                <c:pt idx="15">
                  <c:v>679.87576863333334</c:v>
                </c:pt>
                <c:pt idx="16">
                  <c:v>739.75981580000007</c:v>
                </c:pt>
                <c:pt idx="17">
                  <c:v>701.8974383333333</c:v>
                </c:pt>
                <c:pt idx="18">
                  <c:v>598.77932969999995</c:v>
                </c:pt>
                <c:pt idx="19">
                  <c:v>500.03414926666665</c:v>
                </c:pt>
                <c:pt idx="20">
                  <c:v>496.57189930000004</c:v>
                </c:pt>
                <c:pt idx="21">
                  <c:v>417.26429460000003</c:v>
                </c:pt>
                <c:pt idx="22">
                  <c:v>473.86393236666663</c:v>
                </c:pt>
                <c:pt idx="23">
                  <c:v>456.98667219999999</c:v>
                </c:pt>
                <c:pt idx="24">
                  <c:v>466.39473399999997</c:v>
                </c:pt>
                <c:pt idx="25">
                  <c:v>518.45914863333337</c:v>
                </c:pt>
                <c:pt idx="26">
                  <c:v>533.10237976666667</c:v>
                </c:pt>
                <c:pt idx="27">
                  <c:v>668.8412907666667</c:v>
                </c:pt>
                <c:pt idx="28">
                  <c:v>618.52883273333339</c:v>
                </c:pt>
                <c:pt idx="29">
                  <c:v>564.71682580000004</c:v>
                </c:pt>
                <c:pt idx="30">
                  <c:v>374.0807782</c:v>
                </c:pt>
                <c:pt idx="31">
                  <c:v>337.33306563333332</c:v>
                </c:pt>
                <c:pt idx="32">
                  <c:v>488.45486686666663</c:v>
                </c:pt>
                <c:pt idx="33">
                  <c:v>699.45553529999995</c:v>
                </c:pt>
                <c:pt idx="34">
                  <c:v>743.50261433333333</c:v>
                </c:pt>
                <c:pt idx="35">
                  <c:v>608.90195923333329</c:v>
                </c:pt>
                <c:pt idx="36">
                  <c:v>565.62521553333329</c:v>
                </c:pt>
                <c:pt idx="37">
                  <c:v>549.44337359999997</c:v>
                </c:pt>
                <c:pt idx="38">
                  <c:v>594.11889353333333</c:v>
                </c:pt>
                <c:pt idx="39">
                  <c:v>427.8857347</c:v>
                </c:pt>
                <c:pt idx="40">
                  <c:v>401.1819063333333</c:v>
                </c:pt>
                <c:pt idx="41">
                  <c:v>340.62018753333331</c:v>
                </c:pt>
                <c:pt idx="42">
                  <c:v>415.75180576666668</c:v>
                </c:pt>
                <c:pt idx="43">
                  <c:v>407.52318683333334</c:v>
                </c:pt>
                <c:pt idx="44">
                  <c:v>455.16392523333337</c:v>
                </c:pt>
                <c:pt idx="45">
                  <c:v>516.57408299999997</c:v>
                </c:pt>
                <c:pt idx="46">
                  <c:v>534.74579503333337</c:v>
                </c:pt>
                <c:pt idx="47">
                  <c:v>600.38210226666672</c:v>
                </c:pt>
                <c:pt idx="48">
                  <c:v>446.66523710000001</c:v>
                </c:pt>
                <c:pt idx="49">
                  <c:v>503.24488580000002</c:v>
                </c:pt>
                <c:pt idx="50">
                  <c:v>492.67916889999998</c:v>
                </c:pt>
                <c:pt idx="51">
                  <c:v>638.59325886666659</c:v>
                </c:pt>
                <c:pt idx="52">
                  <c:v>504.63134646666663</c:v>
                </c:pt>
                <c:pt idx="53">
                  <c:v>490.45202153333338</c:v>
                </c:pt>
                <c:pt idx="54">
                  <c:v>530.75666940000008</c:v>
                </c:pt>
                <c:pt idx="55">
                  <c:v>733.5502821</c:v>
                </c:pt>
                <c:pt idx="56">
                  <c:v>626.92878903333337</c:v>
                </c:pt>
                <c:pt idx="57">
                  <c:v>494.23602729999999</c:v>
                </c:pt>
                <c:pt idx="58">
                  <c:v>345.52912859999998</c:v>
                </c:pt>
                <c:pt idx="59">
                  <c:v>351.56709256666664</c:v>
                </c:pt>
                <c:pt idx="60">
                  <c:v>492.50682996666666</c:v>
                </c:pt>
                <c:pt idx="61">
                  <c:v>409.20445739999997</c:v>
                </c:pt>
                <c:pt idx="62">
                  <c:v>468.17404953333335</c:v>
                </c:pt>
                <c:pt idx="63">
                  <c:v>275.383263</c:v>
                </c:pt>
                <c:pt idx="64">
                  <c:v>396.83468876666666</c:v>
                </c:pt>
                <c:pt idx="65">
                  <c:v>325.5066018</c:v>
                </c:pt>
                <c:pt idx="66">
                  <c:v>421.42461743333337</c:v>
                </c:pt>
                <c:pt idx="67">
                  <c:v>399.53548693333329</c:v>
                </c:pt>
                <c:pt idx="68">
                  <c:v>396.87358596666667</c:v>
                </c:pt>
                <c:pt idx="69">
                  <c:v>444.80742816666663</c:v>
                </c:pt>
                <c:pt idx="70">
                  <c:v>515.90899409999997</c:v>
                </c:pt>
                <c:pt idx="71">
                  <c:v>631.39619903333335</c:v>
                </c:pt>
                <c:pt idx="72">
                  <c:v>617.68262330000005</c:v>
                </c:pt>
                <c:pt idx="73">
                  <c:v>621.12866813333335</c:v>
                </c:pt>
                <c:pt idx="74">
                  <c:v>719.5095117333334</c:v>
                </c:pt>
                <c:pt idx="75">
                  <c:v>721.18378566666672</c:v>
                </c:pt>
                <c:pt idx="76">
                  <c:v>720.25028789999999</c:v>
                </c:pt>
                <c:pt idx="77">
                  <c:v>641.70416699999998</c:v>
                </c:pt>
                <c:pt idx="78">
                  <c:v>568.97657223333329</c:v>
                </c:pt>
                <c:pt idx="79">
                  <c:v>479.18216273333331</c:v>
                </c:pt>
                <c:pt idx="80">
                  <c:v>423.41757366666667</c:v>
                </c:pt>
                <c:pt idx="81">
                  <c:v>527.54150119999997</c:v>
                </c:pt>
                <c:pt idx="82">
                  <c:v>618.52298363333341</c:v>
                </c:pt>
                <c:pt idx="83">
                  <c:v>582.22969929999999</c:v>
                </c:pt>
                <c:pt idx="84">
                  <c:v>568.42367879999995</c:v>
                </c:pt>
                <c:pt idx="85">
                  <c:v>465.07078016666668</c:v>
                </c:pt>
                <c:pt idx="86">
                  <c:v>543.62012756666661</c:v>
                </c:pt>
                <c:pt idx="87">
                  <c:v>449.34506679999998</c:v>
                </c:pt>
                <c:pt idx="88">
                  <c:v>569.20929143333331</c:v>
                </c:pt>
                <c:pt idx="89">
                  <c:v>429.42430016666663</c:v>
                </c:pt>
                <c:pt idx="90">
                  <c:v>490.25111650000002</c:v>
                </c:pt>
                <c:pt idx="91">
                  <c:v>329.23173366666668</c:v>
                </c:pt>
                <c:pt idx="92">
                  <c:v>367.31396969999997</c:v>
                </c:pt>
                <c:pt idx="93">
                  <c:v>256.97801863333336</c:v>
                </c:pt>
                <c:pt idx="94">
                  <c:v>341.48671923333336</c:v>
                </c:pt>
                <c:pt idx="95">
                  <c:v>382.58121090000003</c:v>
                </c:pt>
                <c:pt idx="96">
                  <c:v>426.17159903333339</c:v>
                </c:pt>
                <c:pt idx="97">
                  <c:v>362.53324376666666</c:v>
                </c:pt>
                <c:pt idx="98">
                  <c:v>365.39077816666668</c:v>
                </c:pt>
                <c:pt idx="99">
                  <c:v>487.99449843333332</c:v>
                </c:pt>
                <c:pt idx="100">
                  <c:v>500.91396989999998</c:v>
                </c:pt>
                <c:pt idx="101">
                  <c:v>478.39994153333333</c:v>
                </c:pt>
                <c:pt idx="102">
                  <c:v>450.64253346666663</c:v>
                </c:pt>
                <c:pt idx="103">
                  <c:v>481.71751126666663</c:v>
                </c:pt>
                <c:pt idx="104">
                  <c:v>532.38826870000003</c:v>
                </c:pt>
                <c:pt idx="105">
                  <c:v>443.92606016666667</c:v>
                </c:pt>
                <c:pt idx="106">
                  <c:v>519.91627906666668</c:v>
                </c:pt>
                <c:pt idx="107">
                  <c:v>552.60261690000004</c:v>
                </c:pt>
                <c:pt idx="108">
                  <c:v>632.77658436666661</c:v>
                </c:pt>
                <c:pt idx="109">
                  <c:v>560.58426056666667</c:v>
                </c:pt>
                <c:pt idx="110">
                  <c:v>532.04115916666672</c:v>
                </c:pt>
                <c:pt idx="111">
                  <c:v>575.4340625333333</c:v>
                </c:pt>
                <c:pt idx="112">
                  <c:v>561.58777623333333</c:v>
                </c:pt>
                <c:pt idx="113">
                  <c:v>602.9397022666667</c:v>
                </c:pt>
                <c:pt idx="114">
                  <c:v>549.22819010000001</c:v>
                </c:pt>
                <c:pt idx="115">
                  <c:v>660.49459030000003</c:v>
                </c:pt>
                <c:pt idx="116">
                  <c:v>532.76764109999999</c:v>
                </c:pt>
                <c:pt idx="117">
                  <c:v>540.81944066666665</c:v>
                </c:pt>
                <c:pt idx="118">
                  <c:v>481.26158086666663</c:v>
                </c:pt>
                <c:pt idx="119">
                  <c:v>492.96472169999998</c:v>
                </c:pt>
                <c:pt idx="120">
                  <c:v>512.69715136666662</c:v>
                </c:pt>
                <c:pt idx="121">
                  <c:v>566.73168306666673</c:v>
                </c:pt>
                <c:pt idx="122">
                  <c:v>559.22838623333337</c:v>
                </c:pt>
                <c:pt idx="123">
                  <c:v>490.90812886666669</c:v>
                </c:pt>
                <c:pt idx="124">
                  <c:v>383.96554120000002</c:v>
                </c:pt>
                <c:pt idx="125">
                  <c:v>502.23260180000005</c:v>
                </c:pt>
                <c:pt idx="126">
                  <c:v>595.94094029999997</c:v>
                </c:pt>
                <c:pt idx="127">
                  <c:v>718.93447900000001</c:v>
                </c:pt>
                <c:pt idx="128">
                  <c:v>659.55490343333338</c:v>
                </c:pt>
                <c:pt idx="129">
                  <c:v>554.80710880000004</c:v>
                </c:pt>
                <c:pt idx="130">
                  <c:v>453.94603033333334</c:v>
                </c:pt>
                <c:pt idx="131">
                  <c:v>447.70707580000004</c:v>
                </c:pt>
                <c:pt idx="132">
                  <c:v>361.53873170000003</c:v>
                </c:pt>
                <c:pt idx="133">
                  <c:v>384.23115380000007</c:v>
                </c:pt>
                <c:pt idx="134">
                  <c:v>424.92110703333339</c:v>
                </c:pt>
                <c:pt idx="135">
                  <c:v>590.8500124333334</c:v>
                </c:pt>
                <c:pt idx="136">
                  <c:v>587.78608206666672</c:v>
                </c:pt>
                <c:pt idx="137">
                  <c:v>481.28649353333338</c:v>
                </c:pt>
                <c:pt idx="138">
                  <c:v>542.79812836666667</c:v>
                </c:pt>
                <c:pt idx="139">
                  <c:v>534.79021783333326</c:v>
                </c:pt>
                <c:pt idx="140">
                  <c:v>687.9639257</c:v>
                </c:pt>
                <c:pt idx="141">
                  <c:v>569.73177816666669</c:v>
                </c:pt>
                <c:pt idx="142">
                  <c:v>560.79553236666663</c:v>
                </c:pt>
                <c:pt idx="143">
                  <c:v>394.75929100000002</c:v>
                </c:pt>
                <c:pt idx="144">
                  <c:v>438.67955133333334</c:v>
                </c:pt>
                <c:pt idx="145">
                  <c:v>435.48698816666661</c:v>
                </c:pt>
                <c:pt idx="146">
                  <c:v>556.09126626666659</c:v>
                </c:pt>
                <c:pt idx="147">
                  <c:v>441.36788406666665</c:v>
                </c:pt>
                <c:pt idx="148">
                  <c:v>469.63316183333336</c:v>
                </c:pt>
                <c:pt idx="149">
                  <c:v>367.76907439999997</c:v>
                </c:pt>
                <c:pt idx="150">
                  <c:v>382.88150250000007</c:v>
                </c:pt>
                <c:pt idx="151">
                  <c:v>370.20411863333334</c:v>
                </c:pt>
                <c:pt idx="152">
                  <c:v>466.41733456666663</c:v>
                </c:pt>
                <c:pt idx="153">
                  <c:v>525.86713943333336</c:v>
                </c:pt>
                <c:pt idx="154">
                  <c:v>520.22853673333339</c:v>
                </c:pt>
                <c:pt idx="155">
                  <c:v>533.45049513333333</c:v>
                </c:pt>
                <c:pt idx="156">
                  <c:v>497.66750543333325</c:v>
                </c:pt>
                <c:pt idx="157">
                  <c:v>564.01230233333331</c:v>
                </c:pt>
                <c:pt idx="158">
                  <c:v>446.43520209999997</c:v>
                </c:pt>
                <c:pt idx="159">
                  <c:v>409.8069083333333</c:v>
                </c:pt>
                <c:pt idx="160">
                  <c:v>378.89208603333327</c:v>
                </c:pt>
                <c:pt idx="161">
                  <c:v>504.0525202666667</c:v>
                </c:pt>
                <c:pt idx="162">
                  <c:v>652.62428823333335</c:v>
                </c:pt>
                <c:pt idx="163">
                  <c:v>570.20136749999995</c:v>
                </c:pt>
                <c:pt idx="164">
                  <c:v>544.20911109999997</c:v>
                </c:pt>
                <c:pt idx="165">
                  <c:v>530.68273913333326</c:v>
                </c:pt>
                <c:pt idx="166">
                  <c:v>677.31846280000002</c:v>
                </c:pt>
                <c:pt idx="167">
                  <c:v>745.10075593333329</c:v>
                </c:pt>
                <c:pt idx="168">
                  <c:v>696.87504110000009</c:v>
                </c:pt>
                <c:pt idx="169">
                  <c:v>560.38332663333324</c:v>
                </c:pt>
                <c:pt idx="170">
                  <c:v>482.25098829999996</c:v>
                </c:pt>
                <c:pt idx="171">
                  <c:v>571.85105996666664</c:v>
                </c:pt>
                <c:pt idx="172">
                  <c:v>575.2866458333333</c:v>
                </c:pt>
                <c:pt idx="173">
                  <c:v>554.72463876666666</c:v>
                </c:pt>
                <c:pt idx="174">
                  <c:v>458.28883339999999</c:v>
                </c:pt>
                <c:pt idx="175">
                  <c:v>550.83647800000006</c:v>
                </c:pt>
                <c:pt idx="176">
                  <c:v>564.29460689999996</c:v>
                </c:pt>
                <c:pt idx="177">
                  <c:v>651.4753535333333</c:v>
                </c:pt>
                <c:pt idx="178">
                  <c:v>516.78679423333335</c:v>
                </c:pt>
                <c:pt idx="179">
                  <c:v>555.57634270000005</c:v>
                </c:pt>
                <c:pt idx="180">
                  <c:v>457.62909573333332</c:v>
                </c:pt>
                <c:pt idx="181">
                  <c:v>547.86967186666664</c:v>
                </c:pt>
                <c:pt idx="182">
                  <c:v>553.67655769999999</c:v>
                </c:pt>
                <c:pt idx="183">
                  <c:v>518.93836796666665</c:v>
                </c:pt>
                <c:pt idx="184">
                  <c:v>610.82644416666665</c:v>
                </c:pt>
                <c:pt idx="185">
                  <c:v>491.46677236666665</c:v>
                </c:pt>
                <c:pt idx="186">
                  <c:v>501.62236849999999</c:v>
                </c:pt>
                <c:pt idx="187">
                  <c:v>466.76914219999998</c:v>
                </c:pt>
                <c:pt idx="188">
                  <c:v>481.8302056</c:v>
                </c:pt>
                <c:pt idx="189">
                  <c:v>500.92304856666669</c:v>
                </c:pt>
                <c:pt idx="190">
                  <c:v>436.75649436666669</c:v>
                </c:pt>
                <c:pt idx="191">
                  <c:v>504.5893235333333</c:v>
                </c:pt>
                <c:pt idx="192">
                  <c:v>481.33040199999999</c:v>
                </c:pt>
                <c:pt idx="193">
                  <c:v>541.51999439999997</c:v>
                </c:pt>
                <c:pt idx="194">
                  <c:v>446.74624089999998</c:v>
                </c:pt>
                <c:pt idx="195">
                  <c:v>551.14620853333338</c:v>
                </c:pt>
                <c:pt idx="196">
                  <c:v>527.44928343333333</c:v>
                </c:pt>
                <c:pt idx="197">
                  <c:v>632.92389633333335</c:v>
                </c:pt>
                <c:pt idx="198">
                  <c:v>599.85788133333335</c:v>
                </c:pt>
                <c:pt idx="199">
                  <c:v>574.65387443333339</c:v>
                </c:pt>
                <c:pt idx="200">
                  <c:v>575.87047003333328</c:v>
                </c:pt>
                <c:pt idx="201">
                  <c:v>463.33153466666664</c:v>
                </c:pt>
                <c:pt idx="202">
                  <c:v>347.71558876666671</c:v>
                </c:pt>
                <c:pt idx="203">
                  <c:v>286.68669353333331</c:v>
                </c:pt>
                <c:pt idx="204">
                  <c:v>372.9546898333333</c:v>
                </c:pt>
                <c:pt idx="205">
                  <c:v>387.09620433333333</c:v>
                </c:pt>
                <c:pt idx="206">
                  <c:v>456.41593516666671</c:v>
                </c:pt>
                <c:pt idx="207">
                  <c:v>368.33033126666669</c:v>
                </c:pt>
                <c:pt idx="208">
                  <c:v>456.40181036666672</c:v>
                </c:pt>
                <c:pt idx="209">
                  <c:v>459.59208643333324</c:v>
                </c:pt>
                <c:pt idx="210">
                  <c:v>514.39041023333334</c:v>
                </c:pt>
                <c:pt idx="211">
                  <c:v>518.84983690000001</c:v>
                </c:pt>
                <c:pt idx="212">
                  <c:v>451.07986263333333</c:v>
                </c:pt>
                <c:pt idx="213">
                  <c:v>492.92668616666668</c:v>
                </c:pt>
                <c:pt idx="214">
                  <c:v>458.22825719999997</c:v>
                </c:pt>
                <c:pt idx="215">
                  <c:v>499.08164800000003</c:v>
                </c:pt>
                <c:pt idx="216">
                  <c:v>449.4555158666667</c:v>
                </c:pt>
                <c:pt idx="217">
                  <c:v>426.03939743333336</c:v>
                </c:pt>
                <c:pt idx="218">
                  <c:v>436.45515079999996</c:v>
                </c:pt>
                <c:pt idx="219">
                  <c:v>456.00024273333338</c:v>
                </c:pt>
                <c:pt idx="220">
                  <c:v>544.27828783333337</c:v>
                </c:pt>
                <c:pt idx="221">
                  <c:v>555.47422953333341</c:v>
                </c:pt>
                <c:pt idx="222">
                  <c:v>487.60084176666669</c:v>
                </c:pt>
                <c:pt idx="223">
                  <c:v>464.64484156666668</c:v>
                </c:pt>
                <c:pt idx="224">
                  <c:v>474.89875103333333</c:v>
                </c:pt>
                <c:pt idx="225">
                  <c:v>591.31305483333335</c:v>
                </c:pt>
                <c:pt idx="226">
                  <c:v>698.68996886666662</c:v>
                </c:pt>
                <c:pt idx="227">
                  <c:v>529.07707419999997</c:v>
                </c:pt>
                <c:pt idx="228">
                  <c:v>415.70729706666663</c:v>
                </c:pt>
                <c:pt idx="229">
                  <c:v>281.99592593333335</c:v>
                </c:pt>
                <c:pt idx="230">
                  <c:v>392.03535703333336</c:v>
                </c:pt>
                <c:pt idx="231">
                  <c:v>453.70297533333331</c:v>
                </c:pt>
                <c:pt idx="232">
                  <c:v>462.27610039999996</c:v>
                </c:pt>
                <c:pt idx="233">
                  <c:v>587.61740499999996</c:v>
                </c:pt>
                <c:pt idx="234">
                  <c:v>617.63541736666673</c:v>
                </c:pt>
                <c:pt idx="235">
                  <c:v>691.57139519999998</c:v>
                </c:pt>
                <c:pt idx="236">
                  <c:v>641.85565996666662</c:v>
                </c:pt>
                <c:pt idx="237">
                  <c:v>689.4328754666667</c:v>
                </c:pt>
                <c:pt idx="238">
                  <c:v>553.272198</c:v>
                </c:pt>
                <c:pt idx="239">
                  <c:v>496.81385943333333</c:v>
                </c:pt>
                <c:pt idx="240">
                  <c:v>471.01585249999999</c:v>
                </c:pt>
                <c:pt idx="241">
                  <c:v>497.31392936666674</c:v>
                </c:pt>
                <c:pt idx="242">
                  <c:v>392.3776549000001</c:v>
                </c:pt>
                <c:pt idx="243">
                  <c:v>297.70313583333336</c:v>
                </c:pt>
                <c:pt idx="244">
                  <c:v>369.9389377</c:v>
                </c:pt>
                <c:pt idx="245">
                  <c:v>485.45772846666665</c:v>
                </c:pt>
                <c:pt idx="246">
                  <c:v>505.36936170000007</c:v>
                </c:pt>
                <c:pt idx="247">
                  <c:v>468.63880533333332</c:v>
                </c:pt>
                <c:pt idx="248">
                  <c:v>431.62503369999996</c:v>
                </c:pt>
                <c:pt idx="249">
                  <c:v>549.55658386666664</c:v>
                </c:pt>
                <c:pt idx="250">
                  <c:v>462.5283996</c:v>
                </c:pt>
                <c:pt idx="251">
                  <c:v>550.65445686666669</c:v>
                </c:pt>
                <c:pt idx="252">
                  <c:v>512.30067150000002</c:v>
                </c:pt>
                <c:pt idx="253">
                  <c:v>590.98947200000009</c:v>
                </c:pt>
                <c:pt idx="254">
                  <c:v>534.37489286666664</c:v>
                </c:pt>
                <c:pt idx="255">
                  <c:v>469.35049163333332</c:v>
                </c:pt>
                <c:pt idx="256">
                  <c:v>555.40870589999997</c:v>
                </c:pt>
                <c:pt idx="257">
                  <c:v>516.6012336</c:v>
                </c:pt>
                <c:pt idx="258">
                  <c:v>538.35308613333325</c:v>
                </c:pt>
                <c:pt idx="259">
                  <c:v>493.10852876666667</c:v>
                </c:pt>
                <c:pt idx="260">
                  <c:v>593.48003463333328</c:v>
                </c:pt>
                <c:pt idx="261">
                  <c:v>607.11363146666656</c:v>
                </c:pt>
                <c:pt idx="262">
                  <c:v>630.45845063333331</c:v>
                </c:pt>
                <c:pt idx="263">
                  <c:v>486.56312279999992</c:v>
                </c:pt>
                <c:pt idx="264">
                  <c:v>445.55692096666667</c:v>
                </c:pt>
                <c:pt idx="265">
                  <c:v>280.42355856666671</c:v>
                </c:pt>
                <c:pt idx="266">
                  <c:v>464.96261049999998</c:v>
                </c:pt>
                <c:pt idx="267">
                  <c:v>522.9087499333333</c:v>
                </c:pt>
                <c:pt idx="268">
                  <c:v>675.46876216666669</c:v>
                </c:pt>
                <c:pt idx="269">
                  <c:v>616.53231693333339</c:v>
                </c:pt>
                <c:pt idx="270">
                  <c:v>620.77807580000001</c:v>
                </c:pt>
                <c:pt idx="271">
                  <c:v>628.29176999999993</c:v>
                </c:pt>
                <c:pt idx="272">
                  <c:v>589.75176610000005</c:v>
                </c:pt>
                <c:pt idx="273">
                  <c:v>564.15379186666667</c:v>
                </c:pt>
                <c:pt idx="274">
                  <c:v>534.10795823333331</c:v>
                </c:pt>
                <c:pt idx="275">
                  <c:v>616.14697996666666</c:v>
                </c:pt>
                <c:pt idx="276">
                  <c:v>705.08641693333323</c:v>
                </c:pt>
                <c:pt idx="277">
                  <c:v>700.27256996666677</c:v>
                </c:pt>
                <c:pt idx="278">
                  <c:v>642.22436973333333</c:v>
                </c:pt>
                <c:pt idx="279">
                  <c:v>554.49037066666665</c:v>
                </c:pt>
                <c:pt idx="280">
                  <c:v>580.49400333333335</c:v>
                </c:pt>
                <c:pt idx="281">
                  <c:v>598.73393550000003</c:v>
                </c:pt>
                <c:pt idx="282">
                  <c:v>591.4751249333334</c:v>
                </c:pt>
                <c:pt idx="283">
                  <c:v>583.19013586666654</c:v>
                </c:pt>
                <c:pt idx="284">
                  <c:v>545.90427363333333</c:v>
                </c:pt>
                <c:pt idx="285">
                  <c:v>559.95589586666665</c:v>
                </c:pt>
                <c:pt idx="286">
                  <c:v>533.96857996666665</c:v>
                </c:pt>
                <c:pt idx="287">
                  <c:v>467.27779089999996</c:v>
                </c:pt>
                <c:pt idx="288">
                  <c:v>418.83106683333335</c:v>
                </c:pt>
                <c:pt idx="289">
                  <c:v>463.78335826666671</c:v>
                </c:pt>
                <c:pt idx="290">
                  <c:v>567.39618573333337</c:v>
                </c:pt>
                <c:pt idx="291">
                  <c:v>645.04518976666668</c:v>
                </c:pt>
                <c:pt idx="292">
                  <c:v>541.85578893333332</c:v>
                </c:pt>
                <c:pt idx="293">
                  <c:v>458.72161620000003</c:v>
                </c:pt>
                <c:pt idx="294">
                  <c:v>424.04264163333329</c:v>
                </c:pt>
                <c:pt idx="295">
                  <c:v>602.63484396666672</c:v>
                </c:pt>
                <c:pt idx="296">
                  <c:v>607.03504236666674</c:v>
                </c:pt>
                <c:pt idx="297">
                  <c:v>493.63793349999997</c:v>
                </c:pt>
                <c:pt idx="298">
                  <c:v>264.54163843333339</c:v>
                </c:pt>
                <c:pt idx="299">
                  <c:v>322.49189319999999</c:v>
                </c:pt>
                <c:pt idx="300">
                  <c:v>442.66368273333336</c:v>
                </c:pt>
                <c:pt idx="301">
                  <c:v>569.39818793333336</c:v>
                </c:pt>
                <c:pt idx="302">
                  <c:v>607.87941999999998</c:v>
                </c:pt>
                <c:pt idx="303">
                  <c:v>597.23406290000003</c:v>
                </c:pt>
                <c:pt idx="304">
                  <c:v>666.87944956666672</c:v>
                </c:pt>
                <c:pt idx="305">
                  <c:v>575.86234183333329</c:v>
                </c:pt>
                <c:pt idx="306">
                  <c:v>652.30795563333334</c:v>
                </c:pt>
                <c:pt idx="307">
                  <c:v>580.12851383333327</c:v>
                </c:pt>
                <c:pt idx="308">
                  <c:v>584.35535856666672</c:v>
                </c:pt>
                <c:pt idx="309">
                  <c:v>444.06174313333332</c:v>
                </c:pt>
                <c:pt idx="310">
                  <c:v>454.8410063666667</c:v>
                </c:pt>
                <c:pt idx="311">
                  <c:v>501.66158700000005</c:v>
                </c:pt>
                <c:pt idx="312">
                  <c:v>597.26570466666669</c:v>
                </c:pt>
                <c:pt idx="313">
                  <c:v>579.00420780000002</c:v>
                </c:pt>
                <c:pt idx="314">
                  <c:v>576.52762010000004</c:v>
                </c:pt>
                <c:pt idx="315">
                  <c:v>548.4599212666667</c:v>
                </c:pt>
                <c:pt idx="316">
                  <c:v>588.17512330000011</c:v>
                </c:pt>
                <c:pt idx="317">
                  <c:v>548.23549613333341</c:v>
                </c:pt>
                <c:pt idx="318">
                  <c:v>493.96535950000003</c:v>
                </c:pt>
                <c:pt idx="319">
                  <c:v>482.32824656666662</c:v>
                </c:pt>
                <c:pt idx="320">
                  <c:v>481.02096110000002</c:v>
                </c:pt>
                <c:pt idx="321">
                  <c:v>539.38746563333336</c:v>
                </c:pt>
                <c:pt idx="322">
                  <c:v>443.06076830000001</c:v>
                </c:pt>
                <c:pt idx="323">
                  <c:v>363.04560426666666</c:v>
                </c:pt>
                <c:pt idx="324">
                  <c:v>367.44419450000004</c:v>
                </c:pt>
                <c:pt idx="325">
                  <c:v>425.33374586666667</c:v>
                </c:pt>
                <c:pt idx="326">
                  <c:v>503.80904216666664</c:v>
                </c:pt>
                <c:pt idx="327">
                  <c:v>637.88972646666662</c:v>
                </c:pt>
                <c:pt idx="328">
                  <c:v>704.7352118</c:v>
                </c:pt>
                <c:pt idx="329">
                  <c:v>778.0320393333335</c:v>
                </c:pt>
                <c:pt idx="330">
                  <c:v>582.72244863333333</c:v>
                </c:pt>
                <c:pt idx="331">
                  <c:v>522.34537553333337</c:v>
                </c:pt>
                <c:pt idx="332">
                  <c:v>524.36260316666664</c:v>
                </c:pt>
                <c:pt idx="333">
                  <c:v>597.39991303333329</c:v>
                </c:pt>
                <c:pt idx="334">
                  <c:v>566.77596196666661</c:v>
                </c:pt>
                <c:pt idx="335">
                  <c:v>529.09636289999992</c:v>
                </c:pt>
                <c:pt idx="336">
                  <c:v>586.80080950000001</c:v>
                </c:pt>
                <c:pt idx="337">
                  <c:v>526.30615116666661</c:v>
                </c:pt>
                <c:pt idx="338">
                  <c:v>528.82052266666676</c:v>
                </c:pt>
                <c:pt idx="339">
                  <c:v>407.0627073666667</c:v>
                </c:pt>
                <c:pt idx="340">
                  <c:v>507.34388680000001</c:v>
                </c:pt>
                <c:pt idx="341">
                  <c:v>397.53617489999993</c:v>
                </c:pt>
                <c:pt idx="342">
                  <c:v>496.36214826666668</c:v>
                </c:pt>
                <c:pt idx="343">
                  <c:v>429.54955973333335</c:v>
                </c:pt>
                <c:pt idx="344">
                  <c:v>615.43523809999999</c:v>
                </c:pt>
                <c:pt idx="345">
                  <c:v>569.20741163333332</c:v>
                </c:pt>
                <c:pt idx="346">
                  <c:v>742.71837426666661</c:v>
                </c:pt>
                <c:pt idx="347">
                  <c:v>634.39527456666667</c:v>
                </c:pt>
                <c:pt idx="348">
                  <c:v>591.94220110000003</c:v>
                </c:pt>
                <c:pt idx="349">
                  <c:v>378.56892046666667</c:v>
                </c:pt>
                <c:pt idx="350">
                  <c:v>316.15815739999999</c:v>
                </c:pt>
                <c:pt idx="351">
                  <c:v>368.54450419999995</c:v>
                </c:pt>
                <c:pt idx="352">
                  <c:v>608.38911376666658</c:v>
                </c:pt>
                <c:pt idx="353">
                  <c:v>726.0937505666667</c:v>
                </c:pt>
                <c:pt idx="354">
                  <c:v>727.01588340000001</c:v>
                </c:pt>
                <c:pt idx="355">
                  <c:v>581.19416853333325</c:v>
                </c:pt>
                <c:pt idx="356">
                  <c:v>523.55570189999992</c:v>
                </c:pt>
                <c:pt idx="357">
                  <c:v>452.82992366666667</c:v>
                </c:pt>
                <c:pt idx="358">
                  <c:v>497.91387786666672</c:v>
                </c:pt>
                <c:pt idx="359">
                  <c:v>559.35890370000004</c:v>
                </c:pt>
                <c:pt idx="360">
                  <c:v>634.2649247666667</c:v>
                </c:pt>
                <c:pt idx="361">
                  <c:v>489.61535313333337</c:v>
                </c:pt>
                <c:pt idx="362">
                  <c:v>454.73932983333333</c:v>
                </c:pt>
                <c:pt idx="363">
                  <c:v>449.70406186666668</c:v>
                </c:pt>
                <c:pt idx="364">
                  <c:v>574.03131336666672</c:v>
                </c:pt>
                <c:pt idx="365">
                  <c:v>548.48241056666666</c:v>
                </c:pt>
                <c:pt idx="366">
                  <c:v>538.17239649999999</c:v>
                </c:pt>
                <c:pt idx="367">
                  <c:v>529.29469010000003</c:v>
                </c:pt>
                <c:pt idx="368">
                  <c:v>518.03745446666665</c:v>
                </c:pt>
                <c:pt idx="369">
                  <c:v>341.09244993999999</c:v>
                </c:pt>
                <c:pt idx="370">
                  <c:v>327.86526670666666</c:v>
                </c:pt>
                <c:pt idx="371">
                  <c:v>343.39983273999997</c:v>
                </c:pt>
                <c:pt idx="372">
                  <c:v>518.92958280000005</c:v>
                </c:pt>
                <c:pt idx="373">
                  <c:v>582.57128060000002</c:v>
                </c:pt>
                <c:pt idx="374">
                  <c:v>684.78101996666658</c:v>
                </c:pt>
                <c:pt idx="375">
                  <c:v>591.3130507333334</c:v>
                </c:pt>
                <c:pt idx="376">
                  <c:v>557.22138316666667</c:v>
                </c:pt>
                <c:pt idx="377">
                  <c:v>582.87459306666665</c:v>
                </c:pt>
                <c:pt idx="378">
                  <c:v>661.23206646666665</c:v>
                </c:pt>
                <c:pt idx="379">
                  <c:v>609.83385263333332</c:v>
                </c:pt>
                <c:pt idx="380">
                  <c:v>455.11437176666669</c:v>
                </c:pt>
                <c:pt idx="381">
                  <c:v>369.43710886666668</c:v>
                </c:pt>
                <c:pt idx="382">
                  <c:v>417.16290953333328</c:v>
                </c:pt>
                <c:pt idx="383">
                  <c:v>373.01536289999996</c:v>
                </c:pt>
                <c:pt idx="384">
                  <c:v>571.20553066666662</c:v>
                </c:pt>
                <c:pt idx="385">
                  <c:v>484.24844626666663</c:v>
                </c:pt>
                <c:pt idx="386">
                  <c:v>465.24244189999996</c:v>
                </c:pt>
                <c:pt idx="387">
                  <c:v>454.50060576666664</c:v>
                </c:pt>
                <c:pt idx="388">
                  <c:v>561.66882420000002</c:v>
                </c:pt>
                <c:pt idx="389">
                  <c:v>582.42862590000004</c:v>
                </c:pt>
                <c:pt idx="390">
                  <c:v>401.51388800000001</c:v>
                </c:pt>
                <c:pt idx="391">
                  <c:v>320.94873503333332</c:v>
                </c:pt>
                <c:pt idx="392">
                  <c:v>326.6996071333333</c:v>
                </c:pt>
                <c:pt idx="393">
                  <c:v>464.83824770000001</c:v>
                </c:pt>
                <c:pt idx="394">
                  <c:v>394.68785513333336</c:v>
                </c:pt>
                <c:pt idx="395">
                  <c:v>476.60838319999993</c:v>
                </c:pt>
                <c:pt idx="396">
                  <c:v>468.23617669999999</c:v>
                </c:pt>
                <c:pt idx="397">
                  <c:v>654.27042226666663</c:v>
                </c:pt>
                <c:pt idx="398">
                  <c:v>661.91205513333341</c:v>
                </c:pt>
                <c:pt idx="399">
                  <c:v>745.57070066666665</c:v>
                </c:pt>
                <c:pt idx="400">
                  <c:v>498.7557897333333</c:v>
                </c:pt>
                <c:pt idx="401">
                  <c:v>499.77355346666667</c:v>
                </c:pt>
                <c:pt idx="402">
                  <c:v>413.75750126666662</c:v>
                </c:pt>
                <c:pt idx="403">
                  <c:v>491.26078636666665</c:v>
                </c:pt>
                <c:pt idx="404">
                  <c:v>447.37108533333338</c:v>
                </c:pt>
                <c:pt idx="405">
                  <c:v>462.04547106666661</c:v>
                </c:pt>
                <c:pt idx="406">
                  <c:v>595.57250053333337</c:v>
                </c:pt>
                <c:pt idx="407">
                  <c:v>721.28331676666676</c:v>
                </c:pt>
                <c:pt idx="408">
                  <c:v>651.48432436666667</c:v>
                </c:pt>
                <c:pt idx="409">
                  <c:v>584.82521093333332</c:v>
                </c:pt>
                <c:pt idx="410">
                  <c:v>420.09497053333331</c:v>
                </c:pt>
                <c:pt idx="411">
                  <c:v>578.78330159999996</c:v>
                </c:pt>
                <c:pt idx="412">
                  <c:v>650.61001099999999</c:v>
                </c:pt>
                <c:pt idx="413">
                  <c:v>701.73351636666666</c:v>
                </c:pt>
                <c:pt idx="414">
                  <c:v>520.30697923333332</c:v>
                </c:pt>
                <c:pt idx="415">
                  <c:v>517.35209269999996</c:v>
                </c:pt>
                <c:pt idx="416">
                  <c:v>584.81771620000006</c:v>
                </c:pt>
                <c:pt idx="417">
                  <c:v>611.7283325333334</c:v>
                </c:pt>
                <c:pt idx="418">
                  <c:v>552.9851855666667</c:v>
                </c:pt>
                <c:pt idx="419">
                  <c:v>461.71955236666668</c:v>
                </c:pt>
                <c:pt idx="420">
                  <c:v>436.08971533333334</c:v>
                </c:pt>
                <c:pt idx="421">
                  <c:v>544.99066953333329</c:v>
                </c:pt>
                <c:pt idx="422">
                  <c:v>558.27641656666663</c:v>
                </c:pt>
                <c:pt idx="423">
                  <c:v>565.56116086666668</c:v>
                </c:pt>
                <c:pt idx="424">
                  <c:v>504.52723736666667</c:v>
                </c:pt>
                <c:pt idx="425">
                  <c:v>536.36765830000002</c:v>
                </c:pt>
                <c:pt idx="426">
                  <c:v>604.42978013333334</c:v>
                </c:pt>
                <c:pt idx="427">
                  <c:v>572.65468746666659</c:v>
                </c:pt>
                <c:pt idx="428">
                  <c:v>593.33167676666665</c:v>
                </c:pt>
                <c:pt idx="429">
                  <c:v>571.20920903333342</c:v>
                </c:pt>
                <c:pt idx="430">
                  <c:v>608.65805316666672</c:v>
                </c:pt>
                <c:pt idx="431">
                  <c:v>489.8122299333333</c:v>
                </c:pt>
                <c:pt idx="432">
                  <c:v>507.02873243333335</c:v>
                </c:pt>
                <c:pt idx="433">
                  <c:v>422.66919886666665</c:v>
                </c:pt>
                <c:pt idx="434">
                  <c:v>470.69985170000001</c:v>
                </c:pt>
                <c:pt idx="435">
                  <c:v>475.35062426666667</c:v>
                </c:pt>
                <c:pt idx="436">
                  <c:v>485.69695096666669</c:v>
                </c:pt>
                <c:pt idx="437">
                  <c:v>443.44521583333335</c:v>
                </c:pt>
                <c:pt idx="438">
                  <c:v>453.45490490000003</c:v>
                </c:pt>
                <c:pt idx="439">
                  <c:v>469.33923580000004</c:v>
                </c:pt>
                <c:pt idx="440">
                  <c:v>586.35639263333326</c:v>
                </c:pt>
                <c:pt idx="441">
                  <c:v>591.29418016666671</c:v>
                </c:pt>
                <c:pt idx="442">
                  <c:v>771.38239693333333</c:v>
                </c:pt>
                <c:pt idx="443">
                  <c:v>716.26170219999995</c:v>
                </c:pt>
                <c:pt idx="444">
                  <c:v>590.90069443333334</c:v>
                </c:pt>
                <c:pt idx="445">
                  <c:v>422.04076736666661</c:v>
                </c:pt>
                <c:pt idx="446">
                  <c:v>482.06759786666663</c:v>
                </c:pt>
                <c:pt idx="447">
                  <c:v>525.31344256666671</c:v>
                </c:pt>
                <c:pt idx="448">
                  <c:v>588.68829659999994</c:v>
                </c:pt>
                <c:pt idx="449">
                  <c:v>557.94529953333335</c:v>
                </c:pt>
                <c:pt idx="450">
                  <c:v>609.94652453333333</c:v>
                </c:pt>
                <c:pt idx="451">
                  <c:v>631.08039386666667</c:v>
                </c:pt>
                <c:pt idx="452">
                  <c:v>704.1796475333332</c:v>
                </c:pt>
                <c:pt idx="453">
                  <c:v>665.0465177333333</c:v>
                </c:pt>
                <c:pt idx="454">
                  <c:v>713.71362803333341</c:v>
                </c:pt>
                <c:pt idx="455">
                  <c:v>676.81508943333336</c:v>
                </c:pt>
                <c:pt idx="456">
                  <c:v>781.15823036666677</c:v>
                </c:pt>
                <c:pt idx="457">
                  <c:v>659.02467873333342</c:v>
                </c:pt>
                <c:pt idx="458">
                  <c:v>740.74024553333345</c:v>
                </c:pt>
                <c:pt idx="459">
                  <c:v>684.75302836666663</c:v>
                </c:pt>
                <c:pt idx="460">
                  <c:v>608.24581130000001</c:v>
                </c:pt>
                <c:pt idx="461">
                  <c:v>396.80085489999993</c:v>
                </c:pt>
                <c:pt idx="462">
                  <c:v>315.27316309999998</c:v>
                </c:pt>
                <c:pt idx="463">
                  <c:v>381.14050429999998</c:v>
                </c:pt>
                <c:pt idx="464">
                  <c:v>604.13662973333328</c:v>
                </c:pt>
                <c:pt idx="465">
                  <c:v>677.64610403333336</c:v>
                </c:pt>
                <c:pt idx="466">
                  <c:v>812.37209926666674</c:v>
                </c:pt>
                <c:pt idx="467">
                  <c:v>666.87274479999996</c:v>
                </c:pt>
                <c:pt idx="468">
                  <c:v>560.03251766666665</c:v>
                </c:pt>
                <c:pt idx="469">
                  <c:v>403.57594403333337</c:v>
                </c:pt>
                <c:pt idx="470">
                  <c:v>407.07484030000001</c:v>
                </c:pt>
                <c:pt idx="471">
                  <c:v>468.2382781666667</c:v>
                </c:pt>
                <c:pt idx="472">
                  <c:v>501.87861513333337</c:v>
                </c:pt>
                <c:pt idx="473">
                  <c:v>486.45189110000001</c:v>
                </c:pt>
                <c:pt idx="474">
                  <c:v>427.01628396666666</c:v>
                </c:pt>
                <c:pt idx="475">
                  <c:v>477.83356840000005</c:v>
                </c:pt>
                <c:pt idx="476">
                  <c:v>520.32570476666672</c:v>
                </c:pt>
                <c:pt idx="477">
                  <c:v>565.63012573333333</c:v>
                </c:pt>
                <c:pt idx="478">
                  <c:v>507.3273643</c:v>
                </c:pt>
                <c:pt idx="479">
                  <c:v>544.19185383333331</c:v>
                </c:pt>
                <c:pt idx="480">
                  <c:v>549.36058256666672</c:v>
                </c:pt>
                <c:pt idx="481">
                  <c:v>584.14114296666673</c:v>
                </c:pt>
                <c:pt idx="482">
                  <c:v>416.23975863333334</c:v>
                </c:pt>
                <c:pt idx="483">
                  <c:v>433.91287483333332</c:v>
                </c:pt>
                <c:pt idx="484">
                  <c:v>340.94363993333332</c:v>
                </c:pt>
                <c:pt idx="485">
                  <c:v>542.58619983333335</c:v>
                </c:pt>
                <c:pt idx="486">
                  <c:v>501.91049850000007</c:v>
                </c:pt>
                <c:pt idx="487">
                  <c:v>584.49041406666674</c:v>
                </c:pt>
                <c:pt idx="488">
                  <c:v>514.93072540000003</c:v>
                </c:pt>
                <c:pt idx="489">
                  <c:v>658.27548990000003</c:v>
                </c:pt>
                <c:pt idx="490">
                  <c:v>648.8572719</c:v>
                </c:pt>
                <c:pt idx="491">
                  <c:v>579.8675995333333</c:v>
                </c:pt>
                <c:pt idx="492">
                  <c:v>500.56151199999999</c:v>
                </c:pt>
                <c:pt idx="493">
                  <c:v>491.20384970000003</c:v>
                </c:pt>
                <c:pt idx="494">
                  <c:v>617.33300663333341</c:v>
                </c:pt>
                <c:pt idx="495">
                  <c:v>528.88516063333327</c:v>
                </c:pt>
                <c:pt idx="496">
                  <c:v>542.70880713333327</c:v>
                </c:pt>
                <c:pt idx="497">
                  <c:v>509.32280353333334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CF-4B40-A661-0FFC1F742BF2}"/>
            </c:ext>
          </c:extLst>
        </c:ser>
        <c:ser>
          <c:idx val="3"/>
          <c:order val="2"/>
          <c:tx>
            <c:v>Moving Average 6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'Moving Average'!$D$9:$D$506</c:f>
              <c:numCache>
                <c:formatCode>_(* #,##0.00_);_(* \(#,##0.00\);_(* "-"??_);_(@_)</c:formatCode>
                <c:ptCount val="4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 formatCode="General">
                  <c:v>498.75155619999992</c:v>
                </c:pt>
                <c:pt idx="4" formatCode="General">
                  <c:v>461.10080444999994</c:v>
                </c:pt>
                <c:pt idx="5" formatCode="General">
                  <c:v>473.02189090000002</c:v>
                </c:pt>
                <c:pt idx="6" formatCode="General">
                  <c:v>372.14823247333334</c:v>
                </c:pt>
                <c:pt idx="7" formatCode="General">
                  <c:v>413.83054310666665</c:v>
                </c:pt>
                <c:pt idx="8" formatCode="General">
                  <c:v>415.45191210666667</c:v>
                </c:pt>
                <c:pt idx="9" formatCode="General">
                  <c:v>365.98848030833329</c:v>
                </c:pt>
                <c:pt idx="10" formatCode="General">
                  <c:v>392.41384509166664</c:v>
                </c:pt>
                <c:pt idx="11" formatCode="General">
                  <c:v>324.55122740833332</c:v>
                </c:pt>
                <c:pt idx="12" formatCode="General">
                  <c:v>466.23243841833329</c:v>
                </c:pt>
                <c:pt idx="13" formatCode="General">
                  <c:v>421.58380660166671</c:v>
                </c:pt>
                <c:pt idx="14" formatCode="General">
                  <c:v>475.29073815166674</c:v>
                </c:pt>
                <c:pt idx="15" formatCode="General">
                  <c:v>617.01542514999994</c:v>
                </c:pt>
                <c:pt idx="16" formatCode="General">
                  <c:v>647.36783650000007</c:v>
                </c:pt>
                <c:pt idx="17" formatCode="General">
                  <c:v>688.21482503333334</c:v>
                </c:pt>
                <c:pt idx="18" formatCode="General">
                  <c:v>639.32754916666659</c:v>
                </c:pt>
                <c:pt idx="19" formatCode="General">
                  <c:v>619.89698253333336</c:v>
                </c:pt>
                <c:pt idx="20" formatCode="General">
                  <c:v>599.23466881666661</c:v>
                </c:pt>
                <c:pt idx="21" formatCode="General">
                  <c:v>508.02181215000002</c:v>
                </c:pt>
                <c:pt idx="22" formatCode="General">
                  <c:v>486.94904081666664</c:v>
                </c:pt>
                <c:pt idx="23" formatCode="General">
                  <c:v>476.77928575000004</c:v>
                </c:pt>
                <c:pt idx="24" formatCode="General">
                  <c:v>441.82951430000003</c:v>
                </c:pt>
                <c:pt idx="25" formatCode="General">
                  <c:v>496.1615405</c:v>
                </c:pt>
                <c:pt idx="26" formatCode="General">
                  <c:v>495.04452598333336</c:v>
                </c:pt>
                <c:pt idx="27" formatCode="General">
                  <c:v>567.61801238333339</c:v>
                </c:pt>
                <c:pt idx="28" formatCode="General">
                  <c:v>568.49399068333344</c:v>
                </c:pt>
                <c:pt idx="29" formatCode="General">
                  <c:v>548.90960278333341</c:v>
                </c:pt>
                <c:pt idx="30" formatCode="General">
                  <c:v>521.46103448333338</c:v>
                </c:pt>
                <c:pt idx="31" formatCode="General">
                  <c:v>477.93094918333333</c:v>
                </c:pt>
                <c:pt idx="32" formatCode="General">
                  <c:v>526.58584633333328</c:v>
                </c:pt>
                <c:pt idx="33" formatCode="General">
                  <c:v>536.76815675</c:v>
                </c:pt>
                <c:pt idx="34" formatCode="General">
                  <c:v>540.41783998333335</c:v>
                </c:pt>
                <c:pt idx="35" formatCode="General">
                  <c:v>548.67841305000002</c:v>
                </c:pt>
                <c:pt idx="36" formatCode="General">
                  <c:v>632.54037541666651</c:v>
                </c:pt>
                <c:pt idx="37" formatCode="General">
                  <c:v>646.47299396666654</c:v>
                </c:pt>
                <c:pt idx="38" formatCode="General">
                  <c:v>601.51042638333331</c:v>
                </c:pt>
                <c:pt idx="39" formatCode="General">
                  <c:v>496.75547511666656</c:v>
                </c:pt>
                <c:pt idx="40" formatCode="General">
                  <c:v>475.31263996666667</c:v>
                </c:pt>
                <c:pt idx="41" formatCode="General">
                  <c:v>467.36954053333329</c:v>
                </c:pt>
                <c:pt idx="42" formatCode="General">
                  <c:v>421.81877023333328</c:v>
                </c:pt>
                <c:pt idx="43" formatCode="General">
                  <c:v>404.35254658333332</c:v>
                </c:pt>
                <c:pt idx="44" formatCode="General">
                  <c:v>397.89205638333334</c:v>
                </c:pt>
                <c:pt idx="45" formatCode="General">
                  <c:v>466.16294438333335</c:v>
                </c:pt>
                <c:pt idx="46" formatCode="General">
                  <c:v>471.13449093333338</c:v>
                </c:pt>
                <c:pt idx="47" formatCode="General">
                  <c:v>527.77301375000013</c:v>
                </c:pt>
                <c:pt idx="48" formatCode="General">
                  <c:v>481.61966004999999</c:v>
                </c:pt>
                <c:pt idx="49" formatCode="General">
                  <c:v>518.99534041666675</c:v>
                </c:pt>
                <c:pt idx="50" formatCode="General">
                  <c:v>546.53063558333326</c:v>
                </c:pt>
                <c:pt idx="51" formatCode="General">
                  <c:v>542.62924798333336</c:v>
                </c:pt>
                <c:pt idx="52" formatCode="General">
                  <c:v>503.93811613333332</c:v>
                </c:pt>
                <c:pt idx="53" formatCode="General">
                  <c:v>491.56559521666668</c:v>
                </c:pt>
                <c:pt idx="54" formatCode="General">
                  <c:v>584.67496413333333</c:v>
                </c:pt>
                <c:pt idx="55" formatCode="General">
                  <c:v>619.09081428333332</c:v>
                </c:pt>
                <c:pt idx="56" formatCode="General">
                  <c:v>558.69040528333335</c:v>
                </c:pt>
                <c:pt idx="57" formatCode="General">
                  <c:v>512.49634834999995</c:v>
                </c:pt>
                <c:pt idx="58" formatCode="General">
                  <c:v>539.53970534999996</c:v>
                </c:pt>
                <c:pt idx="59" formatCode="General">
                  <c:v>489.24794079999992</c:v>
                </c:pt>
                <c:pt idx="60" formatCode="General">
                  <c:v>493.37142863333332</c:v>
                </c:pt>
                <c:pt idx="61" formatCode="General">
                  <c:v>377.36679299999997</c:v>
                </c:pt>
                <c:pt idx="62" formatCode="General">
                  <c:v>409.87057105000002</c:v>
                </c:pt>
                <c:pt idx="63" formatCode="General">
                  <c:v>383.94504648333333</c:v>
                </c:pt>
                <c:pt idx="64" formatCode="General">
                  <c:v>403.01957308333334</c:v>
                </c:pt>
                <c:pt idx="65" formatCode="General">
                  <c:v>396.84032566666673</c:v>
                </c:pt>
                <c:pt idx="66" formatCode="General">
                  <c:v>348.40394021666663</c:v>
                </c:pt>
                <c:pt idx="67" formatCode="General">
                  <c:v>398.18508785</c:v>
                </c:pt>
                <c:pt idx="68" formatCode="General">
                  <c:v>361.1900938833333</c:v>
                </c:pt>
                <c:pt idx="69" formatCode="General">
                  <c:v>433.11602280000005</c:v>
                </c:pt>
                <c:pt idx="70" formatCode="General">
                  <c:v>457.72224051666672</c:v>
                </c:pt>
                <c:pt idx="71" formatCode="General">
                  <c:v>514.13489249999986</c:v>
                </c:pt>
                <c:pt idx="72" formatCode="General">
                  <c:v>531.24502573333336</c:v>
                </c:pt>
                <c:pt idx="73" formatCode="General">
                  <c:v>568.51883111666666</c:v>
                </c:pt>
                <c:pt idx="74" formatCode="General">
                  <c:v>675.45285538333337</c:v>
                </c:pt>
                <c:pt idx="75" formatCode="General">
                  <c:v>669.43320448333327</c:v>
                </c:pt>
                <c:pt idx="76" formatCode="General">
                  <c:v>670.68947801666673</c:v>
                </c:pt>
                <c:pt idx="77" formatCode="General">
                  <c:v>680.6068393666668</c:v>
                </c:pt>
                <c:pt idx="78" formatCode="General">
                  <c:v>645.08017895000012</c:v>
                </c:pt>
                <c:pt idx="79" formatCode="General">
                  <c:v>599.71622531666674</c:v>
                </c:pt>
                <c:pt idx="80" formatCode="General">
                  <c:v>532.56087033333336</c:v>
                </c:pt>
                <c:pt idx="81" formatCode="General">
                  <c:v>548.25903671666663</c:v>
                </c:pt>
                <c:pt idx="82" formatCode="General">
                  <c:v>548.85257318333333</c:v>
                </c:pt>
                <c:pt idx="83" formatCode="General">
                  <c:v>502.8236364833333</c:v>
                </c:pt>
                <c:pt idx="84" formatCode="General">
                  <c:v>547.98258999999996</c:v>
                </c:pt>
                <c:pt idx="85" formatCode="General">
                  <c:v>541.79688190000002</c:v>
                </c:pt>
                <c:pt idx="86" formatCode="General">
                  <c:v>562.92491343333324</c:v>
                </c:pt>
                <c:pt idx="87" formatCode="General">
                  <c:v>508.88437279999999</c:v>
                </c:pt>
                <c:pt idx="88" formatCode="General">
                  <c:v>517.14003580000008</c:v>
                </c:pt>
                <c:pt idx="89" formatCode="General">
                  <c:v>486.52221386666662</c:v>
                </c:pt>
                <c:pt idx="90" formatCode="General">
                  <c:v>469.79809165</c:v>
                </c:pt>
                <c:pt idx="91" formatCode="General">
                  <c:v>449.22051254999997</c:v>
                </c:pt>
                <c:pt idx="92" formatCode="General">
                  <c:v>398.36913493333333</c:v>
                </c:pt>
                <c:pt idx="93" formatCode="General">
                  <c:v>373.61456756666666</c:v>
                </c:pt>
                <c:pt idx="94" formatCode="General">
                  <c:v>335.35922644999999</c:v>
                </c:pt>
                <c:pt idx="95" formatCode="General">
                  <c:v>374.9475903</c:v>
                </c:pt>
                <c:pt idx="96" formatCode="General">
                  <c:v>341.57480883333329</c:v>
                </c:pt>
                <c:pt idx="97" formatCode="General">
                  <c:v>352.00998150000004</c:v>
                </c:pt>
                <c:pt idx="98" formatCode="General">
                  <c:v>373.98599453333333</c:v>
                </c:pt>
                <c:pt idx="99" formatCode="General">
                  <c:v>457.08304873333333</c:v>
                </c:pt>
                <c:pt idx="100" formatCode="General">
                  <c:v>431.72360683333335</c:v>
                </c:pt>
                <c:pt idx="101" formatCode="General">
                  <c:v>421.89535985000003</c:v>
                </c:pt>
                <c:pt idx="102" formatCode="General">
                  <c:v>469.31851595000006</c:v>
                </c:pt>
                <c:pt idx="103" formatCode="General">
                  <c:v>491.31574058333337</c:v>
                </c:pt>
                <c:pt idx="104" formatCode="General">
                  <c:v>505.39410511666671</c:v>
                </c:pt>
                <c:pt idx="105" formatCode="General">
                  <c:v>447.28429681666665</c:v>
                </c:pt>
                <c:pt idx="106" formatCode="General">
                  <c:v>500.81689516666665</c:v>
                </c:pt>
                <c:pt idx="107" formatCode="General">
                  <c:v>542.49544279999998</c:v>
                </c:pt>
                <c:pt idx="108" formatCode="General">
                  <c:v>538.35132226666667</c:v>
                </c:pt>
                <c:pt idx="109" formatCode="General">
                  <c:v>540.25026981666667</c:v>
                </c:pt>
                <c:pt idx="110" formatCode="General">
                  <c:v>542.32188803333338</c:v>
                </c:pt>
                <c:pt idx="111" formatCode="General">
                  <c:v>604.1053234499999</c:v>
                </c:pt>
                <c:pt idx="112" formatCode="General">
                  <c:v>561.08601839999994</c:v>
                </c:pt>
                <c:pt idx="113" formatCode="General">
                  <c:v>567.49043071666665</c:v>
                </c:pt>
                <c:pt idx="114" formatCode="General">
                  <c:v>562.33112631666665</c:v>
                </c:pt>
                <c:pt idx="115" formatCode="General">
                  <c:v>611.04118326666674</c:v>
                </c:pt>
                <c:pt idx="116" formatCode="General">
                  <c:v>567.85367168333335</c:v>
                </c:pt>
                <c:pt idx="117" formatCode="General">
                  <c:v>545.02381538333327</c:v>
                </c:pt>
                <c:pt idx="118" formatCode="General">
                  <c:v>570.87808558333336</c:v>
                </c:pt>
                <c:pt idx="119" formatCode="General">
                  <c:v>512.86618140000007</c:v>
                </c:pt>
                <c:pt idx="120" formatCode="General">
                  <c:v>526.75829601666669</c:v>
                </c:pt>
                <c:pt idx="121" formatCode="General">
                  <c:v>523.99663196666665</c:v>
                </c:pt>
                <c:pt idx="122" formatCode="General">
                  <c:v>526.09655396666665</c:v>
                </c:pt>
                <c:pt idx="123" formatCode="General">
                  <c:v>501.80264011666662</c:v>
                </c:pt>
                <c:pt idx="124" formatCode="General">
                  <c:v>475.34861213333329</c:v>
                </c:pt>
                <c:pt idx="125" formatCode="General">
                  <c:v>530.73049401666663</c:v>
                </c:pt>
                <c:pt idx="126" formatCode="General">
                  <c:v>543.42453458333341</c:v>
                </c:pt>
                <c:pt idx="127" formatCode="General">
                  <c:v>551.45001009999999</c:v>
                </c:pt>
                <c:pt idx="128" formatCode="General">
                  <c:v>580.89375261666669</c:v>
                </c:pt>
                <c:pt idx="129" formatCode="General">
                  <c:v>575.37402454999994</c:v>
                </c:pt>
                <c:pt idx="130" formatCode="General">
                  <c:v>586.44025466666665</c:v>
                </c:pt>
                <c:pt idx="131" formatCode="General">
                  <c:v>553.63098961666662</c:v>
                </c:pt>
                <c:pt idx="132" formatCode="General">
                  <c:v>458.17292025</c:v>
                </c:pt>
                <c:pt idx="133" formatCode="General">
                  <c:v>419.08859206666671</c:v>
                </c:pt>
                <c:pt idx="134" formatCode="General">
                  <c:v>436.31409141666671</c:v>
                </c:pt>
                <c:pt idx="135" formatCode="General">
                  <c:v>476.19437206666663</c:v>
                </c:pt>
                <c:pt idx="136" formatCode="General">
                  <c:v>486.00861793333343</c:v>
                </c:pt>
                <c:pt idx="137" formatCode="General">
                  <c:v>453.10380028333338</c:v>
                </c:pt>
                <c:pt idx="138" formatCode="General">
                  <c:v>566.8240704000001</c:v>
                </c:pt>
                <c:pt idx="139" formatCode="General">
                  <c:v>561.28814995000005</c:v>
                </c:pt>
                <c:pt idx="140" formatCode="General">
                  <c:v>584.62520961666667</c:v>
                </c:pt>
                <c:pt idx="141" formatCode="General">
                  <c:v>556.26495326666668</c:v>
                </c:pt>
                <c:pt idx="142" formatCode="General">
                  <c:v>547.79287509999995</c:v>
                </c:pt>
                <c:pt idx="143" formatCode="General">
                  <c:v>541.36160834999998</c:v>
                </c:pt>
                <c:pt idx="144" formatCode="General">
                  <c:v>504.20566475000004</c:v>
                </c:pt>
                <c:pt idx="145" formatCode="General">
                  <c:v>498.14126026666668</c:v>
                </c:pt>
                <c:pt idx="146" formatCode="General">
                  <c:v>475.42527863333333</c:v>
                </c:pt>
                <c:pt idx="147" formatCode="General">
                  <c:v>440.02371769999996</c:v>
                </c:pt>
                <c:pt idx="148" formatCode="General">
                  <c:v>452.56007500000004</c:v>
                </c:pt>
                <c:pt idx="149" formatCode="General">
                  <c:v>461.93017033333336</c:v>
                </c:pt>
                <c:pt idx="150" formatCode="General">
                  <c:v>412.12469328333327</c:v>
                </c:pt>
                <c:pt idx="151" formatCode="General">
                  <c:v>419.91864023333341</c:v>
                </c:pt>
                <c:pt idx="152" formatCode="General">
                  <c:v>417.0932044833333</c:v>
                </c:pt>
                <c:pt idx="153" formatCode="General">
                  <c:v>454.37432096666674</c:v>
                </c:pt>
                <c:pt idx="154" formatCode="General">
                  <c:v>445.21632768333342</c:v>
                </c:pt>
                <c:pt idx="155" formatCode="General">
                  <c:v>499.93391485000001</c:v>
                </c:pt>
                <c:pt idx="156" formatCode="General">
                  <c:v>511.76732243333339</c:v>
                </c:pt>
                <c:pt idx="157" formatCode="General">
                  <c:v>542.12041953333346</c:v>
                </c:pt>
                <c:pt idx="158" formatCode="General">
                  <c:v>489.94284861666665</c:v>
                </c:pt>
                <c:pt idx="159" formatCode="General">
                  <c:v>453.73720688333333</c:v>
                </c:pt>
                <c:pt idx="160" formatCode="General">
                  <c:v>471.45219418333335</c:v>
                </c:pt>
                <c:pt idx="161" formatCode="General">
                  <c:v>475.24386118333331</c:v>
                </c:pt>
                <c:pt idx="162" formatCode="General">
                  <c:v>531.21559828333329</c:v>
                </c:pt>
                <c:pt idx="163" formatCode="General">
                  <c:v>474.54672676666661</c:v>
                </c:pt>
                <c:pt idx="164" formatCode="General">
                  <c:v>524.13081568333325</c:v>
                </c:pt>
                <c:pt idx="165" formatCode="General">
                  <c:v>591.65351368333336</c:v>
                </c:pt>
                <c:pt idx="166" formatCode="General">
                  <c:v>623.75991514999998</c:v>
                </c:pt>
                <c:pt idx="167" formatCode="General">
                  <c:v>644.65493351666669</c:v>
                </c:pt>
                <c:pt idx="168" formatCode="General">
                  <c:v>613.77889011666673</c:v>
                </c:pt>
                <c:pt idx="169" formatCode="General">
                  <c:v>618.85089471666674</c:v>
                </c:pt>
                <c:pt idx="170" formatCode="General">
                  <c:v>613.67587211666671</c:v>
                </c:pt>
                <c:pt idx="171" formatCode="General">
                  <c:v>634.36305053333342</c:v>
                </c:pt>
                <c:pt idx="172" formatCode="General">
                  <c:v>567.83498623333332</c:v>
                </c:pt>
                <c:pt idx="173" formatCode="General">
                  <c:v>518.48781353333322</c:v>
                </c:pt>
                <c:pt idx="174" formatCode="General">
                  <c:v>515.06994668333334</c:v>
                </c:pt>
                <c:pt idx="175" formatCode="General">
                  <c:v>563.06156191666662</c:v>
                </c:pt>
                <c:pt idx="176" formatCode="General">
                  <c:v>559.50962283333331</c:v>
                </c:pt>
                <c:pt idx="177" formatCode="General">
                  <c:v>554.88209346666667</c:v>
                </c:pt>
                <c:pt idx="178" formatCode="General">
                  <c:v>533.8116361166667</c:v>
                </c:pt>
                <c:pt idx="179" formatCode="General">
                  <c:v>559.93547479999995</c:v>
                </c:pt>
                <c:pt idx="180" formatCode="General">
                  <c:v>554.55222463333337</c:v>
                </c:pt>
                <c:pt idx="181" formatCode="General">
                  <c:v>532.32823304999999</c:v>
                </c:pt>
                <c:pt idx="182" formatCode="General">
                  <c:v>554.62645020000002</c:v>
                </c:pt>
                <c:pt idx="183" formatCode="General">
                  <c:v>488.28373185000004</c:v>
                </c:pt>
                <c:pt idx="184" formatCode="General">
                  <c:v>579.34805801666664</c:v>
                </c:pt>
                <c:pt idx="185" formatCode="General">
                  <c:v>522.57166503333337</c:v>
                </c:pt>
                <c:pt idx="186" formatCode="General">
                  <c:v>510.28036823333338</c:v>
                </c:pt>
                <c:pt idx="187" formatCode="General">
                  <c:v>538.7977931833334</c:v>
                </c:pt>
                <c:pt idx="188" formatCode="General">
                  <c:v>486.64848898333327</c:v>
                </c:pt>
                <c:pt idx="189" formatCode="General">
                  <c:v>501.27270853333334</c:v>
                </c:pt>
                <c:pt idx="190" formatCode="General">
                  <c:v>451.76281828333339</c:v>
                </c:pt>
                <c:pt idx="191" formatCode="General">
                  <c:v>493.20976456666671</c:v>
                </c:pt>
                <c:pt idx="192" formatCode="General">
                  <c:v>491.12672528333331</c:v>
                </c:pt>
                <c:pt idx="193" formatCode="General">
                  <c:v>489.1382443833333</c:v>
                </c:pt>
                <c:pt idx="194" formatCode="General">
                  <c:v>475.66778221666664</c:v>
                </c:pt>
                <c:pt idx="195" formatCode="General">
                  <c:v>516.23830526666677</c:v>
                </c:pt>
                <c:pt idx="196" formatCode="General">
                  <c:v>534.48463891666654</c:v>
                </c:pt>
                <c:pt idx="197" formatCode="General">
                  <c:v>539.83506861666672</c:v>
                </c:pt>
                <c:pt idx="198" formatCode="General">
                  <c:v>575.50204493333331</c:v>
                </c:pt>
                <c:pt idx="199" formatCode="General">
                  <c:v>551.0515789333333</c:v>
                </c:pt>
                <c:pt idx="200" formatCode="General">
                  <c:v>604.39718318333337</c:v>
                </c:pt>
                <c:pt idx="201" formatCode="General">
                  <c:v>531.59470799999997</c:v>
                </c:pt>
                <c:pt idx="202" formatCode="General">
                  <c:v>461.18473160000008</c:v>
                </c:pt>
                <c:pt idx="203" formatCode="General">
                  <c:v>431.27858178333327</c:v>
                </c:pt>
                <c:pt idx="204" formatCode="General">
                  <c:v>418.14311225</c:v>
                </c:pt>
                <c:pt idx="205" formatCode="General">
                  <c:v>367.40589655000002</c:v>
                </c:pt>
                <c:pt idx="206" formatCode="General">
                  <c:v>371.55131435000004</c:v>
                </c:pt>
                <c:pt idx="207" formatCode="General">
                  <c:v>370.64251055</c:v>
                </c:pt>
                <c:pt idx="208" formatCode="General">
                  <c:v>421.74900735</c:v>
                </c:pt>
                <c:pt idx="209" formatCode="General">
                  <c:v>458.0040108</c:v>
                </c:pt>
                <c:pt idx="210" formatCode="General">
                  <c:v>441.36037074999996</c:v>
                </c:pt>
                <c:pt idx="211" formatCode="General">
                  <c:v>487.62582363333331</c:v>
                </c:pt>
                <c:pt idx="212" formatCode="General">
                  <c:v>455.33597453333323</c:v>
                </c:pt>
                <c:pt idx="213" formatCode="General">
                  <c:v>503.65854820000004</c:v>
                </c:pt>
                <c:pt idx="214" formatCode="General">
                  <c:v>488.53904704999997</c:v>
                </c:pt>
                <c:pt idx="215" formatCode="General">
                  <c:v>475.08075531666668</c:v>
                </c:pt>
                <c:pt idx="216" formatCode="General">
                  <c:v>471.19110101666666</c:v>
                </c:pt>
                <c:pt idx="217" formatCode="General">
                  <c:v>442.13382731666667</c:v>
                </c:pt>
                <c:pt idx="218" formatCode="General">
                  <c:v>467.76839939999996</c:v>
                </c:pt>
                <c:pt idx="219" formatCode="General">
                  <c:v>452.72787930000004</c:v>
                </c:pt>
                <c:pt idx="220" formatCode="General">
                  <c:v>485.15884263333334</c:v>
                </c:pt>
                <c:pt idx="221" formatCode="General">
                  <c:v>495.96469016666668</c:v>
                </c:pt>
                <c:pt idx="222" formatCode="General">
                  <c:v>471.80054225000003</c:v>
                </c:pt>
                <c:pt idx="223" formatCode="General">
                  <c:v>504.46156470000005</c:v>
                </c:pt>
                <c:pt idx="224" formatCode="General">
                  <c:v>515.18649028333346</c:v>
                </c:pt>
                <c:pt idx="225" formatCode="General">
                  <c:v>539.45694830000002</c:v>
                </c:pt>
                <c:pt idx="226" formatCode="General">
                  <c:v>581.66740521666679</c:v>
                </c:pt>
                <c:pt idx="227" formatCode="General">
                  <c:v>501.98791261666662</c:v>
                </c:pt>
                <c:pt idx="228" formatCode="General">
                  <c:v>503.51017595000002</c:v>
                </c:pt>
                <c:pt idx="229" formatCode="General">
                  <c:v>490.34294739999996</c:v>
                </c:pt>
                <c:pt idx="230" formatCode="General">
                  <c:v>460.55621561666663</c:v>
                </c:pt>
                <c:pt idx="231" formatCode="General">
                  <c:v>434.70513619999997</c:v>
                </c:pt>
                <c:pt idx="232" formatCode="General">
                  <c:v>372.13601316666671</c:v>
                </c:pt>
                <c:pt idx="233" formatCode="General">
                  <c:v>489.82638101666674</c:v>
                </c:pt>
                <c:pt idx="234" formatCode="General">
                  <c:v>535.66919634999988</c:v>
                </c:pt>
                <c:pt idx="235" formatCode="General">
                  <c:v>576.92374779999989</c:v>
                </c:pt>
                <c:pt idx="236" formatCode="General">
                  <c:v>614.73653248333324</c:v>
                </c:pt>
                <c:pt idx="237" formatCode="General">
                  <c:v>653.53414641666666</c:v>
                </c:pt>
                <c:pt idx="238" formatCode="General">
                  <c:v>622.42179659999999</c:v>
                </c:pt>
                <c:pt idx="239" formatCode="General">
                  <c:v>569.33475970000006</c:v>
                </c:pt>
                <c:pt idx="240" formatCode="General">
                  <c:v>580.22436398333332</c:v>
                </c:pt>
                <c:pt idx="241" formatCode="General">
                  <c:v>525.29306368333334</c:v>
                </c:pt>
                <c:pt idx="242" formatCode="General">
                  <c:v>444.5957571666666</c:v>
                </c:pt>
                <c:pt idx="243" formatCode="General">
                  <c:v>384.35949416666671</c:v>
                </c:pt>
                <c:pt idx="244" formatCode="General">
                  <c:v>433.62643353333334</c:v>
                </c:pt>
                <c:pt idx="245" formatCode="General">
                  <c:v>438.91769168333343</c:v>
                </c:pt>
                <c:pt idx="246" formatCode="General">
                  <c:v>401.53624876666669</c:v>
                </c:pt>
                <c:pt idx="247" formatCode="General">
                  <c:v>419.28887151666669</c:v>
                </c:pt>
                <c:pt idx="248" formatCode="General">
                  <c:v>458.54138108333336</c:v>
                </c:pt>
                <c:pt idx="249" formatCode="General">
                  <c:v>527.46297278333338</c:v>
                </c:pt>
                <c:pt idx="250" formatCode="General">
                  <c:v>465.58360246666666</c:v>
                </c:pt>
                <c:pt idx="251" formatCode="General">
                  <c:v>491.1397452833333</c:v>
                </c:pt>
                <c:pt idx="252" formatCode="General">
                  <c:v>530.92862768333327</c:v>
                </c:pt>
                <c:pt idx="253" formatCode="General">
                  <c:v>526.75893580000002</c:v>
                </c:pt>
                <c:pt idx="254" formatCode="General">
                  <c:v>542.51467486666661</c:v>
                </c:pt>
                <c:pt idx="255" formatCode="General">
                  <c:v>490.82558156666664</c:v>
                </c:pt>
                <c:pt idx="256" formatCode="General">
                  <c:v>573.19908895000003</c:v>
                </c:pt>
                <c:pt idx="257" formatCode="General">
                  <c:v>525.48806323333326</c:v>
                </c:pt>
                <c:pt idx="258" formatCode="General">
                  <c:v>503.85178888333331</c:v>
                </c:pt>
                <c:pt idx="259" formatCode="General">
                  <c:v>524.25861733333329</c:v>
                </c:pt>
                <c:pt idx="260" formatCode="General">
                  <c:v>555.04063411666664</c:v>
                </c:pt>
                <c:pt idx="261" formatCode="General">
                  <c:v>572.73335880000002</c:v>
                </c:pt>
                <c:pt idx="262" formatCode="General">
                  <c:v>561.7834896999999</c:v>
                </c:pt>
                <c:pt idx="263" formatCode="General">
                  <c:v>540.02157871666668</c:v>
                </c:pt>
                <c:pt idx="264" formatCode="General">
                  <c:v>526.33527621666656</c:v>
                </c:pt>
                <c:pt idx="265" formatCode="General">
                  <c:v>455.44100460000004</c:v>
                </c:pt>
                <c:pt idx="266" formatCode="General">
                  <c:v>475.76286664999998</c:v>
                </c:pt>
                <c:pt idx="267" formatCode="General">
                  <c:v>484.23283545000004</c:v>
                </c:pt>
                <c:pt idx="268" formatCode="General">
                  <c:v>477.94616036666667</c:v>
                </c:pt>
                <c:pt idx="269" formatCode="General">
                  <c:v>540.74746371666663</c:v>
                </c:pt>
                <c:pt idx="270" formatCode="General">
                  <c:v>571.84341286666665</c:v>
                </c:pt>
                <c:pt idx="271" formatCode="General">
                  <c:v>651.88026608333337</c:v>
                </c:pt>
                <c:pt idx="272" formatCode="General">
                  <c:v>603.14204151666661</c:v>
                </c:pt>
                <c:pt idx="273" formatCode="General">
                  <c:v>592.46593383333334</c:v>
                </c:pt>
                <c:pt idx="274" formatCode="General">
                  <c:v>581.19986411666662</c:v>
                </c:pt>
                <c:pt idx="275" formatCode="General">
                  <c:v>602.94937303333336</c:v>
                </c:pt>
                <c:pt idx="276" formatCode="General">
                  <c:v>634.62010439999995</c:v>
                </c:pt>
                <c:pt idx="277" formatCode="General">
                  <c:v>617.19026410000004</c:v>
                </c:pt>
                <c:pt idx="278" formatCode="General">
                  <c:v>629.18567485000005</c:v>
                </c:pt>
                <c:pt idx="279" formatCode="General">
                  <c:v>629.78839379999999</c:v>
                </c:pt>
                <c:pt idx="280" formatCode="General">
                  <c:v>640.38328665000006</c:v>
                </c:pt>
                <c:pt idx="281" formatCode="General">
                  <c:v>620.47915261666674</c:v>
                </c:pt>
                <c:pt idx="282" formatCode="General">
                  <c:v>572.98274779999997</c:v>
                </c:pt>
                <c:pt idx="283" formatCode="General">
                  <c:v>581.84206959999995</c:v>
                </c:pt>
                <c:pt idx="284" formatCode="General">
                  <c:v>572.31910456666662</c:v>
                </c:pt>
                <c:pt idx="285" formatCode="General">
                  <c:v>575.71551039999997</c:v>
                </c:pt>
                <c:pt idx="286" formatCode="General">
                  <c:v>558.57935791666671</c:v>
                </c:pt>
                <c:pt idx="287" formatCode="General">
                  <c:v>506.59103226666667</c:v>
                </c:pt>
                <c:pt idx="288" formatCode="General">
                  <c:v>489.39348135</c:v>
                </c:pt>
                <c:pt idx="289" formatCode="General">
                  <c:v>498.87596911666668</c:v>
                </c:pt>
                <c:pt idx="290" formatCode="General">
                  <c:v>517.33698831666663</c:v>
                </c:pt>
                <c:pt idx="291" formatCode="General">
                  <c:v>531.93812830000002</c:v>
                </c:pt>
                <c:pt idx="292" formatCode="General">
                  <c:v>502.81957360000007</c:v>
                </c:pt>
                <c:pt idx="293" formatCode="General">
                  <c:v>513.05890096666678</c:v>
                </c:pt>
                <c:pt idx="294" formatCode="General">
                  <c:v>534.54391570000007</c:v>
                </c:pt>
                <c:pt idx="295" formatCode="General">
                  <c:v>572.24531645000002</c:v>
                </c:pt>
                <c:pt idx="296" formatCode="General">
                  <c:v>532.8783292833333</c:v>
                </c:pt>
                <c:pt idx="297" formatCode="General">
                  <c:v>458.84028756666663</c:v>
                </c:pt>
                <c:pt idx="298" formatCode="General">
                  <c:v>433.58824120000003</c:v>
                </c:pt>
                <c:pt idx="299" formatCode="General">
                  <c:v>464.76346778333328</c:v>
                </c:pt>
                <c:pt idx="300" formatCode="General">
                  <c:v>468.15080811666667</c:v>
                </c:pt>
                <c:pt idx="301" formatCode="General">
                  <c:v>416.96991318333335</c:v>
                </c:pt>
                <c:pt idx="302" formatCode="General">
                  <c:v>465.18565659999996</c:v>
                </c:pt>
                <c:pt idx="303" formatCode="General">
                  <c:v>519.94887281666661</c:v>
                </c:pt>
                <c:pt idx="304" formatCode="General">
                  <c:v>618.13881875000004</c:v>
                </c:pt>
                <c:pt idx="305" formatCode="General">
                  <c:v>591.87088091666669</c:v>
                </c:pt>
                <c:pt idx="306" formatCode="General">
                  <c:v>624.77100926666662</c:v>
                </c:pt>
                <c:pt idx="307" formatCode="General">
                  <c:v>623.50398169999994</c:v>
                </c:pt>
                <c:pt idx="308" formatCode="General">
                  <c:v>580.10885019999989</c:v>
                </c:pt>
                <c:pt idx="309" formatCode="General">
                  <c:v>548.18484938333324</c:v>
                </c:pt>
                <c:pt idx="310" formatCode="General">
                  <c:v>517.48476010000002</c:v>
                </c:pt>
                <c:pt idx="311" formatCode="General">
                  <c:v>543.00847278333333</c:v>
                </c:pt>
                <c:pt idx="312" formatCode="General">
                  <c:v>520.66372390000004</c:v>
                </c:pt>
                <c:pt idx="313" formatCode="General">
                  <c:v>516.92260708333333</c:v>
                </c:pt>
                <c:pt idx="314" formatCode="General">
                  <c:v>539.09460354999999</c:v>
                </c:pt>
                <c:pt idx="315" formatCode="General">
                  <c:v>572.86281296666664</c:v>
                </c:pt>
                <c:pt idx="316" formatCode="General">
                  <c:v>583.58966554999995</c:v>
                </c:pt>
                <c:pt idx="317" formatCode="General">
                  <c:v>562.38155811666661</c:v>
                </c:pt>
                <c:pt idx="318" formatCode="General">
                  <c:v>521.21264038333345</c:v>
                </c:pt>
                <c:pt idx="319" formatCode="General">
                  <c:v>535.25168493333331</c:v>
                </c:pt>
                <c:pt idx="320" formatCode="General">
                  <c:v>514.62822861666666</c:v>
                </c:pt>
                <c:pt idx="321" formatCode="General">
                  <c:v>516.67641256666673</c:v>
                </c:pt>
                <c:pt idx="322" formatCode="General">
                  <c:v>462.69450743333329</c:v>
                </c:pt>
                <c:pt idx="323" formatCode="General">
                  <c:v>422.03328268333343</c:v>
                </c:pt>
                <c:pt idx="324" formatCode="General">
                  <c:v>453.41583006666662</c:v>
                </c:pt>
                <c:pt idx="325" formatCode="General">
                  <c:v>434.19725708333334</c:v>
                </c:pt>
                <c:pt idx="326" formatCode="General">
                  <c:v>433.42732321666659</c:v>
                </c:pt>
                <c:pt idx="327" formatCode="General">
                  <c:v>502.6669604833333</c:v>
                </c:pt>
                <c:pt idx="328" formatCode="General">
                  <c:v>565.03447883333331</c:v>
                </c:pt>
                <c:pt idx="329" formatCode="General">
                  <c:v>640.92054074999999</c:v>
                </c:pt>
                <c:pt idx="330" formatCode="General">
                  <c:v>610.30608755000003</c:v>
                </c:pt>
                <c:pt idx="331" formatCode="General">
                  <c:v>613.54029366666657</c:v>
                </c:pt>
                <c:pt idx="332" formatCode="General">
                  <c:v>651.19732125000007</c:v>
                </c:pt>
                <c:pt idx="333" formatCode="General">
                  <c:v>590.06118083333331</c:v>
                </c:pt>
                <c:pt idx="334" formatCode="General">
                  <c:v>544.56066874999999</c:v>
                </c:pt>
                <c:pt idx="335" formatCode="General">
                  <c:v>526.72948303333339</c:v>
                </c:pt>
                <c:pt idx="336" formatCode="General">
                  <c:v>592.10036126666671</c:v>
                </c:pt>
                <c:pt idx="337" formatCode="General">
                  <c:v>546.54105656666673</c:v>
                </c:pt>
                <c:pt idx="338" formatCode="General">
                  <c:v>528.95844278333334</c:v>
                </c:pt>
                <c:pt idx="339" formatCode="General">
                  <c:v>496.9317584333333</c:v>
                </c:pt>
                <c:pt idx="340" formatCode="General">
                  <c:v>516.82501898333328</c:v>
                </c:pt>
                <c:pt idx="341" formatCode="General">
                  <c:v>463.17834878333338</c:v>
                </c:pt>
                <c:pt idx="342" formatCode="General">
                  <c:v>451.71242781666666</c:v>
                </c:pt>
                <c:pt idx="343" formatCode="General">
                  <c:v>468.4467232666666</c:v>
                </c:pt>
                <c:pt idx="344" formatCode="General">
                  <c:v>506.48570649999994</c:v>
                </c:pt>
                <c:pt idx="345" formatCode="General">
                  <c:v>532.78477995000003</c:v>
                </c:pt>
                <c:pt idx="346" formatCode="General">
                  <c:v>586.1339670000001</c:v>
                </c:pt>
                <c:pt idx="347" formatCode="General">
                  <c:v>624.91525633333333</c:v>
                </c:pt>
                <c:pt idx="348" formatCode="General">
                  <c:v>580.57480636666662</c:v>
                </c:pt>
                <c:pt idx="349" formatCode="General">
                  <c:v>560.64364736666664</c:v>
                </c:pt>
                <c:pt idx="350" formatCode="General">
                  <c:v>475.2767159833333</c:v>
                </c:pt>
                <c:pt idx="351" formatCode="General">
                  <c:v>480.24335264999996</c:v>
                </c:pt>
                <c:pt idx="352" formatCode="General">
                  <c:v>493.47901711666668</c:v>
                </c:pt>
                <c:pt idx="353" formatCode="General">
                  <c:v>521.12595398333337</c:v>
                </c:pt>
                <c:pt idx="354" formatCode="General">
                  <c:v>547.78019380000001</c:v>
                </c:pt>
                <c:pt idx="355" formatCode="General">
                  <c:v>594.79164115000003</c:v>
                </c:pt>
                <c:pt idx="356" formatCode="General">
                  <c:v>624.82472623333342</c:v>
                </c:pt>
                <c:pt idx="357" formatCode="General">
                  <c:v>589.9229035333334</c:v>
                </c:pt>
                <c:pt idx="358" formatCode="General">
                  <c:v>539.55402319999996</c:v>
                </c:pt>
                <c:pt idx="359" formatCode="General">
                  <c:v>541.45730279999998</c:v>
                </c:pt>
                <c:pt idx="360" formatCode="General">
                  <c:v>543.54742421666663</c:v>
                </c:pt>
                <c:pt idx="361" formatCode="General">
                  <c:v>493.76461550000005</c:v>
                </c:pt>
                <c:pt idx="362" formatCode="General">
                  <c:v>507.04911676666666</c:v>
                </c:pt>
                <c:pt idx="363" formatCode="General">
                  <c:v>541.98449331666677</c:v>
                </c:pt>
                <c:pt idx="364" formatCode="General">
                  <c:v>531.82333325000002</c:v>
                </c:pt>
                <c:pt idx="365" formatCode="General">
                  <c:v>501.61087019999997</c:v>
                </c:pt>
                <c:pt idx="366" formatCode="General">
                  <c:v>493.93822918333336</c:v>
                </c:pt>
                <c:pt idx="367" formatCode="General">
                  <c:v>551.66300173333332</c:v>
                </c:pt>
                <c:pt idx="368" formatCode="General">
                  <c:v>533.25993251666671</c:v>
                </c:pt>
                <c:pt idx="369" formatCode="General">
                  <c:v>439.63242321999996</c:v>
                </c:pt>
                <c:pt idx="370" formatCode="General">
                  <c:v>428.57997840333337</c:v>
                </c:pt>
                <c:pt idx="371" formatCode="General">
                  <c:v>430.71864360333331</c:v>
                </c:pt>
                <c:pt idx="372" formatCode="General">
                  <c:v>430.01101637000005</c:v>
                </c:pt>
                <c:pt idx="373" formatCode="General">
                  <c:v>455.21827365333326</c:v>
                </c:pt>
                <c:pt idx="374" formatCode="General">
                  <c:v>514.09042635333333</c:v>
                </c:pt>
                <c:pt idx="375" formatCode="General">
                  <c:v>555.12131676666672</c:v>
                </c:pt>
                <c:pt idx="376" formatCode="General">
                  <c:v>569.89633188333335</c:v>
                </c:pt>
                <c:pt idx="377" formatCode="General">
                  <c:v>633.82780651666667</c:v>
                </c:pt>
                <c:pt idx="378" formatCode="General">
                  <c:v>626.27255860000002</c:v>
                </c:pt>
                <c:pt idx="379" formatCode="General">
                  <c:v>583.52761789999988</c:v>
                </c:pt>
                <c:pt idx="380" formatCode="General">
                  <c:v>518.99448241666664</c:v>
                </c:pt>
                <c:pt idx="381" formatCode="General">
                  <c:v>515.33458766666672</c:v>
                </c:pt>
                <c:pt idx="382" formatCode="General">
                  <c:v>513.49838108333336</c:v>
                </c:pt>
                <c:pt idx="383" formatCode="General">
                  <c:v>414.06486733333332</c:v>
                </c:pt>
                <c:pt idx="384" formatCode="General">
                  <c:v>470.3213197666667</c:v>
                </c:pt>
                <c:pt idx="385" formatCode="General">
                  <c:v>450.70567790000001</c:v>
                </c:pt>
                <c:pt idx="386" formatCode="General">
                  <c:v>419.12890240000002</c:v>
                </c:pt>
                <c:pt idx="387" formatCode="General">
                  <c:v>512.85306821666666</c:v>
                </c:pt>
                <c:pt idx="388" formatCode="General">
                  <c:v>522.95863523333333</c:v>
                </c:pt>
                <c:pt idx="389" formatCode="General">
                  <c:v>523.83553389999997</c:v>
                </c:pt>
                <c:pt idx="390" formatCode="General">
                  <c:v>428.00724688333327</c:v>
                </c:pt>
                <c:pt idx="391" formatCode="General">
                  <c:v>441.30877961666664</c:v>
                </c:pt>
                <c:pt idx="392" formatCode="General">
                  <c:v>454.56411651666667</c:v>
                </c:pt>
                <c:pt idx="393" formatCode="General">
                  <c:v>433.17606784999998</c:v>
                </c:pt>
                <c:pt idx="394" formatCode="General">
                  <c:v>357.81829508333334</c:v>
                </c:pt>
                <c:pt idx="395" formatCode="General">
                  <c:v>401.65399516666668</c:v>
                </c:pt>
                <c:pt idx="396" formatCode="General">
                  <c:v>466.53721219999994</c:v>
                </c:pt>
                <c:pt idx="397" formatCode="General">
                  <c:v>524.47913870000002</c:v>
                </c:pt>
                <c:pt idx="398" formatCode="General">
                  <c:v>569.26021916666662</c:v>
                </c:pt>
                <c:pt idx="399" formatCode="General">
                  <c:v>606.90343868333332</c:v>
                </c:pt>
                <c:pt idx="400" formatCode="General">
                  <c:v>576.51310599999999</c:v>
                </c:pt>
                <c:pt idx="401" formatCode="General">
                  <c:v>580.84280430000001</c:v>
                </c:pt>
                <c:pt idx="402" formatCode="General">
                  <c:v>579.66410096666664</c:v>
                </c:pt>
                <c:pt idx="403" formatCode="General">
                  <c:v>495.00828804999992</c:v>
                </c:pt>
                <c:pt idx="404" formatCode="General">
                  <c:v>473.57231939999997</c:v>
                </c:pt>
                <c:pt idx="405" formatCode="General">
                  <c:v>437.90148616666664</c:v>
                </c:pt>
                <c:pt idx="406" formatCode="General">
                  <c:v>543.41664344999992</c:v>
                </c:pt>
                <c:pt idx="407" formatCode="General">
                  <c:v>584.3272010500001</c:v>
                </c:pt>
                <c:pt idx="408" formatCode="General">
                  <c:v>556.76489771666672</c:v>
                </c:pt>
                <c:pt idx="409" formatCode="General">
                  <c:v>590.1988557333334</c:v>
                </c:pt>
                <c:pt idx="410" formatCode="General">
                  <c:v>570.68914365000012</c:v>
                </c:pt>
                <c:pt idx="411" formatCode="General">
                  <c:v>615.13381298333331</c:v>
                </c:pt>
                <c:pt idx="412" formatCode="General">
                  <c:v>617.7176109666666</c:v>
                </c:pt>
                <c:pt idx="413" formatCode="General">
                  <c:v>560.91424345000007</c:v>
                </c:pt>
                <c:pt idx="414" formatCode="General">
                  <c:v>549.54514041666664</c:v>
                </c:pt>
                <c:pt idx="415" formatCode="General">
                  <c:v>583.98105184999997</c:v>
                </c:pt>
                <c:pt idx="416" formatCode="General">
                  <c:v>643.27561628333331</c:v>
                </c:pt>
                <c:pt idx="417" formatCode="General">
                  <c:v>566.0176558833333</c:v>
                </c:pt>
                <c:pt idx="418" formatCode="General">
                  <c:v>535.16863913333327</c:v>
                </c:pt>
                <c:pt idx="419" formatCode="General">
                  <c:v>523.26863428333331</c:v>
                </c:pt>
                <c:pt idx="420" formatCode="General">
                  <c:v>523.90902393333329</c:v>
                </c:pt>
                <c:pt idx="421" formatCode="General">
                  <c:v>548.98792755000011</c:v>
                </c:pt>
                <c:pt idx="422" formatCode="General">
                  <c:v>509.99798446666665</c:v>
                </c:pt>
                <c:pt idx="423" formatCode="General">
                  <c:v>500.82543809999999</c:v>
                </c:pt>
                <c:pt idx="424" formatCode="General">
                  <c:v>524.75895344999992</c:v>
                </c:pt>
                <c:pt idx="425" formatCode="General">
                  <c:v>547.32203743333332</c:v>
                </c:pt>
                <c:pt idx="426" formatCode="General">
                  <c:v>584.99547050000001</c:v>
                </c:pt>
                <c:pt idx="427" formatCode="General">
                  <c:v>538.59096241666668</c:v>
                </c:pt>
                <c:pt idx="428" formatCode="General">
                  <c:v>564.84966753333333</c:v>
                </c:pt>
                <c:pt idx="429" formatCode="General">
                  <c:v>587.81949458333338</c:v>
                </c:pt>
                <c:pt idx="430" formatCode="General">
                  <c:v>590.65637031666665</c:v>
                </c:pt>
                <c:pt idx="431" formatCode="General">
                  <c:v>541.57195334999994</c:v>
                </c:pt>
                <c:pt idx="432" formatCode="General">
                  <c:v>539.11897073333341</c:v>
                </c:pt>
                <c:pt idx="433" formatCode="General">
                  <c:v>515.66362601666663</c:v>
                </c:pt>
                <c:pt idx="434" formatCode="General">
                  <c:v>480.25604081666665</c:v>
                </c:pt>
                <c:pt idx="435" formatCode="General">
                  <c:v>491.18967835000007</c:v>
                </c:pt>
                <c:pt idx="436" formatCode="General">
                  <c:v>454.18307491666673</c:v>
                </c:pt>
                <c:pt idx="437" formatCode="General">
                  <c:v>457.0725337666666</c:v>
                </c:pt>
                <c:pt idx="438" formatCode="General">
                  <c:v>464.40276458333329</c:v>
                </c:pt>
                <c:pt idx="439" formatCode="General">
                  <c:v>477.51809338333334</c:v>
                </c:pt>
                <c:pt idx="440" formatCode="General">
                  <c:v>514.90080423333336</c:v>
                </c:pt>
                <c:pt idx="441" formatCode="General">
                  <c:v>522.37454253333328</c:v>
                </c:pt>
                <c:pt idx="442" formatCode="General">
                  <c:v>620.36081636666665</c:v>
                </c:pt>
                <c:pt idx="443" formatCode="General">
                  <c:v>651.30904741666666</c:v>
                </c:pt>
                <c:pt idx="444" formatCode="General">
                  <c:v>591.09743729999991</c:v>
                </c:pt>
                <c:pt idx="445" formatCode="General">
                  <c:v>596.71158214999991</c:v>
                </c:pt>
                <c:pt idx="446" formatCode="General">
                  <c:v>599.16465003333326</c:v>
                </c:pt>
                <c:pt idx="447" formatCode="General">
                  <c:v>558.10706850000008</c:v>
                </c:pt>
                <c:pt idx="448" formatCode="General">
                  <c:v>505.36453198333328</c:v>
                </c:pt>
                <c:pt idx="449" formatCode="General">
                  <c:v>520.00644870000008</c:v>
                </c:pt>
                <c:pt idx="450" formatCode="General">
                  <c:v>567.62998355000002</c:v>
                </c:pt>
                <c:pt idx="451" formatCode="General">
                  <c:v>609.88434523333331</c:v>
                </c:pt>
                <c:pt idx="452" formatCode="General">
                  <c:v>631.06247353333333</c:v>
                </c:pt>
                <c:pt idx="453" formatCode="General">
                  <c:v>637.49652113333332</c:v>
                </c:pt>
                <c:pt idx="454" formatCode="General">
                  <c:v>672.39701094999998</c:v>
                </c:pt>
                <c:pt idx="455" formatCode="General">
                  <c:v>690.49736848333339</c:v>
                </c:pt>
                <c:pt idx="456" formatCode="General">
                  <c:v>723.10237404999998</c:v>
                </c:pt>
                <c:pt idx="457" formatCode="General">
                  <c:v>686.36915338333336</c:v>
                </c:pt>
                <c:pt idx="458" formatCode="General">
                  <c:v>708.77766748333318</c:v>
                </c:pt>
                <c:pt idx="459" formatCode="General">
                  <c:v>732.95562936666681</c:v>
                </c:pt>
                <c:pt idx="460" formatCode="General">
                  <c:v>633.63524501666677</c:v>
                </c:pt>
                <c:pt idx="461" formatCode="General">
                  <c:v>568.77055021666672</c:v>
                </c:pt>
                <c:pt idx="462" formatCode="General">
                  <c:v>500.01309573333339</c:v>
                </c:pt>
                <c:pt idx="463" formatCode="General">
                  <c:v>494.69315780000005</c:v>
                </c:pt>
                <c:pt idx="464" formatCode="General">
                  <c:v>500.46874231666669</c:v>
                </c:pt>
                <c:pt idx="465" formatCode="General">
                  <c:v>496.4596335666667</c:v>
                </c:pt>
                <c:pt idx="466" formatCode="General">
                  <c:v>596.75630178333324</c:v>
                </c:pt>
                <c:pt idx="467" formatCode="General">
                  <c:v>635.50468726666668</c:v>
                </c:pt>
                <c:pt idx="468" formatCode="General">
                  <c:v>618.83931085000006</c:v>
                </c:pt>
                <c:pt idx="469" formatCode="General">
                  <c:v>607.97402165000005</c:v>
                </c:pt>
                <c:pt idx="470" formatCode="General">
                  <c:v>536.97379254999998</c:v>
                </c:pt>
                <c:pt idx="471" formatCode="General">
                  <c:v>514.13539791666665</c:v>
                </c:pt>
                <c:pt idx="472" formatCode="General">
                  <c:v>452.72727958333343</c:v>
                </c:pt>
                <c:pt idx="473" formatCode="General">
                  <c:v>446.76336569999995</c:v>
                </c:pt>
                <c:pt idx="474" formatCode="General">
                  <c:v>447.62728106666668</c:v>
                </c:pt>
                <c:pt idx="475" formatCode="General">
                  <c:v>489.85609176666668</c:v>
                </c:pt>
                <c:pt idx="476" formatCode="General">
                  <c:v>503.38879793333336</c:v>
                </c:pt>
                <c:pt idx="477" formatCode="General">
                  <c:v>496.32320485000008</c:v>
                </c:pt>
                <c:pt idx="478" formatCode="General">
                  <c:v>492.58046635000005</c:v>
                </c:pt>
                <c:pt idx="479" formatCode="General">
                  <c:v>532.2587792999999</c:v>
                </c:pt>
                <c:pt idx="480" formatCode="General">
                  <c:v>557.49535415000003</c:v>
                </c:pt>
                <c:pt idx="481" formatCode="General">
                  <c:v>545.73425363333331</c:v>
                </c:pt>
                <c:pt idx="482" formatCode="General">
                  <c:v>480.2158062333333</c:v>
                </c:pt>
                <c:pt idx="483" formatCode="General">
                  <c:v>491.63672870000005</c:v>
                </c:pt>
                <c:pt idx="484" formatCode="General">
                  <c:v>462.54239145000003</c:v>
                </c:pt>
                <c:pt idx="485" formatCode="General">
                  <c:v>479.41297923333332</c:v>
                </c:pt>
                <c:pt idx="486" formatCode="General">
                  <c:v>467.91168666666664</c:v>
                </c:pt>
                <c:pt idx="487" formatCode="General">
                  <c:v>462.71702699999997</c:v>
                </c:pt>
                <c:pt idx="488" formatCode="General">
                  <c:v>528.75846261666663</c:v>
                </c:pt>
                <c:pt idx="489" formatCode="General">
                  <c:v>580.09299420000013</c:v>
                </c:pt>
                <c:pt idx="490" formatCode="General">
                  <c:v>616.67384298333343</c:v>
                </c:pt>
                <c:pt idx="491" formatCode="General">
                  <c:v>547.39916246666655</c:v>
                </c:pt>
                <c:pt idx="492" formatCode="General">
                  <c:v>579.41850095000007</c:v>
                </c:pt>
                <c:pt idx="493" formatCode="General">
                  <c:v>570.03056079999999</c:v>
                </c:pt>
                <c:pt idx="494" formatCode="General">
                  <c:v>598.60030308333342</c:v>
                </c:pt>
                <c:pt idx="495" formatCode="General">
                  <c:v>514.72333631666663</c:v>
                </c:pt>
                <c:pt idx="496" formatCode="General">
                  <c:v>516.95632841666668</c:v>
                </c:pt>
                <c:pt idx="497" formatCode="General">
                  <c:v>563.32790508333335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CF-4B40-A661-0FFC1F742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5307568"/>
        <c:axId val="316185696"/>
      </c:lineChart>
      <c:catAx>
        <c:axId val="1665307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185696"/>
        <c:crosses val="autoZero"/>
        <c:auto val="1"/>
        <c:lblAlgn val="ctr"/>
        <c:lblOffset val="100"/>
        <c:tickMarkSkip val="100"/>
        <c:noMultiLvlLbl val="0"/>
      </c:catAx>
      <c:valAx>
        <c:axId val="31618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30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61596675415573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Smoothing!$B$1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Smoothing!$B$2:$B$501</c:f>
              <c:numCache>
                <c:formatCode>General</c:formatCode>
                <c:ptCount val="500"/>
                <c:pt idx="0">
                  <c:v>534.7990284</c:v>
                </c:pt>
                <c:pt idx="1">
                  <c:v>625.19012150000003</c:v>
                </c:pt>
                <c:pt idx="2">
                  <c:v>660.63228879999997</c:v>
                </c:pt>
                <c:pt idx="3">
                  <c:v>487.70696029999999</c:v>
                </c:pt>
                <c:pt idx="4">
                  <c:v>316.24019440000001</c:v>
                </c:pt>
                <c:pt idx="5">
                  <c:v>367.94074380000001</c:v>
                </c:pt>
                <c:pt idx="6">
                  <c:v>308.89451789999998</c:v>
                </c:pt>
                <c:pt idx="7">
                  <c:v>696.71664020000003</c:v>
                </c:pt>
                <c:pt idx="8">
                  <c:v>55.390338239999998</c:v>
                </c:pt>
                <c:pt idx="9">
                  <c:v>737.8008241</c:v>
                </c:pt>
                <c:pt idx="10">
                  <c:v>325.96840839999999</c:v>
                </c:pt>
                <c:pt idx="11">
                  <c:v>71.160153010000002</c:v>
                </c:pt>
                <c:pt idx="12">
                  <c:v>467.44670660000003</c:v>
                </c:pt>
                <c:pt idx="13">
                  <c:v>289.54093410000002</c:v>
                </c:pt>
                <c:pt idx="14">
                  <c:v>905.47760430000005</c:v>
                </c:pt>
                <c:pt idx="15">
                  <c:v>469.90903320000001</c:v>
                </c:pt>
                <c:pt idx="16">
                  <c:v>648.20999770000003</c:v>
                </c:pt>
                <c:pt idx="17">
                  <c:v>921.50827500000003</c:v>
                </c:pt>
                <c:pt idx="18">
                  <c:v>649.56117470000004</c:v>
                </c:pt>
                <c:pt idx="19">
                  <c:v>534.62286529999994</c:v>
                </c:pt>
                <c:pt idx="20">
                  <c:v>612.15394909999998</c:v>
                </c:pt>
                <c:pt idx="21">
                  <c:v>353.32563340000002</c:v>
                </c:pt>
                <c:pt idx="22">
                  <c:v>524.23611540000002</c:v>
                </c:pt>
                <c:pt idx="23">
                  <c:v>374.23113499999999</c:v>
                </c:pt>
                <c:pt idx="24">
                  <c:v>523.1245467</c:v>
                </c:pt>
                <c:pt idx="25">
                  <c:v>473.60433490000003</c:v>
                </c:pt>
                <c:pt idx="26">
                  <c:v>402.45532040000001</c:v>
                </c:pt>
                <c:pt idx="27">
                  <c:v>679.31779059999997</c:v>
                </c:pt>
                <c:pt idx="28">
                  <c:v>517.53402830000005</c:v>
                </c:pt>
                <c:pt idx="29">
                  <c:v>809.67205339999998</c:v>
                </c:pt>
                <c:pt idx="30">
                  <c:v>528.38041650000002</c:v>
                </c:pt>
                <c:pt idx="31">
                  <c:v>356.09800749999999</c:v>
                </c:pt>
                <c:pt idx="32">
                  <c:v>237.7639106</c:v>
                </c:pt>
                <c:pt idx="33">
                  <c:v>418.13727879999999</c:v>
                </c:pt>
                <c:pt idx="34">
                  <c:v>809.4634112</c:v>
                </c:pt>
                <c:pt idx="35">
                  <c:v>870.76591589999998</c:v>
                </c:pt>
                <c:pt idx="36">
                  <c:v>550.2785159</c:v>
                </c:pt>
                <c:pt idx="37">
                  <c:v>405.66144589999999</c:v>
                </c:pt>
                <c:pt idx="38">
                  <c:v>740.93568479999999</c:v>
                </c:pt>
                <c:pt idx="39">
                  <c:v>501.73299009999999</c:v>
                </c:pt>
                <c:pt idx="40">
                  <c:v>539.68800569999996</c:v>
                </c:pt>
                <c:pt idx="41">
                  <c:v>242.23620829999999</c:v>
                </c:pt>
                <c:pt idx="42">
                  <c:v>421.62150500000001</c:v>
                </c:pt>
                <c:pt idx="43">
                  <c:v>358.00284929999998</c:v>
                </c:pt>
                <c:pt idx="44">
                  <c:v>467.63106299999998</c:v>
                </c:pt>
                <c:pt idx="45">
                  <c:v>396.9356482</c:v>
                </c:pt>
                <c:pt idx="46">
                  <c:v>500.92506450000002</c:v>
                </c:pt>
                <c:pt idx="47">
                  <c:v>651.86153630000001</c:v>
                </c:pt>
                <c:pt idx="48">
                  <c:v>451.45078430000001</c:v>
                </c:pt>
                <c:pt idx="49">
                  <c:v>697.83398620000003</c:v>
                </c:pt>
                <c:pt idx="50">
                  <c:v>190.7109408</c:v>
                </c:pt>
                <c:pt idx="51">
                  <c:v>621.18973040000003</c:v>
                </c:pt>
                <c:pt idx="52">
                  <c:v>666.13683549999996</c:v>
                </c:pt>
                <c:pt idx="53">
                  <c:v>628.4532107</c:v>
                </c:pt>
                <c:pt idx="54">
                  <c:v>219.30399320000001</c:v>
                </c:pt>
                <c:pt idx="55">
                  <c:v>623.59886070000005</c:v>
                </c:pt>
                <c:pt idx="56">
                  <c:v>749.36715430000004</c:v>
                </c:pt>
                <c:pt idx="57">
                  <c:v>827.68483130000004</c:v>
                </c:pt>
                <c:pt idx="58">
                  <c:v>303.73438149999998</c:v>
                </c:pt>
                <c:pt idx="59">
                  <c:v>351.2888691</c:v>
                </c:pt>
                <c:pt idx="60">
                  <c:v>381.56413520000001</c:v>
                </c:pt>
                <c:pt idx="61">
                  <c:v>321.84827339999998</c:v>
                </c:pt>
                <c:pt idx="62">
                  <c:v>774.10808129999998</c:v>
                </c:pt>
                <c:pt idx="63">
                  <c:v>131.65701749999999</c:v>
                </c:pt>
                <c:pt idx="64">
                  <c:v>498.7570498</c:v>
                </c:pt>
                <c:pt idx="65">
                  <c:v>195.7357217</c:v>
                </c:pt>
                <c:pt idx="66">
                  <c:v>496.01129479999997</c:v>
                </c:pt>
                <c:pt idx="67">
                  <c:v>284.77278890000002</c:v>
                </c:pt>
                <c:pt idx="68">
                  <c:v>483.48976859999999</c:v>
                </c:pt>
                <c:pt idx="69">
                  <c:v>430.34390330000002</c:v>
                </c:pt>
                <c:pt idx="70">
                  <c:v>276.78708599999999</c:v>
                </c:pt>
                <c:pt idx="71">
                  <c:v>627.29129520000004</c:v>
                </c:pt>
                <c:pt idx="72">
                  <c:v>643.64860109999995</c:v>
                </c:pt>
                <c:pt idx="73">
                  <c:v>623.24870080000005</c:v>
                </c:pt>
                <c:pt idx="74">
                  <c:v>586.15056800000002</c:v>
                </c:pt>
                <c:pt idx="75">
                  <c:v>653.98673559999997</c:v>
                </c:pt>
                <c:pt idx="76">
                  <c:v>918.39123159999997</c:v>
                </c:pt>
                <c:pt idx="77">
                  <c:v>591.1733898</c:v>
                </c:pt>
                <c:pt idx="78">
                  <c:v>651.1862423</c:v>
                </c:pt>
                <c:pt idx="79">
                  <c:v>682.75286889999995</c:v>
                </c:pt>
                <c:pt idx="80">
                  <c:v>372.99060550000002</c:v>
                </c:pt>
                <c:pt idx="81">
                  <c:v>381.80301379999997</c:v>
                </c:pt>
                <c:pt idx="82">
                  <c:v>515.45910170000002</c:v>
                </c:pt>
                <c:pt idx="83">
                  <c:v>685.36238809999998</c:v>
                </c:pt>
                <c:pt idx="84">
                  <c:v>654.74746110000001</c:v>
                </c:pt>
                <c:pt idx="85">
                  <c:v>406.57924869999999</c:v>
                </c:pt>
                <c:pt idx="86">
                  <c:v>643.94432659999995</c:v>
                </c:pt>
                <c:pt idx="87">
                  <c:v>344.68876519999998</c:v>
                </c:pt>
                <c:pt idx="88">
                  <c:v>642.22729089999996</c:v>
                </c:pt>
                <c:pt idx="89">
                  <c:v>361.11914430000002</c:v>
                </c:pt>
                <c:pt idx="90">
                  <c:v>704.28143909999994</c:v>
                </c:pt>
                <c:pt idx="91">
                  <c:v>222.8723171</c:v>
                </c:pt>
                <c:pt idx="92">
                  <c:v>543.59959330000004</c:v>
                </c:pt>
                <c:pt idx="93">
                  <c:v>221.22329060000001</c:v>
                </c:pt>
                <c:pt idx="94">
                  <c:v>337.11902520000001</c:v>
                </c:pt>
                <c:pt idx="95">
                  <c:v>212.59174010000001</c:v>
                </c:pt>
                <c:pt idx="96">
                  <c:v>474.74939239999998</c:v>
                </c:pt>
                <c:pt idx="97">
                  <c:v>460.40250020000002</c:v>
                </c:pt>
                <c:pt idx="98">
                  <c:v>343.36290450000001</c:v>
                </c:pt>
                <c:pt idx="99">
                  <c:v>283.8343266</c:v>
                </c:pt>
                <c:pt idx="100">
                  <c:v>468.97510340000002</c:v>
                </c:pt>
                <c:pt idx="101">
                  <c:v>711.17406530000005</c:v>
                </c:pt>
                <c:pt idx="102">
                  <c:v>322.59274099999999</c:v>
                </c:pt>
                <c:pt idx="103">
                  <c:v>401.43301830000001</c:v>
                </c:pt>
                <c:pt idx="104">
                  <c:v>627.90184109999996</c:v>
                </c:pt>
                <c:pt idx="105">
                  <c:v>415.81767439999999</c:v>
                </c:pt>
                <c:pt idx="106">
                  <c:v>553.44529060000002</c:v>
                </c:pt>
                <c:pt idx="107">
                  <c:v>362.51521550000001</c:v>
                </c:pt>
                <c:pt idx="108">
                  <c:v>643.78833110000005</c:v>
                </c:pt>
                <c:pt idx="109">
                  <c:v>651.50430410000001</c:v>
                </c:pt>
                <c:pt idx="110">
                  <c:v>603.0371179</c:v>
                </c:pt>
                <c:pt idx="111">
                  <c:v>427.2113597</c:v>
                </c:pt>
                <c:pt idx="112">
                  <c:v>565.87499990000003</c:v>
                </c:pt>
                <c:pt idx="113">
                  <c:v>733.21582799999999</c:v>
                </c:pt>
                <c:pt idx="114">
                  <c:v>385.67250080000002</c:v>
                </c:pt>
                <c:pt idx="115">
                  <c:v>689.93077800000003</c:v>
                </c:pt>
                <c:pt idx="116">
                  <c:v>572.08129150000002</c:v>
                </c:pt>
                <c:pt idx="117">
                  <c:v>719.47170140000003</c:v>
                </c:pt>
                <c:pt idx="118">
                  <c:v>306.74993039999998</c:v>
                </c:pt>
                <c:pt idx="119">
                  <c:v>596.2366902</c:v>
                </c:pt>
                <c:pt idx="120">
                  <c:v>540.79812200000003</c:v>
                </c:pt>
                <c:pt idx="121">
                  <c:v>341.85935289999998</c:v>
                </c:pt>
                <c:pt idx="122">
                  <c:v>655.43397919999995</c:v>
                </c:pt>
                <c:pt idx="123">
                  <c:v>702.90171710000004</c:v>
                </c:pt>
                <c:pt idx="124">
                  <c:v>319.34946239999999</c:v>
                </c:pt>
                <c:pt idx="125">
                  <c:v>450.47320710000002</c:v>
                </c:pt>
                <c:pt idx="126">
                  <c:v>382.07395409999998</c:v>
                </c:pt>
                <c:pt idx="127">
                  <c:v>674.15064419999999</c:v>
                </c:pt>
                <c:pt idx="128">
                  <c:v>731.59822259999999</c:v>
                </c:pt>
                <c:pt idx="129">
                  <c:v>751.05457019999994</c:v>
                </c:pt>
                <c:pt idx="130">
                  <c:v>496.01191749999998</c:v>
                </c:pt>
                <c:pt idx="131">
                  <c:v>417.35483870000002</c:v>
                </c:pt>
                <c:pt idx="132">
                  <c:v>448.47133480000002</c:v>
                </c:pt>
                <c:pt idx="133">
                  <c:v>477.29505390000003</c:v>
                </c:pt>
                <c:pt idx="134">
                  <c:v>158.84980640000001</c:v>
                </c:pt>
                <c:pt idx="135">
                  <c:v>516.54860110000004</c:v>
                </c:pt>
                <c:pt idx="136">
                  <c:v>599.36491360000002</c:v>
                </c:pt>
                <c:pt idx="137">
                  <c:v>656.63652260000003</c:v>
                </c:pt>
                <c:pt idx="138">
                  <c:v>507.35681</c:v>
                </c:pt>
                <c:pt idx="139">
                  <c:v>279.86614800000001</c:v>
                </c:pt>
                <c:pt idx="140">
                  <c:v>841.17142709999996</c:v>
                </c:pt>
                <c:pt idx="141">
                  <c:v>483.33307839999998</c:v>
                </c:pt>
                <c:pt idx="142">
                  <c:v>739.38727159999996</c:v>
                </c:pt>
                <c:pt idx="143">
                  <c:v>486.47498450000001</c:v>
                </c:pt>
                <c:pt idx="144">
                  <c:v>456.52434099999999</c:v>
                </c:pt>
                <c:pt idx="145">
                  <c:v>241.2785475</c:v>
                </c:pt>
                <c:pt idx="146">
                  <c:v>618.23576549999996</c:v>
                </c:pt>
                <c:pt idx="147">
                  <c:v>446.94665149999997</c:v>
                </c:pt>
                <c:pt idx="148">
                  <c:v>603.09138180000002</c:v>
                </c:pt>
                <c:pt idx="149">
                  <c:v>274.0656189</c:v>
                </c:pt>
                <c:pt idx="150">
                  <c:v>531.74248480000006</c:v>
                </c:pt>
                <c:pt idx="151">
                  <c:v>297.49911950000001</c:v>
                </c:pt>
                <c:pt idx="152">
                  <c:v>319.40290320000003</c:v>
                </c:pt>
                <c:pt idx="153">
                  <c:v>493.71033319999998</c:v>
                </c:pt>
                <c:pt idx="154">
                  <c:v>586.13876730000004</c:v>
                </c:pt>
                <c:pt idx="155">
                  <c:v>497.75231780000001</c:v>
                </c:pt>
                <c:pt idx="156">
                  <c:v>476.79452509999999</c:v>
                </c:pt>
                <c:pt idx="157">
                  <c:v>625.8046425</c:v>
                </c:pt>
                <c:pt idx="158">
                  <c:v>390.40334869999998</c:v>
                </c:pt>
                <c:pt idx="159">
                  <c:v>675.8289158</c:v>
                </c:pt>
                <c:pt idx="160">
                  <c:v>273.07334179999998</c:v>
                </c:pt>
                <c:pt idx="161">
                  <c:v>280.51846740000002</c:v>
                </c:pt>
                <c:pt idx="162">
                  <c:v>583.08444889999998</c:v>
                </c:pt>
                <c:pt idx="163">
                  <c:v>648.55464449999999</c:v>
                </c:pt>
                <c:pt idx="164">
                  <c:v>726.23377129999994</c:v>
                </c:pt>
                <c:pt idx="165">
                  <c:v>335.81568670000001</c:v>
                </c:pt>
                <c:pt idx="166">
                  <c:v>570.57787529999996</c:v>
                </c:pt>
                <c:pt idx="167">
                  <c:v>685.65465540000002</c:v>
                </c:pt>
                <c:pt idx="168">
                  <c:v>775.72285769999996</c:v>
                </c:pt>
                <c:pt idx="169">
                  <c:v>773.92475469999999</c:v>
                </c:pt>
                <c:pt idx="170">
                  <c:v>540.97751089999997</c:v>
                </c:pt>
                <c:pt idx="171">
                  <c:v>366.24771429999998</c:v>
                </c:pt>
                <c:pt idx="172">
                  <c:v>539.52773969999998</c:v>
                </c:pt>
                <c:pt idx="173">
                  <c:v>809.77772589999995</c:v>
                </c:pt>
                <c:pt idx="174">
                  <c:v>376.55447190000001</c:v>
                </c:pt>
                <c:pt idx="175">
                  <c:v>477.84171850000001</c:v>
                </c:pt>
                <c:pt idx="176">
                  <c:v>520.4703098</c:v>
                </c:pt>
                <c:pt idx="177">
                  <c:v>654.19740569999999</c:v>
                </c:pt>
                <c:pt idx="178">
                  <c:v>518.21610520000002</c:v>
                </c:pt>
                <c:pt idx="179">
                  <c:v>782.01254970000002</c:v>
                </c:pt>
                <c:pt idx="180">
                  <c:v>250.13172779999999</c:v>
                </c:pt>
                <c:pt idx="181">
                  <c:v>634.58475060000001</c:v>
                </c:pt>
                <c:pt idx="182">
                  <c:v>488.17080879999997</c:v>
                </c:pt>
                <c:pt idx="183">
                  <c:v>520.85345619999998</c:v>
                </c:pt>
                <c:pt idx="184">
                  <c:v>652.00540809999995</c:v>
                </c:pt>
                <c:pt idx="185">
                  <c:v>383.9562396</c:v>
                </c:pt>
                <c:pt idx="186">
                  <c:v>796.51768479999998</c:v>
                </c:pt>
                <c:pt idx="187">
                  <c:v>293.92639270000001</c:v>
                </c:pt>
                <c:pt idx="188">
                  <c:v>414.42302799999999</c:v>
                </c:pt>
                <c:pt idx="189">
                  <c:v>691.95800589999999</c:v>
                </c:pt>
                <c:pt idx="190">
                  <c:v>339.10958290000002</c:v>
                </c:pt>
                <c:pt idx="191">
                  <c:v>471.70155690000001</c:v>
                </c:pt>
                <c:pt idx="192">
                  <c:v>499.45834330000002</c:v>
                </c:pt>
                <c:pt idx="193">
                  <c:v>542.60807039999997</c:v>
                </c:pt>
                <c:pt idx="194">
                  <c:v>401.92479229999998</c:v>
                </c:pt>
                <c:pt idx="195">
                  <c:v>680.02712050000002</c:v>
                </c:pt>
                <c:pt idx="196">
                  <c:v>258.28680989999998</c:v>
                </c:pt>
                <c:pt idx="197">
                  <c:v>715.12469520000002</c:v>
                </c:pt>
                <c:pt idx="198">
                  <c:v>608.93634520000001</c:v>
                </c:pt>
                <c:pt idx="199">
                  <c:v>574.71064860000001</c:v>
                </c:pt>
                <c:pt idx="200">
                  <c:v>615.92665020000004</c:v>
                </c:pt>
                <c:pt idx="201">
                  <c:v>533.32432449999999</c:v>
                </c:pt>
                <c:pt idx="202">
                  <c:v>578.36043540000003</c:v>
                </c:pt>
                <c:pt idx="203">
                  <c:v>278.30984410000002</c:v>
                </c:pt>
                <c:pt idx="204">
                  <c:v>186.4764868</c:v>
                </c:pt>
                <c:pt idx="205">
                  <c:v>395.2737497</c:v>
                </c:pt>
                <c:pt idx="206">
                  <c:v>537.113833</c:v>
                </c:pt>
                <c:pt idx="207">
                  <c:v>228.9010303</c:v>
                </c:pt>
                <c:pt idx="208">
                  <c:v>603.23294220000002</c:v>
                </c:pt>
                <c:pt idx="209">
                  <c:v>272.85702129999999</c:v>
                </c:pt>
                <c:pt idx="210">
                  <c:v>493.11546759999999</c:v>
                </c:pt>
                <c:pt idx="211">
                  <c:v>612.80377039999996</c:v>
                </c:pt>
                <c:pt idx="212">
                  <c:v>437.25199270000002</c:v>
                </c:pt>
                <c:pt idx="213">
                  <c:v>506.49374760000001</c:v>
                </c:pt>
                <c:pt idx="214">
                  <c:v>409.49384759999998</c:v>
                </c:pt>
                <c:pt idx="215">
                  <c:v>562.79246330000001</c:v>
                </c:pt>
                <c:pt idx="216">
                  <c:v>402.39846069999999</c:v>
                </c:pt>
                <c:pt idx="217">
                  <c:v>532.05402000000004</c:v>
                </c:pt>
                <c:pt idx="218">
                  <c:v>413.91406690000002</c:v>
                </c:pt>
                <c:pt idx="219">
                  <c:v>332.15010539999997</c:v>
                </c:pt>
                <c:pt idx="220">
                  <c:v>563.30128009999999</c:v>
                </c:pt>
                <c:pt idx="221">
                  <c:v>472.54934270000001</c:v>
                </c:pt>
                <c:pt idx="222">
                  <c:v>596.98424069999999</c:v>
                </c:pt>
                <c:pt idx="223">
                  <c:v>596.88910520000002</c:v>
                </c:pt>
                <c:pt idx="224">
                  <c:v>268.92917940000001</c:v>
                </c:pt>
                <c:pt idx="225">
                  <c:v>528.11624010000003</c:v>
                </c:pt>
                <c:pt idx="226">
                  <c:v>627.65083360000006</c:v>
                </c:pt>
                <c:pt idx="227">
                  <c:v>618.17209079999998</c:v>
                </c:pt>
                <c:pt idx="228">
                  <c:v>850.24698220000005</c:v>
                </c:pt>
                <c:pt idx="229">
                  <c:v>118.8121496</c:v>
                </c:pt>
                <c:pt idx="230">
                  <c:v>278.0627594</c:v>
                </c:pt>
                <c:pt idx="231">
                  <c:v>449.1128688</c:v>
                </c:pt>
                <c:pt idx="232">
                  <c:v>448.9304429</c:v>
                </c:pt>
                <c:pt idx="233">
                  <c:v>463.06561429999999</c:v>
                </c:pt>
                <c:pt idx="234">
                  <c:v>474.832244</c:v>
                </c:pt>
                <c:pt idx="235">
                  <c:v>824.95435669999995</c:v>
                </c:pt>
                <c:pt idx="236">
                  <c:v>553.11965139999995</c:v>
                </c:pt>
                <c:pt idx="237">
                  <c:v>696.64017750000005</c:v>
                </c:pt>
                <c:pt idx="238">
                  <c:v>675.80715099999998</c:v>
                </c:pt>
                <c:pt idx="239">
                  <c:v>695.85129789999996</c:v>
                </c:pt>
                <c:pt idx="240">
                  <c:v>288.15814510000001</c:v>
                </c:pt>
                <c:pt idx="241">
                  <c:v>506.43213530000003</c:v>
                </c:pt>
                <c:pt idx="242">
                  <c:v>618.45727710000006</c:v>
                </c:pt>
                <c:pt idx="243">
                  <c:v>367.05237570000003</c:v>
                </c:pt>
                <c:pt idx="244">
                  <c:v>191.6233119</c:v>
                </c:pt>
                <c:pt idx="245">
                  <c:v>334.43371990000003</c:v>
                </c:pt>
                <c:pt idx="246">
                  <c:v>583.75978129999999</c:v>
                </c:pt>
                <c:pt idx="247">
                  <c:v>538.1796842</c:v>
                </c:pt>
                <c:pt idx="248">
                  <c:v>394.1686196</c:v>
                </c:pt>
                <c:pt idx="249">
                  <c:v>473.56811219999997</c:v>
                </c:pt>
                <c:pt idx="250">
                  <c:v>427.13836930000002</c:v>
                </c:pt>
                <c:pt idx="251">
                  <c:v>747.96327010000005</c:v>
                </c:pt>
                <c:pt idx="252">
                  <c:v>212.48355939999999</c:v>
                </c:pt>
                <c:pt idx="253">
                  <c:v>691.51654110000004</c:v>
                </c:pt>
                <c:pt idx="254">
                  <c:v>632.90191400000003</c:v>
                </c:pt>
                <c:pt idx="255">
                  <c:v>448.54996089999997</c:v>
                </c:pt>
                <c:pt idx="256">
                  <c:v>521.67280370000003</c:v>
                </c:pt>
                <c:pt idx="257">
                  <c:v>437.82871030000001</c:v>
                </c:pt>
                <c:pt idx="258">
                  <c:v>706.72460369999999</c:v>
                </c:pt>
                <c:pt idx="259">
                  <c:v>405.2503868</c:v>
                </c:pt>
                <c:pt idx="260">
                  <c:v>503.08426789999999</c:v>
                </c:pt>
                <c:pt idx="261">
                  <c:v>570.99093159999995</c:v>
                </c:pt>
                <c:pt idx="262">
                  <c:v>706.3649044</c:v>
                </c:pt>
                <c:pt idx="263">
                  <c:v>543.98505839999996</c:v>
                </c:pt>
                <c:pt idx="264">
                  <c:v>641.02538909999998</c:v>
                </c:pt>
                <c:pt idx="265">
                  <c:v>274.67892089999998</c:v>
                </c:pt>
                <c:pt idx="266">
                  <c:v>420.96645289999998</c:v>
                </c:pt>
                <c:pt idx="267">
                  <c:v>145.62530190000001</c:v>
                </c:pt>
                <c:pt idx="268">
                  <c:v>828.29607669999996</c:v>
                </c:pt>
                <c:pt idx="269">
                  <c:v>594.80487119999998</c:v>
                </c:pt>
                <c:pt idx="270">
                  <c:v>603.30533860000003</c:v>
                </c:pt>
                <c:pt idx="271">
                  <c:v>651.48674100000005</c:v>
                </c:pt>
                <c:pt idx="272">
                  <c:v>607.54214779999995</c:v>
                </c:pt>
                <c:pt idx="273">
                  <c:v>625.84642120000001</c:v>
                </c:pt>
                <c:pt idx="274">
                  <c:v>535.86672929999997</c:v>
                </c:pt>
                <c:pt idx="275">
                  <c:v>530.74822510000001</c:v>
                </c:pt>
                <c:pt idx="276">
                  <c:v>535.70892030000005</c:v>
                </c:pt>
                <c:pt idx="277">
                  <c:v>781.98379450000004</c:v>
                </c:pt>
                <c:pt idx="278">
                  <c:v>797.56653600000004</c:v>
                </c:pt>
                <c:pt idx="279">
                  <c:v>521.26737939999998</c:v>
                </c:pt>
                <c:pt idx="280">
                  <c:v>607.83919379999998</c:v>
                </c:pt>
                <c:pt idx="281">
                  <c:v>534.36453879999999</c:v>
                </c:pt>
                <c:pt idx="282">
                  <c:v>599.27827739999998</c:v>
                </c:pt>
                <c:pt idx="283">
                  <c:v>662.5589903</c:v>
                </c:pt>
                <c:pt idx="284">
                  <c:v>512.5881071</c:v>
                </c:pt>
                <c:pt idx="285">
                  <c:v>574.42331019999995</c:v>
                </c:pt>
                <c:pt idx="286">
                  <c:v>550.70140360000005</c:v>
                </c:pt>
                <c:pt idx="287">
                  <c:v>554.74297379999996</c:v>
                </c:pt>
                <c:pt idx="288">
                  <c:v>496.46136250000001</c:v>
                </c:pt>
                <c:pt idx="289">
                  <c:v>350.62903640000002</c:v>
                </c:pt>
                <c:pt idx="290">
                  <c:v>409.40280159999998</c:v>
                </c:pt>
                <c:pt idx="291">
                  <c:v>631.31823680000002</c:v>
                </c:pt>
                <c:pt idx="292">
                  <c:v>661.46751879999999</c:v>
                </c:pt>
                <c:pt idx="293">
                  <c:v>642.34981370000003</c:v>
                </c:pt>
                <c:pt idx="294">
                  <c:v>321.75003429999998</c:v>
                </c:pt>
                <c:pt idx="295">
                  <c:v>412.06500060000002</c:v>
                </c:pt>
                <c:pt idx="296">
                  <c:v>538.31289000000004</c:v>
                </c:pt>
                <c:pt idx="297">
                  <c:v>857.52664130000005</c:v>
                </c:pt>
                <c:pt idx="298">
                  <c:v>425.26559580000003</c:v>
                </c:pt>
                <c:pt idx="299">
                  <c:v>198.12156340000001</c:v>
                </c:pt>
                <c:pt idx="300">
                  <c:v>170.23775610000001</c:v>
                </c:pt>
                <c:pt idx="301">
                  <c:v>599.11636009999995</c:v>
                </c:pt>
                <c:pt idx="302">
                  <c:v>558.636932</c:v>
                </c:pt>
                <c:pt idx="303">
                  <c:v>550.44127170000002</c:v>
                </c:pt>
                <c:pt idx="304">
                  <c:v>714.56005630000004</c:v>
                </c:pt>
                <c:pt idx="305">
                  <c:v>526.70086070000002</c:v>
                </c:pt>
                <c:pt idx="306">
                  <c:v>759.37743169999999</c:v>
                </c:pt>
                <c:pt idx="307">
                  <c:v>441.50873309999997</c:v>
                </c:pt>
                <c:pt idx="308">
                  <c:v>756.03770210000005</c:v>
                </c:pt>
                <c:pt idx="309">
                  <c:v>542.83910630000003</c:v>
                </c:pt>
                <c:pt idx="310">
                  <c:v>454.18926729999998</c:v>
                </c:pt>
                <c:pt idx="311">
                  <c:v>335.15685580000002</c:v>
                </c:pt>
                <c:pt idx="312">
                  <c:v>575.17689600000006</c:v>
                </c:pt>
                <c:pt idx="313">
                  <c:v>594.65100919999998</c:v>
                </c:pt>
                <c:pt idx="314">
                  <c:v>621.96920880000005</c:v>
                </c:pt>
                <c:pt idx="315">
                  <c:v>520.39240540000003</c:v>
                </c:pt>
                <c:pt idx="316">
                  <c:v>587.22124610000003</c:v>
                </c:pt>
                <c:pt idx="317">
                  <c:v>537.76611230000003</c:v>
                </c:pt>
                <c:pt idx="318">
                  <c:v>639.53801150000004</c:v>
                </c:pt>
                <c:pt idx="319">
                  <c:v>467.4023646</c:v>
                </c:pt>
                <c:pt idx="320">
                  <c:v>374.95570240000001</c:v>
                </c:pt>
                <c:pt idx="321">
                  <c:v>604.62667269999997</c:v>
                </c:pt>
                <c:pt idx="322">
                  <c:v>463.48050819999997</c:v>
                </c:pt>
                <c:pt idx="323">
                  <c:v>550.05521599999997</c:v>
                </c:pt>
                <c:pt idx="324">
                  <c:v>315.64658070000002</c:v>
                </c:pt>
                <c:pt idx="325">
                  <c:v>223.43501610000001</c:v>
                </c:pt>
                <c:pt idx="326">
                  <c:v>563.2509867</c:v>
                </c:pt>
                <c:pt idx="327">
                  <c:v>489.31523479999998</c:v>
                </c:pt>
                <c:pt idx="328">
                  <c:v>458.860905</c:v>
                </c:pt>
                <c:pt idx="329">
                  <c:v>965.49303959999997</c:v>
                </c:pt>
                <c:pt idx="330">
                  <c:v>689.85169080000003</c:v>
                </c:pt>
                <c:pt idx="331">
                  <c:v>678.75138760000004</c:v>
                </c:pt>
                <c:pt idx="332">
                  <c:v>379.56426750000003</c:v>
                </c:pt>
                <c:pt idx="333">
                  <c:v>508.72047149999997</c:v>
                </c:pt>
                <c:pt idx="334">
                  <c:v>684.80307049999999</c:v>
                </c:pt>
                <c:pt idx="335">
                  <c:v>598.67619709999997</c:v>
                </c:pt>
                <c:pt idx="336">
                  <c:v>416.8486183</c:v>
                </c:pt>
                <c:pt idx="337">
                  <c:v>571.76427330000001</c:v>
                </c:pt>
                <c:pt idx="338">
                  <c:v>771.78953690000003</c:v>
                </c:pt>
                <c:pt idx="339">
                  <c:v>235.36464330000001</c:v>
                </c:pt>
                <c:pt idx="340">
                  <c:v>579.30738780000001</c:v>
                </c:pt>
                <c:pt idx="341">
                  <c:v>406.51609100000002</c:v>
                </c:pt>
                <c:pt idx="342">
                  <c:v>536.20818159999999</c:v>
                </c:pt>
                <c:pt idx="343">
                  <c:v>249.8842521</c:v>
                </c:pt>
                <c:pt idx="344">
                  <c:v>702.99401109999997</c:v>
                </c:pt>
                <c:pt idx="345">
                  <c:v>335.77041600000001</c:v>
                </c:pt>
                <c:pt idx="346">
                  <c:v>807.54128720000006</c:v>
                </c:pt>
                <c:pt idx="347">
                  <c:v>564.31053169999996</c:v>
                </c:pt>
                <c:pt idx="348">
                  <c:v>856.30330389999995</c:v>
                </c:pt>
                <c:pt idx="349">
                  <c:v>482.5719881</c:v>
                </c:pt>
                <c:pt idx="350">
                  <c:v>436.95131129999999</c:v>
                </c:pt>
                <c:pt idx="351">
                  <c:v>216.18346199999999</c:v>
                </c:pt>
                <c:pt idx="352">
                  <c:v>295.33969889999997</c:v>
                </c:pt>
                <c:pt idx="353">
                  <c:v>594.11035170000002</c:v>
                </c:pt>
                <c:pt idx="354">
                  <c:v>935.71729070000004</c:v>
                </c:pt>
                <c:pt idx="355">
                  <c:v>648.45360930000004</c:v>
                </c:pt>
                <c:pt idx="356">
                  <c:v>596.87675019999995</c:v>
                </c:pt>
                <c:pt idx="357">
                  <c:v>498.2521461</c:v>
                </c:pt>
                <c:pt idx="358">
                  <c:v>475.53820940000003</c:v>
                </c:pt>
                <c:pt idx="359">
                  <c:v>384.69941549999999</c:v>
                </c:pt>
                <c:pt idx="360">
                  <c:v>633.50400869999999</c:v>
                </c:pt>
                <c:pt idx="361">
                  <c:v>659.87328690000004</c:v>
                </c:pt>
                <c:pt idx="362">
                  <c:v>609.41747869999995</c:v>
                </c:pt>
                <c:pt idx="363">
                  <c:v>199.55529379999999</c:v>
                </c:pt>
                <c:pt idx="364">
                  <c:v>555.24521700000003</c:v>
                </c:pt>
                <c:pt idx="365">
                  <c:v>594.31167479999999</c:v>
                </c:pt>
                <c:pt idx="366">
                  <c:v>572.53704830000004</c:v>
                </c:pt>
                <c:pt idx="367">
                  <c:v>478.5985086</c:v>
                </c:pt>
                <c:pt idx="368">
                  <c:v>563.38163259999999</c:v>
                </c:pt>
                <c:pt idx="369">
                  <c:v>545.90392910000003</c:v>
                </c:pt>
                <c:pt idx="370">
                  <c:v>444.82680169999998</c:v>
                </c:pt>
                <c:pt idx="371">
                  <c:v>32.546619020000001</c:v>
                </c:pt>
                <c:pt idx="372">
                  <c:v>506.22237940000002</c:v>
                </c:pt>
                <c:pt idx="373">
                  <c:v>491.43049980000001</c:v>
                </c:pt>
                <c:pt idx="374">
                  <c:v>559.1358692</c:v>
                </c:pt>
                <c:pt idx="375">
                  <c:v>697.14747279999995</c:v>
                </c:pt>
                <c:pt idx="376">
                  <c:v>798.05971790000001</c:v>
                </c:pt>
                <c:pt idx="377">
                  <c:v>278.73196150000001</c:v>
                </c:pt>
                <c:pt idx="378">
                  <c:v>594.87247009999999</c:v>
                </c:pt>
                <c:pt idx="379">
                  <c:v>875.01934759999995</c:v>
                </c:pt>
                <c:pt idx="380">
                  <c:v>513.80438170000002</c:v>
                </c:pt>
                <c:pt idx="381">
                  <c:v>440.6778286</c:v>
                </c:pt>
                <c:pt idx="382">
                  <c:v>410.860905</c:v>
                </c:pt>
                <c:pt idx="383">
                  <c:v>256.77259299999997</c:v>
                </c:pt>
                <c:pt idx="384">
                  <c:v>583.85523060000003</c:v>
                </c:pt>
                <c:pt idx="385">
                  <c:v>278.41826509999999</c:v>
                </c:pt>
                <c:pt idx="386">
                  <c:v>851.34309629999996</c:v>
                </c:pt>
                <c:pt idx="387">
                  <c:v>322.98397740000001</c:v>
                </c:pt>
                <c:pt idx="388">
                  <c:v>221.40025199999999</c:v>
                </c:pt>
                <c:pt idx="389">
                  <c:v>819.11758789999999</c:v>
                </c:pt>
                <c:pt idx="390">
                  <c:v>644.48863270000004</c:v>
                </c:pt>
                <c:pt idx="391">
                  <c:v>283.67965709999999</c:v>
                </c:pt>
                <c:pt idx="392">
                  <c:v>276.3733742</c:v>
                </c:pt>
                <c:pt idx="393">
                  <c:v>402.79317379999998</c:v>
                </c:pt>
                <c:pt idx="394">
                  <c:v>300.93227339999999</c:v>
                </c:pt>
                <c:pt idx="395">
                  <c:v>690.78929589999996</c:v>
                </c:pt>
                <c:pt idx="396">
                  <c:v>192.34199609999999</c:v>
                </c:pt>
                <c:pt idx="397">
                  <c:v>546.6938576</c:v>
                </c:pt>
                <c:pt idx="398">
                  <c:v>665.6726764</c:v>
                </c:pt>
                <c:pt idx="399">
                  <c:v>750.4447328</c:v>
                </c:pt>
                <c:pt idx="400">
                  <c:v>569.61875620000001</c:v>
                </c:pt>
                <c:pt idx="401">
                  <c:v>916.64861299999995</c:v>
                </c:pt>
                <c:pt idx="402">
                  <c:v>10</c:v>
                </c:pt>
                <c:pt idx="403">
                  <c:v>572.6720474</c:v>
                </c:pt>
                <c:pt idx="404">
                  <c:v>658.60045639999998</c:v>
                </c:pt>
                <c:pt idx="405">
                  <c:v>242.5098553</c:v>
                </c:pt>
                <c:pt idx="406">
                  <c:v>441.00294430000002</c:v>
                </c:pt>
                <c:pt idx="407">
                  <c:v>702.6236136</c:v>
                </c:pt>
                <c:pt idx="408">
                  <c:v>643.09094370000003</c:v>
                </c:pt>
                <c:pt idx="409">
                  <c:v>818.13539300000002</c:v>
                </c:pt>
                <c:pt idx="410">
                  <c:v>493.22663640000002</c:v>
                </c:pt>
                <c:pt idx="411">
                  <c:v>443.11360339999999</c:v>
                </c:pt>
                <c:pt idx="412">
                  <c:v>323.94467179999998</c:v>
                </c:pt>
                <c:pt idx="413">
                  <c:v>969.29162959999996</c:v>
                </c:pt>
                <c:pt idx="414">
                  <c:v>658.59373159999996</c:v>
                </c:pt>
                <c:pt idx="415">
                  <c:v>477.31518790000001</c:v>
                </c:pt>
                <c:pt idx="416">
                  <c:v>425.0120182</c:v>
                </c:pt>
                <c:pt idx="417">
                  <c:v>649.72907199999997</c:v>
                </c:pt>
                <c:pt idx="418">
                  <c:v>679.71205840000005</c:v>
                </c:pt>
                <c:pt idx="419">
                  <c:v>505.74386720000001</c:v>
                </c:pt>
                <c:pt idx="420">
                  <c:v>473.49963109999999</c:v>
                </c:pt>
                <c:pt idx="421">
                  <c:v>405.91515879999997</c:v>
                </c:pt>
                <c:pt idx="422">
                  <c:v>428.85435610000002</c:v>
                </c:pt>
                <c:pt idx="423">
                  <c:v>800.20249369999999</c:v>
                </c:pt>
                <c:pt idx="424">
                  <c:v>445.77239989999998</c:v>
                </c:pt>
                <c:pt idx="425">
                  <c:v>450.70858900000002</c:v>
                </c:pt>
                <c:pt idx="426">
                  <c:v>617.10072319999995</c:v>
                </c:pt>
                <c:pt idx="427">
                  <c:v>541.29366270000003</c:v>
                </c:pt>
                <c:pt idx="428">
                  <c:v>654.89495450000004</c:v>
                </c:pt>
                <c:pt idx="429">
                  <c:v>521.77544520000004</c:v>
                </c:pt>
                <c:pt idx="430">
                  <c:v>603.32463059999998</c:v>
                </c:pt>
                <c:pt idx="431">
                  <c:v>588.52755130000003</c:v>
                </c:pt>
                <c:pt idx="432">
                  <c:v>634.12197760000004</c:v>
                </c:pt>
                <c:pt idx="433">
                  <c:v>246.7871609</c:v>
                </c:pt>
                <c:pt idx="434">
                  <c:v>640.17705880000005</c:v>
                </c:pt>
                <c:pt idx="435">
                  <c:v>381.0433769</c:v>
                </c:pt>
                <c:pt idx="436">
                  <c:v>390.87911939999998</c:v>
                </c:pt>
                <c:pt idx="437">
                  <c:v>654.12937650000003</c:v>
                </c:pt>
                <c:pt idx="438">
                  <c:v>412.082357</c:v>
                </c:pt>
                <c:pt idx="439">
                  <c:v>264.12391400000001</c:v>
                </c:pt>
                <c:pt idx="440">
                  <c:v>684.15844370000002</c:v>
                </c:pt>
                <c:pt idx="441">
                  <c:v>459.73534969999997</c:v>
                </c:pt>
                <c:pt idx="442">
                  <c:v>615.17538449999995</c:v>
                </c:pt>
                <c:pt idx="443">
                  <c:v>698.97180630000003</c:v>
                </c:pt>
                <c:pt idx="444">
                  <c:v>1000</c:v>
                </c:pt>
                <c:pt idx="445">
                  <c:v>449.81330029999998</c:v>
                </c:pt>
                <c:pt idx="446">
                  <c:v>322.88878299999999</c:v>
                </c:pt>
                <c:pt idx="447">
                  <c:v>493.42021879999999</c:v>
                </c:pt>
                <c:pt idx="448">
                  <c:v>629.89379180000003</c:v>
                </c:pt>
                <c:pt idx="449">
                  <c:v>452.62631709999999</c:v>
                </c:pt>
                <c:pt idx="450">
                  <c:v>683.54478089999998</c:v>
                </c:pt>
                <c:pt idx="451">
                  <c:v>537.66480060000004</c:v>
                </c:pt>
                <c:pt idx="452">
                  <c:v>608.62999209999998</c:v>
                </c:pt>
                <c:pt idx="453">
                  <c:v>746.94638889999999</c:v>
                </c:pt>
                <c:pt idx="454">
                  <c:v>756.96256159999996</c:v>
                </c:pt>
                <c:pt idx="455">
                  <c:v>491.23060270000002</c:v>
                </c:pt>
                <c:pt idx="456">
                  <c:v>892.94771979999996</c:v>
                </c:pt>
                <c:pt idx="457">
                  <c:v>646.26694580000003</c:v>
                </c:pt>
                <c:pt idx="458">
                  <c:v>804.26002549999998</c:v>
                </c:pt>
                <c:pt idx="459">
                  <c:v>526.54706490000001</c:v>
                </c:pt>
                <c:pt idx="460">
                  <c:v>891.41364620000002</c:v>
                </c:pt>
                <c:pt idx="461">
                  <c:v>636.29837399999997</c:v>
                </c:pt>
                <c:pt idx="462">
                  <c:v>297.0254137</c:v>
                </c:pt>
                <c:pt idx="463">
                  <c:v>257.078777</c:v>
                </c:pt>
                <c:pt idx="464">
                  <c:v>391.71529859999998</c:v>
                </c:pt>
                <c:pt idx="465">
                  <c:v>494.6274373</c:v>
                </c:pt>
                <c:pt idx="466">
                  <c:v>926.06715329999997</c:v>
                </c:pt>
                <c:pt idx="467">
                  <c:v>612.24372149999999</c:v>
                </c:pt>
                <c:pt idx="468">
                  <c:v>898.80542300000002</c:v>
                </c:pt>
                <c:pt idx="469">
                  <c:v>489.56908989999999</c:v>
                </c:pt>
                <c:pt idx="470">
                  <c:v>291.72304009999999</c:v>
                </c:pt>
                <c:pt idx="471">
                  <c:v>429.43570210000001</c:v>
                </c:pt>
                <c:pt idx="472">
                  <c:v>500.06577870000001</c:v>
                </c:pt>
                <c:pt idx="473">
                  <c:v>475.21335370000003</c:v>
                </c:pt>
                <c:pt idx="474">
                  <c:v>530.35671300000001</c:v>
                </c:pt>
                <c:pt idx="475">
                  <c:v>453.78560659999999</c:v>
                </c:pt>
                <c:pt idx="476">
                  <c:v>296.90653229999998</c:v>
                </c:pt>
                <c:pt idx="477">
                  <c:v>682.80856630000005</c:v>
                </c:pt>
                <c:pt idx="478">
                  <c:v>581.26201570000001</c:v>
                </c:pt>
                <c:pt idx="479">
                  <c:v>432.81979519999999</c:v>
                </c:pt>
                <c:pt idx="480">
                  <c:v>507.900282</c:v>
                </c:pt>
                <c:pt idx="481">
                  <c:v>691.85548429999994</c:v>
                </c:pt>
                <c:pt idx="482">
                  <c:v>448.32598139999999</c:v>
                </c:pt>
                <c:pt idx="483">
                  <c:v>612.24196319999999</c:v>
                </c:pt>
                <c:pt idx="484">
                  <c:v>188.15133130000001</c:v>
                </c:pt>
                <c:pt idx="485">
                  <c:v>501.34532999999999</c:v>
                </c:pt>
                <c:pt idx="486">
                  <c:v>333.33425849999998</c:v>
                </c:pt>
                <c:pt idx="487">
                  <c:v>793.07901100000004</c:v>
                </c:pt>
                <c:pt idx="488">
                  <c:v>379.31822599999998</c:v>
                </c:pt>
                <c:pt idx="489">
                  <c:v>581.07400519999999</c:v>
                </c:pt>
                <c:pt idx="490">
                  <c:v>584.399945</c:v>
                </c:pt>
                <c:pt idx="491">
                  <c:v>809.35251949999997</c:v>
                </c:pt>
                <c:pt idx="492">
                  <c:v>552.81935120000003</c:v>
                </c:pt>
                <c:pt idx="493">
                  <c:v>377.43092789999997</c:v>
                </c:pt>
                <c:pt idx="494">
                  <c:v>571.43425690000004</c:v>
                </c:pt>
                <c:pt idx="495">
                  <c:v>524.74636429999998</c:v>
                </c:pt>
                <c:pt idx="496">
                  <c:v>755.81839869999999</c:v>
                </c:pt>
                <c:pt idx="497">
                  <c:v>306.09071890000001</c:v>
                </c:pt>
                <c:pt idx="498">
                  <c:v>566.21730379999997</c:v>
                </c:pt>
                <c:pt idx="499">
                  <c:v>655.66038790000005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27-406D-A2F0-76E7DAE8B4F9}"/>
            </c:ext>
          </c:extLst>
        </c:ser>
        <c:ser>
          <c:idx val="1"/>
          <c:order val="1"/>
          <c:tx>
            <c:strRef>
              <c:f>Smoothing!$C$1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Smoothing!$C$2:$C$501</c:f>
              <c:numCache>
                <c:formatCode>General</c:formatCode>
                <c:ptCount val="500"/>
                <c:pt idx="0" formatCode="_(* #,##0.00_);_(* \(#,##0.00\);_(* &quot;-&quot;??_);_(@_)">
                  <c:v>#N/A</c:v>
                </c:pt>
                <c:pt idx="1">
                  <c:v>534.7990284</c:v>
                </c:pt>
                <c:pt idx="2">
                  <c:v>534.99044880050212</c:v>
                </c:pt>
                <c:pt idx="3">
                  <c:v>535.25651938896067</c:v>
                </c:pt>
                <c:pt idx="4">
                  <c:v>535.15582411764183</c:v>
                </c:pt>
                <c:pt idx="5">
                  <c:v>534.69222846811931</c:v>
                </c:pt>
                <c:pt idx="6">
                  <c:v>534.33910035687722</c:v>
                </c:pt>
                <c:pt idx="7">
                  <c:v>533.8616784031766</c:v>
                </c:pt>
                <c:pt idx="8">
                  <c:v>534.20655488316811</c:v>
                </c:pt>
                <c:pt idx="9">
                  <c:v>533.19257011084801</c:v>
                </c:pt>
                <c:pt idx="10">
                  <c:v>533.62586716016381</c:v>
                </c:pt>
                <c:pt idx="11">
                  <c:v>533.18611283747668</c:v>
                </c:pt>
                <c:pt idx="12">
                  <c:v>532.20768464019034</c:v>
                </c:pt>
                <c:pt idx="13">
                  <c:v>532.07054090259157</c:v>
                </c:pt>
                <c:pt idx="14">
                  <c:v>531.55693814732422</c:v>
                </c:pt>
                <c:pt idx="15">
                  <c:v>532.34878656088188</c:v>
                </c:pt>
                <c:pt idx="16">
                  <c:v>532.21655845979706</c:v>
                </c:pt>
                <c:pt idx="17">
                  <c:v>532.46219671721281</c:v>
                </c:pt>
                <c:pt idx="18">
                  <c:v>533.2860760792679</c:v>
                </c:pt>
                <c:pt idx="19">
                  <c:v>533.53231080420676</c:v>
                </c:pt>
                <c:pt idx="20">
                  <c:v>533.53462026160116</c:v>
                </c:pt>
                <c:pt idx="21">
                  <c:v>533.70111170337191</c:v>
                </c:pt>
                <c:pt idx="22">
                  <c:v>533.31913218400257</c:v>
                </c:pt>
                <c:pt idx="23">
                  <c:v>533.29989716149169</c:v>
                </c:pt>
                <c:pt idx="24">
                  <c:v>532.9630386822314</c:v>
                </c:pt>
                <c:pt idx="25">
                  <c:v>532.94220379672458</c:v>
                </c:pt>
                <c:pt idx="26">
                  <c:v>532.81654452832095</c:v>
                </c:pt>
                <c:pt idx="27">
                  <c:v>532.54047974276739</c:v>
                </c:pt>
                <c:pt idx="28">
                  <c:v>532.85130872674529</c:v>
                </c:pt>
                <c:pt idx="29">
                  <c:v>532.8188714604911</c:v>
                </c:pt>
                <c:pt idx="30">
                  <c:v>533.40516094045711</c:v>
                </c:pt>
                <c:pt idx="31">
                  <c:v>533.39452008459136</c:v>
                </c:pt>
                <c:pt idx="32">
                  <c:v>533.01906086308338</c:v>
                </c:pt>
                <c:pt idx="33">
                  <c:v>532.39380170119705</c:v>
                </c:pt>
                <c:pt idx="34">
                  <c:v>532.15184169580641</c:v>
                </c:pt>
                <c:pt idx="35">
                  <c:v>532.73910189897322</c:v>
                </c:pt>
                <c:pt idx="36">
                  <c:v>533.45493822639719</c:v>
                </c:pt>
                <c:pt idx="37">
                  <c:v>533.49056536471039</c:v>
                </c:pt>
                <c:pt idx="38">
                  <c:v>533.21986279430666</c:v>
                </c:pt>
                <c:pt idx="39">
                  <c:v>533.65974071231096</c:v>
                </c:pt>
                <c:pt idx="40">
                  <c:v>533.59212972123487</c:v>
                </c:pt>
                <c:pt idx="41">
                  <c:v>533.60503890267353</c:v>
                </c:pt>
                <c:pt idx="42">
                  <c:v>532.98800976479026</c:v>
                </c:pt>
                <c:pt idx="43">
                  <c:v>532.75216992467438</c:v>
                </c:pt>
                <c:pt idx="44">
                  <c:v>532.38210486854712</c:v>
                </c:pt>
                <c:pt idx="45">
                  <c:v>532.24498217268922</c:v>
                </c:pt>
                <c:pt idx="46">
                  <c:v>531.95843881966118</c:v>
                </c:pt>
                <c:pt idx="47">
                  <c:v>531.89271972348172</c:v>
                </c:pt>
                <c:pt idx="48">
                  <c:v>532.14677660153541</c:v>
                </c:pt>
                <c:pt idx="49">
                  <c:v>531.97588742832681</c:v>
                </c:pt>
                <c:pt idx="50">
                  <c:v>532.32712362433426</c:v>
                </c:pt>
                <c:pt idx="51">
                  <c:v>531.60368612300965</c:v>
                </c:pt>
                <c:pt idx="52">
                  <c:v>531.79340167889893</c:v>
                </c:pt>
                <c:pt idx="53">
                  <c:v>532.0778995539099</c:v>
                </c:pt>
                <c:pt idx="54">
                  <c:v>532.28199267885634</c:v>
                </c:pt>
                <c:pt idx="55">
                  <c:v>531.61920199944348</c:v>
                </c:pt>
                <c:pt idx="56">
                  <c:v>531.81398649095343</c:v>
                </c:pt>
                <c:pt idx="57">
                  <c:v>532.2746968672119</c:v>
                </c:pt>
                <c:pt idx="58">
                  <c:v>532.90028423767296</c:v>
                </c:pt>
                <c:pt idx="59">
                  <c:v>532.41498167766349</c:v>
                </c:pt>
                <c:pt idx="60">
                  <c:v>532.0314125468791</c:v>
                </c:pt>
                <c:pt idx="61">
                  <c:v>531.71276935423225</c:v>
                </c:pt>
                <c:pt idx="62">
                  <c:v>531.26834120883632</c:v>
                </c:pt>
                <c:pt idx="63">
                  <c:v>531.78260073056447</c:v>
                </c:pt>
                <c:pt idx="64">
                  <c:v>530.93525840106713</c:v>
                </c:pt>
                <c:pt idx="65">
                  <c:v>530.86711489968206</c:v>
                </c:pt>
                <c:pt idx="66">
                  <c:v>530.15741017870732</c:v>
                </c:pt>
                <c:pt idx="67">
                  <c:v>530.08509925893395</c:v>
                </c:pt>
                <c:pt idx="68">
                  <c:v>529.56560359750767</c:v>
                </c:pt>
                <c:pt idx="69">
                  <c:v>529.46802921837127</c:v>
                </c:pt>
                <c:pt idx="70">
                  <c:v>529.25811495323751</c:v>
                </c:pt>
                <c:pt idx="71">
                  <c:v>528.72345933817633</c:v>
                </c:pt>
                <c:pt idx="72">
                  <c:v>528.93219555288761</c:v>
                </c:pt>
                <c:pt idx="73">
                  <c:v>529.17512944759892</c:v>
                </c:pt>
                <c:pt idx="74">
                  <c:v>529.37434819899761</c:v>
                </c:pt>
                <c:pt idx="75">
                  <c:v>529.49458268627484</c:v>
                </c:pt>
                <c:pt idx="76">
                  <c:v>529.75821859278778</c:v>
                </c:pt>
                <c:pt idx="77">
                  <c:v>530.58122321024393</c:v>
                </c:pt>
                <c:pt idx="78">
                  <c:v>530.70953869353025</c:v>
                </c:pt>
                <c:pt idx="79">
                  <c:v>530.96467111935476</c:v>
                </c:pt>
                <c:pt idx="80">
                  <c:v>531.28611161325978</c:v>
                </c:pt>
                <c:pt idx="81">
                  <c:v>530.95089065134073</c:v>
                </c:pt>
                <c:pt idx="82">
                  <c:v>530.63504154119278</c:v>
                </c:pt>
                <c:pt idx="83">
                  <c:v>530.60290359061855</c:v>
                </c:pt>
                <c:pt idx="84">
                  <c:v>530.93063635156125</c:v>
                </c:pt>
                <c:pt idx="85">
                  <c:v>531.19284212172533</c:v>
                </c:pt>
                <c:pt idx="86">
                  <c:v>530.92894904174659</c:v>
                </c:pt>
                <c:pt idx="87">
                  <c:v>531.16828068486734</c:v>
                </c:pt>
                <c:pt idx="88">
                  <c:v>530.77337470115413</c:v>
                </c:pt>
                <c:pt idx="89">
                  <c:v>531.00939965167345</c:v>
                </c:pt>
                <c:pt idx="90">
                  <c:v>530.64962459413698</c:v>
                </c:pt>
                <c:pt idx="91">
                  <c:v>531.01732311766136</c:v>
                </c:pt>
                <c:pt idx="92">
                  <c:v>530.36476722479927</c:v>
                </c:pt>
                <c:pt idx="93">
                  <c:v>530.39279449630362</c:v>
                </c:pt>
                <c:pt idx="94">
                  <c:v>529.73806903354796</c:v>
                </c:pt>
                <c:pt idx="95">
                  <c:v>529.33016142616702</c:v>
                </c:pt>
                <c:pt idx="96">
                  <c:v>528.65940733541152</c:v>
                </c:pt>
                <c:pt idx="97">
                  <c:v>528.54524258426056</c:v>
                </c:pt>
                <c:pt idx="98">
                  <c:v>528.4009373148898</c:v>
                </c:pt>
                <c:pt idx="99">
                  <c:v>528.0090839459923</c:v>
                </c:pt>
                <c:pt idx="100">
                  <c:v>527.49199727029531</c:v>
                </c:pt>
                <c:pt idx="101">
                  <c:v>527.36807657328143</c:v>
                </c:pt>
                <c:pt idx="102">
                  <c:v>527.75732085355401</c:v>
                </c:pt>
                <c:pt idx="103">
                  <c:v>527.32284567798581</c:v>
                </c:pt>
                <c:pt idx="104">
                  <c:v>527.05624992889818</c:v>
                </c:pt>
                <c:pt idx="105">
                  <c:v>527.26980972543129</c:v>
                </c:pt>
                <c:pt idx="106">
                  <c:v>527.03378854625146</c:v>
                </c:pt>
                <c:pt idx="107">
                  <c:v>527.08971994532635</c:v>
                </c:pt>
                <c:pt idx="108">
                  <c:v>526.74120200541699</c:v>
                </c:pt>
                <c:pt idx="109">
                  <c:v>526.98907165230935</c:v>
                </c:pt>
                <c:pt idx="110">
                  <c:v>527.25275643414284</c:v>
                </c:pt>
                <c:pt idx="111">
                  <c:v>527.41324429114388</c:v>
                </c:pt>
                <c:pt idx="112">
                  <c:v>527.20104766621432</c:v>
                </c:pt>
                <c:pt idx="113">
                  <c:v>527.28294714515312</c:v>
                </c:pt>
                <c:pt idx="114">
                  <c:v>527.71904934480449</c:v>
                </c:pt>
                <c:pt idx="115">
                  <c:v>527.41823865339791</c:v>
                </c:pt>
                <c:pt idx="116">
                  <c:v>527.76238998846293</c:v>
                </c:pt>
                <c:pt idx="117">
                  <c:v>527.85624372544305</c:v>
                </c:pt>
                <c:pt idx="118">
                  <c:v>528.26202604748994</c:v>
                </c:pt>
                <c:pt idx="119">
                  <c:v>527.79293188554618</c:v>
                </c:pt>
                <c:pt idx="120">
                  <c:v>527.93787461363036</c:v>
                </c:pt>
                <c:pt idx="121">
                  <c:v>527.9651086432325</c:v>
                </c:pt>
                <c:pt idx="122">
                  <c:v>527.57099416714436</c:v>
                </c:pt>
                <c:pt idx="123">
                  <c:v>527.84176845435547</c:v>
                </c:pt>
                <c:pt idx="124">
                  <c:v>528.21249132463402</c:v>
                </c:pt>
                <c:pt idx="125">
                  <c:v>527.77018397691097</c:v>
                </c:pt>
                <c:pt idx="126">
                  <c:v>527.60649286793171</c:v>
                </c:pt>
                <c:pt idx="127">
                  <c:v>527.29829992655152</c:v>
                </c:pt>
                <c:pt idx="128">
                  <c:v>527.60928780811639</c:v>
                </c:pt>
                <c:pt idx="129">
                  <c:v>528.04127333076815</c:v>
                </c:pt>
                <c:pt idx="130">
                  <c:v>528.51354657296463</c:v>
                </c:pt>
                <c:pt idx="131">
                  <c:v>528.44471816697069</c:v>
                </c:pt>
                <c:pt idx="132">
                  <c:v>528.20946413374656</c:v>
                </c:pt>
                <c:pt idx="133">
                  <c:v>528.04060341828335</c:v>
                </c:pt>
                <c:pt idx="134">
                  <c:v>527.93314002693182</c:v>
                </c:pt>
                <c:pt idx="135">
                  <c:v>527.15153558872248</c:v>
                </c:pt>
                <c:pt idx="136">
                  <c:v>527.12908185023196</c:v>
                </c:pt>
                <c:pt idx="137">
                  <c:v>527.28205501794048</c:v>
                </c:pt>
                <c:pt idx="138">
                  <c:v>527.55598780425942</c:v>
                </c:pt>
                <c:pt idx="139">
                  <c:v>527.51321218807311</c:v>
                </c:pt>
                <c:pt idx="140">
                  <c:v>526.98877223957481</c:v>
                </c:pt>
                <c:pt idx="141">
                  <c:v>527.65411400679602</c:v>
                </c:pt>
                <c:pt idx="142">
                  <c:v>527.56025575046158</c:v>
                </c:pt>
                <c:pt idx="143">
                  <c:v>528.0088399064939</c:v>
                </c:pt>
                <c:pt idx="144">
                  <c:v>527.92088403646676</c:v>
                </c:pt>
                <c:pt idx="145">
                  <c:v>527.76968822287711</c:v>
                </c:pt>
                <c:pt idx="146">
                  <c:v>527.16298852474608</c:v>
                </c:pt>
                <c:pt idx="147">
                  <c:v>527.3558525210268</c:v>
                </c:pt>
                <c:pt idx="148">
                  <c:v>527.18557068311964</c:v>
                </c:pt>
                <c:pt idx="149">
                  <c:v>527.34631573294837</c:v>
                </c:pt>
                <c:pt idx="150">
                  <c:v>526.80994549153979</c:v>
                </c:pt>
                <c:pt idx="151">
                  <c:v>526.82039108543108</c:v>
                </c:pt>
                <c:pt idx="152">
                  <c:v>526.33475950221759</c:v>
                </c:pt>
                <c:pt idx="153">
                  <c:v>525.89654178129445</c:v>
                </c:pt>
                <c:pt idx="154">
                  <c:v>525.82838133842358</c:v>
                </c:pt>
                <c:pt idx="155">
                  <c:v>525.95610009742154</c:v>
                </c:pt>
                <c:pt idx="156">
                  <c:v>525.89637320268116</c:v>
                </c:pt>
                <c:pt idx="157">
                  <c:v>525.7923906629544</c:v>
                </c:pt>
                <c:pt idx="158">
                  <c:v>526.00418570431532</c:v>
                </c:pt>
                <c:pt idx="159">
                  <c:v>525.71702503795314</c:v>
                </c:pt>
                <c:pt idx="160">
                  <c:v>526.03491563164266</c:v>
                </c:pt>
                <c:pt idx="161">
                  <c:v>525.49922119412827</c:v>
                </c:pt>
                <c:pt idx="162">
                  <c:v>524.98042766704123</c:v>
                </c:pt>
                <c:pt idx="163">
                  <c:v>525.10347402740433</c:v>
                </c:pt>
                <c:pt idx="164">
                  <c:v>525.36490545481479</c:v>
                </c:pt>
                <c:pt idx="165">
                  <c:v>525.79028363567124</c:v>
                </c:pt>
                <c:pt idx="166">
                  <c:v>525.38797614957377</c:v>
                </c:pt>
                <c:pt idx="167">
                  <c:v>525.48367439037781</c:v>
                </c:pt>
                <c:pt idx="168">
                  <c:v>525.82286702852593</c:v>
                </c:pt>
                <c:pt idx="169">
                  <c:v>526.35207797906617</c:v>
                </c:pt>
                <c:pt idx="170">
                  <c:v>526.876360397898</c:v>
                </c:pt>
                <c:pt idx="171">
                  <c:v>526.90622227680751</c:v>
                </c:pt>
                <c:pt idx="172">
                  <c:v>526.56599720720931</c:v>
                </c:pt>
                <c:pt idx="173">
                  <c:v>526.59344617208058</c:v>
                </c:pt>
                <c:pt idx="174">
                  <c:v>527.19314296058462</c:v>
                </c:pt>
                <c:pt idx="175">
                  <c:v>526.87413680902023</c:v>
                </c:pt>
                <c:pt idx="176">
                  <c:v>526.77030130013964</c:v>
                </c:pt>
                <c:pt idx="177">
                  <c:v>526.75695986510709</c:v>
                </c:pt>
                <c:pt idx="178">
                  <c:v>527.02683934487948</c:v>
                </c:pt>
                <c:pt idx="179">
                  <c:v>527.00818093285136</c:v>
                </c:pt>
                <c:pt idx="180">
                  <c:v>527.54820137872878</c:v>
                </c:pt>
                <c:pt idx="181">
                  <c:v>526.96071902115182</c:v>
                </c:pt>
                <c:pt idx="182">
                  <c:v>527.18863345964292</c:v>
                </c:pt>
                <c:pt idx="183">
                  <c:v>527.10600576517743</c:v>
                </c:pt>
                <c:pt idx="184">
                  <c:v>527.09276479750145</c:v>
                </c:pt>
                <c:pt idx="185">
                  <c:v>527.35729117270853</c:v>
                </c:pt>
                <c:pt idx="186">
                  <c:v>527.0536120624879</c:v>
                </c:pt>
                <c:pt idx="187">
                  <c:v>527.6242536927125</c:v>
                </c:pt>
                <c:pt idx="188">
                  <c:v>527.12935384568618</c:v>
                </c:pt>
                <c:pt idx="189">
                  <c:v>526.89067667858251</c:v>
                </c:pt>
                <c:pt idx="190">
                  <c:v>527.24023826906387</c:v>
                </c:pt>
                <c:pt idx="191">
                  <c:v>526.84183568134824</c:v>
                </c:pt>
                <c:pt idx="192">
                  <c:v>526.72506561157536</c:v>
                </c:pt>
                <c:pt idx="193">
                  <c:v>526.66732312029376</c:v>
                </c:pt>
                <c:pt idx="194">
                  <c:v>526.7010806966648</c:v>
                </c:pt>
                <c:pt idx="195">
                  <c:v>526.43684307900878</c:v>
                </c:pt>
                <c:pt idx="196">
                  <c:v>526.76209982067292</c:v>
                </c:pt>
                <c:pt idx="197">
                  <c:v>526.19355212687856</c:v>
                </c:pt>
                <c:pt idx="198">
                  <c:v>526.59364990016672</c:v>
                </c:pt>
                <c:pt idx="199">
                  <c:v>526.76802628142457</c:v>
                </c:pt>
                <c:pt idx="200">
                  <c:v>526.8695539391905</c:v>
                </c:pt>
                <c:pt idx="201">
                  <c:v>527.05814934664886</c:v>
                </c:pt>
                <c:pt idx="202">
                  <c:v>527.0714191691095</c:v>
                </c:pt>
                <c:pt idx="203">
                  <c:v>527.18003345500392</c:v>
                </c:pt>
                <c:pt idx="204">
                  <c:v>526.65300330539958</c:v>
                </c:pt>
                <c:pt idx="205">
                  <c:v>525.93261457242045</c:v>
                </c:pt>
                <c:pt idx="206">
                  <c:v>525.65591947575456</c:v>
                </c:pt>
                <c:pt idx="207">
                  <c:v>525.68018379561738</c:v>
                </c:pt>
                <c:pt idx="208">
                  <c:v>525.05169726586621</c:v>
                </c:pt>
                <c:pt idx="209">
                  <c:v>525.21726098131433</c:v>
                </c:pt>
                <c:pt idx="210">
                  <c:v>524.68283998369259</c:v>
                </c:pt>
                <c:pt idx="211">
                  <c:v>524.61599004464165</c:v>
                </c:pt>
                <c:pt idx="212">
                  <c:v>524.80274450966772</c:v>
                </c:pt>
                <c:pt idx="213">
                  <c:v>524.61733907423252</c:v>
                </c:pt>
                <c:pt idx="214">
                  <c:v>524.57895890844884</c:v>
                </c:pt>
                <c:pt idx="215">
                  <c:v>524.33524420888068</c:v>
                </c:pt>
                <c:pt idx="216">
                  <c:v>524.41668471400305</c:v>
                </c:pt>
                <c:pt idx="217">
                  <c:v>524.15828782435062</c:v>
                </c:pt>
                <c:pt idx="218">
                  <c:v>524.17500854498235</c:v>
                </c:pt>
                <c:pt idx="219">
                  <c:v>523.94150994588824</c:v>
                </c:pt>
                <c:pt idx="220">
                  <c:v>523.53535502274292</c:v>
                </c:pt>
                <c:pt idx="221">
                  <c:v>523.61956696269817</c:v>
                </c:pt>
                <c:pt idx="222">
                  <c:v>523.51141601057623</c:v>
                </c:pt>
                <c:pt idx="223">
                  <c:v>523.66700874704759</c:v>
                </c:pt>
                <c:pt idx="224">
                  <c:v>523.82207051859984</c:v>
                </c:pt>
                <c:pt idx="225">
                  <c:v>523.28228614793068</c:v>
                </c:pt>
                <c:pt idx="226">
                  <c:v>523.29252296850427</c:v>
                </c:pt>
                <c:pt idx="227">
                  <c:v>523.51352161927525</c:v>
                </c:pt>
                <c:pt idx="228">
                  <c:v>523.71397921528524</c:v>
                </c:pt>
                <c:pt idx="229">
                  <c:v>524.40547520305211</c:v>
                </c:pt>
                <c:pt idx="230">
                  <c:v>523.54655388497417</c:v>
                </c:pt>
                <c:pt idx="231">
                  <c:v>523.02669507316489</c:v>
                </c:pt>
                <c:pt idx="232">
                  <c:v>522.87016843162723</c:v>
                </c:pt>
                <c:pt idx="233">
                  <c:v>522.71358694346418</c:v>
                </c:pt>
                <c:pt idx="234">
                  <c:v>522.58727097116014</c:v>
                </c:pt>
                <c:pt idx="235">
                  <c:v>522.48614058236512</c:v>
                </c:pt>
                <c:pt idx="236">
                  <c:v>523.12667478858782</c:v>
                </c:pt>
                <c:pt idx="237">
                  <c:v>523.1901906439482</c:v>
                </c:pt>
                <c:pt idx="238">
                  <c:v>523.55750411270276</c:v>
                </c:pt>
                <c:pt idx="239">
                  <c:v>523.87992181320828</c:v>
                </c:pt>
                <c:pt idx="240">
                  <c:v>524.24410404130708</c:v>
                </c:pt>
                <c:pt idx="241">
                  <c:v>523.7441469408493</c:v>
                </c:pt>
                <c:pt idx="242">
                  <c:v>523.70748545034019</c:v>
                </c:pt>
                <c:pt idx="243">
                  <c:v>523.90813622734765</c:v>
                </c:pt>
                <c:pt idx="244">
                  <c:v>523.57596420163702</c:v>
                </c:pt>
                <c:pt idx="245">
                  <c:v>522.87299107151853</c:v>
                </c:pt>
                <c:pt idx="246">
                  <c:v>522.47393493090863</c:v>
                </c:pt>
                <c:pt idx="247">
                  <c:v>522.60371941359108</c:v>
                </c:pt>
                <c:pt idx="248">
                  <c:v>522.63670449337462</c:v>
                </c:pt>
                <c:pt idx="249">
                  <c:v>522.36464879166033</c:v>
                </c:pt>
                <c:pt idx="250">
                  <c:v>522.26131280735979</c:v>
                </c:pt>
                <c:pt idx="251">
                  <c:v>522.05987181003729</c:v>
                </c:pt>
                <c:pt idx="252">
                  <c:v>522.53826539387887</c:v>
                </c:pt>
                <c:pt idx="253">
                  <c:v>521.88166534664549</c:v>
                </c:pt>
                <c:pt idx="254">
                  <c:v>522.24089958911588</c:v>
                </c:pt>
                <c:pt idx="255">
                  <c:v>522.4752454186887</c:v>
                </c:pt>
                <c:pt idx="256">
                  <c:v>522.3186945121281</c:v>
                </c:pt>
                <c:pt idx="257">
                  <c:v>522.3173267149956</c:v>
                </c:pt>
                <c:pt idx="258">
                  <c:v>522.1384059359965</c:v>
                </c:pt>
                <c:pt idx="259">
                  <c:v>522.52930245789241</c:v>
                </c:pt>
                <c:pt idx="260">
                  <c:v>522.28094195869085</c:v>
                </c:pt>
                <c:pt idx="261">
                  <c:v>522.24028933562136</c:v>
                </c:pt>
                <c:pt idx="262">
                  <c:v>522.34352812992006</c:v>
                </c:pt>
                <c:pt idx="263">
                  <c:v>522.73322853444563</c:v>
                </c:pt>
                <c:pt idx="264">
                  <c:v>522.7782333423836</c:v>
                </c:pt>
                <c:pt idx="265">
                  <c:v>523.02864427488907</c:v>
                </c:pt>
                <c:pt idx="266">
                  <c:v>522.50271631138457</c:v>
                </c:pt>
                <c:pt idx="267">
                  <c:v>522.28769388449348</c:v>
                </c:pt>
                <c:pt idx="268">
                  <c:v>521.49003934293353</c:v>
                </c:pt>
                <c:pt idx="269">
                  <c:v>522.13975971397065</c:v>
                </c:pt>
                <c:pt idx="270">
                  <c:v>522.29364196349491</c:v>
                </c:pt>
                <c:pt idx="271">
                  <c:v>522.4651997009189</c:v>
                </c:pt>
                <c:pt idx="272">
                  <c:v>522.73842745225886</c:v>
                </c:pt>
                <c:pt idx="273">
                  <c:v>522.91801552400705</c:v>
                </c:pt>
                <c:pt idx="274">
                  <c:v>523.13598607798349</c:v>
                </c:pt>
                <c:pt idx="275">
                  <c:v>523.1629458577878</c:v>
                </c:pt>
                <c:pt idx="276">
                  <c:v>523.17900913504968</c:v>
                </c:pt>
                <c:pt idx="277">
                  <c:v>523.2055436146228</c:v>
                </c:pt>
                <c:pt idx="278">
                  <c:v>523.75355597653686</c:v>
                </c:pt>
                <c:pt idx="279">
                  <c:v>524.33340724839616</c:v>
                </c:pt>
                <c:pt idx="280">
                  <c:v>524.32691434894593</c:v>
                </c:pt>
                <c:pt idx="281">
                  <c:v>524.50376754798492</c:v>
                </c:pt>
                <c:pt idx="282">
                  <c:v>524.52464961409987</c:v>
                </c:pt>
                <c:pt idx="283">
                  <c:v>524.68295469570717</c:v>
                </c:pt>
                <c:pt idx="284">
                  <c:v>524.9749335295711</c:v>
                </c:pt>
                <c:pt idx="285">
                  <c:v>524.94870205924826</c:v>
                </c:pt>
                <c:pt idx="286">
                  <c:v>525.05347398953688</c:v>
                </c:pt>
                <c:pt idx="287">
                  <c:v>525.10778837815326</c:v>
                </c:pt>
                <c:pt idx="288">
                  <c:v>525.17054654234687</c:v>
                </c:pt>
                <c:pt idx="289">
                  <c:v>525.10974936290131</c:v>
                </c:pt>
                <c:pt idx="290">
                  <c:v>524.74025313479046</c:v>
                </c:pt>
                <c:pt idx="291">
                  <c:v>524.49600405660681</c:v>
                </c:pt>
                <c:pt idx="292">
                  <c:v>524.72222053295422</c:v>
                </c:pt>
                <c:pt idx="293">
                  <c:v>525.01180481458368</c:v>
                </c:pt>
                <c:pt idx="294">
                  <c:v>525.26029045497876</c:v>
                </c:pt>
                <c:pt idx="295">
                  <c:v>524.82931862574787</c:v>
                </c:pt>
                <c:pt idx="296">
                  <c:v>524.59051864912885</c:v>
                </c:pt>
                <c:pt idx="297">
                  <c:v>524.61957839085494</c:v>
                </c:pt>
                <c:pt idx="298">
                  <c:v>525.32457266768677</c:v>
                </c:pt>
                <c:pt idx="299">
                  <c:v>525.11267867715094</c:v>
                </c:pt>
                <c:pt idx="300">
                  <c:v>524.42021254912481</c:v>
                </c:pt>
                <c:pt idx="301">
                  <c:v>523.67016356377474</c:v>
                </c:pt>
                <c:pt idx="302">
                  <c:v>523.82993529196199</c:v>
                </c:pt>
                <c:pt idx="303">
                  <c:v>523.9036457541506</c:v>
                </c:pt>
                <c:pt idx="304">
                  <c:v>523.95984424465132</c:v>
                </c:pt>
                <c:pt idx="305">
                  <c:v>524.36347659023068</c:v>
                </c:pt>
                <c:pt idx="306">
                  <c:v>524.36842644742421</c:v>
                </c:pt>
                <c:pt idx="307">
                  <c:v>524.86610289279372</c:v>
                </c:pt>
                <c:pt idx="308">
                  <c:v>524.68957774453713</c:v>
                </c:pt>
                <c:pt idx="309">
                  <c:v>525.17950157553412</c:v>
                </c:pt>
                <c:pt idx="310">
                  <c:v>525.21689916077332</c:v>
                </c:pt>
                <c:pt idx="311">
                  <c:v>525.06648458704456</c:v>
                </c:pt>
                <c:pt idx="312">
                  <c:v>524.66431468340795</c:v>
                </c:pt>
                <c:pt idx="313">
                  <c:v>524.77128472010531</c:v>
                </c:pt>
                <c:pt idx="314">
                  <c:v>524.91926838075335</c:v>
                </c:pt>
                <c:pt idx="315">
                  <c:v>525.12479016201132</c:v>
                </c:pt>
                <c:pt idx="316">
                  <c:v>525.1147684335931</c:v>
                </c:pt>
                <c:pt idx="317">
                  <c:v>525.24629075975338</c:v>
                </c:pt>
                <c:pt idx="318">
                  <c:v>525.27280387261942</c:v>
                </c:pt>
                <c:pt idx="319">
                  <c:v>525.51478226957602</c:v>
                </c:pt>
                <c:pt idx="320">
                  <c:v>525.39171812815493</c:v>
                </c:pt>
                <c:pt idx="321">
                  <c:v>525.07314113795542</c:v>
                </c:pt>
                <c:pt idx="322">
                  <c:v>525.24161093238661</c:v>
                </c:pt>
                <c:pt idx="323">
                  <c:v>525.11082000360102</c:v>
                </c:pt>
                <c:pt idx="324">
                  <c:v>525.16364452544451</c:v>
                </c:pt>
                <c:pt idx="325">
                  <c:v>524.71995213392609</c:v>
                </c:pt>
                <c:pt idx="326">
                  <c:v>524.08192374923681</c:v>
                </c:pt>
                <c:pt idx="327">
                  <c:v>524.16487171966389</c:v>
                </c:pt>
                <c:pt idx="328">
                  <c:v>524.09107095868467</c:v>
                </c:pt>
                <c:pt idx="329">
                  <c:v>523.95293362607356</c:v>
                </c:pt>
                <c:pt idx="330">
                  <c:v>524.88797911589631</c:v>
                </c:pt>
                <c:pt idx="331">
                  <c:v>525.23732127645587</c:v>
                </c:pt>
                <c:pt idx="332">
                  <c:v>525.56241662656805</c:v>
                </c:pt>
                <c:pt idx="333">
                  <c:v>525.25323766634165</c:v>
                </c:pt>
                <c:pt idx="334">
                  <c:v>525.21822637692765</c:v>
                </c:pt>
                <c:pt idx="335">
                  <c:v>525.55617775829126</c:v>
                </c:pt>
                <c:pt idx="336">
                  <c:v>525.71102336206809</c:v>
                </c:pt>
                <c:pt idx="337">
                  <c:v>525.48048643124946</c:v>
                </c:pt>
                <c:pt idx="338">
                  <c:v>525.57850118818317</c:v>
                </c:pt>
                <c:pt idx="339">
                  <c:v>526.09990007216254</c:v>
                </c:pt>
                <c:pt idx="340">
                  <c:v>525.48421264785111</c:v>
                </c:pt>
                <c:pt idx="341">
                  <c:v>525.59819349917814</c:v>
                </c:pt>
                <c:pt idx="342">
                  <c:v>525.34601440750794</c:v>
                </c:pt>
                <c:pt idx="343">
                  <c:v>525.36901712075098</c:v>
                </c:pt>
                <c:pt idx="344">
                  <c:v>524.78562552491985</c:v>
                </c:pt>
                <c:pt idx="345">
                  <c:v>525.16301581161417</c:v>
                </c:pt>
                <c:pt idx="346">
                  <c:v>524.76194081556355</c:v>
                </c:pt>
                <c:pt idx="347">
                  <c:v>525.36078008038771</c:v>
                </c:pt>
                <c:pt idx="348">
                  <c:v>525.44326361719186</c:v>
                </c:pt>
                <c:pt idx="349">
                  <c:v>526.14392293271794</c:v>
                </c:pt>
                <c:pt idx="350">
                  <c:v>526.05165104031903</c:v>
                </c:pt>
                <c:pt idx="351">
                  <c:v>525.86296405653502</c:v>
                </c:pt>
                <c:pt idx="352">
                  <c:v>525.20715857528694</c:v>
                </c:pt>
                <c:pt idx="353">
                  <c:v>524.72037033449431</c:v>
                </c:pt>
                <c:pt idx="354">
                  <c:v>524.8673168705775</c:v>
                </c:pt>
                <c:pt idx="355">
                  <c:v>525.7373701450714</c:v>
                </c:pt>
                <c:pt idx="356">
                  <c:v>525.99724521507608</c:v>
                </c:pt>
                <c:pt idx="357">
                  <c:v>526.14734610185917</c:v>
                </c:pt>
                <c:pt idx="358">
                  <c:v>526.08827268905577</c:v>
                </c:pt>
                <c:pt idx="359">
                  <c:v>525.98122327712429</c:v>
                </c:pt>
                <c:pt idx="360">
                  <c:v>525.68203207032639</c:v>
                </c:pt>
                <c:pt idx="361">
                  <c:v>525.91036569526159</c:v>
                </c:pt>
                <c:pt idx="362">
                  <c:v>526.19405776214569</c:v>
                </c:pt>
                <c:pt idx="363">
                  <c:v>526.37029924812327</c:v>
                </c:pt>
                <c:pt idx="364">
                  <c:v>525.67820606628959</c:v>
                </c:pt>
                <c:pt idx="365">
                  <c:v>525.74081985798614</c:v>
                </c:pt>
                <c:pt idx="366">
                  <c:v>525.88603173744923</c:v>
                </c:pt>
                <c:pt idx="367">
                  <c:v>525.98482417338494</c:v>
                </c:pt>
                <c:pt idx="368">
                  <c:v>525.88447460138286</c:v>
                </c:pt>
                <c:pt idx="369">
                  <c:v>525.96388199381079</c:v>
                </c:pt>
                <c:pt idx="370">
                  <c:v>526.00610885126093</c:v>
                </c:pt>
                <c:pt idx="371">
                  <c:v>525.83419616656545</c:v>
                </c:pt>
                <c:pt idx="372">
                  <c:v>524.78956552496368</c:v>
                </c:pt>
                <c:pt idx="373">
                  <c:v>524.75024596279945</c:v>
                </c:pt>
                <c:pt idx="374">
                  <c:v>524.67968503764212</c:v>
                </c:pt>
                <c:pt idx="375">
                  <c:v>524.75265258727495</c:v>
                </c:pt>
                <c:pt idx="376">
                  <c:v>525.11773153917022</c:v>
                </c:pt>
                <c:pt idx="377">
                  <c:v>525.69573831562604</c:v>
                </c:pt>
                <c:pt idx="378">
                  <c:v>525.17274535861782</c:v>
                </c:pt>
                <c:pt idx="379">
                  <c:v>525.32034783544725</c:v>
                </c:pt>
                <c:pt idx="380">
                  <c:v>526.06090224511775</c:v>
                </c:pt>
                <c:pt idx="381">
                  <c:v>526.0349467223881</c:v>
                </c:pt>
                <c:pt idx="382">
                  <c:v>525.85418672517653</c:v>
                </c:pt>
                <c:pt idx="383">
                  <c:v>525.61066649228655</c:v>
                </c:pt>
                <c:pt idx="384">
                  <c:v>525.04135053500306</c:v>
                </c:pt>
                <c:pt idx="385">
                  <c:v>525.16590015699592</c:v>
                </c:pt>
                <c:pt idx="386">
                  <c:v>524.64336492143548</c:v>
                </c:pt>
                <c:pt idx="387">
                  <c:v>525.33521398841435</c:v>
                </c:pt>
                <c:pt idx="388">
                  <c:v>524.90669660443928</c:v>
                </c:pt>
                <c:pt idx="389">
                  <c:v>524.26396375113814</c:v>
                </c:pt>
                <c:pt idx="390">
                  <c:v>524.88837260480307</c:v>
                </c:pt>
                <c:pt idx="391">
                  <c:v>525.1416489941289</c:v>
                </c:pt>
                <c:pt idx="392">
                  <c:v>524.63030711729925</c:v>
                </c:pt>
                <c:pt idx="393">
                  <c:v>524.10457565530771</c:v>
                </c:pt>
                <c:pt idx="394">
                  <c:v>523.84767559654938</c:v>
                </c:pt>
                <c:pt idx="395">
                  <c:v>523.37560966501599</c:v>
                </c:pt>
                <c:pt idx="396">
                  <c:v>523.73014011452813</c:v>
                </c:pt>
                <c:pt idx="397">
                  <c:v>523.0283624385047</c:v>
                </c:pt>
                <c:pt idx="398">
                  <c:v>523.07847864361452</c:v>
                </c:pt>
                <c:pt idx="399">
                  <c:v>523.38044908680422</c:v>
                </c:pt>
                <c:pt idx="400">
                  <c:v>523.8613010672093</c:v>
                </c:pt>
                <c:pt idx="401">
                  <c:v>523.9582012161851</c:v>
                </c:pt>
                <c:pt idx="402">
                  <c:v>524.78979815034165</c:v>
                </c:pt>
                <c:pt idx="403">
                  <c:v>523.69963244975247</c:v>
                </c:pt>
                <c:pt idx="404">
                  <c:v>523.80334089006271</c:v>
                </c:pt>
                <c:pt idx="405">
                  <c:v>524.08879952268376</c:v>
                </c:pt>
                <c:pt idx="406">
                  <c:v>523.49250233866292</c:v>
                </c:pt>
                <c:pt idx="407">
                  <c:v>523.3178149475109</c:v>
                </c:pt>
                <c:pt idx="408">
                  <c:v>523.69752921595602</c:v>
                </c:pt>
                <c:pt idx="409">
                  <c:v>523.95036757020159</c:v>
                </c:pt>
                <c:pt idx="410">
                  <c:v>524.57336053840493</c:v>
                </c:pt>
                <c:pt idx="411">
                  <c:v>524.50697786414776</c:v>
                </c:pt>
                <c:pt idx="412">
                  <c:v>524.33461185103943</c:v>
                </c:pt>
                <c:pt idx="413">
                  <c:v>523.91024788700656</c:v>
                </c:pt>
                <c:pt idx="414">
                  <c:v>524.85342801172737</c:v>
                </c:pt>
                <c:pt idx="415">
                  <c:v>525.13664864329803</c:v>
                </c:pt>
                <c:pt idx="416">
                  <c:v>525.03537756830451</c:v>
                </c:pt>
                <c:pt idx="417">
                  <c:v>524.82355900462505</c:v>
                </c:pt>
                <c:pt idx="418">
                  <c:v>525.08807028004526</c:v>
                </c:pt>
                <c:pt idx="419">
                  <c:v>525.41551610150941</c:v>
                </c:pt>
                <c:pt idx="420">
                  <c:v>525.37385762851034</c:v>
                </c:pt>
                <c:pt idx="421">
                  <c:v>525.26400404806031</c:v>
                </c:pt>
                <c:pt idx="422">
                  <c:v>525.01126007768278</c:v>
                </c:pt>
                <c:pt idx="423">
                  <c:v>524.80762947162179</c:v>
                </c:pt>
                <c:pt idx="424">
                  <c:v>525.39083068535774</c:v>
                </c:pt>
                <c:pt idx="425">
                  <c:v>525.22222345442822</c:v>
                </c:pt>
                <c:pt idx="426">
                  <c:v>525.06442660452876</c:v>
                </c:pt>
                <c:pt idx="427">
                  <c:v>525.25933103759655</c:v>
                </c:pt>
                <c:pt idx="428">
                  <c:v>525.2932867967686</c:v>
                </c:pt>
                <c:pt idx="429">
                  <c:v>525.56774307654882</c:v>
                </c:pt>
                <c:pt idx="430">
                  <c:v>525.55971216162732</c:v>
                </c:pt>
                <c:pt idx="431">
                  <c:v>525.72439422621994</c:v>
                </c:pt>
                <c:pt idx="432">
                  <c:v>525.8573919040615</c:v>
                </c:pt>
                <c:pt idx="433">
                  <c:v>526.08666283821424</c:v>
                </c:pt>
                <c:pt idx="434">
                  <c:v>525.49519280850757</c:v>
                </c:pt>
                <c:pt idx="435">
                  <c:v>525.73805355911429</c:v>
                </c:pt>
                <c:pt idx="436">
                  <c:v>525.43163495074555</c:v>
                </c:pt>
                <c:pt idx="437">
                  <c:v>525.14669430524623</c:v>
                </c:pt>
                <c:pt idx="438">
                  <c:v>525.41983976501228</c:v>
                </c:pt>
                <c:pt idx="439">
                  <c:v>525.17982600260768</c:v>
                </c:pt>
                <c:pt idx="440">
                  <c:v>524.62699025834127</c:v>
                </c:pt>
                <c:pt idx="441">
                  <c:v>524.96482857474166</c:v>
                </c:pt>
                <c:pt idx="442">
                  <c:v>524.826692697162</c:v>
                </c:pt>
                <c:pt idx="443">
                  <c:v>525.01802330482053</c:v>
                </c:pt>
                <c:pt idx="444">
                  <c:v>525.3864036581034</c:v>
                </c:pt>
                <c:pt idx="445">
                  <c:v>526.39148857941348</c:v>
                </c:pt>
                <c:pt idx="446">
                  <c:v>526.22931964254758</c:v>
                </c:pt>
                <c:pt idx="447">
                  <c:v>525.79870722679345</c:v>
                </c:pt>
                <c:pt idx="448">
                  <c:v>525.73013959463242</c:v>
                </c:pt>
                <c:pt idx="449">
                  <c:v>525.9507260190145</c:v>
                </c:pt>
                <c:pt idx="450">
                  <c:v>525.79544758127804</c:v>
                </c:pt>
                <c:pt idx="451">
                  <c:v>526.1295119180088</c:v>
                </c:pt>
                <c:pt idx="452">
                  <c:v>526.15394009454349</c:v>
                </c:pt>
                <c:pt idx="453">
                  <c:v>526.32859888409098</c:v>
                </c:pt>
                <c:pt idx="454">
                  <c:v>526.79579918308536</c:v>
                </c:pt>
                <c:pt idx="455">
                  <c:v>527.28322125458737</c:v>
                </c:pt>
                <c:pt idx="456">
                  <c:v>527.20687295027778</c:v>
                </c:pt>
                <c:pt idx="457">
                  <c:v>527.98139903446315</c:v>
                </c:pt>
                <c:pt idx="458">
                  <c:v>528.2318912672589</c:v>
                </c:pt>
                <c:pt idx="459">
                  <c:v>528.81643355115671</c:v>
                </c:pt>
                <c:pt idx="460">
                  <c:v>528.8116277296848</c:v>
                </c:pt>
                <c:pt idx="461">
                  <c:v>529.57950674539381</c:v>
                </c:pt>
                <c:pt idx="462">
                  <c:v>529.80550432558027</c:v>
                </c:pt>
                <c:pt idx="463">
                  <c:v>529.31254803256149</c:v>
                </c:pt>
                <c:pt idx="464">
                  <c:v>528.73604103730224</c:v>
                </c:pt>
                <c:pt idx="465">
                  <c:v>528.44587345004413</c:v>
                </c:pt>
                <c:pt idx="466">
                  <c:v>528.37425645361031</c:v>
                </c:pt>
                <c:pt idx="467">
                  <c:v>529.21644710514931</c:v>
                </c:pt>
                <c:pt idx="468">
                  <c:v>529.39227321336637</c:v>
                </c:pt>
                <c:pt idx="469">
                  <c:v>530.17457610027463</c:v>
                </c:pt>
                <c:pt idx="470">
                  <c:v>530.08858622932075</c:v>
                </c:pt>
                <c:pt idx="471">
                  <c:v>529.58380166768791</c:v>
                </c:pt>
                <c:pt idx="472">
                  <c:v>529.37171894281619</c:v>
                </c:pt>
                <c:pt idx="473">
                  <c:v>529.30965801816103</c:v>
                </c:pt>
                <c:pt idx="474">
                  <c:v>529.19509876366885</c:v>
                </c:pt>
                <c:pt idx="475">
                  <c:v>529.19755870363326</c:v>
                </c:pt>
                <c:pt idx="476">
                  <c:v>529.03785949457108</c:v>
                </c:pt>
                <c:pt idx="477">
                  <c:v>528.54627708200383</c:v>
                </c:pt>
                <c:pt idx="478">
                  <c:v>528.87295693697376</c:v>
                </c:pt>
                <c:pt idx="479">
                  <c:v>528.98390077299155</c:v>
                </c:pt>
                <c:pt idx="480">
                  <c:v>528.78025491617734</c:v>
                </c:pt>
                <c:pt idx="481">
                  <c:v>528.73603758633851</c:v>
                </c:pt>
                <c:pt idx="482">
                  <c:v>529.08147416364682</c:v>
                </c:pt>
                <c:pt idx="483">
                  <c:v>528.91045898684763</c:v>
                </c:pt>
                <c:pt idx="484">
                  <c:v>529.08692935979991</c:v>
                </c:pt>
                <c:pt idx="485">
                  <c:v>528.3649331266771</c:v>
                </c:pt>
                <c:pt idx="486">
                  <c:v>528.30771395745876</c:v>
                </c:pt>
                <c:pt idx="487">
                  <c:v>527.89482043387147</c:v>
                </c:pt>
                <c:pt idx="488">
                  <c:v>528.45639859632217</c:v>
                </c:pt>
                <c:pt idx="489">
                  <c:v>528.14057003678738</c:v>
                </c:pt>
                <c:pt idx="490">
                  <c:v>528.25266669378527</c:v>
                </c:pt>
                <c:pt idx="491">
                  <c:v>528.37156927734611</c:v>
                </c:pt>
                <c:pt idx="492">
                  <c:v>528.96660009488039</c:v>
                </c:pt>
                <c:pt idx="493">
                  <c:v>529.01711285020872</c:v>
                </c:pt>
                <c:pt idx="494">
                  <c:v>528.69610015704802</c:v>
                </c:pt>
                <c:pt idx="495">
                  <c:v>528.78660636512552</c:v>
                </c:pt>
                <c:pt idx="496">
                  <c:v>528.77805038103781</c:v>
                </c:pt>
                <c:pt idx="497">
                  <c:v>529.25885167367494</c:v>
                </c:pt>
                <c:pt idx="498">
                  <c:v>528.7862505368837</c:v>
                </c:pt>
                <c:pt idx="499">
                  <c:v>528.86551793991111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27-406D-A2F0-76E7DAE8B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1672480"/>
        <c:axId val="102705104"/>
      </c:lineChart>
      <c:catAx>
        <c:axId val="1691672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05104"/>
        <c:crosses val="autoZero"/>
        <c:auto val="1"/>
        <c:lblAlgn val="ctr"/>
        <c:lblOffset val="100"/>
        <c:noMultiLvlLbl val="0"/>
      </c:catAx>
      <c:valAx>
        <c:axId val="10270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67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Exponential Smoothing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Smoothing!$B$2:$B$501</c:f>
              <c:numCache>
                <c:formatCode>General</c:formatCode>
                <c:ptCount val="500"/>
                <c:pt idx="0">
                  <c:v>534.7990284</c:v>
                </c:pt>
                <c:pt idx="1">
                  <c:v>625.19012150000003</c:v>
                </c:pt>
                <c:pt idx="2">
                  <c:v>660.63228879999997</c:v>
                </c:pt>
                <c:pt idx="3">
                  <c:v>487.70696029999999</c:v>
                </c:pt>
                <c:pt idx="4">
                  <c:v>316.24019440000001</c:v>
                </c:pt>
                <c:pt idx="5">
                  <c:v>367.94074380000001</c:v>
                </c:pt>
                <c:pt idx="6">
                  <c:v>308.89451789999998</c:v>
                </c:pt>
                <c:pt idx="7">
                  <c:v>696.71664020000003</c:v>
                </c:pt>
                <c:pt idx="8">
                  <c:v>55.390338239999998</c:v>
                </c:pt>
                <c:pt idx="9">
                  <c:v>737.8008241</c:v>
                </c:pt>
                <c:pt idx="10">
                  <c:v>325.96840839999999</c:v>
                </c:pt>
                <c:pt idx="11">
                  <c:v>71.160153010000002</c:v>
                </c:pt>
                <c:pt idx="12">
                  <c:v>467.44670660000003</c:v>
                </c:pt>
                <c:pt idx="13">
                  <c:v>289.54093410000002</c:v>
                </c:pt>
                <c:pt idx="14">
                  <c:v>905.47760430000005</c:v>
                </c:pt>
                <c:pt idx="15">
                  <c:v>469.90903320000001</c:v>
                </c:pt>
                <c:pt idx="16">
                  <c:v>648.20999770000003</c:v>
                </c:pt>
                <c:pt idx="17">
                  <c:v>921.50827500000003</c:v>
                </c:pt>
                <c:pt idx="18">
                  <c:v>649.56117470000004</c:v>
                </c:pt>
                <c:pt idx="19">
                  <c:v>534.62286529999994</c:v>
                </c:pt>
                <c:pt idx="20">
                  <c:v>612.15394909999998</c:v>
                </c:pt>
                <c:pt idx="21">
                  <c:v>353.32563340000002</c:v>
                </c:pt>
                <c:pt idx="22">
                  <c:v>524.23611540000002</c:v>
                </c:pt>
                <c:pt idx="23">
                  <c:v>374.23113499999999</c:v>
                </c:pt>
                <c:pt idx="24">
                  <c:v>523.1245467</c:v>
                </c:pt>
                <c:pt idx="25">
                  <c:v>473.60433490000003</c:v>
                </c:pt>
                <c:pt idx="26">
                  <c:v>402.45532040000001</c:v>
                </c:pt>
                <c:pt idx="27">
                  <c:v>679.31779059999997</c:v>
                </c:pt>
                <c:pt idx="28">
                  <c:v>517.53402830000005</c:v>
                </c:pt>
                <c:pt idx="29">
                  <c:v>809.67205339999998</c:v>
                </c:pt>
                <c:pt idx="30">
                  <c:v>528.38041650000002</c:v>
                </c:pt>
                <c:pt idx="31">
                  <c:v>356.09800749999999</c:v>
                </c:pt>
                <c:pt idx="32">
                  <c:v>237.7639106</c:v>
                </c:pt>
                <c:pt idx="33">
                  <c:v>418.13727879999999</c:v>
                </c:pt>
                <c:pt idx="34">
                  <c:v>809.4634112</c:v>
                </c:pt>
                <c:pt idx="35">
                  <c:v>870.76591589999998</c:v>
                </c:pt>
                <c:pt idx="36">
                  <c:v>550.2785159</c:v>
                </c:pt>
                <c:pt idx="37">
                  <c:v>405.66144589999999</c:v>
                </c:pt>
                <c:pt idx="38">
                  <c:v>740.93568479999999</c:v>
                </c:pt>
                <c:pt idx="39">
                  <c:v>501.73299009999999</c:v>
                </c:pt>
                <c:pt idx="40">
                  <c:v>539.68800569999996</c:v>
                </c:pt>
                <c:pt idx="41">
                  <c:v>242.23620829999999</c:v>
                </c:pt>
                <c:pt idx="42">
                  <c:v>421.62150500000001</c:v>
                </c:pt>
                <c:pt idx="43">
                  <c:v>358.00284929999998</c:v>
                </c:pt>
                <c:pt idx="44">
                  <c:v>467.63106299999998</c:v>
                </c:pt>
                <c:pt idx="45">
                  <c:v>396.9356482</c:v>
                </c:pt>
                <c:pt idx="46">
                  <c:v>500.92506450000002</c:v>
                </c:pt>
                <c:pt idx="47">
                  <c:v>651.86153630000001</c:v>
                </c:pt>
                <c:pt idx="48">
                  <c:v>451.45078430000001</c:v>
                </c:pt>
                <c:pt idx="49">
                  <c:v>697.83398620000003</c:v>
                </c:pt>
                <c:pt idx="50">
                  <c:v>190.7109408</c:v>
                </c:pt>
                <c:pt idx="51">
                  <c:v>621.18973040000003</c:v>
                </c:pt>
                <c:pt idx="52">
                  <c:v>666.13683549999996</c:v>
                </c:pt>
                <c:pt idx="53">
                  <c:v>628.4532107</c:v>
                </c:pt>
                <c:pt idx="54">
                  <c:v>219.30399320000001</c:v>
                </c:pt>
                <c:pt idx="55">
                  <c:v>623.59886070000005</c:v>
                </c:pt>
                <c:pt idx="56">
                  <c:v>749.36715430000004</c:v>
                </c:pt>
                <c:pt idx="57">
                  <c:v>827.68483130000004</c:v>
                </c:pt>
                <c:pt idx="58">
                  <c:v>303.73438149999998</c:v>
                </c:pt>
                <c:pt idx="59">
                  <c:v>351.2888691</c:v>
                </c:pt>
                <c:pt idx="60">
                  <c:v>381.56413520000001</c:v>
                </c:pt>
                <c:pt idx="61">
                  <c:v>321.84827339999998</c:v>
                </c:pt>
                <c:pt idx="62">
                  <c:v>774.10808129999998</c:v>
                </c:pt>
                <c:pt idx="63">
                  <c:v>131.65701749999999</c:v>
                </c:pt>
                <c:pt idx="64">
                  <c:v>498.7570498</c:v>
                </c:pt>
                <c:pt idx="65">
                  <c:v>195.7357217</c:v>
                </c:pt>
                <c:pt idx="66">
                  <c:v>496.01129479999997</c:v>
                </c:pt>
                <c:pt idx="67">
                  <c:v>284.77278890000002</c:v>
                </c:pt>
                <c:pt idx="68">
                  <c:v>483.48976859999999</c:v>
                </c:pt>
                <c:pt idx="69">
                  <c:v>430.34390330000002</c:v>
                </c:pt>
                <c:pt idx="70">
                  <c:v>276.78708599999999</c:v>
                </c:pt>
                <c:pt idx="71">
                  <c:v>627.29129520000004</c:v>
                </c:pt>
                <c:pt idx="72">
                  <c:v>643.64860109999995</c:v>
                </c:pt>
                <c:pt idx="73">
                  <c:v>623.24870080000005</c:v>
                </c:pt>
                <c:pt idx="74">
                  <c:v>586.15056800000002</c:v>
                </c:pt>
                <c:pt idx="75">
                  <c:v>653.98673559999997</c:v>
                </c:pt>
                <c:pt idx="76">
                  <c:v>918.39123159999997</c:v>
                </c:pt>
                <c:pt idx="77">
                  <c:v>591.1733898</c:v>
                </c:pt>
                <c:pt idx="78">
                  <c:v>651.1862423</c:v>
                </c:pt>
                <c:pt idx="79">
                  <c:v>682.75286889999995</c:v>
                </c:pt>
                <c:pt idx="80">
                  <c:v>372.99060550000002</c:v>
                </c:pt>
                <c:pt idx="81">
                  <c:v>381.80301379999997</c:v>
                </c:pt>
                <c:pt idx="82">
                  <c:v>515.45910170000002</c:v>
                </c:pt>
                <c:pt idx="83">
                  <c:v>685.36238809999998</c:v>
                </c:pt>
                <c:pt idx="84">
                  <c:v>654.74746110000001</c:v>
                </c:pt>
                <c:pt idx="85">
                  <c:v>406.57924869999999</c:v>
                </c:pt>
                <c:pt idx="86">
                  <c:v>643.94432659999995</c:v>
                </c:pt>
                <c:pt idx="87">
                  <c:v>344.68876519999998</c:v>
                </c:pt>
                <c:pt idx="88">
                  <c:v>642.22729089999996</c:v>
                </c:pt>
                <c:pt idx="89">
                  <c:v>361.11914430000002</c:v>
                </c:pt>
                <c:pt idx="90">
                  <c:v>704.28143909999994</c:v>
                </c:pt>
                <c:pt idx="91">
                  <c:v>222.8723171</c:v>
                </c:pt>
                <c:pt idx="92">
                  <c:v>543.59959330000004</c:v>
                </c:pt>
                <c:pt idx="93">
                  <c:v>221.22329060000001</c:v>
                </c:pt>
                <c:pt idx="94">
                  <c:v>337.11902520000001</c:v>
                </c:pt>
                <c:pt idx="95">
                  <c:v>212.59174010000001</c:v>
                </c:pt>
                <c:pt idx="96">
                  <c:v>474.74939239999998</c:v>
                </c:pt>
                <c:pt idx="97">
                  <c:v>460.40250020000002</c:v>
                </c:pt>
                <c:pt idx="98">
                  <c:v>343.36290450000001</c:v>
                </c:pt>
                <c:pt idx="99">
                  <c:v>283.8343266</c:v>
                </c:pt>
                <c:pt idx="100">
                  <c:v>468.97510340000002</c:v>
                </c:pt>
                <c:pt idx="101">
                  <c:v>711.17406530000005</c:v>
                </c:pt>
                <c:pt idx="102">
                  <c:v>322.59274099999999</c:v>
                </c:pt>
                <c:pt idx="103">
                  <c:v>401.43301830000001</c:v>
                </c:pt>
                <c:pt idx="104">
                  <c:v>627.90184109999996</c:v>
                </c:pt>
                <c:pt idx="105">
                  <c:v>415.81767439999999</c:v>
                </c:pt>
                <c:pt idx="106">
                  <c:v>553.44529060000002</c:v>
                </c:pt>
                <c:pt idx="107">
                  <c:v>362.51521550000001</c:v>
                </c:pt>
                <c:pt idx="108">
                  <c:v>643.78833110000005</c:v>
                </c:pt>
                <c:pt idx="109">
                  <c:v>651.50430410000001</c:v>
                </c:pt>
                <c:pt idx="110">
                  <c:v>603.0371179</c:v>
                </c:pt>
                <c:pt idx="111">
                  <c:v>427.2113597</c:v>
                </c:pt>
                <c:pt idx="112">
                  <c:v>565.87499990000003</c:v>
                </c:pt>
                <c:pt idx="113">
                  <c:v>733.21582799999999</c:v>
                </c:pt>
                <c:pt idx="114">
                  <c:v>385.67250080000002</c:v>
                </c:pt>
                <c:pt idx="115">
                  <c:v>689.93077800000003</c:v>
                </c:pt>
                <c:pt idx="116">
                  <c:v>572.08129150000002</c:v>
                </c:pt>
                <c:pt idx="117">
                  <c:v>719.47170140000003</c:v>
                </c:pt>
                <c:pt idx="118">
                  <c:v>306.74993039999998</c:v>
                </c:pt>
                <c:pt idx="119">
                  <c:v>596.2366902</c:v>
                </c:pt>
                <c:pt idx="120">
                  <c:v>540.79812200000003</c:v>
                </c:pt>
                <c:pt idx="121">
                  <c:v>341.85935289999998</c:v>
                </c:pt>
                <c:pt idx="122">
                  <c:v>655.43397919999995</c:v>
                </c:pt>
                <c:pt idx="123">
                  <c:v>702.90171710000004</c:v>
                </c:pt>
                <c:pt idx="124">
                  <c:v>319.34946239999999</c:v>
                </c:pt>
                <c:pt idx="125">
                  <c:v>450.47320710000002</c:v>
                </c:pt>
                <c:pt idx="126">
                  <c:v>382.07395409999998</c:v>
                </c:pt>
                <c:pt idx="127">
                  <c:v>674.15064419999999</c:v>
                </c:pt>
                <c:pt idx="128">
                  <c:v>731.59822259999999</c:v>
                </c:pt>
                <c:pt idx="129">
                  <c:v>751.05457019999994</c:v>
                </c:pt>
                <c:pt idx="130">
                  <c:v>496.01191749999998</c:v>
                </c:pt>
                <c:pt idx="131">
                  <c:v>417.35483870000002</c:v>
                </c:pt>
                <c:pt idx="132">
                  <c:v>448.47133480000002</c:v>
                </c:pt>
                <c:pt idx="133">
                  <c:v>477.29505390000003</c:v>
                </c:pt>
                <c:pt idx="134">
                  <c:v>158.84980640000001</c:v>
                </c:pt>
                <c:pt idx="135">
                  <c:v>516.54860110000004</c:v>
                </c:pt>
                <c:pt idx="136">
                  <c:v>599.36491360000002</c:v>
                </c:pt>
                <c:pt idx="137">
                  <c:v>656.63652260000003</c:v>
                </c:pt>
                <c:pt idx="138">
                  <c:v>507.35681</c:v>
                </c:pt>
                <c:pt idx="139">
                  <c:v>279.86614800000001</c:v>
                </c:pt>
                <c:pt idx="140">
                  <c:v>841.17142709999996</c:v>
                </c:pt>
                <c:pt idx="141">
                  <c:v>483.33307839999998</c:v>
                </c:pt>
                <c:pt idx="142">
                  <c:v>739.38727159999996</c:v>
                </c:pt>
                <c:pt idx="143">
                  <c:v>486.47498450000001</c:v>
                </c:pt>
                <c:pt idx="144">
                  <c:v>456.52434099999999</c:v>
                </c:pt>
                <c:pt idx="145">
                  <c:v>241.2785475</c:v>
                </c:pt>
                <c:pt idx="146">
                  <c:v>618.23576549999996</c:v>
                </c:pt>
                <c:pt idx="147">
                  <c:v>446.94665149999997</c:v>
                </c:pt>
                <c:pt idx="148">
                  <c:v>603.09138180000002</c:v>
                </c:pt>
                <c:pt idx="149">
                  <c:v>274.0656189</c:v>
                </c:pt>
                <c:pt idx="150">
                  <c:v>531.74248480000006</c:v>
                </c:pt>
                <c:pt idx="151">
                  <c:v>297.49911950000001</c:v>
                </c:pt>
                <c:pt idx="152">
                  <c:v>319.40290320000003</c:v>
                </c:pt>
                <c:pt idx="153">
                  <c:v>493.71033319999998</c:v>
                </c:pt>
                <c:pt idx="154">
                  <c:v>586.13876730000004</c:v>
                </c:pt>
                <c:pt idx="155">
                  <c:v>497.75231780000001</c:v>
                </c:pt>
                <c:pt idx="156">
                  <c:v>476.79452509999999</c:v>
                </c:pt>
                <c:pt idx="157">
                  <c:v>625.8046425</c:v>
                </c:pt>
                <c:pt idx="158">
                  <c:v>390.40334869999998</c:v>
                </c:pt>
                <c:pt idx="159">
                  <c:v>675.8289158</c:v>
                </c:pt>
                <c:pt idx="160">
                  <c:v>273.07334179999998</c:v>
                </c:pt>
                <c:pt idx="161">
                  <c:v>280.51846740000002</c:v>
                </c:pt>
                <c:pt idx="162">
                  <c:v>583.08444889999998</c:v>
                </c:pt>
                <c:pt idx="163">
                  <c:v>648.55464449999999</c:v>
                </c:pt>
                <c:pt idx="164">
                  <c:v>726.23377129999994</c:v>
                </c:pt>
                <c:pt idx="165">
                  <c:v>335.81568670000001</c:v>
                </c:pt>
                <c:pt idx="166">
                  <c:v>570.57787529999996</c:v>
                </c:pt>
                <c:pt idx="167">
                  <c:v>685.65465540000002</c:v>
                </c:pt>
                <c:pt idx="168">
                  <c:v>775.72285769999996</c:v>
                </c:pt>
                <c:pt idx="169">
                  <c:v>773.92475469999999</c:v>
                </c:pt>
                <c:pt idx="170">
                  <c:v>540.97751089999997</c:v>
                </c:pt>
                <c:pt idx="171">
                  <c:v>366.24771429999998</c:v>
                </c:pt>
                <c:pt idx="172">
                  <c:v>539.52773969999998</c:v>
                </c:pt>
                <c:pt idx="173">
                  <c:v>809.77772589999995</c:v>
                </c:pt>
                <c:pt idx="174">
                  <c:v>376.55447190000001</c:v>
                </c:pt>
                <c:pt idx="175">
                  <c:v>477.84171850000001</c:v>
                </c:pt>
                <c:pt idx="176">
                  <c:v>520.4703098</c:v>
                </c:pt>
                <c:pt idx="177">
                  <c:v>654.19740569999999</c:v>
                </c:pt>
                <c:pt idx="178">
                  <c:v>518.21610520000002</c:v>
                </c:pt>
                <c:pt idx="179">
                  <c:v>782.01254970000002</c:v>
                </c:pt>
                <c:pt idx="180">
                  <c:v>250.13172779999999</c:v>
                </c:pt>
                <c:pt idx="181">
                  <c:v>634.58475060000001</c:v>
                </c:pt>
                <c:pt idx="182">
                  <c:v>488.17080879999997</c:v>
                </c:pt>
                <c:pt idx="183">
                  <c:v>520.85345619999998</c:v>
                </c:pt>
                <c:pt idx="184">
                  <c:v>652.00540809999995</c:v>
                </c:pt>
                <c:pt idx="185">
                  <c:v>383.9562396</c:v>
                </c:pt>
                <c:pt idx="186">
                  <c:v>796.51768479999998</c:v>
                </c:pt>
                <c:pt idx="187">
                  <c:v>293.92639270000001</c:v>
                </c:pt>
                <c:pt idx="188">
                  <c:v>414.42302799999999</c:v>
                </c:pt>
                <c:pt idx="189">
                  <c:v>691.95800589999999</c:v>
                </c:pt>
                <c:pt idx="190">
                  <c:v>339.10958290000002</c:v>
                </c:pt>
                <c:pt idx="191">
                  <c:v>471.70155690000001</c:v>
                </c:pt>
                <c:pt idx="192">
                  <c:v>499.45834330000002</c:v>
                </c:pt>
                <c:pt idx="193">
                  <c:v>542.60807039999997</c:v>
                </c:pt>
                <c:pt idx="194">
                  <c:v>401.92479229999998</c:v>
                </c:pt>
                <c:pt idx="195">
                  <c:v>680.02712050000002</c:v>
                </c:pt>
                <c:pt idx="196">
                  <c:v>258.28680989999998</c:v>
                </c:pt>
                <c:pt idx="197">
                  <c:v>715.12469520000002</c:v>
                </c:pt>
                <c:pt idx="198">
                  <c:v>608.93634520000001</c:v>
                </c:pt>
                <c:pt idx="199">
                  <c:v>574.71064860000001</c:v>
                </c:pt>
                <c:pt idx="200">
                  <c:v>615.92665020000004</c:v>
                </c:pt>
                <c:pt idx="201">
                  <c:v>533.32432449999999</c:v>
                </c:pt>
                <c:pt idx="202">
                  <c:v>578.36043540000003</c:v>
                </c:pt>
                <c:pt idx="203">
                  <c:v>278.30984410000002</c:v>
                </c:pt>
                <c:pt idx="204">
                  <c:v>186.4764868</c:v>
                </c:pt>
                <c:pt idx="205">
                  <c:v>395.2737497</c:v>
                </c:pt>
                <c:pt idx="206">
                  <c:v>537.113833</c:v>
                </c:pt>
                <c:pt idx="207">
                  <c:v>228.9010303</c:v>
                </c:pt>
                <c:pt idx="208">
                  <c:v>603.23294220000002</c:v>
                </c:pt>
                <c:pt idx="209">
                  <c:v>272.85702129999999</c:v>
                </c:pt>
                <c:pt idx="210">
                  <c:v>493.11546759999999</c:v>
                </c:pt>
                <c:pt idx="211">
                  <c:v>612.80377039999996</c:v>
                </c:pt>
                <c:pt idx="212">
                  <c:v>437.25199270000002</c:v>
                </c:pt>
                <c:pt idx="213">
                  <c:v>506.49374760000001</c:v>
                </c:pt>
                <c:pt idx="214">
                  <c:v>409.49384759999998</c:v>
                </c:pt>
                <c:pt idx="215">
                  <c:v>562.79246330000001</c:v>
                </c:pt>
                <c:pt idx="216">
                  <c:v>402.39846069999999</c:v>
                </c:pt>
                <c:pt idx="217">
                  <c:v>532.05402000000004</c:v>
                </c:pt>
                <c:pt idx="218">
                  <c:v>413.91406690000002</c:v>
                </c:pt>
                <c:pt idx="219">
                  <c:v>332.15010539999997</c:v>
                </c:pt>
                <c:pt idx="220">
                  <c:v>563.30128009999999</c:v>
                </c:pt>
                <c:pt idx="221">
                  <c:v>472.54934270000001</c:v>
                </c:pt>
                <c:pt idx="222">
                  <c:v>596.98424069999999</c:v>
                </c:pt>
                <c:pt idx="223">
                  <c:v>596.88910520000002</c:v>
                </c:pt>
                <c:pt idx="224">
                  <c:v>268.92917940000001</c:v>
                </c:pt>
                <c:pt idx="225">
                  <c:v>528.11624010000003</c:v>
                </c:pt>
                <c:pt idx="226">
                  <c:v>627.65083360000006</c:v>
                </c:pt>
                <c:pt idx="227">
                  <c:v>618.17209079999998</c:v>
                </c:pt>
                <c:pt idx="228">
                  <c:v>850.24698220000005</c:v>
                </c:pt>
                <c:pt idx="229">
                  <c:v>118.8121496</c:v>
                </c:pt>
                <c:pt idx="230">
                  <c:v>278.0627594</c:v>
                </c:pt>
                <c:pt idx="231">
                  <c:v>449.1128688</c:v>
                </c:pt>
                <c:pt idx="232">
                  <c:v>448.9304429</c:v>
                </c:pt>
                <c:pt idx="233">
                  <c:v>463.06561429999999</c:v>
                </c:pt>
                <c:pt idx="234">
                  <c:v>474.832244</c:v>
                </c:pt>
                <c:pt idx="235">
                  <c:v>824.95435669999995</c:v>
                </c:pt>
                <c:pt idx="236">
                  <c:v>553.11965139999995</c:v>
                </c:pt>
                <c:pt idx="237">
                  <c:v>696.64017750000005</c:v>
                </c:pt>
                <c:pt idx="238">
                  <c:v>675.80715099999998</c:v>
                </c:pt>
                <c:pt idx="239">
                  <c:v>695.85129789999996</c:v>
                </c:pt>
                <c:pt idx="240">
                  <c:v>288.15814510000001</c:v>
                </c:pt>
                <c:pt idx="241">
                  <c:v>506.43213530000003</c:v>
                </c:pt>
                <c:pt idx="242">
                  <c:v>618.45727710000006</c:v>
                </c:pt>
                <c:pt idx="243">
                  <c:v>367.05237570000003</c:v>
                </c:pt>
                <c:pt idx="244">
                  <c:v>191.6233119</c:v>
                </c:pt>
                <c:pt idx="245">
                  <c:v>334.43371990000003</c:v>
                </c:pt>
                <c:pt idx="246">
                  <c:v>583.75978129999999</c:v>
                </c:pt>
                <c:pt idx="247">
                  <c:v>538.1796842</c:v>
                </c:pt>
                <c:pt idx="248">
                  <c:v>394.1686196</c:v>
                </c:pt>
                <c:pt idx="249">
                  <c:v>473.56811219999997</c:v>
                </c:pt>
                <c:pt idx="250">
                  <c:v>427.13836930000002</c:v>
                </c:pt>
                <c:pt idx="251">
                  <c:v>747.96327010000005</c:v>
                </c:pt>
                <c:pt idx="252">
                  <c:v>212.48355939999999</c:v>
                </c:pt>
                <c:pt idx="253">
                  <c:v>691.51654110000004</c:v>
                </c:pt>
                <c:pt idx="254">
                  <c:v>632.90191400000003</c:v>
                </c:pt>
                <c:pt idx="255">
                  <c:v>448.54996089999997</c:v>
                </c:pt>
                <c:pt idx="256">
                  <c:v>521.67280370000003</c:v>
                </c:pt>
                <c:pt idx="257">
                  <c:v>437.82871030000001</c:v>
                </c:pt>
                <c:pt idx="258">
                  <c:v>706.72460369999999</c:v>
                </c:pt>
                <c:pt idx="259">
                  <c:v>405.2503868</c:v>
                </c:pt>
                <c:pt idx="260">
                  <c:v>503.08426789999999</c:v>
                </c:pt>
                <c:pt idx="261">
                  <c:v>570.99093159999995</c:v>
                </c:pt>
                <c:pt idx="262">
                  <c:v>706.3649044</c:v>
                </c:pt>
                <c:pt idx="263">
                  <c:v>543.98505839999996</c:v>
                </c:pt>
                <c:pt idx="264">
                  <c:v>641.02538909999998</c:v>
                </c:pt>
                <c:pt idx="265">
                  <c:v>274.67892089999998</c:v>
                </c:pt>
                <c:pt idx="266">
                  <c:v>420.96645289999998</c:v>
                </c:pt>
                <c:pt idx="267">
                  <c:v>145.62530190000001</c:v>
                </c:pt>
                <c:pt idx="268">
                  <c:v>828.29607669999996</c:v>
                </c:pt>
                <c:pt idx="269">
                  <c:v>594.80487119999998</c:v>
                </c:pt>
                <c:pt idx="270">
                  <c:v>603.30533860000003</c:v>
                </c:pt>
                <c:pt idx="271">
                  <c:v>651.48674100000005</c:v>
                </c:pt>
                <c:pt idx="272">
                  <c:v>607.54214779999995</c:v>
                </c:pt>
                <c:pt idx="273">
                  <c:v>625.84642120000001</c:v>
                </c:pt>
                <c:pt idx="274">
                  <c:v>535.86672929999997</c:v>
                </c:pt>
                <c:pt idx="275">
                  <c:v>530.74822510000001</c:v>
                </c:pt>
                <c:pt idx="276">
                  <c:v>535.70892030000005</c:v>
                </c:pt>
                <c:pt idx="277">
                  <c:v>781.98379450000004</c:v>
                </c:pt>
                <c:pt idx="278">
                  <c:v>797.56653600000004</c:v>
                </c:pt>
                <c:pt idx="279">
                  <c:v>521.26737939999998</c:v>
                </c:pt>
                <c:pt idx="280">
                  <c:v>607.83919379999998</c:v>
                </c:pt>
                <c:pt idx="281">
                  <c:v>534.36453879999999</c:v>
                </c:pt>
                <c:pt idx="282">
                  <c:v>599.27827739999998</c:v>
                </c:pt>
                <c:pt idx="283">
                  <c:v>662.5589903</c:v>
                </c:pt>
                <c:pt idx="284">
                  <c:v>512.5881071</c:v>
                </c:pt>
                <c:pt idx="285">
                  <c:v>574.42331019999995</c:v>
                </c:pt>
                <c:pt idx="286">
                  <c:v>550.70140360000005</c:v>
                </c:pt>
                <c:pt idx="287">
                  <c:v>554.74297379999996</c:v>
                </c:pt>
                <c:pt idx="288">
                  <c:v>496.46136250000001</c:v>
                </c:pt>
                <c:pt idx="289">
                  <c:v>350.62903640000002</c:v>
                </c:pt>
                <c:pt idx="290">
                  <c:v>409.40280159999998</c:v>
                </c:pt>
                <c:pt idx="291">
                  <c:v>631.31823680000002</c:v>
                </c:pt>
                <c:pt idx="292">
                  <c:v>661.46751879999999</c:v>
                </c:pt>
                <c:pt idx="293">
                  <c:v>642.34981370000003</c:v>
                </c:pt>
                <c:pt idx="294">
                  <c:v>321.75003429999998</c:v>
                </c:pt>
                <c:pt idx="295">
                  <c:v>412.06500060000002</c:v>
                </c:pt>
                <c:pt idx="296">
                  <c:v>538.31289000000004</c:v>
                </c:pt>
                <c:pt idx="297">
                  <c:v>857.52664130000005</c:v>
                </c:pt>
                <c:pt idx="298">
                  <c:v>425.26559580000003</c:v>
                </c:pt>
                <c:pt idx="299">
                  <c:v>198.12156340000001</c:v>
                </c:pt>
                <c:pt idx="300">
                  <c:v>170.23775610000001</c:v>
                </c:pt>
                <c:pt idx="301">
                  <c:v>599.11636009999995</c:v>
                </c:pt>
                <c:pt idx="302">
                  <c:v>558.636932</c:v>
                </c:pt>
                <c:pt idx="303">
                  <c:v>550.44127170000002</c:v>
                </c:pt>
                <c:pt idx="304">
                  <c:v>714.56005630000004</c:v>
                </c:pt>
                <c:pt idx="305">
                  <c:v>526.70086070000002</c:v>
                </c:pt>
                <c:pt idx="306">
                  <c:v>759.37743169999999</c:v>
                </c:pt>
                <c:pt idx="307">
                  <c:v>441.50873309999997</c:v>
                </c:pt>
                <c:pt idx="308">
                  <c:v>756.03770210000005</c:v>
                </c:pt>
                <c:pt idx="309">
                  <c:v>542.83910630000003</c:v>
                </c:pt>
                <c:pt idx="310">
                  <c:v>454.18926729999998</c:v>
                </c:pt>
                <c:pt idx="311">
                  <c:v>335.15685580000002</c:v>
                </c:pt>
                <c:pt idx="312">
                  <c:v>575.17689600000006</c:v>
                </c:pt>
                <c:pt idx="313">
                  <c:v>594.65100919999998</c:v>
                </c:pt>
                <c:pt idx="314">
                  <c:v>621.96920880000005</c:v>
                </c:pt>
                <c:pt idx="315">
                  <c:v>520.39240540000003</c:v>
                </c:pt>
                <c:pt idx="316">
                  <c:v>587.22124610000003</c:v>
                </c:pt>
                <c:pt idx="317">
                  <c:v>537.76611230000003</c:v>
                </c:pt>
                <c:pt idx="318">
                  <c:v>639.53801150000004</c:v>
                </c:pt>
                <c:pt idx="319">
                  <c:v>467.4023646</c:v>
                </c:pt>
                <c:pt idx="320">
                  <c:v>374.95570240000001</c:v>
                </c:pt>
                <c:pt idx="321">
                  <c:v>604.62667269999997</c:v>
                </c:pt>
                <c:pt idx="322">
                  <c:v>463.48050819999997</c:v>
                </c:pt>
                <c:pt idx="323">
                  <c:v>550.05521599999997</c:v>
                </c:pt>
                <c:pt idx="324">
                  <c:v>315.64658070000002</c:v>
                </c:pt>
                <c:pt idx="325">
                  <c:v>223.43501610000001</c:v>
                </c:pt>
                <c:pt idx="326">
                  <c:v>563.2509867</c:v>
                </c:pt>
                <c:pt idx="327">
                  <c:v>489.31523479999998</c:v>
                </c:pt>
                <c:pt idx="328">
                  <c:v>458.860905</c:v>
                </c:pt>
                <c:pt idx="329">
                  <c:v>965.49303959999997</c:v>
                </c:pt>
                <c:pt idx="330">
                  <c:v>689.85169080000003</c:v>
                </c:pt>
                <c:pt idx="331">
                  <c:v>678.75138760000004</c:v>
                </c:pt>
                <c:pt idx="332">
                  <c:v>379.56426750000003</c:v>
                </c:pt>
                <c:pt idx="333">
                  <c:v>508.72047149999997</c:v>
                </c:pt>
                <c:pt idx="334">
                  <c:v>684.80307049999999</c:v>
                </c:pt>
                <c:pt idx="335">
                  <c:v>598.67619709999997</c:v>
                </c:pt>
                <c:pt idx="336">
                  <c:v>416.8486183</c:v>
                </c:pt>
                <c:pt idx="337">
                  <c:v>571.76427330000001</c:v>
                </c:pt>
                <c:pt idx="338">
                  <c:v>771.78953690000003</c:v>
                </c:pt>
                <c:pt idx="339">
                  <c:v>235.36464330000001</c:v>
                </c:pt>
                <c:pt idx="340">
                  <c:v>579.30738780000001</c:v>
                </c:pt>
                <c:pt idx="341">
                  <c:v>406.51609100000002</c:v>
                </c:pt>
                <c:pt idx="342">
                  <c:v>536.20818159999999</c:v>
                </c:pt>
                <c:pt idx="343">
                  <c:v>249.8842521</c:v>
                </c:pt>
                <c:pt idx="344">
                  <c:v>702.99401109999997</c:v>
                </c:pt>
                <c:pt idx="345">
                  <c:v>335.77041600000001</c:v>
                </c:pt>
                <c:pt idx="346">
                  <c:v>807.54128720000006</c:v>
                </c:pt>
                <c:pt idx="347">
                  <c:v>564.31053169999996</c:v>
                </c:pt>
                <c:pt idx="348">
                  <c:v>856.30330389999995</c:v>
                </c:pt>
                <c:pt idx="349">
                  <c:v>482.5719881</c:v>
                </c:pt>
                <c:pt idx="350">
                  <c:v>436.95131129999999</c:v>
                </c:pt>
                <c:pt idx="351">
                  <c:v>216.18346199999999</c:v>
                </c:pt>
                <c:pt idx="352">
                  <c:v>295.33969889999997</c:v>
                </c:pt>
                <c:pt idx="353">
                  <c:v>594.11035170000002</c:v>
                </c:pt>
                <c:pt idx="354">
                  <c:v>935.71729070000004</c:v>
                </c:pt>
                <c:pt idx="355">
                  <c:v>648.45360930000004</c:v>
                </c:pt>
                <c:pt idx="356">
                  <c:v>596.87675019999995</c:v>
                </c:pt>
                <c:pt idx="357">
                  <c:v>498.2521461</c:v>
                </c:pt>
                <c:pt idx="358">
                  <c:v>475.53820940000003</c:v>
                </c:pt>
                <c:pt idx="359">
                  <c:v>384.69941549999999</c:v>
                </c:pt>
                <c:pt idx="360">
                  <c:v>633.50400869999999</c:v>
                </c:pt>
                <c:pt idx="361">
                  <c:v>659.87328690000004</c:v>
                </c:pt>
                <c:pt idx="362">
                  <c:v>609.41747869999995</c:v>
                </c:pt>
                <c:pt idx="363">
                  <c:v>199.55529379999999</c:v>
                </c:pt>
                <c:pt idx="364">
                  <c:v>555.24521700000003</c:v>
                </c:pt>
                <c:pt idx="365">
                  <c:v>594.31167479999999</c:v>
                </c:pt>
                <c:pt idx="366">
                  <c:v>572.53704830000004</c:v>
                </c:pt>
                <c:pt idx="367">
                  <c:v>478.5985086</c:v>
                </c:pt>
                <c:pt idx="368">
                  <c:v>563.38163259999999</c:v>
                </c:pt>
                <c:pt idx="369">
                  <c:v>545.90392910000003</c:v>
                </c:pt>
                <c:pt idx="370">
                  <c:v>444.82680169999998</c:v>
                </c:pt>
                <c:pt idx="371">
                  <c:v>32.546619020000001</c:v>
                </c:pt>
                <c:pt idx="372">
                  <c:v>506.22237940000002</c:v>
                </c:pt>
                <c:pt idx="373">
                  <c:v>491.43049980000001</c:v>
                </c:pt>
                <c:pt idx="374">
                  <c:v>559.1358692</c:v>
                </c:pt>
                <c:pt idx="375">
                  <c:v>697.14747279999995</c:v>
                </c:pt>
                <c:pt idx="376">
                  <c:v>798.05971790000001</c:v>
                </c:pt>
                <c:pt idx="377">
                  <c:v>278.73196150000001</c:v>
                </c:pt>
                <c:pt idx="378">
                  <c:v>594.87247009999999</c:v>
                </c:pt>
                <c:pt idx="379">
                  <c:v>875.01934759999995</c:v>
                </c:pt>
                <c:pt idx="380">
                  <c:v>513.80438170000002</c:v>
                </c:pt>
                <c:pt idx="381">
                  <c:v>440.6778286</c:v>
                </c:pt>
                <c:pt idx="382">
                  <c:v>410.860905</c:v>
                </c:pt>
                <c:pt idx="383">
                  <c:v>256.77259299999997</c:v>
                </c:pt>
                <c:pt idx="384">
                  <c:v>583.85523060000003</c:v>
                </c:pt>
                <c:pt idx="385">
                  <c:v>278.41826509999999</c:v>
                </c:pt>
                <c:pt idx="386">
                  <c:v>851.34309629999996</c:v>
                </c:pt>
                <c:pt idx="387">
                  <c:v>322.98397740000001</c:v>
                </c:pt>
                <c:pt idx="388">
                  <c:v>221.40025199999999</c:v>
                </c:pt>
                <c:pt idx="389">
                  <c:v>819.11758789999999</c:v>
                </c:pt>
                <c:pt idx="390">
                  <c:v>644.48863270000004</c:v>
                </c:pt>
                <c:pt idx="391">
                  <c:v>283.67965709999999</c:v>
                </c:pt>
                <c:pt idx="392">
                  <c:v>276.3733742</c:v>
                </c:pt>
                <c:pt idx="393">
                  <c:v>402.79317379999998</c:v>
                </c:pt>
                <c:pt idx="394">
                  <c:v>300.93227339999999</c:v>
                </c:pt>
                <c:pt idx="395">
                  <c:v>690.78929589999996</c:v>
                </c:pt>
                <c:pt idx="396">
                  <c:v>192.34199609999999</c:v>
                </c:pt>
                <c:pt idx="397">
                  <c:v>546.6938576</c:v>
                </c:pt>
                <c:pt idx="398">
                  <c:v>665.6726764</c:v>
                </c:pt>
                <c:pt idx="399">
                  <c:v>750.4447328</c:v>
                </c:pt>
                <c:pt idx="400">
                  <c:v>569.61875620000001</c:v>
                </c:pt>
                <c:pt idx="401">
                  <c:v>916.64861299999995</c:v>
                </c:pt>
                <c:pt idx="402">
                  <c:v>10</c:v>
                </c:pt>
                <c:pt idx="403">
                  <c:v>572.6720474</c:v>
                </c:pt>
                <c:pt idx="404">
                  <c:v>658.60045639999998</c:v>
                </c:pt>
                <c:pt idx="405">
                  <c:v>242.5098553</c:v>
                </c:pt>
                <c:pt idx="406">
                  <c:v>441.00294430000002</c:v>
                </c:pt>
                <c:pt idx="407">
                  <c:v>702.6236136</c:v>
                </c:pt>
                <c:pt idx="408">
                  <c:v>643.09094370000003</c:v>
                </c:pt>
                <c:pt idx="409">
                  <c:v>818.13539300000002</c:v>
                </c:pt>
                <c:pt idx="410">
                  <c:v>493.22663640000002</c:v>
                </c:pt>
                <c:pt idx="411">
                  <c:v>443.11360339999999</c:v>
                </c:pt>
                <c:pt idx="412">
                  <c:v>323.94467179999998</c:v>
                </c:pt>
                <c:pt idx="413">
                  <c:v>969.29162959999996</c:v>
                </c:pt>
                <c:pt idx="414">
                  <c:v>658.59373159999996</c:v>
                </c:pt>
                <c:pt idx="415">
                  <c:v>477.31518790000001</c:v>
                </c:pt>
                <c:pt idx="416">
                  <c:v>425.0120182</c:v>
                </c:pt>
                <c:pt idx="417">
                  <c:v>649.72907199999997</c:v>
                </c:pt>
                <c:pt idx="418">
                  <c:v>679.71205840000005</c:v>
                </c:pt>
                <c:pt idx="419">
                  <c:v>505.74386720000001</c:v>
                </c:pt>
                <c:pt idx="420">
                  <c:v>473.49963109999999</c:v>
                </c:pt>
                <c:pt idx="421">
                  <c:v>405.91515879999997</c:v>
                </c:pt>
                <c:pt idx="422">
                  <c:v>428.85435610000002</c:v>
                </c:pt>
                <c:pt idx="423">
                  <c:v>800.20249369999999</c:v>
                </c:pt>
                <c:pt idx="424">
                  <c:v>445.77239989999998</c:v>
                </c:pt>
                <c:pt idx="425">
                  <c:v>450.70858900000002</c:v>
                </c:pt>
                <c:pt idx="426">
                  <c:v>617.10072319999995</c:v>
                </c:pt>
                <c:pt idx="427">
                  <c:v>541.29366270000003</c:v>
                </c:pt>
                <c:pt idx="428">
                  <c:v>654.89495450000004</c:v>
                </c:pt>
                <c:pt idx="429">
                  <c:v>521.77544520000004</c:v>
                </c:pt>
                <c:pt idx="430">
                  <c:v>603.32463059999998</c:v>
                </c:pt>
                <c:pt idx="431">
                  <c:v>588.52755130000003</c:v>
                </c:pt>
                <c:pt idx="432">
                  <c:v>634.12197760000004</c:v>
                </c:pt>
                <c:pt idx="433">
                  <c:v>246.7871609</c:v>
                </c:pt>
                <c:pt idx="434">
                  <c:v>640.17705880000005</c:v>
                </c:pt>
                <c:pt idx="435">
                  <c:v>381.0433769</c:v>
                </c:pt>
                <c:pt idx="436">
                  <c:v>390.87911939999998</c:v>
                </c:pt>
                <c:pt idx="437">
                  <c:v>654.12937650000003</c:v>
                </c:pt>
                <c:pt idx="438">
                  <c:v>412.082357</c:v>
                </c:pt>
                <c:pt idx="439">
                  <c:v>264.12391400000001</c:v>
                </c:pt>
                <c:pt idx="440">
                  <c:v>684.15844370000002</c:v>
                </c:pt>
                <c:pt idx="441">
                  <c:v>459.73534969999997</c:v>
                </c:pt>
                <c:pt idx="442">
                  <c:v>615.17538449999995</c:v>
                </c:pt>
                <c:pt idx="443">
                  <c:v>698.97180630000003</c:v>
                </c:pt>
                <c:pt idx="444">
                  <c:v>1000</c:v>
                </c:pt>
                <c:pt idx="445">
                  <c:v>449.81330029999998</c:v>
                </c:pt>
                <c:pt idx="446">
                  <c:v>322.88878299999999</c:v>
                </c:pt>
                <c:pt idx="447">
                  <c:v>493.42021879999999</c:v>
                </c:pt>
                <c:pt idx="448">
                  <c:v>629.89379180000003</c:v>
                </c:pt>
                <c:pt idx="449">
                  <c:v>452.62631709999999</c:v>
                </c:pt>
                <c:pt idx="450">
                  <c:v>683.54478089999998</c:v>
                </c:pt>
                <c:pt idx="451">
                  <c:v>537.66480060000004</c:v>
                </c:pt>
                <c:pt idx="452">
                  <c:v>608.62999209999998</c:v>
                </c:pt>
                <c:pt idx="453">
                  <c:v>746.94638889999999</c:v>
                </c:pt>
                <c:pt idx="454">
                  <c:v>756.96256159999996</c:v>
                </c:pt>
                <c:pt idx="455">
                  <c:v>491.23060270000002</c:v>
                </c:pt>
                <c:pt idx="456">
                  <c:v>892.94771979999996</c:v>
                </c:pt>
                <c:pt idx="457">
                  <c:v>646.26694580000003</c:v>
                </c:pt>
                <c:pt idx="458">
                  <c:v>804.26002549999998</c:v>
                </c:pt>
                <c:pt idx="459">
                  <c:v>526.54706490000001</c:v>
                </c:pt>
                <c:pt idx="460">
                  <c:v>891.41364620000002</c:v>
                </c:pt>
                <c:pt idx="461">
                  <c:v>636.29837399999997</c:v>
                </c:pt>
                <c:pt idx="462">
                  <c:v>297.0254137</c:v>
                </c:pt>
                <c:pt idx="463">
                  <c:v>257.078777</c:v>
                </c:pt>
                <c:pt idx="464">
                  <c:v>391.71529859999998</c:v>
                </c:pt>
                <c:pt idx="465">
                  <c:v>494.6274373</c:v>
                </c:pt>
                <c:pt idx="466">
                  <c:v>926.06715329999997</c:v>
                </c:pt>
                <c:pt idx="467">
                  <c:v>612.24372149999999</c:v>
                </c:pt>
                <c:pt idx="468">
                  <c:v>898.80542300000002</c:v>
                </c:pt>
                <c:pt idx="469">
                  <c:v>489.56908989999999</c:v>
                </c:pt>
                <c:pt idx="470">
                  <c:v>291.72304009999999</c:v>
                </c:pt>
                <c:pt idx="471">
                  <c:v>429.43570210000001</c:v>
                </c:pt>
                <c:pt idx="472">
                  <c:v>500.06577870000001</c:v>
                </c:pt>
                <c:pt idx="473">
                  <c:v>475.21335370000003</c:v>
                </c:pt>
                <c:pt idx="474">
                  <c:v>530.35671300000001</c:v>
                </c:pt>
                <c:pt idx="475">
                  <c:v>453.78560659999999</c:v>
                </c:pt>
                <c:pt idx="476">
                  <c:v>296.90653229999998</c:v>
                </c:pt>
                <c:pt idx="477">
                  <c:v>682.80856630000005</c:v>
                </c:pt>
                <c:pt idx="478">
                  <c:v>581.26201570000001</c:v>
                </c:pt>
                <c:pt idx="479">
                  <c:v>432.81979519999999</c:v>
                </c:pt>
                <c:pt idx="480">
                  <c:v>507.900282</c:v>
                </c:pt>
                <c:pt idx="481">
                  <c:v>691.85548429999994</c:v>
                </c:pt>
                <c:pt idx="482">
                  <c:v>448.32598139999999</c:v>
                </c:pt>
                <c:pt idx="483">
                  <c:v>612.24196319999999</c:v>
                </c:pt>
                <c:pt idx="484">
                  <c:v>188.15133130000001</c:v>
                </c:pt>
                <c:pt idx="485">
                  <c:v>501.34532999999999</c:v>
                </c:pt>
                <c:pt idx="486">
                  <c:v>333.33425849999998</c:v>
                </c:pt>
                <c:pt idx="487">
                  <c:v>793.07901100000004</c:v>
                </c:pt>
                <c:pt idx="488">
                  <c:v>379.31822599999998</c:v>
                </c:pt>
                <c:pt idx="489">
                  <c:v>581.07400519999999</c:v>
                </c:pt>
                <c:pt idx="490">
                  <c:v>584.399945</c:v>
                </c:pt>
                <c:pt idx="491">
                  <c:v>809.35251949999997</c:v>
                </c:pt>
                <c:pt idx="492">
                  <c:v>552.81935120000003</c:v>
                </c:pt>
                <c:pt idx="493">
                  <c:v>377.43092789999997</c:v>
                </c:pt>
                <c:pt idx="494">
                  <c:v>571.43425690000004</c:v>
                </c:pt>
                <c:pt idx="495">
                  <c:v>524.74636429999998</c:v>
                </c:pt>
                <c:pt idx="496">
                  <c:v>755.81839869999999</c:v>
                </c:pt>
                <c:pt idx="497">
                  <c:v>306.09071890000001</c:v>
                </c:pt>
                <c:pt idx="498">
                  <c:v>566.21730379999997</c:v>
                </c:pt>
                <c:pt idx="499">
                  <c:v>655.66038790000005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7A-4D87-B451-6A01D30E867E}"/>
            </c:ext>
          </c:extLst>
        </c:ser>
        <c:ser>
          <c:idx val="1"/>
          <c:order val="1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Smoothing!$O$2:$O$501</c:f>
              <c:numCache>
                <c:formatCode>General</c:formatCode>
                <c:ptCount val="500"/>
                <c:pt idx="0">
                  <c:v>#N/A</c:v>
                </c:pt>
                <c:pt idx="1">
                  <c:v>534.7990284</c:v>
                </c:pt>
                <c:pt idx="2">
                  <c:v>598.07279356999993</c:v>
                </c:pt>
                <c:pt idx="3">
                  <c:v>641.86444023099989</c:v>
                </c:pt>
                <c:pt idx="4">
                  <c:v>533.95420427929992</c:v>
                </c:pt>
                <c:pt idx="5">
                  <c:v>381.55439736378997</c:v>
                </c:pt>
                <c:pt idx="6">
                  <c:v>372.024839869137</c:v>
                </c:pt>
                <c:pt idx="7">
                  <c:v>327.83361449074107</c:v>
                </c:pt>
                <c:pt idx="8">
                  <c:v>586.05173248722235</c:v>
                </c:pt>
                <c:pt idx="9">
                  <c:v>214.5887565141667</c:v>
                </c:pt>
                <c:pt idx="10">
                  <c:v>580.83720382424997</c:v>
                </c:pt>
                <c:pt idx="11">
                  <c:v>402.42904702727492</c:v>
                </c:pt>
                <c:pt idx="12">
                  <c:v>170.54082121518246</c:v>
                </c:pt>
                <c:pt idx="13">
                  <c:v>378.37494098455471</c:v>
                </c:pt>
                <c:pt idx="14">
                  <c:v>316.1911361653664</c:v>
                </c:pt>
                <c:pt idx="15">
                  <c:v>728.69166385961</c:v>
                </c:pt>
                <c:pt idx="16">
                  <c:v>547.54382239788299</c:v>
                </c:pt>
                <c:pt idx="17">
                  <c:v>618.01014510936488</c:v>
                </c:pt>
                <c:pt idx="18">
                  <c:v>830.45883603280936</c:v>
                </c:pt>
                <c:pt idx="19">
                  <c:v>703.83047309984272</c:v>
                </c:pt>
                <c:pt idx="20">
                  <c:v>585.38514763995272</c:v>
                </c:pt>
                <c:pt idx="21">
                  <c:v>604.12330866198579</c:v>
                </c:pt>
                <c:pt idx="22">
                  <c:v>428.56493597859571</c:v>
                </c:pt>
                <c:pt idx="23">
                  <c:v>495.53476157357875</c:v>
                </c:pt>
                <c:pt idx="24">
                  <c:v>410.62222297207359</c:v>
                </c:pt>
                <c:pt idx="25">
                  <c:v>489.37384958162204</c:v>
                </c:pt>
                <c:pt idx="26">
                  <c:v>478.33518930448656</c:v>
                </c:pt>
                <c:pt idx="27">
                  <c:v>425.21928107134596</c:v>
                </c:pt>
                <c:pt idx="28">
                  <c:v>603.08823774140365</c:v>
                </c:pt>
                <c:pt idx="29">
                  <c:v>543.20029113242117</c:v>
                </c:pt>
                <c:pt idx="30">
                  <c:v>729.7305247197263</c:v>
                </c:pt>
                <c:pt idx="31">
                  <c:v>588.78544896591779</c:v>
                </c:pt>
                <c:pt idx="32">
                  <c:v>425.90423993977532</c:v>
                </c:pt>
                <c:pt idx="33">
                  <c:v>294.20600940193259</c:v>
                </c:pt>
                <c:pt idx="34">
                  <c:v>380.95789798057973</c:v>
                </c:pt>
                <c:pt idx="35">
                  <c:v>680.91175723417382</c:v>
                </c:pt>
                <c:pt idx="36">
                  <c:v>813.80966830025204</c:v>
                </c:pt>
                <c:pt idx="37">
                  <c:v>629.3378616200755</c:v>
                </c:pt>
                <c:pt idx="38">
                  <c:v>472.76437061602263</c:v>
                </c:pt>
                <c:pt idx="39">
                  <c:v>660.48429054480675</c:v>
                </c:pt>
                <c:pt idx="40">
                  <c:v>549.35838023344195</c:v>
                </c:pt>
                <c:pt idx="41">
                  <c:v>542.58911806003255</c:v>
                </c:pt>
                <c:pt idx="42">
                  <c:v>332.34208122800976</c:v>
                </c:pt>
                <c:pt idx="43">
                  <c:v>394.83767786840292</c:v>
                </c:pt>
                <c:pt idx="44">
                  <c:v>369.05329787052085</c:v>
                </c:pt>
                <c:pt idx="45">
                  <c:v>438.0577334611562</c:v>
                </c:pt>
                <c:pt idx="46">
                  <c:v>409.27227377834686</c:v>
                </c:pt>
                <c:pt idx="47">
                  <c:v>473.42922728350402</c:v>
                </c:pt>
                <c:pt idx="48">
                  <c:v>598.33184359505117</c:v>
                </c:pt>
                <c:pt idx="49">
                  <c:v>495.51510208851528</c:v>
                </c:pt>
                <c:pt idx="50">
                  <c:v>637.1383209665546</c:v>
                </c:pt>
                <c:pt idx="51">
                  <c:v>324.63915484996636</c:v>
                </c:pt>
                <c:pt idx="52">
                  <c:v>532.22455773498984</c:v>
                </c:pt>
                <c:pt idx="53">
                  <c:v>625.96315217049687</c:v>
                </c:pt>
                <c:pt idx="54">
                  <c:v>627.70619314114901</c:v>
                </c:pt>
                <c:pt idx="55">
                  <c:v>341.82465318234472</c:v>
                </c:pt>
                <c:pt idx="56">
                  <c:v>539.06659844470346</c:v>
                </c:pt>
                <c:pt idx="57">
                  <c:v>686.276987543411</c:v>
                </c:pt>
                <c:pt idx="58">
                  <c:v>785.26247817302328</c:v>
                </c:pt>
                <c:pt idx="59">
                  <c:v>448.19281050190693</c:v>
                </c:pt>
                <c:pt idx="60">
                  <c:v>380.36005152057203</c:v>
                </c:pt>
                <c:pt idx="61">
                  <c:v>381.20291009617159</c:v>
                </c:pt>
                <c:pt idx="62">
                  <c:v>339.65466440885143</c:v>
                </c:pt>
                <c:pt idx="63">
                  <c:v>643.77205623265536</c:v>
                </c:pt>
                <c:pt idx="64">
                  <c:v>285.29152911979656</c:v>
                </c:pt>
                <c:pt idx="65">
                  <c:v>434.71739359593897</c:v>
                </c:pt>
                <c:pt idx="66">
                  <c:v>267.43022326878167</c:v>
                </c:pt>
                <c:pt idx="67">
                  <c:v>427.43697334063449</c:v>
                </c:pt>
                <c:pt idx="68">
                  <c:v>327.57204423219036</c:v>
                </c:pt>
                <c:pt idx="69">
                  <c:v>436.71445128965706</c:v>
                </c:pt>
                <c:pt idx="70">
                  <c:v>432.25506769689707</c:v>
                </c:pt>
                <c:pt idx="71">
                  <c:v>323.42748050906908</c:v>
                </c:pt>
                <c:pt idx="72">
                  <c:v>536.13215079272072</c:v>
                </c:pt>
                <c:pt idx="73">
                  <c:v>611.39366600781614</c:v>
                </c:pt>
                <c:pt idx="74">
                  <c:v>619.69219036234483</c:v>
                </c:pt>
                <c:pt idx="75">
                  <c:v>596.21305470870345</c:v>
                </c:pt>
                <c:pt idx="76">
                  <c:v>636.65463133261096</c:v>
                </c:pt>
                <c:pt idx="77">
                  <c:v>833.87025151978321</c:v>
                </c:pt>
                <c:pt idx="78">
                  <c:v>663.98244831593502</c:v>
                </c:pt>
                <c:pt idx="79">
                  <c:v>655.02510410478044</c:v>
                </c:pt>
                <c:pt idx="80">
                  <c:v>674.43453946143404</c:v>
                </c:pt>
                <c:pt idx="81">
                  <c:v>463.42378568843026</c:v>
                </c:pt>
                <c:pt idx="82">
                  <c:v>406.28924536652903</c:v>
                </c:pt>
                <c:pt idx="83">
                  <c:v>482.70814479995869</c:v>
                </c:pt>
                <c:pt idx="84">
                  <c:v>624.56611510998755</c:v>
                </c:pt>
                <c:pt idx="85">
                  <c:v>645.69305730299629</c:v>
                </c:pt>
                <c:pt idx="86">
                  <c:v>478.31339128089883</c:v>
                </c:pt>
                <c:pt idx="87">
                  <c:v>594.25504600426962</c:v>
                </c:pt>
                <c:pt idx="88">
                  <c:v>419.55864944128086</c:v>
                </c:pt>
                <c:pt idx="89">
                  <c:v>575.42669846238414</c:v>
                </c:pt>
                <c:pt idx="90">
                  <c:v>425.41141054871525</c:v>
                </c:pt>
                <c:pt idx="91">
                  <c:v>620.62043053461457</c:v>
                </c:pt>
                <c:pt idx="92">
                  <c:v>342.19675113038431</c:v>
                </c:pt>
                <c:pt idx="93">
                  <c:v>483.1787406491153</c:v>
                </c:pt>
                <c:pt idx="94">
                  <c:v>299.80992561473454</c:v>
                </c:pt>
                <c:pt idx="95">
                  <c:v>325.92629532442038</c:v>
                </c:pt>
                <c:pt idx="96">
                  <c:v>246.59210666732611</c:v>
                </c:pt>
                <c:pt idx="97">
                  <c:v>406.3022066801978</c:v>
                </c:pt>
                <c:pt idx="98">
                  <c:v>444.17241214405931</c:v>
                </c:pt>
                <c:pt idx="99">
                  <c:v>373.60575679321778</c:v>
                </c:pt>
                <c:pt idx="100">
                  <c:v>310.76575565796531</c:v>
                </c:pt>
                <c:pt idx="101">
                  <c:v>421.51229907738957</c:v>
                </c:pt>
                <c:pt idx="102">
                  <c:v>624.27553543321687</c:v>
                </c:pt>
                <c:pt idx="103">
                  <c:v>413.09757932996501</c:v>
                </c:pt>
                <c:pt idx="104">
                  <c:v>404.93238660898953</c:v>
                </c:pt>
                <c:pt idx="105">
                  <c:v>561.01100475269686</c:v>
                </c:pt>
                <c:pt idx="106">
                  <c:v>459.375673505809</c:v>
                </c:pt>
                <c:pt idx="107">
                  <c:v>525.22440547174267</c:v>
                </c:pt>
                <c:pt idx="108">
                  <c:v>411.32797249152281</c:v>
                </c:pt>
                <c:pt idx="109">
                  <c:v>574.05022351745686</c:v>
                </c:pt>
                <c:pt idx="110">
                  <c:v>628.26807992523709</c:v>
                </c:pt>
                <c:pt idx="111">
                  <c:v>610.60640650757114</c:v>
                </c:pt>
                <c:pt idx="112">
                  <c:v>482.22987374227125</c:v>
                </c:pt>
                <c:pt idx="113">
                  <c:v>540.78146205268138</c:v>
                </c:pt>
                <c:pt idx="114">
                  <c:v>675.48551821580429</c:v>
                </c:pt>
                <c:pt idx="115">
                  <c:v>472.61640602474131</c:v>
                </c:pt>
                <c:pt idx="116">
                  <c:v>624.73646640742231</c:v>
                </c:pt>
                <c:pt idx="117">
                  <c:v>587.87784397222663</c:v>
                </c:pt>
                <c:pt idx="118">
                  <c:v>679.99354417166796</c:v>
                </c:pt>
                <c:pt idx="119">
                  <c:v>418.72301453150033</c:v>
                </c:pt>
                <c:pt idx="120">
                  <c:v>542.98258749945012</c:v>
                </c:pt>
                <c:pt idx="121">
                  <c:v>541.45346164983505</c:v>
                </c:pt>
                <c:pt idx="122">
                  <c:v>401.73758552495048</c:v>
                </c:pt>
                <c:pt idx="123">
                  <c:v>579.3250610974851</c:v>
                </c:pt>
                <c:pt idx="124">
                  <c:v>665.82872029924556</c:v>
                </c:pt>
                <c:pt idx="125">
                  <c:v>423.29323976977366</c:v>
                </c:pt>
                <c:pt idx="126">
                  <c:v>442.31921690093208</c:v>
                </c:pt>
                <c:pt idx="127">
                  <c:v>400.14753294027958</c:v>
                </c:pt>
                <c:pt idx="128">
                  <c:v>591.94971082208383</c:v>
                </c:pt>
                <c:pt idx="129">
                  <c:v>689.70366906662503</c:v>
                </c:pt>
                <c:pt idx="130">
                  <c:v>732.64929985998742</c:v>
                </c:pt>
                <c:pt idx="131">
                  <c:v>567.00313220799626</c:v>
                </c:pt>
                <c:pt idx="132">
                  <c:v>462.24932675239882</c:v>
                </c:pt>
                <c:pt idx="133">
                  <c:v>452.60473238571967</c:v>
                </c:pt>
                <c:pt idx="134">
                  <c:v>469.88795744571587</c:v>
                </c:pt>
                <c:pt idx="135">
                  <c:v>252.16125171371476</c:v>
                </c:pt>
                <c:pt idx="136">
                  <c:v>437.23239628411443</c:v>
                </c:pt>
                <c:pt idx="137">
                  <c:v>550.72515840523431</c:v>
                </c:pt>
                <c:pt idx="138">
                  <c:v>624.86311334157028</c:v>
                </c:pt>
                <c:pt idx="139">
                  <c:v>542.60870100247109</c:v>
                </c:pt>
                <c:pt idx="140">
                  <c:v>358.68891390074134</c:v>
                </c:pt>
                <c:pt idx="141">
                  <c:v>696.42667314022231</c:v>
                </c:pt>
                <c:pt idx="142">
                  <c:v>547.2611568220666</c:v>
                </c:pt>
                <c:pt idx="143">
                  <c:v>681.74943716661983</c:v>
                </c:pt>
                <c:pt idx="144">
                  <c:v>545.05732029998592</c:v>
                </c:pt>
                <c:pt idx="145">
                  <c:v>483.08423478999572</c:v>
                </c:pt>
                <c:pt idx="146">
                  <c:v>313.82025368699874</c:v>
                </c:pt>
                <c:pt idx="147">
                  <c:v>526.9111119560996</c:v>
                </c:pt>
                <c:pt idx="148">
                  <c:v>470.93598963682985</c:v>
                </c:pt>
                <c:pt idx="149">
                  <c:v>563.44476415104896</c:v>
                </c:pt>
                <c:pt idx="150">
                  <c:v>360.87936247531468</c:v>
                </c:pt>
                <c:pt idx="151">
                  <c:v>480.4835481025944</c:v>
                </c:pt>
                <c:pt idx="152">
                  <c:v>352.39444808077832</c:v>
                </c:pt>
                <c:pt idx="153">
                  <c:v>329.30036666423348</c:v>
                </c:pt>
                <c:pt idx="154">
                  <c:v>444.38734323927002</c:v>
                </c:pt>
                <c:pt idx="155">
                  <c:v>543.61334008178096</c:v>
                </c:pt>
                <c:pt idx="156">
                  <c:v>511.51062448453422</c:v>
                </c:pt>
                <c:pt idx="157">
                  <c:v>487.20935491536022</c:v>
                </c:pt>
                <c:pt idx="158">
                  <c:v>584.22605622460799</c:v>
                </c:pt>
                <c:pt idx="159">
                  <c:v>448.55016095738233</c:v>
                </c:pt>
                <c:pt idx="160">
                  <c:v>607.64528934721466</c:v>
                </c:pt>
                <c:pt idx="161">
                  <c:v>373.44492606416441</c:v>
                </c:pt>
                <c:pt idx="162">
                  <c:v>308.39640499924934</c:v>
                </c:pt>
                <c:pt idx="163">
                  <c:v>500.67803572977476</c:v>
                </c:pt>
                <c:pt idx="164">
                  <c:v>604.19166186893233</c:v>
                </c:pt>
                <c:pt idx="165">
                  <c:v>689.62113847067963</c:v>
                </c:pt>
                <c:pt idx="166">
                  <c:v>441.95732223120388</c:v>
                </c:pt>
                <c:pt idx="167">
                  <c:v>531.99170937936105</c:v>
                </c:pt>
                <c:pt idx="168">
                  <c:v>639.55577159380834</c:v>
                </c:pt>
                <c:pt idx="169">
                  <c:v>734.87273186814241</c:v>
                </c:pt>
                <c:pt idx="170">
                  <c:v>762.2091478504426</c:v>
                </c:pt>
                <c:pt idx="171">
                  <c:v>607.34700198513269</c:v>
                </c:pt>
                <c:pt idx="172">
                  <c:v>438.57750060553974</c:v>
                </c:pt>
                <c:pt idx="173">
                  <c:v>509.24266797166183</c:v>
                </c:pt>
                <c:pt idx="174">
                  <c:v>719.61720852149847</c:v>
                </c:pt>
                <c:pt idx="175">
                  <c:v>479.47329288644954</c:v>
                </c:pt>
                <c:pt idx="176">
                  <c:v>478.33119081593486</c:v>
                </c:pt>
                <c:pt idx="177">
                  <c:v>507.82857410478039</c:v>
                </c:pt>
                <c:pt idx="178">
                  <c:v>610.28675622143408</c:v>
                </c:pt>
                <c:pt idx="179">
                  <c:v>545.83730050643021</c:v>
                </c:pt>
                <c:pt idx="180">
                  <c:v>711.15997494192902</c:v>
                </c:pt>
                <c:pt idx="181">
                  <c:v>388.44020194257871</c:v>
                </c:pt>
                <c:pt idx="182">
                  <c:v>560.74138600277354</c:v>
                </c:pt>
                <c:pt idx="183">
                  <c:v>509.94198196083198</c:v>
                </c:pt>
                <c:pt idx="184">
                  <c:v>517.58001392824963</c:v>
                </c:pt>
                <c:pt idx="185">
                  <c:v>611.67778984847484</c:v>
                </c:pt>
                <c:pt idx="186">
                  <c:v>452.27270467454241</c:v>
                </c:pt>
                <c:pt idx="187">
                  <c:v>693.24419076236268</c:v>
                </c:pt>
                <c:pt idx="188">
                  <c:v>413.72173211870881</c:v>
                </c:pt>
                <c:pt idx="189">
                  <c:v>414.21263923561258</c:v>
                </c:pt>
                <c:pt idx="190">
                  <c:v>608.63439590068367</c:v>
                </c:pt>
                <c:pt idx="191">
                  <c:v>419.96702680020508</c:v>
                </c:pt>
                <c:pt idx="192">
                  <c:v>456.18119787006151</c:v>
                </c:pt>
                <c:pt idx="193">
                  <c:v>486.47519967101846</c:v>
                </c:pt>
                <c:pt idx="194">
                  <c:v>525.76820918130545</c:v>
                </c:pt>
                <c:pt idx="195">
                  <c:v>439.07781736439159</c:v>
                </c:pt>
                <c:pt idx="196">
                  <c:v>607.74232955931745</c:v>
                </c:pt>
                <c:pt idx="197">
                  <c:v>363.12346579779523</c:v>
                </c:pt>
                <c:pt idx="198">
                  <c:v>609.52432637933862</c:v>
                </c:pt>
                <c:pt idx="199">
                  <c:v>609.11273955380148</c:v>
                </c:pt>
                <c:pt idx="200">
                  <c:v>585.03127588614041</c:v>
                </c:pt>
                <c:pt idx="201">
                  <c:v>606.65803790584209</c:v>
                </c:pt>
                <c:pt idx="202">
                  <c:v>555.32443852175265</c:v>
                </c:pt>
                <c:pt idx="203">
                  <c:v>571.44963633652583</c:v>
                </c:pt>
                <c:pt idx="204">
                  <c:v>366.25178177095779</c:v>
                </c:pt>
                <c:pt idx="205">
                  <c:v>240.40907529128731</c:v>
                </c:pt>
                <c:pt idx="206">
                  <c:v>348.81434737738618</c:v>
                </c:pt>
                <c:pt idx="207">
                  <c:v>480.62398731321582</c:v>
                </c:pt>
                <c:pt idx="208">
                  <c:v>304.41791740396474</c:v>
                </c:pt>
                <c:pt idx="209">
                  <c:v>513.58843476118943</c:v>
                </c:pt>
                <c:pt idx="210">
                  <c:v>345.07644533835679</c:v>
                </c:pt>
                <c:pt idx="211">
                  <c:v>448.70376092150701</c:v>
                </c:pt>
                <c:pt idx="212">
                  <c:v>563.57376755645203</c:v>
                </c:pt>
                <c:pt idx="213">
                  <c:v>475.14852515693565</c:v>
                </c:pt>
                <c:pt idx="214">
                  <c:v>497.09018086708068</c:v>
                </c:pt>
                <c:pt idx="215">
                  <c:v>435.77274758012413</c:v>
                </c:pt>
                <c:pt idx="216">
                  <c:v>524.68654858403715</c:v>
                </c:pt>
                <c:pt idx="217">
                  <c:v>439.08488706521109</c:v>
                </c:pt>
                <c:pt idx="218">
                  <c:v>504.1632801195633</c:v>
                </c:pt>
                <c:pt idx="219">
                  <c:v>440.98883086586898</c:v>
                </c:pt>
                <c:pt idx="220">
                  <c:v>364.80172303976065</c:v>
                </c:pt>
                <c:pt idx="221">
                  <c:v>503.75141298192813</c:v>
                </c:pt>
                <c:pt idx="222">
                  <c:v>481.90996378457839</c:v>
                </c:pt>
                <c:pt idx="223">
                  <c:v>562.46195762537354</c:v>
                </c:pt>
                <c:pt idx="224">
                  <c:v>586.56096092761209</c:v>
                </c:pt>
                <c:pt idx="225">
                  <c:v>364.21871385828359</c:v>
                </c:pt>
                <c:pt idx="226">
                  <c:v>478.94698222748508</c:v>
                </c:pt>
                <c:pt idx="227">
                  <c:v>583.03967818824549</c:v>
                </c:pt>
                <c:pt idx="228">
                  <c:v>607.63236701647361</c:v>
                </c:pt>
                <c:pt idx="229">
                  <c:v>777.46259764494209</c:v>
                </c:pt>
                <c:pt idx="230">
                  <c:v>316.40728401348258</c:v>
                </c:pt>
                <c:pt idx="231">
                  <c:v>289.56611678404477</c:v>
                </c:pt>
                <c:pt idx="232">
                  <c:v>401.2488431952134</c:v>
                </c:pt>
                <c:pt idx="233">
                  <c:v>434.62596298856397</c:v>
                </c:pt>
                <c:pt idx="234">
                  <c:v>454.53371890656916</c:v>
                </c:pt>
                <c:pt idx="235">
                  <c:v>468.74268647197073</c:v>
                </c:pt>
                <c:pt idx="236">
                  <c:v>718.09085563159113</c:v>
                </c:pt>
                <c:pt idx="237">
                  <c:v>602.6110126694773</c:v>
                </c:pt>
                <c:pt idx="238">
                  <c:v>668.43142805084324</c:v>
                </c:pt>
                <c:pt idx="239">
                  <c:v>673.59443411525297</c:v>
                </c:pt>
                <c:pt idx="240">
                  <c:v>689.17423876457576</c:v>
                </c:pt>
                <c:pt idx="241">
                  <c:v>408.46297319937275</c:v>
                </c:pt>
                <c:pt idx="242">
                  <c:v>477.0413866698118</c:v>
                </c:pt>
                <c:pt idx="243">
                  <c:v>576.03250997094358</c:v>
                </c:pt>
                <c:pt idx="244">
                  <c:v>429.74641598128306</c:v>
                </c:pt>
                <c:pt idx="245">
                  <c:v>263.0602431243849</c:v>
                </c:pt>
                <c:pt idx="246">
                  <c:v>313.02167686731548</c:v>
                </c:pt>
                <c:pt idx="247">
                  <c:v>502.53834997019464</c:v>
                </c:pt>
                <c:pt idx="248">
                  <c:v>527.48728393105841</c:v>
                </c:pt>
                <c:pt idx="249">
                  <c:v>434.16421889931746</c:v>
                </c:pt>
                <c:pt idx="250">
                  <c:v>461.74694420979517</c:v>
                </c:pt>
                <c:pt idx="251">
                  <c:v>437.5209417729385</c:v>
                </c:pt>
                <c:pt idx="252">
                  <c:v>654.8305716018815</c:v>
                </c:pt>
                <c:pt idx="253">
                  <c:v>345.18766306056443</c:v>
                </c:pt>
                <c:pt idx="254">
                  <c:v>587.6178776881693</c:v>
                </c:pt>
                <c:pt idx="255">
                  <c:v>619.31670310645086</c:v>
                </c:pt>
                <c:pt idx="256">
                  <c:v>499.77998356193518</c:v>
                </c:pt>
                <c:pt idx="257">
                  <c:v>515.10495765858059</c:v>
                </c:pt>
                <c:pt idx="258">
                  <c:v>461.01158450757418</c:v>
                </c:pt>
                <c:pt idx="259">
                  <c:v>633.01069794227215</c:v>
                </c:pt>
                <c:pt idx="260">
                  <c:v>473.57848014268166</c:v>
                </c:pt>
                <c:pt idx="261">
                  <c:v>494.23253157280448</c:v>
                </c:pt>
                <c:pt idx="262">
                  <c:v>547.96341159184135</c:v>
                </c:pt>
                <c:pt idx="263">
                  <c:v>658.84445655755235</c:v>
                </c:pt>
                <c:pt idx="264">
                  <c:v>578.44287784726566</c:v>
                </c:pt>
                <c:pt idx="265">
                  <c:v>622.25063572417969</c:v>
                </c:pt>
                <c:pt idx="266">
                  <c:v>378.95043534725392</c:v>
                </c:pt>
                <c:pt idx="267">
                  <c:v>408.36164763417611</c:v>
                </c:pt>
                <c:pt idx="268">
                  <c:v>224.44620562025284</c:v>
                </c:pt>
                <c:pt idx="269">
                  <c:v>647.14111537607573</c:v>
                </c:pt>
                <c:pt idx="270">
                  <c:v>610.50574445282268</c:v>
                </c:pt>
                <c:pt idx="271">
                  <c:v>605.46546035584686</c:v>
                </c:pt>
                <c:pt idx="272">
                  <c:v>637.68035680675405</c:v>
                </c:pt>
                <c:pt idx="273">
                  <c:v>616.5836105020262</c:v>
                </c:pt>
                <c:pt idx="274">
                  <c:v>623.06757799060779</c:v>
                </c:pt>
                <c:pt idx="275">
                  <c:v>562.02698390718228</c:v>
                </c:pt>
                <c:pt idx="276">
                  <c:v>540.13185274215471</c:v>
                </c:pt>
                <c:pt idx="277">
                  <c:v>537.03580003264642</c:v>
                </c:pt>
                <c:pt idx="278">
                  <c:v>708.49939615979383</c:v>
                </c:pt>
                <c:pt idx="279">
                  <c:v>770.84639404793813</c:v>
                </c:pt>
                <c:pt idx="280">
                  <c:v>596.14108379438142</c:v>
                </c:pt>
                <c:pt idx="281">
                  <c:v>604.3297607983144</c:v>
                </c:pt>
                <c:pt idx="282">
                  <c:v>555.3541053994943</c:v>
                </c:pt>
                <c:pt idx="283">
                  <c:v>586.10102579984823</c:v>
                </c:pt>
                <c:pt idx="284">
                  <c:v>639.62160094995443</c:v>
                </c:pt>
                <c:pt idx="285">
                  <c:v>550.69815525498632</c:v>
                </c:pt>
                <c:pt idx="286">
                  <c:v>567.30576371649579</c:v>
                </c:pt>
                <c:pt idx="287">
                  <c:v>555.68271163494876</c:v>
                </c:pt>
                <c:pt idx="288">
                  <c:v>555.02489515048455</c:v>
                </c:pt>
                <c:pt idx="289">
                  <c:v>514.0304222951454</c:v>
                </c:pt>
                <c:pt idx="290">
                  <c:v>399.64945216854358</c:v>
                </c:pt>
                <c:pt idx="291">
                  <c:v>406.47679677056306</c:v>
                </c:pt>
                <c:pt idx="292">
                  <c:v>563.8658047911689</c:v>
                </c:pt>
                <c:pt idx="293">
                  <c:v>632.18700459735066</c:v>
                </c:pt>
                <c:pt idx="294">
                  <c:v>639.3009709692052</c:v>
                </c:pt>
                <c:pt idx="295">
                  <c:v>417.01531530076153</c:v>
                </c:pt>
                <c:pt idx="296">
                  <c:v>413.55009501022846</c:v>
                </c:pt>
                <c:pt idx="297">
                  <c:v>500.88405150306858</c:v>
                </c:pt>
                <c:pt idx="298">
                  <c:v>750.53386436092057</c:v>
                </c:pt>
                <c:pt idx="299">
                  <c:v>522.84607636827616</c:v>
                </c:pt>
                <c:pt idx="300">
                  <c:v>295.53891729048286</c:v>
                </c:pt>
                <c:pt idx="301">
                  <c:v>207.82810445714483</c:v>
                </c:pt>
                <c:pt idx="302">
                  <c:v>481.7298834071434</c:v>
                </c:pt>
                <c:pt idx="303">
                  <c:v>535.56481742214305</c:v>
                </c:pt>
                <c:pt idx="304">
                  <c:v>545.97833541664295</c:v>
                </c:pt>
                <c:pt idx="305">
                  <c:v>663.98554003499294</c:v>
                </c:pt>
                <c:pt idx="306">
                  <c:v>567.88626450049787</c:v>
                </c:pt>
                <c:pt idx="307">
                  <c:v>701.93008154014933</c:v>
                </c:pt>
                <c:pt idx="308">
                  <c:v>519.63513763204469</c:v>
                </c:pt>
                <c:pt idx="309">
                  <c:v>685.11693275961329</c:v>
                </c:pt>
                <c:pt idx="310">
                  <c:v>585.52245423788395</c:v>
                </c:pt>
                <c:pt idx="311">
                  <c:v>493.58922338136517</c:v>
                </c:pt>
                <c:pt idx="312">
                  <c:v>382.68656607440954</c:v>
                </c:pt>
                <c:pt idx="313">
                  <c:v>517.42979702232287</c:v>
                </c:pt>
                <c:pt idx="314">
                  <c:v>571.48464554669681</c:v>
                </c:pt>
                <c:pt idx="315">
                  <c:v>606.82383982400904</c:v>
                </c:pt>
                <c:pt idx="316">
                  <c:v>546.32183572720271</c:v>
                </c:pt>
                <c:pt idx="317">
                  <c:v>574.95142298816074</c:v>
                </c:pt>
                <c:pt idx="318">
                  <c:v>548.92170550644823</c:v>
                </c:pt>
                <c:pt idx="319">
                  <c:v>612.35311970193447</c:v>
                </c:pt>
                <c:pt idx="320">
                  <c:v>510.88759113058029</c:v>
                </c:pt>
                <c:pt idx="321">
                  <c:v>415.7352690191741</c:v>
                </c:pt>
                <c:pt idx="322">
                  <c:v>547.95925159575222</c:v>
                </c:pt>
                <c:pt idx="323">
                  <c:v>488.8241312187256</c:v>
                </c:pt>
                <c:pt idx="324">
                  <c:v>531.68589056561768</c:v>
                </c:pt>
                <c:pt idx="325">
                  <c:v>380.45837365968532</c:v>
                </c:pt>
                <c:pt idx="326">
                  <c:v>270.54202336790559</c:v>
                </c:pt>
                <c:pt idx="327">
                  <c:v>475.43829770037166</c:v>
                </c:pt>
                <c:pt idx="328">
                  <c:v>485.15215367011149</c:v>
                </c:pt>
                <c:pt idx="329">
                  <c:v>466.74827960103346</c:v>
                </c:pt>
                <c:pt idx="330">
                  <c:v>815.86961160031001</c:v>
                </c:pt>
                <c:pt idx="331">
                  <c:v>727.65706704009301</c:v>
                </c:pt>
                <c:pt idx="332">
                  <c:v>693.42309143202795</c:v>
                </c:pt>
                <c:pt idx="333">
                  <c:v>473.7219146796084</c:v>
                </c:pt>
                <c:pt idx="334">
                  <c:v>498.2209044538825</c:v>
                </c:pt>
                <c:pt idx="335">
                  <c:v>628.82842068616469</c:v>
                </c:pt>
                <c:pt idx="336">
                  <c:v>607.7218641758493</c:v>
                </c:pt>
                <c:pt idx="337">
                  <c:v>474.11059206275479</c:v>
                </c:pt>
                <c:pt idx="338">
                  <c:v>542.46816892882646</c:v>
                </c:pt>
                <c:pt idx="339">
                  <c:v>702.99312650864783</c:v>
                </c:pt>
                <c:pt idx="340">
                  <c:v>375.65318826259431</c:v>
                </c:pt>
                <c:pt idx="341">
                  <c:v>518.2111279387783</c:v>
                </c:pt>
                <c:pt idx="342">
                  <c:v>440.02460208163347</c:v>
                </c:pt>
                <c:pt idx="343">
                  <c:v>507.35310774448999</c:v>
                </c:pt>
                <c:pt idx="344">
                  <c:v>327.124908793347</c:v>
                </c:pt>
                <c:pt idx="345">
                  <c:v>590.23328040800402</c:v>
                </c:pt>
                <c:pt idx="346">
                  <c:v>412.10927532240117</c:v>
                </c:pt>
                <c:pt idx="347">
                  <c:v>688.91168363672045</c:v>
                </c:pt>
                <c:pt idx="348">
                  <c:v>601.69087728101613</c:v>
                </c:pt>
                <c:pt idx="349">
                  <c:v>779.9195759143048</c:v>
                </c:pt>
                <c:pt idx="350">
                  <c:v>571.77626444429143</c:v>
                </c:pt>
                <c:pt idx="351">
                  <c:v>477.39879724328739</c:v>
                </c:pt>
                <c:pt idx="352">
                  <c:v>294.54806257298617</c:v>
                </c:pt>
                <c:pt idx="353">
                  <c:v>295.1022080018958</c:v>
                </c:pt>
                <c:pt idx="354">
                  <c:v>504.40790859056875</c:v>
                </c:pt>
                <c:pt idx="355">
                  <c:v>806.32447606717062</c:v>
                </c:pt>
                <c:pt idx="356">
                  <c:v>695.81486933015117</c:v>
                </c:pt>
                <c:pt idx="357">
                  <c:v>626.5581859390453</c:v>
                </c:pt>
                <c:pt idx="358">
                  <c:v>536.74395805171355</c:v>
                </c:pt>
                <c:pt idx="359">
                  <c:v>493.89993399551406</c:v>
                </c:pt>
                <c:pt idx="360">
                  <c:v>417.4595710486542</c:v>
                </c:pt>
                <c:pt idx="361">
                  <c:v>568.69067740459627</c:v>
                </c:pt>
                <c:pt idx="362">
                  <c:v>632.51850405137884</c:v>
                </c:pt>
                <c:pt idx="363">
                  <c:v>616.34778630541359</c:v>
                </c:pt>
                <c:pt idx="364">
                  <c:v>324.59304155162408</c:v>
                </c:pt>
                <c:pt idx="365">
                  <c:v>486.04956436548719</c:v>
                </c:pt>
                <c:pt idx="366">
                  <c:v>561.83304166964615</c:v>
                </c:pt>
                <c:pt idx="367">
                  <c:v>569.32584631089389</c:v>
                </c:pt>
                <c:pt idx="368">
                  <c:v>505.81670991326814</c:v>
                </c:pt>
                <c:pt idx="369">
                  <c:v>546.11215579398038</c:v>
                </c:pt>
                <c:pt idx="370">
                  <c:v>545.96639710819409</c:v>
                </c:pt>
                <c:pt idx="371">
                  <c:v>475.16868032245816</c:v>
                </c:pt>
                <c:pt idx="372">
                  <c:v>165.33323741073744</c:v>
                </c:pt>
                <c:pt idx="373">
                  <c:v>403.95563680322124</c:v>
                </c:pt>
                <c:pt idx="374">
                  <c:v>465.18804090096637</c:v>
                </c:pt>
                <c:pt idx="375">
                  <c:v>530.95152071028997</c:v>
                </c:pt>
                <c:pt idx="376">
                  <c:v>647.28868717308694</c:v>
                </c:pt>
                <c:pt idx="377">
                  <c:v>752.82840868192602</c:v>
                </c:pt>
                <c:pt idx="378">
                  <c:v>420.96089565457783</c:v>
                </c:pt>
                <c:pt idx="379">
                  <c:v>542.69899776637328</c:v>
                </c:pt>
                <c:pt idx="380">
                  <c:v>775.32324264991189</c:v>
                </c:pt>
                <c:pt idx="381">
                  <c:v>592.26003998497356</c:v>
                </c:pt>
                <c:pt idx="382">
                  <c:v>486.15249201549204</c:v>
                </c:pt>
                <c:pt idx="383">
                  <c:v>433.44838110464758</c:v>
                </c:pt>
                <c:pt idx="384">
                  <c:v>309.7753294313942</c:v>
                </c:pt>
                <c:pt idx="385">
                  <c:v>501.63126024941823</c:v>
                </c:pt>
                <c:pt idx="386">
                  <c:v>345.38216364482543</c:v>
                </c:pt>
                <c:pt idx="387">
                  <c:v>699.55481650344757</c:v>
                </c:pt>
                <c:pt idx="388">
                  <c:v>435.95522913103423</c:v>
                </c:pt>
                <c:pt idx="389">
                  <c:v>285.76674513931027</c:v>
                </c:pt>
                <c:pt idx="390">
                  <c:v>659.11233507179304</c:v>
                </c:pt>
                <c:pt idx="391">
                  <c:v>648.87574341153788</c:v>
                </c:pt>
                <c:pt idx="392">
                  <c:v>393.23848299346133</c:v>
                </c:pt>
                <c:pt idx="393">
                  <c:v>311.43290683803838</c:v>
                </c:pt>
                <c:pt idx="394">
                  <c:v>375.38509371141146</c:v>
                </c:pt>
                <c:pt idx="395">
                  <c:v>323.26811949342346</c:v>
                </c:pt>
                <c:pt idx="396">
                  <c:v>580.53294297802699</c:v>
                </c:pt>
                <c:pt idx="397">
                  <c:v>308.79928016340807</c:v>
                </c:pt>
                <c:pt idx="398">
                  <c:v>475.32548436902238</c:v>
                </c:pt>
                <c:pt idx="399">
                  <c:v>608.56851879070666</c:v>
                </c:pt>
                <c:pt idx="400">
                  <c:v>707.88186859721202</c:v>
                </c:pt>
                <c:pt idx="401">
                  <c:v>611.0976899191636</c:v>
                </c:pt>
                <c:pt idx="402">
                  <c:v>824.98333607574898</c:v>
                </c:pt>
                <c:pt idx="403">
                  <c:v>254.49500082272468</c:v>
                </c:pt>
                <c:pt idx="404">
                  <c:v>477.21893342681733</c:v>
                </c:pt>
                <c:pt idx="405">
                  <c:v>604.18599950804514</c:v>
                </c:pt>
                <c:pt idx="406">
                  <c:v>351.01269856241356</c:v>
                </c:pt>
                <c:pt idx="407">
                  <c:v>414.00587057872406</c:v>
                </c:pt>
                <c:pt idx="408">
                  <c:v>616.03829069361711</c:v>
                </c:pt>
                <c:pt idx="409">
                  <c:v>634.97514779808512</c:v>
                </c:pt>
                <c:pt idx="410">
                  <c:v>763.18731943942555</c:v>
                </c:pt>
                <c:pt idx="411">
                  <c:v>574.21484131182763</c:v>
                </c:pt>
                <c:pt idx="412">
                  <c:v>482.44397477354823</c:v>
                </c:pt>
                <c:pt idx="413">
                  <c:v>371.49446269206442</c:v>
                </c:pt>
                <c:pt idx="414">
                  <c:v>789.95247952761918</c:v>
                </c:pt>
                <c:pt idx="415">
                  <c:v>698.00135597828569</c:v>
                </c:pt>
                <c:pt idx="416">
                  <c:v>543.52103832348564</c:v>
                </c:pt>
                <c:pt idx="417">
                  <c:v>460.56472423704565</c:v>
                </c:pt>
                <c:pt idx="418">
                  <c:v>592.97976767111368</c:v>
                </c:pt>
                <c:pt idx="419">
                  <c:v>653.69237118133412</c:v>
                </c:pt>
                <c:pt idx="420">
                  <c:v>550.12841839440023</c:v>
                </c:pt>
                <c:pt idx="421">
                  <c:v>496.48826728832</c:v>
                </c:pt>
                <c:pt idx="422">
                  <c:v>433.08709134649592</c:v>
                </c:pt>
                <c:pt idx="423">
                  <c:v>430.1241766739488</c:v>
                </c:pt>
                <c:pt idx="424">
                  <c:v>689.1789985921846</c:v>
                </c:pt>
                <c:pt idx="425">
                  <c:v>518.79437950765532</c:v>
                </c:pt>
                <c:pt idx="426">
                  <c:v>471.13432615229658</c:v>
                </c:pt>
                <c:pt idx="427">
                  <c:v>573.31080408568891</c:v>
                </c:pt>
                <c:pt idx="428">
                  <c:v>550.89880511570664</c:v>
                </c:pt>
                <c:pt idx="429">
                  <c:v>623.69610968471193</c:v>
                </c:pt>
                <c:pt idx="430">
                  <c:v>552.35164454541359</c:v>
                </c:pt>
                <c:pt idx="431">
                  <c:v>588.03273478362405</c:v>
                </c:pt>
                <c:pt idx="432">
                  <c:v>588.37910634508717</c:v>
                </c:pt>
                <c:pt idx="433">
                  <c:v>620.39911622352611</c:v>
                </c:pt>
                <c:pt idx="434">
                  <c:v>358.87074749705778</c:v>
                </c:pt>
                <c:pt idx="435">
                  <c:v>555.78516540911733</c:v>
                </c:pt>
                <c:pt idx="436">
                  <c:v>433.46591345273521</c:v>
                </c:pt>
                <c:pt idx="437">
                  <c:v>403.65515761582049</c:v>
                </c:pt>
                <c:pt idx="438">
                  <c:v>578.98711083474609</c:v>
                </c:pt>
                <c:pt idx="439">
                  <c:v>462.15378315042381</c:v>
                </c:pt>
                <c:pt idx="440">
                  <c:v>323.53287474512712</c:v>
                </c:pt>
                <c:pt idx="441">
                  <c:v>575.97077301353806</c:v>
                </c:pt>
                <c:pt idx="442">
                  <c:v>494.60597669406138</c:v>
                </c:pt>
                <c:pt idx="443">
                  <c:v>579.00456215821839</c:v>
                </c:pt>
                <c:pt idx="444">
                  <c:v>662.9816330574655</c:v>
                </c:pt>
                <c:pt idx="445">
                  <c:v>898.89448991723964</c:v>
                </c:pt>
                <c:pt idx="446">
                  <c:v>584.53765718517184</c:v>
                </c:pt>
                <c:pt idx="447">
                  <c:v>401.38344525555152</c:v>
                </c:pt>
                <c:pt idx="448">
                  <c:v>465.80918673666542</c:v>
                </c:pt>
                <c:pt idx="449">
                  <c:v>580.66841028099964</c:v>
                </c:pt>
                <c:pt idx="450">
                  <c:v>491.0389450542998</c:v>
                </c:pt>
                <c:pt idx="451">
                  <c:v>625.79303014628988</c:v>
                </c:pt>
                <c:pt idx="452">
                  <c:v>564.10326946388693</c:v>
                </c:pt>
                <c:pt idx="453">
                  <c:v>595.27197530916601</c:v>
                </c:pt>
                <c:pt idx="454">
                  <c:v>701.44406482274974</c:v>
                </c:pt>
                <c:pt idx="455">
                  <c:v>740.30701256682482</c:v>
                </c:pt>
                <c:pt idx="456">
                  <c:v>565.95352566004738</c:v>
                </c:pt>
                <c:pt idx="457">
                  <c:v>794.84946155801413</c:v>
                </c:pt>
                <c:pt idx="458">
                  <c:v>690.84170052740421</c:v>
                </c:pt>
                <c:pt idx="459">
                  <c:v>770.23452800822122</c:v>
                </c:pt>
                <c:pt idx="460">
                  <c:v>599.65330383246635</c:v>
                </c:pt>
                <c:pt idx="461">
                  <c:v>803.8855434897398</c:v>
                </c:pt>
                <c:pt idx="462">
                  <c:v>686.57452484692192</c:v>
                </c:pt>
                <c:pt idx="463">
                  <c:v>413.89014704407657</c:v>
                </c:pt>
                <c:pt idx="464">
                  <c:v>304.12218801322297</c:v>
                </c:pt>
                <c:pt idx="465">
                  <c:v>365.43736542396687</c:v>
                </c:pt>
                <c:pt idx="466">
                  <c:v>455.87041573719006</c:v>
                </c:pt>
                <c:pt idx="467">
                  <c:v>785.00813203115695</c:v>
                </c:pt>
                <c:pt idx="468">
                  <c:v>664.07304465934703</c:v>
                </c:pt>
                <c:pt idx="469">
                  <c:v>828.3857094978041</c:v>
                </c:pt>
                <c:pt idx="470">
                  <c:v>591.21407577934121</c:v>
                </c:pt>
                <c:pt idx="471">
                  <c:v>381.57035080380234</c:v>
                </c:pt>
                <c:pt idx="472">
                  <c:v>415.07609671114074</c:v>
                </c:pt>
                <c:pt idx="473">
                  <c:v>474.56887410334224</c:v>
                </c:pt>
                <c:pt idx="474">
                  <c:v>475.02000982100265</c:v>
                </c:pt>
                <c:pt idx="475">
                  <c:v>513.75570204630071</c:v>
                </c:pt>
                <c:pt idx="476">
                  <c:v>471.77663523389015</c:v>
                </c:pt>
                <c:pt idx="477">
                  <c:v>349.36756318016705</c:v>
                </c:pt>
                <c:pt idx="478">
                  <c:v>582.77626536405012</c:v>
                </c:pt>
                <c:pt idx="479">
                  <c:v>581.71629059921497</c:v>
                </c:pt>
                <c:pt idx="480">
                  <c:v>477.48874381976441</c:v>
                </c:pt>
                <c:pt idx="481">
                  <c:v>498.77682054592924</c:v>
                </c:pt>
                <c:pt idx="482">
                  <c:v>633.93188517377871</c:v>
                </c:pt>
                <c:pt idx="483">
                  <c:v>504.00775253213362</c:v>
                </c:pt>
                <c:pt idx="484">
                  <c:v>579.77169999964008</c:v>
                </c:pt>
                <c:pt idx="485">
                  <c:v>305.637441909892</c:v>
                </c:pt>
                <c:pt idx="486">
                  <c:v>442.63296357296753</c:v>
                </c:pt>
                <c:pt idx="487">
                  <c:v>366.12387002189018</c:v>
                </c:pt>
                <c:pt idx="488">
                  <c:v>664.99246870656702</c:v>
                </c:pt>
                <c:pt idx="489">
                  <c:v>465.02049881197013</c:v>
                </c:pt>
                <c:pt idx="490">
                  <c:v>546.25795328359106</c:v>
                </c:pt>
                <c:pt idx="491">
                  <c:v>572.95734748507732</c:v>
                </c:pt>
                <c:pt idx="492">
                  <c:v>738.4339678955231</c:v>
                </c:pt>
                <c:pt idx="493">
                  <c:v>608.50373620865685</c:v>
                </c:pt>
                <c:pt idx="494">
                  <c:v>446.75277039259697</c:v>
                </c:pt>
                <c:pt idx="495">
                  <c:v>534.02981094777908</c:v>
                </c:pt>
                <c:pt idx="496">
                  <c:v>527.53139829433371</c:v>
                </c:pt>
                <c:pt idx="497">
                  <c:v>687.33229857830008</c:v>
                </c:pt>
                <c:pt idx="498">
                  <c:v>420.46319280349002</c:v>
                </c:pt>
                <c:pt idx="499">
                  <c:v>522.49107050104692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7A-4D87-B451-6A01D30E8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673040"/>
        <c:axId val="1671471760"/>
      </c:lineChart>
      <c:catAx>
        <c:axId val="290673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Data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471760"/>
        <c:crosses val="autoZero"/>
        <c:auto val="1"/>
        <c:lblAlgn val="ctr"/>
        <c:lblOffset val="100"/>
        <c:noMultiLvlLbl val="0"/>
      </c:catAx>
      <c:valAx>
        <c:axId val="167147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673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0</xdr:rowOff>
    </xdr:from>
    <xdr:to>
      <xdr:col>8</xdr:col>
      <xdr:colOff>282466</xdr:colOff>
      <xdr:row>26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57EB04B-6B54-43F4-8592-ED02B6D553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282465</xdr:colOff>
      <xdr:row>3</xdr:row>
      <xdr:rowOff>105104</xdr:rowOff>
    </xdr:from>
    <xdr:to>
      <xdr:col>11</xdr:col>
      <xdr:colOff>578068</xdr:colOff>
      <xdr:row>17</xdr:row>
      <xdr:rowOff>181304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00CAFC-5BBB-45F5-B6C8-9E9C83B68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564931</xdr:colOff>
      <xdr:row>5</xdr:row>
      <xdr:rowOff>65689</xdr:rowOff>
    </xdr:from>
    <xdr:to>
      <xdr:col>13</xdr:col>
      <xdr:colOff>177362</xdr:colOff>
      <xdr:row>19</xdr:row>
      <xdr:rowOff>141889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8DF117-C675-49BC-A9B8-007CDD0751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236481</xdr:colOff>
      <xdr:row>2</xdr:row>
      <xdr:rowOff>66674</xdr:rowOff>
    </xdr:from>
    <xdr:to>
      <xdr:col>36</xdr:col>
      <xdr:colOff>176892</xdr:colOff>
      <xdr:row>43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AC794B-DE0D-4E62-ADB0-BA22558A4A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5075-072F-4DCD-93B7-1ECA322261E5}">
  <dimension ref="A1:I18"/>
  <sheetViews>
    <sheetView workbookViewId="0">
      <selection activeCell="D20" sqref="D20"/>
    </sheetView>
  </sheetViews>
  <sheetFormatPr defaultRowHeight="15" x14ac:dyDescent="0.25"/>
  <cols>
    <col min="1" max="1" width="18" bestFit="1" customWidth="1"/>
    <col min="2" max="2" width="12" bestFit="1" customWidth="1"/>
    <col min="3" max="3" width="14.5703125" bestFit="1" customWidth="1"/>
    <col min="4" max="4" width="12" bestFit="1" customWidth="1"/>
    <col min="5" max="5" width="12" customWidth="1"/>
    <col min="6" max="6" width="13.42578125" bestFit="1" customWidth="1"/>
    <col min="7" max="7" width="12" bestFit="1" customWidth="1"/>
    <col min="8" max="8" width="12.42578125" bestFit="1" customWidth="1"/>
    <col min="9" max="9" width="12.5703125" bestFit="1" customWidth="1"/>
  </cols>
  <sheetData>
    <row r="1" spans="1:9" x14ac:dyDescent="0.25">
      <c r="A1" t="s">
        <v>35</v>
      </c>
    </row>
    <row r="2" spans="1:9" ht="15.75" thickBot="1" x14ac:dyDescent="0.3"/>
    <row r="3" spans="1:9" x14ac:dyDescent="0.25">
      <c r="A3" s="18" t="s">
        <v>36</v>
      </c>
      <c r="B3" s="18"/>
    </row>
    <row r="4" spans="1:9" x14ac:dyDescent="0.25">
      <c r="A4" t="s">
        <v>37</v>
      </c>
      <c r="B4">
        <v>0.98980159634018627</v>
      </c>
    </row>
    <row r="5" spans="1:9" x14ac:dyDescent="0.25">
      <c r="A5" t="s">
        <v>38</v>
      </c>
      <c r="B5">
        <v>0.97970720011758095</v>
      </c>
    </row>
    <row r="6" spans="1:9" x14ac:dyDescent="0.25">
      <c r="A6" t="s">
        <v>39</v>
      </c>
      <c r="B6">
        <v>0.97966645152343956</v>
      </c>
    </row>
    <row r="7" spans="1:9" x14ac:dyDescent="0.25">
      <c r="A7" t="s">
        <v>9</v>
      </c>
      <c r="B7">
        <v>25.011972340128914</v>
      </c>
    </row>
    <row r="8" spans="1:9" ht="15.75" thickBot="1" x14ac:dyDescent="0.3">
      <c r="A8" s="16" t="s">
        <v>40</v>
      </c>
      <c r="B8" s="16">
        <v>500</v>
      </c>
    </row>
    <row r="10" spans="1:9" ht="15.75" thickBot="1" x14ac:dyDescent="0.3">
      <c r="A10" t="s">
        <v>41</v>
      </c>
    </row>
    <row r="11" spans="1:9" x14ac:dyDescent="0.25">
      <c r="A11" s="17"/>
      <c r="B11" s="17" t="s">
        <v>45</v>
      </c>
      <c r="C11" s="17" t="s">
        <v>46</v>
      </c>
      <c r="D11" s="17" t="s">
        <v>47</v>
      </c>
      <c r="E11" s="17" t="s">
        <v>48</v>
      </c>
      <c r="F11" s="17" t="s">
        <v>49</v>
      </c>
    </row>
    <row r="12" spans="1:9" x14ac:dyDescent="0.25">
      <c r="A12" t="s">
        <v>42</v>
      </c>
      <c r="B12">
        <v>1</v>
      </c>
      <c r="C12">
        <v>15041098.295714647</v>
      </c>
      <c r="D12">
        <v>15041098.295714647</v>
      </c>
      <c r="E12">
        <v>24042.72394571083</v>
      </c>
      <c r="F12">
        <v>0</v>
      </c>
    </row>
    <row r="13" spans="1:9" x14ac:dyDescent="0.25">
      <c r="A13" t="s">
        <v>43</v>
      </c>
      <c r="B13">
        <v>498</v>
      </c>
      <c r="C13">
        <v>311548.18265100021</v>
      </c>
      <c r="D13">
        <v>625.5987603433739</v>
      </c>
    </row>
    <row r="14" spans="1:9" ht="15.75" thickBot="1" x14ac:dyDescent="0.3">
      <c r="A14" s="16" t="s">
        <v>44</v>
      </c>
      <c r="B14" s="16">
        <v>499</v>
      </c>
      <c r="C14" s="16">
        <v>15352646.478365647</v>
      </c>
      <c r="D14" s="16"/>
      <c r="E14" s="16"/>
      <c r="F14" s="16"/>
    </row>
    <row r="15" spans="1:9" ht="15.75" thickBot="1" x14ac:dyDescent="0.3"/>
    <row r="16" spans="1:9" x14ac:dyDescent="0.25">
      <c r="A16" s="17"/>
      <c r="B16" s="17" t="s">
        <v>31</v>
      </c>
      <c r="C16" s="17" t="s">
        <v>9</v>
      </c>
      <c r="D16" s="17" t="s">
        <v>50</v>
      </c>
      <c r="E16" s="17" t="s">
        <v>51</v>
      </c>
      <c r="F16" s="17" t="s">
        <v>52</v>
      </c>
      <c r="G16" s="17" t="s">
        <v>53</v>
      </c>
      <c r="H16" s="17" t="s">
        <v>54</v>
      </c>
      <c r="I16" s="17" t="s">
        <v>55</v>
      </c>
    </row>
    <row r="17" spans="1:9" x14ac:dyDescent="0.25">
      <c r="A17" t="s">
        <v>5</v>
      </c>
      <c r="B17">
        <v>44.831267090563017</v>
      </c>
      <c r="C17">
        <v>3.2717568083850503</v>
      </c>
      <c r="D17">
        <v>13.702505936769755</v>
      </c>
      <c r="E17">
        <v>1.7201643009013498E-36</v>
      </c>
      <c r="F17">
        <v>38.403118946340264</v>
      </c>
      <c r="G17">
        <v>51.25941523478577</v>
      </c>
      <c r="H17">
        <v>38.403118946340264</v>
      </c>
      <c r="I17">
        <v>51.25941523478577</v>
      </c>
    </row>
    <row r="18" spans="1:9" ht="15.75" thickBot="1" x14ac:dyDescent="0.3">
      <c r="A18" s="16" t="s">
        <v>56</v>
      </c>
      <c r="B18" s="16">
        <v>21.443625510680263</v>
      </c>
      <c r="C18" s="16">
        <v>0.13829496831845364</v>
      </c>
      <c r="D18" s="16">
        <v>155.05716347757314</v>
      </c>
      <c r="E18" s="16">
        <v>0</v>
      </c>
      <c r="F18" s="16">
        <v>21.171911995276773</v>
      </c>
      <c r="G18" s="16">
        <v>21.715339026083754</v>
      </c>
      <c r="H18" s="16">
        <v>21.171911995276773</v>
      </c>
      <c r="I18" s="16">
        <v>21.715339026083754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4674-1236-439E-B101-61AABC31EE99}">
  <dimension ref="A1:H501"/>
  <sheetViews>
    <sheetView zoomScale="145" zoomScaleNormal="145" workbookViewId="0">
      <selection activeCell="F8" sqref="F8"/>
    </sheetView>
  </sheetViews>
  <sheetFormatPr defaultRowHeight="15" x14ac:dyDescent="0.25"/>
  <cols>
    <col min="1" max="1" width="12.5703125" bestFit="1" customWidth="1"/>
    <col min="2" max="2" width="12" bestFit="1" customWidth="1"/>
    <col min="5" max="5" width="36.85546875" customWidth="1"/>
  </cols>
  <sheetData>
    <row r="1" spans="1:8" x14ac:dyDescent="0.25">
      <c r="A1" s="3" t="s">
        <v>0</v>
      </c>
      <c r="B1" s="3" t="s">
        <v>1</v>
      </c>
    </row>
    <row r="2" spans="1:8" x14ac:dyDescent="0.25">
      <c r="A2" s="3">
        <v>24.566884420000001</v>
      </c>
      <c r="B2" s="3">
        <v>534.7990284</v>
      </c>
      <c r="E2" s="4" t="s">
        <v>2</v>
      </c>
      <c r="F2" s="5">
        <f>CORREL(A2:A501, B2:B501)</f>
        <v>0.98980159634018716</v>
      </c>
    </row>
    <row r="3" spans="1:8" x14ac:dyDescent="0.25">
      <c r="A3" s="3">
        <v>26.005191150000002</v>
      </c>
      <c r="B3" s="3">
        <v>625.19012150000003</v>
      </c>
      <c r="E3" s="4" t="s">
        <v>3</v>
      </c>
      <c r="F3" s="5">
        <f>STDEV(B2:B501)</f>
        <v>175.40475081921676</v>
      </c>
    </row>
    <row r="4" spans="1:8" x14ac:dyDescent="0.25">
      <c r="A4" s="3">
        <v>27.790553880000001</v>
      </c>
      <c r="B4" s="3">
        <v>660.63228879999997</v>
      </c>
      <c r="E4" s="4" t="s">
        <v>6</v>
      </c>
      <c r="F4" s="5">
        <f>STDEV(A2:A501)</f>
        <v>8.096387538573655</v>
      </c>
    </row>
    <row r="5" spans="1:8" x14ac:dyDescent="0.25">
      <c r="A5" s="3">
        <v>20.595335049999999</v>
      </c>
      <c r="B5" s="3">
        <v>487.70696029999999</v>
      </c>
      <c r="E5" s="4" t="s">
        <v>4</v>
      </c>
      <c r="F5" s="5">
        <f>AVERAGE(B2:B501)</f>
        <v>521.57077669153989</v>
      </c>
    </row>
    <row r="6" spans="1:8" x14ac:dyDescent="0.25">
      <c r="A6" s="3">
        <v>11.503497640000001</v>
      </c>
      <c r="B6" s="3">
        <v>316.24019440000001</v>
      </c>
      <c r="E6" s="4" t="s">
        <v>16</v>
      </c>
      <c r="F6" s="5">
        <f>AVERAGE(A2:A501)</f>
        <v>22.23222511340402</v>
      </c>
    </row>
    <row r="7" spans="1:8" x14ac:dyDescent="0.25">
      <c r="A7" s="3">
        <v>14.35251388</v>
      </c>
      <c r="B7" s="3">
        <v>367.94074380000001</v>
      </c>
      <c r="E7" s="4" t="s">
        <v>17</v>
      </c>
      <c r="F7" s="5">
        <f>F2*F3/F4</f>
        <v>21.443625510680469</v>
      </c>
    </row>
    <row r="8" spans="1:8" x14ac:dyDescent="0.25">
      <c r="A8" s="3">
        <v>13.70777988</v>
      </c>
      <c r="B8" s="3">
        <v>308.89451789999998</v>
      </c>
      <c r="E8" s="6" t="s">
        <v>5</v>
      </c>
      <c r="F8" s="5">
        <f>F5-F7*F6</f>
        <v>44.83126709055847</v>
      </c>
    </row>
    <row r="9" spans="1:8" x14ac:dyDescent="0.25">
      <c r="A9" s="3">
        <v>30.833984739999998</v>
      </c>
      <c r="B9" s="3">
        <v>696.71664020000003</v>
      </c>
      <c r="E9" s="4" t="s">
        <v>34</v>
      </c>
      <c r="F9" s="22">
        <f>F7*E10+F8</f>
        <v>259.26752219736318</v>
      </c>
      <c r="G9" s="1" cm="1">
        <f t="array" ref="G9:H9">LINEST(B2:B501,A2:A501)</f>
        <v>21.443625510680263</v>
      </c>
      <c r="H9">
        <v>44.831267090563017</v>
      </c>
    </row>
    <row r="10" spans="1:8" x14ac:dyDescent="0.25">
      <c r="A10" s="3">
        <v>0.97686998899999999</v>
      </c>
      <c r="B10" s="3">
        <v>55.390338239999998</v>
      </c>
      <c r="E10" s="7">
        <v>10</v>
      </c>
      <c r="F10" s="22"/>
      <c r="G10" s="1"/>
    </row>
    <row r="11" spans="1:8" x14ac:dyDescent="0.25">
      <c r="A11" s="3">
        <v>31.66946458</v>
      </c>
      <c r="B11" s="3">
        <v>737.8008241</v>
      </c>
      <c r="E11" s="2"/>
    </row>
    <row r="12" spans="1:8" x14ac:dyDescent="0.25">
      <c r="A12" s="3">
        <v>11.45525338</v>
      </c>
      <c r="B12" s="3">
        <v>325.96840839999999</v>
      </c>
    </row>
    <row r="13" spans="1:8" x14ac:dyDescent="0.25">
      <c r="A13" s="3">
        <v>3.6646695770000002</v>
      </c>
      <c r="B13" s="3">
        <v>71.160153010000002</v>
      </c>
    </row>
    <row r="14" spans="1:8" x14ac:dyDescent="0.25">
      <c r="A14" s="3">
        <v>18.81182403</v>
      </c>
      <c r="B14" s="3">
        <v>467.44670660000003</v>
      </c>
    </row>
    <row r="15" spans="1:8" x14ac:dyDescent="0.25">
      <c r="A15" s="3">
        <v>13.62450892</v>
      </c>
      <c r="B15" s="3">
        <v>289.54093410000002</v>
      </c>
    </row>
    <row r="16" spans="1:8" x14ac:dyDescent="0.25">
      <c r="A16" s="3">
        <v>39.539908990000001</v>
      </c>
      <c r="B16" s="3">
        <v>905.47760430000005</v>
      </c>
    </row>
    <row r="17" spans="1:2" x14ac:dyDescent="0.25">
      <c r="A17" s="3">
        <v>18.483140989999999</v>
      </c>
      <c r="B17" s="3">
        <v>469.90903320000001</v>
      </c>
    </row>
    <row r="18" spans="1:2" x14ac:dyDescent="0.25">
      <c r="A18" s="3">
        <v>25.935375140000001</v>
      </c>
      <c r="B18" s="3">
        <v>648.20999770000003</v>
      </c>
    </row>
    <row r="19" spans="1:2" x14ac:dyDescent="0.25">
      <c r="A19" s="3">
        <v>42.515280410000003</v>
      </c>
      <c r="B19" s="3">
        <v>921.50827500000003</v>
      </c>
    </row>
    <row r="20" spans="1:2" x14ac:dyDescent="0.25">
      <c r="A20" s="3">
        <v>29.589480559999998</v>
      </c>
      <c r="B20" s="3">
        <v>649.56117470000004</v>
      </c>
    </row>
    <row r="21" spans="1:2" x14ac:dyDescent="0.25">
      <c r="A21" s="3">
        <v>21.775947989999999</v>
      </c>
      <c r="B21" s="3">
        <v>534.62286529999994</v>
      </c>
    </row>
    <row r="22" spans="1:2" x14ac:dyDescent="0.25">
      <c r="A22" s="3">
        <v>25.457836369999999</v>
      </c>
      <c r="B22" s="3">
        <v>612.15394909999998</v>
      </c>
    </row>
    <row r="23" spans="1:2" x14ac:dyDescent="0.25">
      <c r="A23" s="3">
        <v>15.21456942</v>
      </c>
      <c r="B23" s="3">
        <v>353.32563340000002</v>
      </c>
    </row>
    <row r="24" spans="1:2" x14ac:dyDescent="0.25">
      <c r="A24" s="3">
        <v>22.619315740000001</v>
      </c>
      <c r="B24" s="3">
        <v>524.23611540000002</v>
      </c>
    </row>
    <row r="25" spans="1:2" x14ac:dyDescent="0.25">
      <c r="A25" s="3">
        <v>16.258720740000001</v>
      </c>
      <c r="B25" s="3">
        <v>374.23113499999999</v>
      </c>
    </row>
    <row r="26" spans="1:2" x14ac:dyDescent="0.25">
      <c r="A26" s="3">
        <v>23.881724779999999</v>
      </c>
      <c r="B26" s="3">
        <v>523.1245467</v>
      </c>
    </row>
    <row r="27" spans="1:2" x14ac:dyDescent="0.25">
      <c r="A27" s="3">
        <v>18.97830025</v>
      </c>
      <c r="B27" s="3">
        <v>473.60433490000003</v>
      </c>
    </row>
    <row r="28" spans="1:2" x14ac:dyDescent="0.25">
      <c r="A28" s="3">
        <v>15.6614643</v>
      </c>
      <c r="B28" s="3">
        <v>402.45532040000001</v>
      </c>
    </row>
    <row r="29" spans="1:2" x14ac:dyDescent="0.25">
      <c r="A29" s="3">
        <v>29.185044649999998</v>
      </c>
      <c r="B29" s="3">
        <v>679.31779059999997</v>
      </c>
    </row>
    <row r="30" spans="1:2" x14ac:dyDescent="0.25">
      <c r="A30" s="3">
        <v>19.024610920000001</v>
      </c>
      <c r="B30" s="3">
        <v>517.53402830000005</v>
      </c>
    </row>
    <row r="31" spans="1:2" x14ac:dyDescent="0.25">
      <c r="A31" s="3">
        <v>35.120151419999999</v>
      </c>
      <c r="B31" s="3">
        <v>809.67205339999998</v>
      </c>
    </row>
    <row r="32" spans="1:2" x14ac:dyDescent="0.25">
      <c r="A32" s="3">
        <v>24.18393726</v>
      </c>
      <c r="B32" s="3">
        <v>528.38041650000002</v>
      </c>
    </row>
    <row r="33" spans="1:2" x14ac:dyDescent="0.25">
      <c r="A33" s="3">
        <v>15.231190120000001</v>
      </c>
      <c r="B33" s="3">
        <v>356.09800749999999</v>
      </c>
    </row>
    <row r="34" spans="1:2" x14ac:dyDescent="0.25">
      <c r="A34" s="3">
        <v>8.7909528080000001</v>
      </c>
      <c r="B34" s="3">
        <v>237.7639106</v>
      </c>
    </row>
    <row r="35" spans="1:2" x14ac:dyDescent="0.25">
      <c r="A35" s="3">
        <v>18.233227840000001</v>
      </c>
      <c r="B35" s="3">
        <v>418.13727879999999</v>
      </c>
    </row>
    <row r="36" spans="1:2" x14ac:dyDescent="0.25">
      <c r="A36" s="3">
        <v>35.62892497</v>
      </c>
      <c r="B36" s="3">
        <v>809.4634112</v>
      </c>
    </row>
    <row r="37" spans="1:2" x14ac:dyDescent="0.25">
      <c r="A37" s="3">
        <v>37.057542460000001</v>
      </c>
      <c r="B37" s="3">
        <v>870.76591589999998</v>
      </c>
    </row>
    <row r="38" spans="1:2" x14ac:dyDescent="0.25">
      <c r="A38" s="3">
        <v>22.284550320000001</v>
      </c>
      <c r="B38" s="3">
        <v>550.2785159</v>
      </c>
    </row>
    <row r="39" spans="1:2" x14ac:dyDescent="0.25">
      <c r="A39" s="3">
        <v>17.517073969999998</v>
      </c>
      <c r="B39" s="3">
        <v>405.66144589999999</v>
      </c>
    </row>
    <row r="40" spans="1:2" x14ac:dyDescent="0.25">
      <c r="A40" s="3">
        <v>31.737919600000001</v>
      </c>
      <c r="B40" s="3">
        <v>740.93568479999999</v>
      </c>
    </row>
    <row r="41" spans="1:2" x14ac:dyDescent="0.25">
      <c r="A41" s="3">
        <v>17.049737610000001</v>
      </c>
      <c r="B41" s="3">
        <v>501.73299009999999</v>
      </c>
    </row>
    <row r="42" spans="1:2" x14ac:dyDescent="0.25">
      <c r="A42" s="3">
        <v>23.0034888</v>
      </c>
      <c r="B42" s="3">
        <v>539.68800569999996</v>
      </c>
    </row>
    <row r="43" spans="1:2" x14ac:dyDescent="0.25">
      <c r="A43" s="3">
        <v>8.7555539380000003</v>
      </c>
      <c r="B43" s="3">
        <v>242.23620829999999</v>
      </c>
    </row>
    <row r="44" spans="1:2" x14ac:dyDescent="0.25">
      <c r="A44" s="3">
        <v>18.77535808</v>
      </c>
      <c r="B44" s="3">
        <v>421.62150500000001</v>
      </c>
    </row>
    <row r="45" spans="1:2" x14ac:dyDescent="0.25">
      <c r="A45" s="3">
        <v>14.109661020000001</v>
      </c>
      <c r="B45" s="3">
        <v>358.00284929999998</v>
      </c>
    </row>
    <row r="46" spans="1:2" x14ac:dyDescent="0.25">
      <c r="A46" s="3">
        <v>18.633912859999999</v>
      </c>
      <c r="B46" s="3">
        <v>467.63106299999998</v>
      </c>
    </row>
    <row r="47" spans="1:2" x14ac:dyDescent="0.25">
      <c r="A47" s="3">
        <v>15.67648661</v>
      </c>
      <c r="B47" s="3">
        <v>396.9356482</v>
      </c>
    </row>
    <row r="48" spans="1:2" x14ac:dyDescent="0.25">
      <c r="A48" s="3">
        <v>20.94791347</v>
      </c>
      <c r="B48" s="3">
        <v>500.92506450000002</v>
      </c>
    </row>
    <row r="49" spans="1:2" x14ac:dyDescent="0.25">
      <c r="A49" s="3">
        <v>30.635307099999999</v>
      </c>
      <c r="B49" s="3">
        <v>651.86153630000001</v>
      </c>
    </row>
    <row r="50" spans="1:2" x14ac:dyDescent="0.25">
      <c r="A50" s="3">
        <v>20.473594120000001</v>
      </c>
      <c r="B50" s="3">
        <v>451.45078430000001</v>
      </c>
    </row>
    <row r="51" spans="1:2" x14ac:dyDescent="0.25">
      <c r="A51" s="3">
        <v>31.228988480000002</v>
      </c>
      <c r="B51" s="3">
        <v>697.83398620000003</v>
      </c>
    </row>
    <row r="52" spans="1:2" x14ac:dyDescent="0.25">
      <c r="A52" s="3">
        <v>6.3938346270000004</v>
      </c>
      <c r="B52" s="3">
        <v>190.7109408</v>
      </c>
    </row>
    <row r="53" spans="1:2" x14ac:dyDescent="0.25">
      <c r="A53" s="3">
        <v>27.185810310000001</v>
      </c>
      <c r="B53" s="3">
        <v>621.18973040000003</v>
      </c>
    </row>
    <row r="54" spans="1:2" x14ac:dyDescent="0.25">
      <c r="A54" s="3">
        <v>28.633732760000001</v>
      </c>
      <c r="B54" s="3">
        <v>666.13683549999996</v>
      </c>
    </row>
    <row r="55" spans="1:2" x14ac:dyDescent="0.25">
      <c r="A55" s="3">
        <v>27.99922248</v>
      </c>
      <c r="B55" s="3">
        <v>628.4532107</v>
      </c>
    </row>
    <row r="56" spans="1:2" x14ac:dyDescent="0.25">
      <c r="A56" s="3">
        <v>10.326389369999999</v>
      </c>
      <c r="B56" s="3">
        <v>219.30399320000001</v>
      </c>
    </row>
    <row r="57" spans="1:2" x14ac:dyDescent="0.25">
      <c r="A57" s="3">
        <v>27.312811409999998</v>
      </c>
      <c r="B57" s="3">
        <v>623.59886070000005</v>
      </c>
    </row>
    <row r="58" spans="1:2" x14ac:dyDescent="0.25">
      <c r="A58" s="3">
        <v>33.235672289999997</v>
      </c>
      <c r="B58" s="3">
        <v>749.36715430000004</v>
      </c>
    </row>
    <row r="59" spans="1:2" x14ac:dyDescent="0.25">
      <c r="A59" s="3">
        <v>36.569115060000001</v>
      </c>
      <c r="B59" s="3">
        <v>827.68483130000004</v>
      </c>
    </row>
    <row r="60" spans="1:2" x14ac:dyDescent="0.25">
      <c r="A60" s="3">
        <v>12.462937309999999</v>
      </c>
      <c r="B60" s="3">
        <v>303.73438149999998</v>
      </c>
    </row>
    <row r="61" spans="1:2" x14ac:dyDescent="0.25">
      <c r="A61" s="3">
        <v>14.37969698</v>
      </c>
      <c r="B61" s="3">
        <v>351.2888691</v>
      </c>
    </row>
    <row r="62" spans="1:2" x14ac:dyDescent="0.25">
      <c r="A62" s="3">
        <v>16.302554730000001</v>
      </c>
      <c r="B62" s="3">
        <v>381.56413520000001</v>
      </c>
    </row>
    <row r="63" spans="1:2" x14ac:dyDescent="0.25">
      <c r="A63" s="3">
        <v>11.56964367</v>
      </c>
      <c r="B63" s="3">
        <v>321.84827339999998</v>
      </c>
    </row>
    <row r="64" spans="1:2" x14ac:dyDescent="0.25">
      <c r="A64" s="3">
        <v>33.551418720000001</v>
      </c>
      <c r="B64" s="3">
        <v>774.10808129999998</v>
      </c>
    </row>
    <row r="65" spans="1:2" x14ac:dyDescent="0.25">
      <c r="A65" s="3">
        <v>3.9865231680000002</v>
      </c>
      <c r="B65" s="3">
        <v>131.65701749999999</v>
      </c>
    </row>
    <row r="66" spans="1:2" x14ac:dyDescent="0.25">
      <c r="A66" s="3">
        <v>20.511637409999999</v>
      </c>
      <c r="B66" s="3">
        <v>498.7570498</v>
      </c>
    </row>
    <row r="67" spans="1:2" x14ac:dyDescent="0.25">
      <c r="A67" s="3">
        <v>6.5425143969999997</v>
      </c>
      <c r="B67" s="3">
        <v>195.7357217</v>
      </c>
    </row>
    <row r="68" spans="1:2" x14ac:dyDescent="0.25">
      <c r="A68" s="3">
        <v>19.81753939</v>
      </c>
      <c r="B68" s="3">
        <v>496.01129479999997</v>
      </c>
    </row>
    <row r="69" spans="1:2" x14ac:dyDescent="0.25">
      <c r="A69" s="3">
        <v>11.694537670000001</v>
      </c>
      <c r="B69" s="3">
        <v>284.77278890000002</v>
      </c>
    </row>
    <row r="70" spans="1:2" x14ac:dyDescent="0.25">
      <c r="A70" s="3">
        <v>21.488176599999999</v>
      </c>
      <c r="B70" s="3">
        <v>483.48976859999999</v>
      </c>
    </row>
    <row r="71" spans="1:2" x14ac:dyDescent="0.25">
      <c r="A71" s="3">
        <v>18.77353222</v>
      </c>
      <c r="B71" s="3">
        <v>430.34390330000002</v>
      </c>
    </row>
    <row r="72" spans="1:2" x14ac:dyDescent="0.25">
      <c r="A72" s="3">
        <v>12.68842965</v>
      </c>
      <c r="B72" s="3">
        <v>276.78708599999999</v>
      </c>
    </row>
    <row r="73" spans="1:2" x14ac:dyDescent="0.25">
      <c r="A73" s="3">
        <v>27.88711086</v>
      </c>
      <c r="B73" s="3">
        <v>627.29129520000004</v>
      </c>
    </row>
    <row r="74" spans="1:2" x14ac:dyDescent="0.25">
      <c r="A74" s="3">
        <v>26.956719700000001</v>
      </c>
      <c r="B74" s="3">
        <v>643.64860109999995</v>
      </c>
    </row>
    <row r="75" spans="1:2" x14ac:dyDescent="0.25">
      <c r="A75" s="3">
        <v>27.375401010000001</v>
      </c>
      <c r="B75" s="3">
        <v>623.24870080000005</v>
      </c>
    </row>
    <row r="76" spans="1:2" x14ac:dyDescent="0.25">
      <c r="A76" s="3">
        <v>24.10161613</v>
      </c>
      <c r="B76" s="3">
        <v>586.15056800000002</v>
      </c>
    </row>
    <row r="77" spans="1:2" x14ac:dyDescent="0.25">
      <c r="A77" s="3">
        <v>28.790101499999999</v>
      </c>
      <c r="B77" s="3">
        <v>653.98673559999997</v>
      </c>
    </row>
    <row r="78" spans="1:2" x14ac:dyDescent="0.25">
      <c r="A78" s="3">
        <v>40.473989179999997</v>
      </c>
      <c r="B78" s="3">
        <v>918.39123159999997</v>
      </c>
    </row>
    <row r="79" spans="1:2" x14ac:dyDescent="0.25">
      <c r="A79" s="3">
        <v>25.54596553</v>
      </c>
      <c r="B79" s="3">
        <v>591.1733898</v>
      </c>
    </row>
    <row r="80" spans="1:2" x14ac:dyDescent="0.25">
      <c r="A80" s="3">
        <v>28.701276459999999</v>
      </c>
      <c r="B80" s="3">
        <v>651.1862423</v>
      </c>
    </row>
    <row r="81" spans="1:2" x14ac:dyDescent="0.25">
      <c r="A81" s="3">
        <v>29.4637861</v>
      </c>
      <c r="B81" s="3">
        <v>682.75286889999995</v>
      </c>
    </row>
    <row r="82" spans="1:2" x14ac:dyDescent="0.25">
      <c r="A82" s="3">
        <v>16.020975409999998</v>
      </c>
      <c r="B82" s="3">
        <v>372.99060550000002</v>
      </c>
    </row>
    <row r="83" spans="1:2" x14ac:dyDescent="0.25">
      <c r="A83" s="3">
        <v>14.739550660000001</v>
      </c>
      <c r="B83" s="3">
        <v>381.80301379999997</v>
      </c>
    </row>
    <row r="84" spans="1:2" x14ac:dyDescent="0.25">
      <c r="A84" s="3">
        <v>22.171198870000001</v>
      </c>
      <c r="B84" s="3">
        <v>515.45910170000002</v>
      </c>
    </row>
    <row r="85" spans="1:2" x14ac:dyDescent="0.25">
      <c r="A85" s="3">
        <v>29.035738769999998</v>
      </c>
      <c r="B85" s="3">
        <v>685.36238809999998</v>
      </c>
    </row>
    <row r="86" spans="1:2" x14ac:dyDescent="0.25">
      <c r="A86" s="3">
        <v>29.20971484</v>
      </c>
      <c r="B86" s="3">
        <v>654.74746110000001</v>
      </c>
    </row>
    <row r="87" spans="1:2" x14ac:dyDescent="0.25">
      <c r="A87" s="3">
        <v>16.364944990000001</v>
      </c>
      <c r="B87" s="3">
        <v>406.57924869999999</v>
      </c>
    </row>
    <row r="88" spans="1:2" x14ac:dyDescent="0.25">
      <c r="A88" s="3">
        <v>27.78049953</v>
      </c>
      <c r="B88" s="3">
        <v>643.94432659999995</v>
      </c>
    </row>
    <row r="89" spans="1:2" x14ac:dyDescent="0.25">
      <c r="A89" s="3">
        <v>13.330605759999999</v>
      </c>
      <c r="B89" s="3">
        <v>344.68876519999998</v>
      </c>
    </row>
    <row r="90" spans="1:2" x14ac:dyDescent="0.25">
      <c r="A90" s="3">
        <v>29.3050392</v>
      </c>
      <c r="B90" s="3">
        <v>642.22729089999996</v>
      </c>
    </row>
    <row r="91" spans="1:2" x14ac:dyDescent="0.25">
      <c r="A91" s="3">
        <v>14.384083499999999</v>
      </c>
      <c r="B91" s="3">
        <v>361.11914430000002</v>
      </c>
    </row>
    <row r="92" spans="1:2" x14ac:dyDescent="0.25">
      <c r="A92" s="3">
        <v>30.427791840000001</v>
      </c>
      <c r="B92" s="3">
        <v>704.28143909999994</v>
      </c>
    </row>
    <row r="93" spans="1:2" x14ac:dyDescent="0.25">
      <c r="A93" s="3">
        <v>9.0738382479999995</v>
      </c>
      <c r="B93" s="3">
        <v>222.8723171</v>
      </c>
    </row>
    <row r="94" spans="1:2" x14ac:dyDescent="0.25">
      <c r="A94" s="3">
        <v>23.070615870000001</v>
      </c>
      <c r="B94" s="3">
        <v>543.59959330000004</v>
      </c>
    </row>
    <row r="95" spans="1:2" x14ac:dyDescent="0.25">
      <c r="A95" s="3">
        <v>8.5869481410000006</v>
      </c>
      <c r="B95" s="3">
        <v>221.22329060000001</v>
      </c>
    </row>
    <row r="96" spans="1:2" x14ac:dyDescent="0.25">
      <c r="A96" s="3">
        <v>12.35208102</v>
      </c>
      <c r="B96" s="3">
        <v>337.11902520000001</v>
      </c>
    </row>
    <row r="97" spans="1:2" x14ac:dyDescent="0.25">
      <c r="A97" s="3">
        <v>9.0188602360000001</v>
      </c>
      <c r="B97" s="3">
        <v>212.59174010000001</v>
      </c>
    </row>
    <row r="98" spans="1:2" x14ac:dyDescent="0.25">
      <c r="A98" s="3">
        <v>20.265012129999999</v>
      </c>
      <c r="B98" s="3">
        <v>474.74939239999998</v>
      </c>
    </row>
    <row r="99" spans="1:2" x14ac:dyDescent="0.25">
      <c r="A99" s="3">
        <v>19.363153459999999</v>
      </c>
      <c r="B99" s="3">
        <v>460.40250020000002</v>
      </c>
    </row>
    <row r="100" spans="1:2" x14ac:dyDescent="0.25">
      <c r="A100" s="3">
        <v>14.6859445</v>
      </c>
      <c r="B100" s="3">
        <v>343.36290450000001</v>
      </c>
    </row>
    <row r="101" spans="1:2" x14ac:dyDescent="0.25">
      <c r="A101" s="3">
        <v>9.9543570100000007</v>
      </c>
      <c r="B101" s="3">
        <v>283.8343266</v>
      </c>
    </row>
    <row r="102" spans="1:2" x14ac:dyDescent="0.25">
      <c r="A102" s="3">
        <v>19.977467310000002</v>
      </c>
      <c r="B102" s="3">
        <v>468.97510340000002</v>
      </c>
    </row>
    <row r="103" spans="1:2" x14ac:dyDescent="0.25">
      <c r="A103" s="3">
        <v>32.00416835</v>
      </c>
      <c r="B103" s="3">
        <v>711.17406530000005</v>
      </c>
    </row>
    <row r="104" spans="1:2" x14ac:dyDescent="0.25">
      <c r="A104" s="3">
        <v>14.28719594</v>
      </c>
      <c r="B104" s="3">
        <v>322.59274099999999</v>
      </c>
    </row>
    <row r="105" spans="1:2" x14ac:dyDescent="0.25">
      <c r="A105" s="3">
        <v>17.658502309999999</v>
      </c>
      <c r="B105" s="3">
        <v>401.43301830000001</v>
      </c>
    </row>
    <row r="106" spans="1:2" x14ac:dyDescent="0.25">
      <c r="A106" s="3">
        <v>26.595054050000002</v>
      </c>
      <c r="B106" s="3">
        <v>627.90184109999996</v>
      </c>
    </row>
    <row r="107" spans="1:2" x14ac:dyDescent="0.25">
      <c r="A107" s="3">
        <v>17.262181120000001</v>
      </c>
      <c r="B107" s="3">
        <v>415.81767439999999</v>
      </c>
    </row>
    <row r="108" spans="1:2" x14ac:dyDescent="0.25">
      <c r="A108" s="3">
        <v>23.76143592</v>
      </c>
      <c r="B108" s="3">
        <v>553.44529060000002</v>
      </c>
    </row>
    <row r="109" spans="1:2" x14ac:dyDescent="0.25">
      <c r="A109" s="3">
        <v>15.58806128</v>
      </c>
      <c r="B109" s="3">
        <v>362.51521550000001</v>
      </c>
    </row>
    <row r="110" spans="1:2" x14ac:dyDescent="0.25">
      <c r="A110" s="3">
        <v>28.43656665</v>
      </c>
      <c r="B110" s="3">
        <v>643.78833110000005</v>
      </c>
    </row>
    <row r="111" spans="1:2" x14ac:dyDescent="0.25">
      <c r="A111" s="3">
        <v>27.727399219999999</v>
      </c>
      <c r="B111" s="3">
        <v>651.50430410000001</v>
      </c>
    </row>
    <row r="112" spans="1:2" x14ac:dyDescent="0.25">
      <c r="A112" s="3">
        <v>25.41930193</v>
      </c>
      <c r="B112" s="3">
        <v>603.0371179</v>
      </c>
    </row>
    <row r="113" spans="1:2" x14ac:dyDescent="0.25">
      <c r="A113" s="3">
        <v>18.4750345</v>
      </c>
      <c r="B113" s="3">
        <v>427.2113597</v>
      </c>
    </row>
    <row r="114" spans="1:2" x14ac:dyDescent="0.25">
      <c r="A114" s="3">
        <v>24.243112629999999</v>
      </c>
      <c r="B114" s="3">
        <v>565.87499990000003</v>
      </c>
    </row>
    <row r="115" spans="1:2" x14ac:dyDescent="0.25">
      <c r="A115" s="3">
        <v>31.66848495</v>
      </c>
      <c r="B115" s="3">
        <v>733.21582799999999</v>
      </c>
    </row>
    <row r="116" spans="1:2" x14ac:dyDescent="0.25">
      <c r="A116" s="3">
        <v>17.690031619999999</v>
      </c>
      <c r="B116" s="3">
        <v>385.67250080000002</v>
      </c>
    </row>
    <row r="117" spans="1:2" x14ac:dyDescent="0.25">
      <c r="A117" s="3">
        <v>31.891467800000001</v>
      </c>
      <c r="B117" s="3">
        <v>689.93077800000003</v>
      </c>
    </row>
    <row r="118" spans="1:2" x14ac:dyDescent="0.25">
      <c r="A118" s="3">
        <v>25.925170999999999</v>
      </c>
      <c r="B118" s="3">
        <v>572.08129150000002</v>
      </c>
    </row>
    <row r="119" spans="1:2" x14ac:dyDescent="0.25">
      <c r="A119" s="3">
        <v>29.312012549999999</v>
      </c>
      <c r="B119" s="3">
        <v>719.47170140000003</v>
      </c>
    </row>
    <row r="120" spans="1:2" x14ac:dyDescent="0.25">
      <c r="A120" s="3">
        <v>11.05909651</v>
      </c>
      <c r="B120" s="3">
        <v>306.74993039999998</v>
      </c>
    </row>
    <row r="121" spans="1:2" x14ac:dyDescent="0.25">
      <c r="A121" s="3">
        <v>25.496624109999999</v>
      </c>
      <c r="B121" s="3">
        <v>596.2366902</v>
      </c>
    </row>
    <row r="122" spans="1:2" x14ac:dyDescent="0.25">
      <c r="A122" s="3">
        <v>22.940317090000001</v>
      </c>
      <c r="B122" s="3">
        <v>540.79812200000003</v>
      </c>
    </row>
    <row r="123" spans="1:2" x14ac:dyDescent="0.25">
      <c r="A123" s="3">
        <v>12.901773309999999</v>
      </c>
      <c r="B123" s="3">
        <v>341.85935289999998</v>
      </c>
    </row>
    <row r="124" spans="1:2" x14ac:dyDescent="0.25">
      <c r="A124" s="3">
        <v>28.262830940000001</v>
      </c>
      <c r="B124" s="3">
        <v>655.43397919999995</v>
      </c>
    </row>
    <row r="125" spans="1:2" x14ac:dyDescent="0.25">
      <c r="A125" s="3">
        <v>30.562661240000001</v>
      </c>
      <c r="B125" s="3">
        <v>702.90171710000004</v>
      </c>
    </row>
    <row r="126" spans="1:2" x14ac:dyDescent="0.25">
      <c r="A126" s="3">
        <v>12.571513769999999</v>
      </c>
      <c r="B126" s="3">
        <v>319.34946239999999</v>
      </c>
    </row>
    <row r="127" spans="1:2" x14ac:dyDescent="0.25">
      <c r="A127" s="3">
        <v>19.059286530000001</v>
      </c>
      <c r="B127" s="3">
        <v>450.47320710000002</v>
      </c>
    </row>
    <row r="128" spans="1:2" x14ac:dyDescent="0.25">
      <c r="A128" s="3">
        <v>15.99234716</v>
      </c>
      <c r="B128" s="3">
        <v>382.07395409999998</v>
      </c>
    </row>
    <row r="129" spans="1:2" x14ac:dyDescent="0.25">
      <c r="A129" s="3">
        <v>26.187969890000002</v>
      </c>
      <c r="B129" s="3">
        <v>674.15064419999999</v>
      </c>
    </row>
    <row r="130" spans="1:2" x14ac:dyDescent="0.25">
      <c r="A130" s="3">
        <v>31.41262876</v>
      </c>
      <c r="B130" s="3">
        <v>731.59822259999999</v>
      </c>
    </row>
    <row r="131" spans="1:2" x14ac:dyDescent="0.25">
      <c r="A131" s="3">
        <v>32.297331280000002</v>
      </c>
      <c r="B131" s="3">
        <v>751.05457019999994</v>
      </c>
    </row>
    <row r="132" spans="1:2" x14ac:dyDescent="0.25">
      <c r="A132" s="3">
        <v>21.6967827</v>
      </c>
      <c r="B132" s="3">
        <v>496.01191749999998</v>
      </c>
    </row>
    <row r="133" spans="1:2" x14ac:dyDescent="0.25">
      <c r="A133" s="3">
        <v>20.475022540000001</v>
      </c>
      <c r="B133" s="3">
        <v>417.35483870000002</v>
      </c>
    </row>
    <row r="134" spans="1:2" x14ac:dyDescent="0.25">
      <c r="A134" s="3">
        <v>19.43326763</v>
      </c>
      <c r="B134" s="3">
        <v>448.47133480000002</v>
      </c>
    </row>
    <row r="135" spans="1:2" x14ac:dyDescent="0.25">
      <c r="A135" s="3">
        <v>20.12955049</v>
      </c>
      <c r="B135" s="3">
        <v>477.29505390000003</v>
      </c>
    </row>
    <row r="136" spans="1:2" x14ac:dyDescent="0.25">
      <c r="A136" s="3">
        <v>6.0938972050000002</v>
      </c>
      <c r="B136" s="3">
        <v>158.84980640000001</v>
      </c>
    </row>
    <row r="137" spans="1:2" x14ac:dyDescent="0.25">
      <c r="A137" s="3">
        <v>22.841970480000001</v>
      </c>
      <c r="B137" s="3">
        <v>516.54860110000004</v>
      </c>
    </row>
    <row r="138" spans="1:2" x14ac:dyDescent="0.25">
      <c r="A138" s="3">
        <v>24.585908369999999</v>
      </c>
      <c r="B138" s="3">
        <v>599.36491360000002</v>
      </c>
    </row>
    <row r="139" spans="1:2" x14ac:dyDescent="0.25">
      <c r="A139" s="3">
        <v>28.547987410000001</v>
      </c>
      <c r="B139" s="3">
        <v>656.63652260000003</v>
      </c>
    </row>
    <row r="140" spans="1:2" x14ac:dyDescent="0.25">
      <c r="A140" s="3">
        <v>19.779368550000001</v>
      </c>
      <c r="B140" s="3">
        <v>507.35681</v>
      </c>
    </row>
    <row r="141" spans="1:2" x14ac:dyDescent="0.25">
      <c r="A141" s="3">
        <v>12.450833299999999</v>
      </c>
      <c r="B141" s="3">
        <v>279.86614800000001</v>
      </c>
    </row>
    <row r="142" spans="1:2" x14ac:dyDescent="0.25">
      <c r="A142" s="3">
        <v>36.702572119999999</v>
      </c>
      <c r="B142" s="3">
        <v>841.17142709999996</v>
      </c>
    </row>
    <row r="143" spans="1:2" x14ac:dyDescent="0.25">
      <c r="A143" s="3">
        <v>19.62265889</v>
      </c>
      <c r="B143" s="3">
        <v>483.33307839999998</v>
      </c>
    </row>
    <row r="144" spans="1:2" x14ac:dyDescent="0.25">
      <c r="A144" s="3">
        <v>32.409242460000002</v>
      </c>
      <c r="B144" s="3">
        <v>739.38727159999996</v>
      </c>
    </row>
    <row r="145" spans="1:2" x14ac:dyDescent="0.25">
      <c r="A145" s="3">
        <v>19.267785419999999</v>
      </c>
      <c r="B145" s="3">
        <v>486.47498450000001</v>
      </c>
    </row>
    <row r="146" spans="1:2" x14ac:dyDescent="0.25">
      <c r="A146" s="3">
        <v>19.72807749</v>
      </c>
      <c r="B146" s="3">
        <v>456.52434099999999</v>
      </c>
    </row>
    <row r="147" spans="1:2" x14ac:dyDescent="0.25">
      <c r="A147" s="3">
        <v>8.6380758929999999</v>
      </c>
      <c r="B147" s="3">
        <v>241.2785475</v>
      </c>
    </row>
    <row r="148" spans="1:2" x14ac:dyDescent="0.25">
      <c r="A148" s="3">
        <v>29.430578480000001</v>
      </c>
      <c r="B148" s="3">
        <v>618.23576549999996</v>
      </c>
    </row>
    <row r="149" spans="1:2" x14ac:dyDescent="0.25">
      <c r="A149" s="3">
        <v>19.251653709999999</v>
      </c>
      <c r="B149" s="3">
        <v>446.94665149999997</v>
      </c>
    </row>
    <row r="150" spans="1:2" x14ac:dyDescent="0.25">
      <c r="A150" s="3">
        <v>24.615238659999999</v>
      </c>
      <c r="B150" s="3">
        <v>603.09138180000002</v>
      </c>
    </row>
    <row r="151" spans="1:2" x14ac:dyDescent="0.25">
      <c r="A151" s="3">
        <v>12.442650410000001</v>
      </c>
      <c r="B151" s="3">
        <v>274.0656189</v>
      </c>
    </row>
    <row r="152" spans="1:2" x14ac:dyDescent="0.25">
      <c r="A152" s="3">
        <v>24.548556560000002</v>
      </c>
      <c r="B152" s="3">
        <v>531.74248480000006</v>
      </c>
    </row>
    <row r="153" spans="1:2" x14ac:dyDescent="0.25">
      <c r="A153" s="3">
        <v>12.20968364</v>
      </c>
      <c r="B153" s="3">
        <v>297.49911950000001</v>
      </c>
    </row>
    <row r="154" spans="1:2" x14ac:dyDescent="0.25">
      <c r="A154" s="3">
        <v>12.265884339999999</v>
      </c>
      <c r="B154" s="3">
        <v>319.40290320000003</v>
      </c>
    </row>
    <row r="155" spans="1:2" x14ac:dyDescent="0.25">
      <c r="A155" s="3">
        <v>19.75470829</v>
      </c>
      <c r="B155" s="3">
        <v>493.71033319999998</v>
      </c>
    </row>
    <row r="156" spans="1:2" x14ac:dyDescent="0.25">
      <c r="A156" s="3">
        <v>23.349034190000001</v>
      </c>
      <c r="B156" s="3">
        <v>586.13876730000004</v>
      </c>
    </row>
    <row r="157" spans="1:2" x14ac:dyDescent="0.25">
      <c r="A157" s="3">
        <v>21.144046929999998</v>
      </c>
      <c r="B157" s="3">
        <v>497.75231780000001</v>
      </c>
    </row>
    <row r="158" spans="1:2" x14ac:dyDescent="0.25">
      <c r="A158" s="3">
        <v>18.880355990000002</v>
      </c>
      <c r="B158" s="3">
        <v>476.79452509999999</v>
      </c>
    </row>
    <row r="159" spans="1:2" x14ac:dyDescent="0.25">
      <c r="A159" s="3">
        <v>28.271764699999999</v>
      </c>
      <c r="B159" s="3">
        <v>625.8046425</v>
      </c>
    </row>
    <row r="160" spans="1:2" x14ac:dyDescent="0.25">
      <c r="A160" s="3">
        <v>16.406020959999999</v>
      </c>
      <c r="B160" s="3">
        <v>390.40334869999998</v>
      </c>
    </row>
    <row r="161" spans="1:2" x14ac:dyDescent="0.25">
      <c r="A161" s="3">
        <v>28.99373705</v>
      </c>
      <c r="B161" s="3">
        <v>675.8289158</v>
      </c>
    </row>
    <row r="162" spans="1:2" x14ac:dyDescent="0.25">
      <c r="A162" s="3">
        <v>10.24505765</v>
      </c>
      <c r="B162" s="3">
        <v>273.07334179999998</v>
      </c>
    </row>
    <row r="163" spans="1:2" x14ac:dyDescent="0.25">
      <c r="A163" s="3">
        <v>11.077843120000001</v>
      </c>
      <c r="B163" s="3">
        <v>280.51846740000002</v>
      </c>
    </row>
    <row r="164" spans="1:2" x14ac:dyDescent="0.25">
      <c r="A164" s="3">
        <v>25.499683749999999</v>
      </c>
      <c r="B164" s="3">
        <v>583.08444889999998</v>
      </c>
    </row>
    <row r="165" spans="1:2" x14ac:dyDescent="0.25">
      <c r="A165" s="3">
        <v>27.931348109999998</v>
      </c>
      <c r="B165" s="3">
        <v>648.55464449999999</v>
      </c>
    </row>
    <row r="166" spans="1:2" x14ac:dyDescent="0.25">
      <c r="A166" s="3">
        <v>28.459542800000001</v>
      </c>
      <c r="B166" s="3">
        <v>726.23377129999994</v>
      </c>
    </row>
    <row r="167" spans="1:2" x14ac:dyDescent="0.25">
      <c r="A167" s="3">
        <v>13.30179635</v>
      </c>
      <c r="B167" s="3">
        <v>335.81568670000001</v>
      </c>
    </row>
    <row r="168" spans="1:2" x14ac:dyDescent="0.25">
      <c r="A168" s="3">
        <v>25.99599345</v>
      </c>
      <c r="B168" s="3">
        <v>570.57787529999996</v>
      </c>
    </row>
    <row r="169" spans="1:2" x14ac:dyDescent="0.25">
      <c r="A169" s="3">
        <v>32.805032519999997</v>
      </c>
      <c r="B169" s="3">
        <v>685.65465540000002</v>
      </c>
    </row>
    <row r="170" spans="1:2" x14ac:dyDescent="0.25">
      <c r="A170" s="3">
        <v>32.716380669999999</v>
      </c>
      <c r="B170" s="3">
        <v>775.72285769999996</v>
      </c>
    </row>
    <row r="171" spans="1:2" x14ac:dyDescent="0.25">
      <c r="A171" s="3">
        <v>32.107079890000001</v>
      </c>
      <c r="B171" s="3">
        <v>773.92475469999999</v>
      </c>
    </row>
    <row r="172" spans="1:2" x14ac:dyDescent="0.25">
      <c r="A172" s="3">
        <v>24.778674949999999</v>
      </c>
      <c r="B172" s="3">
        <v>540.97751089999997</v>
      </c>
    </row>
    <row r="173" spans="1:2" x14ac:dyDescent="0.25">
      <c r="A173" s="3">
        <v>15.029111759999999</v>
      </c>
      <c r="B173" s="3">
        <v>366.24771429999998</v>
      </c>
    </row>
    <row r="174" spans="1:2" x14ac:dyDescent="0.25">
      <c r="A174" s="3">
        <v>23.424647180000001</v>
      </c>
      <c r="B174" s="3">
        <v>539.52773969999998</v>
      </c>
    </row>
    <row r="175" spans="1:2" x14ac:dyDescent="0.25">
      <c r="A175" s="3">
        <v>35.217240070000003</v>
      </c>
      <c r="B175" s="3">
        <v>809.77772589999995</v>
      </c>
    </row>
    <row r="176" spans="1:2" x14ac:dyDescent="0.25">
      <c r="A176" s="3">
        <v>16.379573239999999</v>
      </c>
      <c r="B176" s="3">
        <v>376.55447190000001</v>
      </c>
    </row>
    <row r="177" spans="1:2" x14ac:dyDescent="0.25">
      <c r="A177" s="3">
        <v>20.556679110000001</v>
      </c>
      <c r="B177" s="3">
        <v>477.84171850000001</v>
      </c>
    </row>
    <row r="178" spans="1:2" x14ac:dyDescent="0.25">
      <c r="A178" s="3">
        <v>21.322392369999999</v>
      </c>
      <c r="B178" s="3">
        <v>520.4703098</v>
      </c>
    </row>
    <row r="179" spans="1:2" x14ac:dyDescent="0.25">
      <c r="A179" s="3">
        <v>26.943637970000001</v>
      </c>
      <c r="B179" s="3">
        <v>654.19740569999999</v>
      </c>
    </row>
    <row r="180" spans="1:2" x14ac:dyDescent="0.25">
      <c r="A180" s="3">
        <v>22.63473505</v>
      </c>
      <c r="B180" s="3">
        <v>518.21610520000002</v>
      </c>
    </row>
    <row r="181" spans="1:2" x14ac:dyDescent="0.25">
      <c r="A181" s="3">
        <v>33.250898919999997</v>
      </c>
      <c r="B181" s="3">
        <v>782.01254970000002</v>
      </c>
    </row>
    <row r="182" spans="1:2" x14ac:dyDescent="0.25">
      <c r="A182" s="3">
        <v>8.9917601109999996</v>
      </c>
      <c r="B182" s="3">
        <v>250.13172779999999</v>
      </c>
    </row>
    <row r="183" spans="1:2" x14ac:dyDescent="0.25">
      <c r="A183" s="3">
        <v>26.87495294</v>
      </c>
      <c r="B183" s="3">
        <v>634.58475060000001</v>
      </c>
    </row>
    <row r="184" spans="1:2" x14ac:dyDescent="0.25">
      <c r="A184" s="3">
        <v>21.358024109999999</v>
      </c>
      <c r="B184" s="3">
        <v>488.17080879999997</v>
      </c>
    </row>
    <row r="185" spans="1:2" x14ac:dyDescent="0.25">
      <c r="A185" s="3">
        <v>22.009874310000001</v>
      </c>
      <c r="B185" s="3">
        <v>520.85345619999998</v>
      </c>
    </row>
    <row r="186" spans="1:2" x14ac:dyDescent="0.25">
      <c r="A186" s="3">
        <v>29.129127780000001</v>
      </c>
      <c r="B186" s="3">
        <v>652.00540809999995</v>
      </c>
    </row>
    <row r="187" spans="1:2" x14ac:dyDescent="0.25">
      <c r="A187" s="3">
        <v>16.191297519999999</v>
      </c>
      <c r="B187" s="3">
        <v>383.9562396</v>
      </c>
    </row>
    <row r="188" spans="1:2" x14ac:dyDescent="0.25">
      <c r="A188" s="3">
        <v>35.35976059</v>
      </c>
      <c r="B188" s="3">
        <v>796.51768479999998</v>
      </c>
    </row>
    <row r="189" spans="1:2" x14ac:dyDescent="0.25">
      <c r="A189" s="3">
        <v>11.187756820000001</v>
      </c>
      <c r="B189" s="3">
        <v>293.92639270000001</v>
      </c>
    </row>
    <row r="190" spans="1:2" x14ac:dyDescent="0.25">
      <c r="A190" s="3">
        <v>16.555842890000001</v>
      </c>
      <c r="B190" s="3">
        <v>414.42302799999999</v>
      </c>
    </row>
    <row r="191" spans="1:2" x14ac:dyDescent="0.25">
      <c r="A191" s="3">
        <v>30.33033167</v>
      </c>
      <c r="B191" s="3">
        <v>691.95800589999999</v>
      </c>
    </row>
    <row r="192" spans="1:2" x14ac:dyDescent="0.25">
      <c r="A192" s="3">
        <v>12.900665869999999</v>
      </c>
      <c r="B192" s="3">
        <v>339.10958290000002</v>
      </c>
    </row>
    <row r="193" spans="1:2" x14ac:dyDescent="0.25">
      <c r="A193" s="3">
        <v>19.814638380000002</v>
      </c>
      <c r="B193" s="3">
        <v>471.70155690000001</v>
      </c>
    </row>
    <row r="194" spans="1:2" x14ac:dyDescent="0.25">
      <c r="A194" s="3">
        <v>20.934607660000001</v>
      </c>
      <c r="B194" s="3">
        <v>499.45834330000002</v>
      </c>
    </row>
    <row r="195" spans="1:2" x14ac:dyDescent="0.25">
      <c r="A195" s="3">
        <v>23.591028059999999</v>
      </c>
      <c r="B195" s="3">
        <v>542.60807039999997</v>
      </c>
    </row>
    <row r="196" spans="1:2" x14ac:dyDescent="0.25">
      <c r="A196" s="3">
        <v>16.55794796</v>
      </c>
      <c r="B196" s="3">
        <v>401.92479229999998</v>
      </c>
    </row>
    <row r="197" spans="1:2" x14ac:dyDescent="0.25">
      <c r="A197" s="3">
        <v>30.666595560000001</v>
      </c>
      <c r="B197" s="3">
        <v>680.02712050000002</v>
      </c>
    </row>
    <row r="198" spans="1:2" x14ac:dyDescent="0.25">
      <c r="A198" s="3">
        <v>9.8125104699999994</v>
      </c>
      <c r="B198" s="3">
        <v>258.28680989999998</v>
      </c>
    </row>
    <row r="199" spans="1:2" x14ac:dyDescent="0.25">
      <c r="A199" s="3">
        <v>31.57998903</v>
      </c>
      <c r="B199" s="3">
        <v>715.12469520000002</v>
      </c>
    </row>
    <row r="200" spans="1:2" x14ac:dyDescent="0.25">
      <c r="A200" s="3">
        <v>25.422165230000001</v>
      </c>
      <c r="B200" s="3">
        <v>608.93634520000001</v>
      </c>
    </row>
    <row r="201" spans="1:2" x14ac:dyDescent="0.25">
      <c r="A201" s="3">
        <v>25.241148190000001</v>
      </c>
      <c r="B201" s="3">
        <v>574.71064860000001</v>
      </c>
    </row>
    <row r="202" spans="1:2" x14ac:dyDescent="0.25">
      <c r="A202" s="3">
        <v>26.873586240000002</v>
      </c>
      <c r="B202" s="3">
        <v>615.92665020000004</v>
      </c>
    </row>
    <row r="203" spans="1:2" x14ac:dyDescent="0.25">
      <c r="A203" s="3">
        <v>21.424557780000001</v>
      </c>
      <c r="B203" s="3">
        <v>533.32432449999999</v>
      </c>
    </row>
    <row r="204" spans="1:2" x14ac:dyDescent="0.25">
      <c r="A204" s="3">
        <v>23.963879500000001</v>
      </c>
      <c r="B204" s="3">
        <v>578.36043540000003</v>
      </c>
    </row>
    <row r="205" spans="1:2" x14ac:dyDescent="0.25">
      <c r="A205" s="3">
        <v>10.4471261</v>
      </c>
      <c r="B205" s="3">
        <v>278.30984410000002</v>
      </c>
    </row>
    <row r="206" spans="1:2" x14ac:dyDescent="0.25">
      <c r="A206" s="3">
        <v>5.8223323450000004</v>
      </c>
      <c r="B206" s="3">
        <v>186.4764868</v>
      </c>
    </row>
    <row r="207" spans="1:2" x14ac:dyDescent="0.25">
      <c r="A207" s="3">
        <v>16.145824130000001</v>
      </c>
      <c r="B207" s="3">
        <v>395.2737497</v>
      </c>
    </row>
    <row r="208" spans="1:2" x14ac:dyDescent="0.25">
      <c r="A208" s="3">
        <v>23.95931178</v>
      </c>
      <c r="B208" s="3">
        <v>537.113833</v>
      </c>
    </row>
    <row r="209" spans="1:2" x14ac:dyDescent="0.25">
      <c r="A209" s="3">
        <v>9.7823807519999999</v>
      </c>
      <c r="B209" s="3">
        <v>228.9010303</v>
      </c>
    </row>
    <row r="210" spans="1:2" x14ac:dyDescent="0.25">
      <c r="A210" s="3">
        <v>23.97593152</v>
      </c>
      <c r="B210" s="3">
        <v>603.23294220000002</v>
      </c>
    </row>
    <row r="211" spans="1:2" x14ac:dyDescent="0.25">
      <c r="A211" s="3">
        <v>10.09664458</v>
      </c>
      <c r="B211" s="3">
        <v>272.85702129999999</v>
      </c>
    </row>
    <row r="212" spans="1:2" x14ac:dyDescent="0.25">
      <c r="A212" s="3">
        <v>22.387603739999999</v>
      </c>
      <c r="B212" s="3">
        <v>493.11546759999999</v>
      </c>
    </row>
    <row r="213" spans="1:2" x14ac:dyDescent="0.25">
      <c r="A213" s="3">
        <v>27.32232277</v>
      </c>
      <c r="B213" s="3">
        <v>612.80377039999996</v>
      </c>
    </row>
    <row r="214" spans="1:2" x14ac:dyDescent="0.25">
      <c r="A214" s="3">
        <v>20.247345840000001</v>
      </c>
      <c r="B214" s="3">
        <v>437.25199270000002</v>
      </c>
    </row>
    <row r="215" spans="1:2" x14ac:dyDescent="0.25">
      <c r="A215" s="3">
        <v>23.153001849999999</v>
      </c>
      <c r="B215" s="3">
        <v>506.49374760000001</v>
      </c>
    </row>
    <row r="216" spans="1:2" x14ac:dyDescent="0.25">
      <c r="A216" s="3">
        <v>15.753950720000001</v>
      </c>
      <c r="B216" s="3">
        <v>409.49384759999998</v>
      </c>
    </row>
    <row r="217" spans="1:2" x14ac:dyDescent="0.25">
      <c r="A217" s="3">
        <v>27.57296049</v>
      </c>
      <c r="B217" s="3">
        <v>562.79246330000001</v>
      </c>
    </row>
    <row r="218" spans="1:2" x14ac:dyDescent="0.25">
      <c r="A218" s="3">
        <v>18.776829679999999</v>
      </c>
      <c r="B218" s="3">
        <v>402.39846069999999</v>
      </c>
    </row>
    <row r="219" spans="1:2" x14ac:dyDescent="0.25">
      <c r="A219" s="3">
        <v>22.653135819999999</v>
      </c>
      <c r="B219" s="3">
        <v>532.05402000000004</v>
      </c>
    </row>
    <row r="220" spans="1:2" x14ac:dyDescent="0.25">
      <c r="A220" s="3">
        <v>17.993020219999998</v>
      </c>
      <c r="B220" s="3">
        <v>413.91406690000002</v>
      </c>
    </row>
    <row r="221" spans="1:2" x14ac:dyDescent="0.25">
      <c r="A221" s="3">
        <v>13.11245224</v>
      </c>
      <c r="B221" s="3">
        <v>332.15010539999997</v>
      </c>
    </row>
    <row r="222" spans="1:2" x14ac:dyDescent="0.25">
      <c r="A222" s="3">
        <v>24.80257679</v>
      </c>
      <c r="B222" s="3">
        <v>563.30128009999999</v>
      </c>
    </row>
    <row r="223" spans="1:2" x14ac:dyDescent="0.25">
      <c r="A223" s="3">
        <v>18.60275025</v>
      </c>
      <c r="B223" s="3">
        <v>472.54934270000001</v>
      </c>
    </row>
    <row r="224" spans="1:2" x14ac:dyDescent="0.25">
      <c r="A224" s="3">
        <v>25.865943300000001</v>
      </c>
      <c r="B224" s="3">
        <v>596.98424069999999</v>
      </c>
    </row>
    <row r="225" spans="1:2" x14ac:dyDescent="0.25">
      <c r="A225" s="3">
        <v>26.25074588</v>
      </c>
      <c r="B225" s="3">
        <v>596.88910520000002</v>
      </c>
    </row>
    <row r="226" spans="1:2" x14ac:dyDescent="0.25">
      <c r="A226" s="3">
        <v>13.364313170000001</v>
      </c>
      <c r="B226" s="3">
        <v>268.92917940000001</v>
      </c>
    </row>
    <row r="227" spans="1:2" x14ac:dyDescent="0.25">
      <c r="A227" s="3">
        <v>21.540459049999999</v>
      </c>
      <c r="B227" s="3">
        <v>528.11624010000003</v>
      </c>
    </row>
    <row r="228" spans="1:2" x14ac:dyDescent="0.25">
      <c r="A228" s="3">
        <v>27.128128669999999</v>
      </c>
      <c r="B228" s="3">
        <v>627.65083360000006</v>
      </c>
    </row>
    <row r="229" spans="1:2" x14ac:dyDescent="0.25">
      <c r="A229" s="3">
        <v>26.9441229</v>
      </c>
      <c r="B229" s="3">
        <v>618.17209079999998</v>
      </c>
    </row>
    <row r="230" spans="1:2" x14ac:dyDescent="0.25">
      <c r="A230" s="3">
        <v>38.146332770000001</v>
      </c>
      <c r="B230" s="3">
        <v>850.24698220000005</v>
      </c>
    </row>
    <row r="231" spans="1:2" x14ac:dyDescent="0.25">
      <c r="A231" s="3">
        <v>4.2364649730000004</v>
      </c>
      <c r="B231" s="3">
        <v>118.8121496</v>
      </c>
    </row>
    <row r="232" spans="1:2" x14ac:dyDescent="0.25">
      <c r="A232" s="3">
        <v>9.4034792090000003</v>
      </c>
      <c r="B232" s="3">
        <v>278.0627594</v>
      </c>
    </row>
    <row r="233" spans="1:2" x14ac:dyDescent="0.25">
      <c r="A233" s="3">
        <v>20.153345269999999</v>
      </c>
      <c r="B233" s="3">
        <v>449.1128688</v>
      </c>
    </row>
    <row r="234" spans="1:2" x14ac:dyDescent="0.25">
      <c r="A234" s="3">
        <v>19.721331490000001</v>
      </c>
      <c r="B234" s="3">
        <v>448.9304429</v>
      </c>
    </row>
    <row r="235" spans="1:2" x14ac:dyDescent="0.25">
      <c r="A235" s="3">
        <v>19.19495126</v>
      </c>
      <c r="B235" s="3">
        <v>463.06561429999999</v>
      </c>
    </row>
    <row r="236" spans="1:2" x14ac:dyDescent="0.25">
      <c r="A236" s="3">
        <v>19.172044979999999</v>
      </c>
      <c r="B236" s="3">
        <v>474.832244</v>
      </c>
    </row>
    <row r="237" spans="1:2" x14ac:dyDescent="0.25">
      <c r="A237" s="3">
        <v>36.116561470000001</v>
      </c>
      <c r="B237" s="3">
        <v>824.95435669999995</v>
      </c>
    </row>
    <row r="238" spans="1:2" x14ac:dyDescent="0.25">
      <c r="A238" s="3">
        <v>23.410861329999999</v>
      </c>
      <c r="B238" s="3">
        <v>553.11965139999995</v>
      </c>
    </row>
    <row r="239" spans="1:2" x14ac:dyDescent="0.25">
      <c r="A239" s="3">
        <v>29.919308860000001</v>
      </c>
      <c r="B239" s="3">
        <v>696.64017750000005</v>
      </c>
    </row>
    <row r="240" spans="1:2" x14ac:dyDescent="0.25">
      <c r="A240" s="3">
        <v>32.004365059999998</v>
      </c>
      <c r="B240" s="3">
        <v>675.80715099999998</v>
      </c>
    </row>
    <row r="241" spans="1:2" x14ac:dyDescent="0.25">
      <c r="A241" s="3">
        <v>29.76822349</v>
      </c>
      <c r="B241" s="3">
        <v>695.85129789999996</v>
      </c>
    </row>
    <row r="242" spans="1:2" x14ac:dyDescent="0.25">
      <c r="A242" s="3">
        <v>11.13270573</v>
      </c>
      <c r="B242" s="3">
        <v>288.15814510000001</v>
      </c>
    </row>
    <row r="243" spans="1:2" x14ac:dyDescent="0.25">
      <c r="A243" s="3">
        <v>23.38514451</v>
      </c>
      <c r="B243" s="3">
        <v>506.43213530000003</v>
      </c>
    </row>
    <row r="244" spans="1:2" x14ac:dyDescent="0.25">
      <c r="A244" s="3">
        <v>27.70505923</v>
      </c>
      <c r="B244" s="3">
        <v>618.45727710000006</v>
      </c>
    </row>
    <row r="245" spans="1:2" x14ac:dyDescent="0.25">
      <c r="A245" s="3">
        <v>15.047923320000001</v>
      </c>
      <c r="B245" s="3">
        <v>367.05237570000003</v>
      </c>
    </row>
    <row r="246" spans="1:2" x14ac:dyDescent="0.25">
      <c r="A246" s="3">
        <v>6.352459369</v>
      </c>
      <c r="B246" s="3">
        <v>191.6233119</v>
      </c>
    </row>
    <row r="247" spans="1:2" x14ac:dyDescent="0.25">
      <c r="A247" s="3">
        <v>14.263540600000001</v>
      </c>
      <c r="B247" s="3">
        <v>334.43371990000003</v>
      </c>
    </row>
    <row r="248" spans="1:2" x14ac:dyDescent="0.25">
      <c r="A248" s="3">
        <v>25.42294716</v>
      </c>
      <c r="B248" s="3">
        <v>583.75978129999999</v>
      </c>
    </row>
    <row r="249" spans="1:2" x14ac:dyDescent="0.25">
      <c r="A249" s="3">
        <v>24.727154410000001</v>
      </c>
      <c r="B249" s="3">
        <v>538.1796842</v>
      </c>
    </row>
    <row r="250" spans="1:2" x14ac:dyDescent="0.25">
      <c r="A250" s="3">
        <v>16.300124969999999</v>
      </c>
      <c r="B250" s="3">
        <v>394.1686196</v>
      </c>
    </row>
    <row r="251" spans="1:2" x14ac:dyDescent="0.25">
      <c r="A251" s="3">
        <v>18.148952340000001</v>
      </c>
      <c r="B251" s="3">
        <v>473.56811219999997</v>
      </c>
    </row>
    <row r="252" spans="1:2" x14ac:dyDescent="0.25">
      <c r="A252" s="3">
        <v>18.578119220000001</v>
      </c>
      <c r="B252" s="3">
        <v>427.13836930000002</v>
      </c>
    </row>
    <row r="253" spans="1:2" x14ac:dyDescent="0.25">
      <c r="A253" s="3">
        <v>32.334808080000002</v>
      </c>
      <c r="B253" s="3">
        <v>747.96327010000005</v>
      </c>
    </row>
    <row r="254" spans="1:2" x14ac:dyDescent="0.25">
      <c r="A254" s="3">
        <v>7.5611249410000001</v>
      </c>
      <c r="B254" s="3">
        <v>212.48355939999999</v>
      </c>
    </row>
    <row r="255" spans="1:2" x14ac:dyDescent="0.25">
      <c r="A255" s="3">
        <v>31.471224320000001</v>
      </c>
      <c r="B255" s="3">
        <v>691.51654110000004</v>
      </c>
    </row>
    <row r="256" spans="1:2" x14ac:dyDescent="0.25">
      <c r="A256" s="3">
        <v>28.33536277</v>
      </c>
      <c r="B256" s="3">
        <v>632.90191400000003</v>
      </c>
    </row>
    <row r="257" spans="1:2" x14ac:dyDescent="0.25">
      <c r="A257" s="3">
        <v>17.636936760000001</v>
      </c>
      <c r="B257" s="3">
        <v>448.54996089999997</v>
      </c>
    </row>
    <row r="258" spans="1:2" x14ac:dyDescent="0.25">
      <c r="A258" s="3">
        <v>21.703952879999999</v>
      </c>
      <c r="B258" s="3">
        <v>521.67280370000003</v>
      </c>
    </row>
    <row r="259" spans="1:2" x14ac:dyDescent="0.25">
      <c r="A259" s="3">
        <v>18.462906780000001</v>
      </c>
      <c r="B259" s="3">
        <v>437.82871030000001</v>
      </c>
    </row>
    <row r="260" spans="1:2" x14ac:dyDescent="0.25">
      <c r="A260" s="3">
        <v>32.479794339999998</v>
      </c>
      <c r="B260" s="3">
        <v>706.72460369999999</v>
      </c>
    </row>
    <row r="261" spans="1:2" x14ac:dyDescent="0.25">
      <c r="A261" s="3">
        <v>17.360731980000001</v>
      </c>
      <c r="B261" s="3">
        <v>405.2503868</v>
      </c>
    </row>
    <row r="262" spans="1:2" x14ac:dyDescent="0.25">
      <c r="A262" s="3">
        <v>21.007045120000001</v>
      </c>
      <c r="B262" s="3">
        <v>503.08426789999999</v>
      </c>
    </row>
    <row r="263" spans="1:2" x14ac:dyDescent="0.25">
      <c r="A263" s="3">
        <v>23.57711325</v>
      </c>
      <c r="B263" s="3">
        <v>570.99093159999995</v>
      </c>
    </row>
    <row r="264" spans="1:2" x14ac:dyDescent="0.25">
      <c r="A264" s="3">
        <v>30.762739939999999</v>
      </c>
      <c r="B264" s="3">
        <v>706.3649044</v>
      </c>
    </row>
    <row r="265" spans="1:2" x14ac:dyDescent="0.25">
      <c r="A265" s="3">
        <v>22.678560099999999</v>
      </c>
      <c r="B265" s="3">
        <v>543.98505839999996</v>
      </c>
    </row>
    <row r="266" spans="1:2" x14ac:dyDescent="0.25">
      <c r="A266" s="3">
        <v>28.855191470000001</v>
      </c>
      <c r="B266" s="3">
        <v>641.02538909999998</v>
      </c>
    </row>
    <row r="267" spans="1:2" x14ac:dyDescent="0.25">
      <c r="A267" s="3">
        <v>9.6514952489999999</v>
      </c>
      <c r="B267" s="3">
        <v>274.67892089999998</v>
      </c>
    </row>
    <row r="268" spans="1:2" x14ac:dyDescent="0.25">
      <c r="A268" s="3">
        <v>18.506231159999999</v>
      </c>
      <c r="B268" s="3">
        <v>420.96645289999998</v>
      </c>
    </row>
    <row r="269" spans="1:2" x14ac:dyDescent="0.25">
      <c r="A269" s="3">
        <v>5.3384126729999997</v>
      </c>
      <c r="B269" s="3">
        <v>145.62530190000001</v>
      </c>
    </row>
    <row r="270" spans="1:2" x14ac:dyDescent="0.25">
      <c r="A270" s="3">
        <v>35.458136199999998</v>
      </c>
      <c r="B270" s="3">
        <v>828.29607669999996</v>
      </c>
    </row>
    <row r="271" spans="1:2" x14ac:dyDescent="0.25">
      <c r="A271" s="3">
        <v>24.77819856</v>
      </c>
      <c r="B271" s="3">
        <v>594.80487119999998</v>
      </c>
    </row>
    <row r="272" spans="1:2" x14ac:dyDescent="0.25">
      <c r="A272" s="3">
        <v>24.628611490000001</v>
      </c>
      <c r="B272" s="3">
        <v>603.30533860000003</v>
      </c>
    </row>
    <row r="273" spans="1:2" x14ac:dyDescent="0.25">
      <c r="A273" s="3">
        <v>28.491763500000001</v>
      </c>
      <c r="B273" s="3">
        <v>651.48674100000005</v>
      </c>
    </row>
    <row r="274" spans="1:2" x14ac:dyDescent="0.25">
      <c r="A274" s="3">
        <v>24.949715189999999</v>
      </c>
      <c r="B274" s="3">
        <v>607.54214779999995</v>
      </c>
    </row>
    <row r="275" spans="1:2" x14ac:dyDescent="0.25">
      <c r="A275" s="3">
        <v>25.448239999999998</v>
      </c>
      <c r="B275" s="3">
        <v>625.84642120000001</v>
      </c>
    </row>
    <row r="276" spans="1:2" x14ac:dyDescent="0.25">
      <c r="A276" s="3">
        <v>22.248738960000001</v>
      </c>
      <c r="B276" s="3">
        <v>535.86672929999997</v>
      </c>
    </row>
    <row r="277" spans="1:2" x14ac:dyDescent="0.25">
      <c r="A277" s="3">
        <v>24.761876430000001</v>
      </c>
      <c r="B277" s="3">
        <v>530.74822510000001</v>
      </c>
    </row>
    <row r="278" spans="1:2" x14ac:dyDescent="0.25">
      <c r="A278" s="3">
        <v>22.448033909999999</v>
      </c>
      <c r="B278" s="3">
        <v>535.70892030000005</v>
      </c>
    </row>
    <row r="279" spans="1:2" x14ac:dyDescent="0.25">
      <c r="A279" s="3">
        <v>35.03345633</v>
      </c>
      <c r="B279" s="3">
        <v>781.98379450000004</v>
      </c>
    </row>
    <row r="280" spans="1:2" x14ac:dyDescent="0.25">
      <c r="A280" s="3">
        <v>33.744208700000001</v>
      </c>
      <c r="B280" s="3">
        <v>797.56653600000004</v>
      </c>
    </row>
    <row r="281" spans="1:2" x14ac:dyDescent="0.25">
      <c r="A281" s="3">
        <v>22.526749450000001</v>
      </c>
      <c r="B281" s="3">
        <v>521.26737939999998</v>
      </c>
    </row>
    <row r="282" spans="1:2" x14ac:dyDescent="0.25">
      <c r="A282" s="3">
        <v>28.464932959999999</v>
      </c>
      <c r="B282" s="3">
        <v>607.83919379999998</v>
      </c>
    </row>
    <row r="283" spans="1:2" x14ac:dyDescent="0.25">
      <c r="A283" s="3">
        <v>23.49753209</v>
      </c>
      <c r="B283" s="3">
        <v>534.36453879999999</v>
      </c>
    </row>
    <row r="284" spans="1:2" x14ac:dyDescent="0.25">
      <c r="A284" s="3">
        <v>26.078405060000001</v>
      </c>
      <c r="B284" s="3">
        <v>599.27827739999998</v>
      </c>
    </row>
    <row r="285" spans="1:2" x14ac:dyDescent="0.25">
      <c r="A285" s="3">
        <v>28.865588949999999</v>
      </c>
      <c r="B285" s="3">
        <v>662.5589903</v>
      </c>
    </row>
    <row r="286" spans="1:2" x14ac:dyDescent="0.25">
      <c r="A286" s="3">
        <v>22.146317060000001</v>
      </c>
      <c r="B286" s="3">
        <v>512.5881071</v>
      </c>
    </row>
    <row r="287" spans="1:2" x14ac:dyDescent="0.25">
      <c r="A287" s="3">
        <v>26.337052480000001</v>
      </c>
      <c r="B287" s="3">
        <v>574.42331019999995</v>
      </c>
    </row>
    <row r="288" spans="1:2" x14ac:dyDescent="0.25">
      <c r="A288" s="3">
        <v>25.002379680000001</v>
      </c>
      <c r="B288" s="3">
        <v>550.70140360000005</v>
      </c>
    </row>
    <row r="289" spans="1:2" x14ac:dyDescent="0.25">
      <c r="A289" s="3">
        <v>26.4560508</v>
      </c>
      <c r="B289" s="3">
        <v>554.74297379999996</v>
      </c>
    </row>
    <row r="290" spans="1:2" x14ac:dyDescent="0.25">
      <c r="A290" s="3">
        <v>22.189515889999999</v>
      </c>
      <c r="B290" s="3">
        <v>496.46136250000001</v>
      </c>
    </row>
    <row r="291" spans="1:2" x14ac:dyDescent="0.25">
      <c r="A291" s="3">
        <v>15.52116187</v>
      </c>
      <c r="B291" s="3">
        <v>350.62903640000002</v>
      </c>
    </row>
    <row r="292" spans="1:2" x14ac:dyDescent="0.25">
      <c r="A292" s="3">
        <v>17.656839399999999</v>
      </c>
      <c r="B292" s="3">
        <v>409.40280159999998</v>
      </c>
    </row>
    <row r="293" spans="1:2" x14ac:dyDescent="0.25">
      <c r="A293" s="3">
        <v>28.729914740000002</v>
      </c>
      <c r="B293" s="3">
        <v>631.31823680000002</v>
      </c>
    </row>
    <row r="294" spans="1:2" x14ac:dyDescent="0.25">
      <c r="A294" s="3">
        <v>27.529232180000001</v>
      </c>
      <c r="B294" s="3">
        <v>661.46751879999999</v>
      </c>
    </row>
    <row r="295" spans="1:2" x14ac:dyDescent="0.25">
      <c r="A295" s="3">
        <v>27.188517139999998</v>
      </c>
      <c r="B295" s="3">
        <v>642.34981370000003</v>
      </c>
    </row>
    <row r="296" spans="1:2" x14ac:dyDescent="0.25">
      <c r="A296" s="3">
        <v>10.403422669999999</v>
      </c>
      <c r="B296" s="3">
        <v>321.75003429999998</v>
      </c>
    </row>
    <row r="297" spans="1:2" x14ac:dyDescent="0.25">
      <c r="A297" s="3">
        <v>17.588371970000001</v>
      </c>
      <c r="B297" s="3">
        <v>412.06500060000002</v>
      </c>
    </row>
    <row r="298" spans="1:2" x14ac:dyDescent="0.25">
      <c r="A298" s="3">
        <v>24.52184673</v>
      </c>
      <c r="B298" s="3">
        <v>538.31289000000004</v>
      </c>
    </row>
    <row r="299" spans="1:2" x14ac:dyDescent="0.25">
      <c r="A299" s="3">
        <v>37.99863474</v>
      </c>
      <c r="B299" s="3">
        <v>857.52664130000005</v>
      </c>
    </row>
    <row r="300" spans="1:2" x14ac:dyDescent="0.25">
      <c r="A300" s="3">
        <v>16.954777830000001</v>
      </c>
      <c r="B300" s="3">
        <v>425.26559580000003</v>
      </c>
    </row>
    <row r="301" spans="1:2" x14ac:dyDescent="0.25">
      <c r="A301" s="3">
        <v>7.7452859590000003</v>
      </c>
      <c r="B301" s="3">
        <v>198.12156340000001</v>
      </c>
    </row>
    <row r="302" spans="1:2" x14ac:dyDescent="0.25">
      <c r="A302" s="3">
        <v>5.8584542759999998</v>
      </c>
      <c r="B302" s="3">
        <v>170.23775610000001</v>
      </c>
    </row>
    <row r="303" spans="1:2" x14ac:dyDescent="0.25">
      <c r="A303" s="3">
        <v>26.85972289</v>
      </c>
      <c r="B303" s="3">
        <v>599.11636009999995</v>
      </c>
    </row>
    <row r="304" spans="1:2" x14ac:dyDescent="0.25">
      <c r="A304" s="3">
        <v>24.493477039999998</v>
      </c>
      <c r="B304" s="3">
        <v>558.636932</v>
      </c>
    </row>
    <row r="305" spans="1:2" x14ac:dyDescent="0.25">
      <c r="A305" s="3">
        <v>21.902519349999999</v>
      </c>
      <c r="B305" s="3">
        <v>550.44127170000002</v>
      </c>
    </row>
    <row r="306" spans="1:2" x14ac:dyDescent="0.25">
      <c r="A306" s="3">
        <v>30.028207429999998</v>
      </c>
      <c r="B306" s="3">
        <v>714.56005630000004</v>
      </c>
    </row>
    <row r="307" spans="1:2" x14ac:dyDescent="0.25">
      <c r="A307" s="3">
        <v>21.28191601</v>
      </c>
      <c r="B307" s="3">
        <v>526.70086070000002</v>
      </c>
    </row>
    <row r="308" spans="1:2" x14ac:dyDescent="0.25">
      <c r="A308" s="3">
        <v>32.46497067</v>
      </c>
      <c r="B308" s="3">
        <v>759.37743169999999</v>
      </c>
    </row>
    <row r="309" spans="1:2" x14ac:dyDescent="0.25">
      <c r="A309" s="3">
        <v>17.090644569999998</v>
      </c>
      <c r="B309" s="3">
        <v>441.50873309999997</v>
      </c>
    </row>
    <row r="310" spans="1:2" x14ac:dyDescent="0.25">
      <c r="A310" s="3">
        <v>33.31499762</v>
      </c>
      <c r="B310" s="3">
        <v>756.03770210000005</v>
      </c>
    </row>
    <row r="311" spans="1:2" x14ac:dyDescent="0.25">
      <c r="A311" s="3">
        <v>23.412547799999999</v>
      </c>
      <c r="B311" s="3">
        <v>542.83910630000003</v>
      </c>
    </row>
    <row r="312" spans="1:2" x14ac:dyDescent="0.25">
      <c r="A312" s="3">
        <v>18.97799114</v>
      </c>
      <c r="B312" s="3">
        <v>454.18926729999998</v>
      </c>
    </row>
    <row r="313" spans="1:2" x14ac:dyDescent="0.25">
      <c r="A313" s="3">
        <v>12.270966749999999</v>
      </c>
      <c r="B313" s="3">
        <v>335.15685580000002</v>
      </c>
    </row>
    <row r="314" spans="1:2" x14ac:dyDescent="0.25">
      <c r="A314" s="3">
        <v>25.191424520000002</v>
      </c>
      <c r="B314" s="3">
        <v>575.17689600000006</v>
      </c>
    </row>
    <row r="315" spans="1:2" x14ac:dyDescent="0.25">
      <c r="A315" s="3">
        <v>27.06860738</v>
      </c>
      <c r="B315" s="3">
        <v>594.65100919999998</v>
      </c>
    </row>
    <row r="316" spans="1:2" x14ac:dyDescent="0.25">
      <c r="A316" s="3">
        <v>25.725470189999999</v>
      </c>
      <c r="B316" s="3">
        <v>621.96920880000005</v>
      </c>
    </row>
    <row r="317" spans="1:2" x14ac:dyDescent="0.25">
      <c r="A317" s="3">
        <v>22.311078689999999</v>
      </c>
      <c r="B317" s="3">
        <v>520.39240540000003</v>
      </c>
    </row>
    <row r="318" spans="1:2" x14ac:dyDescent="0.25">
      <c r="A318" s="3">
        <v>25.11606991</v>
      </c>
      <c r="B318" s="3">
        <v>587.22124610000003</v>
      </c>
    </row>
    <row r="319" spans="1:2" x14ac:dyDescent="0.25">
      <c r="A319" s="3">
        <v>22.152588690000002</v>
      </c>
      <c r="B319" s="3">
        <v>537.76611230000003</v>
      </c>
    </row>
    <row r="320" spans="1:2" x14ac:dyDescent="0.25">
      <c r="A320" s="3">
        <v>28.298689769999999</v>
      </c>
      <c r="B320" s="3">
        <v>639.53801150000004</v>
      </c>
    </row>
    <row r="321" spans="1:2" x14ac:dyDescent="0.25">
      <c r="A321" s="3">
        <v>21.712005179999998</v>
      </c>
      <c r="B321" s="3">
        <v>467.4023646</v>
      </c>
    </row>
    <row r="322" spans="1:2" x14ac:dyDescent="0.25">
      <c r="A322" s="3">
        <v>15.11819661</v>
      </c>
      <c r="B322" s="3">
        <v>374.95570240000001</v>
      </c>
    </row>
    <row r="323" spans="1:2" x14ac:dyDescent="0.25">
      <c r="A323" s="3">
        <v>25.374109059999999</v>
      </c>
      <c r="B323" s="3">
        <v>604.62667269999997</v>
      </c>
    </row>
    <row r="324" spans="1:2" x14ac:dyDescent="0.25">
      <c r="A324" s="3">
        <v>18.439981629999998</v>
      </c>
      <c r="B324" s="3">
        <v>463.48050819999997</v>
      </c>
    </row>
    <row r="325" spans="1:2" x14ac:dyDescent="0.25">
      <c r="A325" s="3">
        <v>22.87056201</v>
      </c>
      <c r="B325" s="3">
        <v>550.05521599999997</v>
      </c>
    </row>
    <row r="326" spans="1:2" x14ac:dyDescent="0.25">
      <c r="A326" s="3">
        <v>14.361424149999999</v>
      </c>
      <c r="B326" s="3">
        <v>315.64658070000002</v>
      </c>
    </row>
    <row r="327" spans="1:2" x14ac:dyDescent="0.25">
      <c r="A327" s="3">
        <v>7.2613483969999999</v>
      </c>
      <c r="B327" s="3">
        <v>223.43501610000001</v>
      </c>
    </row>
    <row r="328" spans="1:2" x14ac:dyDescent="0.25">
      <c r="A328" s="3">
        <v>25.227773750000001</v>
      </c>
      <c r="B328" s="3">
        <v>563.2509867</v>
      </c>
    </row>
    <row r="329" spans="1:2" x14ac:dyDescent="0.25">
      <c r="A329" s="3">
        <v>20.971152839999998</v>
      </c>
      <c r="B329" s="3">
        <v>489.31523479999998</v>
      </c>
    </row>
    <row r="330" spans="1:2" x14ac:dyDescent="0.25">
      <c r="A330" s="3">
        <v>19.77514871</v>
      </c>
      <c r="B330" s="3">
        <v>458.860905</v>
      </c>
    </row>
    <row r="331" spans="1:2" x14ac:dyDescent="0.25">
      <c r="A331" s="3">
        <v>41.924446469999999</v>
      </c>
      <c r="B331" s="3">
        <v>965.49303959999997</v>
      </c>
    </row>
    <row r="332" spans="1:2" x14ac:dyDescent="0.25">
      <c r="A332" s="3">
        <v>28.649191909999999</v>
      </c>
      <c r="B332" s="3">
        <v>689.85169080000003</v>
      </c>
    </row>
    <row r="333" spans="1:2" x14ac:dyDescent="0.25">
      <c r="A333" s="3">
        <v>29.241751919999999</v>
      </c>
      <c r="B333" s="3">
        <v>678.75138760000004</v>
      </c>
    </row>
    <row r="334" spans="1:2" x14ac:dyDescent="0.25">
      <c r="A334" s="3">
        <v>15.84302201</v>
      </c>
      <c r="B334" s="3">
        <v>379.56426750000003</v>
      </c>
    </row>
    <row r="335" spans="1:2" x14ac:dyDescent="0.25">
      <c r="A335" s="3">
        <v>20.898716239999999</v>
      </c>
      <c r="B335" s="3">
        <v>508.72047149999997</v>
      </c>
    </row>
    <row r="336" spans="1:2" x14ac:dyDescent="0.25">
      <c r="A336" s="3">
        <v>30.45673953</v>
      </c>
      <c r="B336" s="3">
        <v>684.80307049999999</v>
      </c>
    </row>
    <row r="337" spans="1:2" x14ac:dyDescent="0.25">
      <c r="A337" s="3">
        <v>24.818753569999998</v>
      </c>
      <c r="B337" s="3">
        <v>598.67619709999997</v>
      </c>
    </row>
    <row r="338" spans="1:2" x14ac:dyDescent="0.25">
      <c r="A338" s="3">
        <v>19.849240770000002</v>
      </c>
      <c r="B338" s="3">
        <v>416.8486183</v>
      </c>
    </row>
    <row r="339" spans="1:2" x14ac:dyDescent="0.25">
      <c r="A339" s="3">
        <v>22.118705689999999</v>
      </c>
      <c r="B339" s="3">
        <v>571.76427330000001</v>
      </c>
    </row>
    <row r="340" spans="1:2" x14ac:dyDescent="0.25">
      <c r="A340" s="3">
        <v>34.061673399999997</v>
      </c>
      <c r="B340" s="3">
        <v>771.78953690000003</v>
      </c>
    </row>
    <row r="341" spans="1:2" x14ac:dyDescent="0.25">
      <c r="A341" s="3">
        <v>9.5572758849999992</v>
      </c>
      <c r="B341" s="3">
        <v>235.36464330000001</v>
      </c>
    </row>
    <row r="342" spans="1:2" x14ac:dyDescent="0.25">
      <c r="A342" s="3">
        <v>25.55120003</v>
      </c>
      <c r="B342" s="3">
        <v>579.30738780000001</v>
      </c>
    </row>
    <row r="343" spans="1:2" x14ac:dyDescent="0.25">
      <c r="A343" s="3">
        <v>19.066591129999999</v>
      </c>
      <c r="B343" s="3">
        <v>406.51609100000002</v>
      </c>
    </row>
    <row r="344" spans="1:2" x14ac:dyDescent="0.25">
      <c r="A344" s="3">
        <v>23.087663769999999</v>
      </c>
      <c r="B344" s="3">
        <v>536.20818159999999</v>
      </c>
    </row>
    <row r="345" spans="1:2" x14ac:dyDescent="0.25">
      <c r="A345" s="3">
        <v>8.0331529639999992</v>
      </c>
      <c r="B345" s="3">
        <v>249.8842521</v>
      </c>
    </row>
    <row r="346" spans="1:2" x14ac:dyDescent="0.25">
      <c r="A346" s="3">
        <v>29.70702382</v>
      </c>
      <c r="B346" s="3">
        <v>702.99401109999997</v>
      </c>
    </row>
    <row r="347" spans="1:2" x14ac:dyDescent="0.25">
      <c r="A347" s="3">
        <v>12.189417929999999</v>
      </c>
      <c r="B347" s="3">
        <v>335.77041600000001</v>
      </c>
    </row>
    <row r="348" spans="1:2" x14ac:dyDescent="0.25">
      <c r="A348" s="3">
        <v>35.094795550000001</v>
      </c>
      <c r="B348" s="3">
        <v>807.54128720000006</v>
      </c>
    </row>
    <row r="349" spans="1:2" x14ac:dyDescent="0.25">
      <c r="A349" s="3">
        <v>24.960445660000001</v>
      </c>
      <c r="B349" s="3">
        <v>564.31053169999996</v>
      </c>
    </row>
    <row r="350" spans="1:2" x14ac:dyDescent="0.25">
      <c r="A350" s="3">
        <v>38.185199349999998</v>
      </c>
      <c r="B350" s="3">
        <v>856.30330389999995</v>
      </c>
    </row>
    <row r="351" spans="1:2" x14ac:dyDescent="0.25">
      <c r="A351" s="3">
        <v>18.985275179999999</v>
      </c>
      <c r="B351" s="3">
        <v>482.5719881</v>
      </c>
    </row>
    <row r="352" spans="1:2" x14ac:dyDescent="0.25">
      <c r="A352" s="3">
        <v>18.708476059999999</v>
      </c>
      <c r="B352" s="3">
        <v>436.95131129999999</v>
      </c>
    </row>
    <row r="353" spans="1:2" x14ac:dyDescent="0.25">
      <c r="A353" s="3">
        <v>7.2233771630000003</v>
      </c>
      <c r="B353" s="3">
        <v>216.18346199999999</v>
      </c>
    </row>
    <row r="354" spans="1:2" x14ac:dyDescent="0.25">
      <c r="A354" s="3">
        <v>12.70471774</v>
      </c>
      <c r="B354" s="3">
        <v>295.33969889999997</v>
      </c>
    </row>
    <row r="355" spans="1:2" x14ac:dyDescent="0.25">
      <c r="A355" s="3">
        <v>24.528852700000002</v>
      </c>
      <c r="B355" s="3">
        <v>594.11035170000002</v>
      </c>
    </row>
    <row r="356" spans="1:2" x14ac:dyDescent="0.25">
      <c r="A356" s="3">
        <v>39.764128540000002</v>
      </c>
      <c r="B356" s="3">
        <v>935.71729070000004</v>
      </c>
    </row>
    <row r="357" spans="1:2" x14ac:dyDescent="0.25">
      <c r="A357" s="3">
        <v>30.247248249999998</v>
      </c>
      <c r="B357" s="3">
        <v>648.45360930000004</v>
      </c>
    </row>
    <row r="358" spans="1:2" x14ac:dyDescent="0.25">
      <c r="A358" s="3">
        <v>24.47243216</v>
      </c>
      <c r="B358" s="3">
        <v>596.87675019999995</v>
      </c>
    </row>
    <row r="359" spans="1:2" x14ac:dyDescent="0.25">
      <c r="A359" s="3">
        <v>20.244149849999999</v>
      </c>
      <c r="B359" s="3">
        <v>498.2521461</v>
      </c>
    </row>
    <row r="360" spans="1:2" x14ac:dyDescent="0.25">
      <c r="A360" s="3">
        <v>20.22642046</v>
      </c>
      <c r="B360" s="3">
        <v>475.53820940000003</v>
      </c>
    </row>
    <row r="361" spans="1:2" x14ac:dyDescent="0.25">
      <c r="A361" s="3">
        <v>14.89697237</v>
      </c>
      <c r="B361" s="3">
        <v>384.69941549999999</v>
      </c>
    </row>
    <row r="362" spans="1:2" x14ac:dyDescent="0.25">
      <c r="A362" s="3">
        <v>28.787435519999999</v>
      </c>
      <c r="B362" s="3">
        <v>633.50400869999999</v>
      </c>
    </row>
    <row r="363" spans="1:2" x14ac:dyDescent="0.25">
      <c r="A363" s="3">
        <v>29.704183029999999</v>
      </c>
      <c r="B363" s="3">
        <v>659.87328690000004</v>
      </c>
    </row>
    <row r="364" spans="1:2" x14ac:dyDescent="0.25">
      <c r="A364" s="3">
        <v>26.369746849999999</v>
      </c>
      <c r="B364" s="3">
        <v>609.41747869999995</v>
      </c>
    </row>
    <row r="365" spans="1:2" x14ac:dyDescent="0.25">
      <c r="A365" s="3">
        <v>6.775206313</v>
      </c>
      <c r="B365" s="3">
        <v>199.55529379999999</v>
      </c>
    </row>
    <row r="366" spans="1:2" x14ac:dyDescent="0.25">
      <c r="A366" s="3">
        <v>23.24671713</v>
      </c>
      <c r="B366" s="3">
        <v>555.24521700000003</v>
      </c>
    </row>
    <row r="367" spans="1:2" x14ac:dyDescent="0.25">
      <c r="A367" s="3">
        <v>24.308295730000001</v>
      </c>
      <c r="B367" s="3">
        <v>594.31167479999999</v>
      </c>
    </row>
    <row r="368" spans="1:2" x14ac:dyDescent="0.25">
      <c r="A368" s="3">
        <v>25.717962570000001</v>
      </c>
      <c r="B368" s="3">
        <v>572.53704830000004</v>
      </c>
    </row>
    <row r="369" spans="1:2" x14ac:dyDescent="0.25">
      <c r="A369" s="3">
        <v>21.684425690000001</v>
      </c>
      <c r="B369" s="3">
        <v>478.5985086</v>
      </c>
    </row>
    <row r="370" spans="1:2" x14ac:dyDescent="0.25">
      <c r="A370" s="3">
        <v>26.19166817</v>
      </c>
      <c r="B370" s="3">
        <v>563.38163259999999</v>
      </c>
    </row>
    <row r="371" spans="1:2" x14ac:dyDescent="0.25">
      <c r="A371" s="3">
        <v>21.601891699999999</v>
      </c>
      <c r="B371" s="3">
        <v>545.90392910000003</v>
      </c>
    </row>
    <row r="372" spans="1:2" x14ac:dyDescent="0.25">
      <c r="A372" s="3">
        <v>18.88371892</v>
      </c>
      <c r="B372" s="3">
        <v>444.82680169999998</v>
      </c>
    </row>
    <row r="373" spans="1:2" x14ac:dyDescent="0.25">
      <c r="A373" s="3">
        <v>0.26702769799999998</v>
      </c>
      <c r="B373" s="3">
        <v>32.546619020000001</v>
      </c>
    </row>
    <row r="374" spans="1:2" x14ac:dyDescent="0.25">
      <c r="A374" s="3">
        <v>19.61787546</v>
      </c>
      <c r="B374" s="3">
        <v>506.22237940000002</v>
      </c>
    </row>
    <row r="375" spans="1:2" x14ac:dyDescent="0.25">
      <c r="A375" s="3">
        <v>20.103900469999999</v>
      </c>
      <c r="B375" s="3">
        <v>491.43049980000001</v>
      </c>
    </row>
    <row r="376" spans="1:2" x14ac:dyDescent="0.25">
      <c r="A376" s="3">
        <v>23.984640850000002</v>
      </c>
      <c r="B376" s="3">
        <v>559.1358692</v>
      </c>
    </row>
    <row r="377" spans="1:2" x14ac:dyDescent="0.25">
      <c r="A377" s="3">
        <v>29.251122580000001</v>
      </c>
      <c r="B377" s="3">
        <v>697.14747279999995</v>
      </c>
    </row>
    <row r="378" spans="1:2" x14ac:dyDescent="0.25">
      <c r="A378" s="3">
        <v>34.860700510000001</v>
      </c>
      <c r="B378" s="3">
        <v>798.05971790000001</v>
      </c>
    </row>
    <row r="379" spans="1:2" x14ac:dyDescent="0.25">
      <c r="A379" s="3">
        <v>11.17715183</v>
      </c>
      <c r="B379" s="3">
        <v>278.73196150000001</v>
      </c>
    </row>
    <row r="380" spans="1:2" x14ac:dyDescent="0.25">
      <c r="A380" s="3">
        <v>26.126241360000002</v>
      </c>
      <c r="B380" s="3">
        <v>594.87247009999999</v>
      </c>
    </row>
    <row r="381" spans="1:2" x14ac:dyDescent="0.25">
      <c r="A381" s="3">
        <v>39.859396400000001</v>
      </c>
      <c r="B381" s="3">
        <v>875.01934759999995</v>
      </c>
    </row>
    <row r="382" spans="1:2" x14ac:dyDescent="0.25">
      <c r="A382" s="3">
        <v>20.411031210000001</v>
      </c>
      <c r="B382" s="3">
        <v>513.80438170000002</v>
      </c>
    </row>
    <row r="383" spans="1:2" x14ac:dyDescent="0.25">
      <c r="A383" s="3">
        <v>17.871199069999999</v>
      </c>
      <c r="B383" s="3">
        <v>440.6778286</v>
      </c>
    </row>
    <row r="384" spans="1:2" x14ac:dyDescent="0.25">
      <c r="A384" s="3">
        <v>18.346819360000001</v>
      </c>
      <c r="B384" s="3">
        <v>410.860905</v>
      </c>
    </row>
    <row r="385" spans="1:2" x14ac:dyDescent="0.25">
      <c r="A385" s="3">
        <v>9.9002932640000001</v>
      </c>
      <c r="B385" s="3">
        <v>256.77259299999997</v>
      </c>
    </row>
    <row r="386" spans="1:2" x14ac:dyDescent="0.25">
      <c r="A386" s="3">
        <v>25.056280820000001</v>
      </c>
      <c r="B386" s="3">
        <v>583.85523060000003</v>
      </c>
    </row>
    <row r="387" spans="1:2" x14ac:dyDescent="0.25">
      <c r="A387" s="3">
        <v>12.08460133</v>
      </c>
      <c r="B387" s="3">
        <v>278.41826509999999</v>
      </c>
    </row>
    <row r="388" spans="1:2" x14ac:dyDescent="0.25">
      <c r="A388" s="3">
        <v>36.997083940000003</v>
      </c>
      <c r="B388" s="3">
        <v>851.34309629999996</v>
      </c>
    </row>
    <row r="389" spans="1:2" x14ac:dyDescent="0.25">
      <c r="A389" s="3">
        <v>14.73182422</v>
      </c>
      <c r="B389" s="3">
        <v>322.98397740000001</v>
      </c>
    </row>
    <row r="390" spans="1:2" x14ac:dyDescent="0.25">
      <c r="A390" s="3">
        <v>7.1074910080000002</v>
      </c>
      <c r="B390" s="3">
        <v>221.40025199999999</v>
      </c>
    </row>
    <row r="391" spans="1:2" x14ac:dyDescent="0.25">
      <c r="A391" s="3">
        <v>38.096608709999998</v>
      </c>
      <c r="B391" s="3">
        <v>819.11758789999999</v>
      </c>
    </row>
    <row r="392" spans="1:2" x14ac:dyDescent="0.25">
      <c r="A392" s="3">
        <v>26.923605599999998</v>
      </c>
      <c r="B392" s="3">
        <v>644.48863270000004</v>
      </c>
    </row>
    <row r="393" spans="1:2" x14ac:dyDescent="0.25">
      <c r="A393" s="3">
        <v>12.43313955</v>
      </c>
      <c r="B393" s="3">
        <v>283.67965709999999</v>
      </c>
    </row>
    <row r="394" spans="1:2" x14ac:dyDescent="0.25">
      <c r="A394" s="3">
        <v>10.119736870000001</v>
      </c>
      <c r="B394" s="3">
        <v>276.3733742</v>
      </c>
    </row>
    <row r="395" spans="1:2" x14ac:dyDescent="0.25">
      <c r="A395" s="3">
        <v>17.574234619999999</v>
      </c>
      <c r="B395" s="3">
        <v>402.79317379999998</v>
      </c>
    </row>
    <row r="396" spans="1:2" x14ac:dyDescent="0.25">
      <c r="A396" s="3">
        <v>12.06247527</v>
      </c>
      <c r="B396" s="3">
        <v>300.93227339999999</v>
      </c>
    </row>
    <row r="397" spans="1:2" x14ac:dyDescent="0.25">
      <c r="A397" s="3">
        <v>30.407615069999999</v>
      </c>
      <c r="B397" s="3">
        <v>690.78929589999996</v>
      </c>
    </row>
    <row r="398" spans="1:2" x14ac:dyDescent="0.25">
      <c r="A398" s="3">
        <v>7.3354450069999997</v>
      </c>
      <c r="B398" s="3">
        <v>192.34199609999999</v>
      </c>
    </row>
    <row r="399" spans="1:2" x14ac:dyDescent="0.25">
      <c r="A399" s="3">
        <v>22.632977069999999</v>
      </c>
      <c r="B399" s="3">
        <v>546.6938576</v>
      </c>
    </row>
    <row r="400" spans="1:2" x14ac:dyDescent="0.25">
      <c r="A400" s="3">
        <v>28.046404450000001</v>
      </c>
      <c r="B400" s="3">
        <v>665.6726764</v>
      </c>
    </row>
    <row r="401" spans="1:2" x14ac:dyDescent="0.25">
      <c r="A401" s="3">
        <v>33.514539810000002</v>
      </c>
      <c r="B401" s="3">
        <v>750.4447328</v>
      </c>
    </row>
    <row r="402" spans="1:2" x14ac:dyDescent="0.25">
      <c r="A402" s="3">
        <v>24.240372470000001</v>
      </c>
      <c r="B402" s="3">
        <v>569.61875620000001</v>
      </c>
    </row>
    <row r="403" spans="1:2" x14ac:dyDescent="0.25">
      <c r="A403" s="3">
        <v>38.628862429999998</v>
      </c>
      <c r="B403" s="3">
        <v>916.64861299999995</v>
      </c>
    </row>
    <row r="404" spans="1:2" x14ac:dyDescent="0.25">
      <c r="A404" s="3">
        <v>0</v>
      </c>
      <c r="B404" s="3">
        <v>10</v>
      </c>
    </row>
    <row r="405" spans="1:2" x14ac:dyDescent="0.25">
      <c r="A405" s="3">
        <v>24.34910395</v>
      </c>
      <c r="B405" s="3">
        <v>572.6720474</v>
      </c>
    </row>
    <row r="406" spans="1:2" x14ac:dyDescent="0.25">
      <c r="A406" s="3">
        <v>26.168859139999999</v>
      </c>
      <c r="B406" s="3">
        <v>658.60045639999998</v>
      </c>
    </row>
    <row r="407" spans="1:2" x14ac:dyDescent="0.25">
      <c r="A407" s="3">
        <v>5.3075073469999996</v>
      </c>
      <c r="B407" s="3">
        <v>242.5098553</v>
      </c>
    </row>
    <row r="408" spans="1:2" x14ac:dyDescent="0.25">
      <c r="A408" s="3">
        <v>17.99701481</v>
      </c>
      <c r="B408" s="3">
        <v>441.00294430000002</v>
      </c>
    </row>
    <row r="409" spans="1:2" x14ac:dyDescent="0.25">
      <c r="A409" s="3">
        <v>30.965086509999999</v>
      </c>
      <c r="B409" s="3">
        <v>702.6236136</v>
      </c>
    </row>
    <row r="410" spans="1:2" x14ac:dyDescent="0.25">
      <c r="A410" s="3">
        <v>29.7185162</v>
      </c>
      <c r="B410" s="3">
        <v>643.09094370000003</v>
      </c>
    </row>
    <row r="411" spans="1:2" x14ac:dyDescent="0.25">
      <c r="A411" s="3">
        <v>32.64993621</v>
      </c>
      <c r="B411" s="3">
        <v>818.13539300000002</v>
      </c>
    </row>
    <row r="412" spans="1:2" x14ac:dyDescent="0.25">
      <c r="A412" s="3">
        <v>21.129125609999999</v>
      </c>
      <c r="B412" s="3">
        <v>493.22663640000002</v>
      </c>
    </row>
    <row r="413" spans="1:2" x14ac:dyDescent="0.25">
      <c r="A413" s="3">
        <v>18.551639529999999</v>
      </c>
      <c r="B413" s="3">
        <v>443.11360339999999</v>
      </c>
    </row>
    <row r="414" spans="1:2" x14ac:dyDescent="0.25">
      <c r="A414" s="3">
        <v>14.551212209999999</v>
      </c>
      <c r="B414" s="3">
        <v>323.94467179999998</v>
      </c>
    </row>
    <row r="415" spans="1:2" x14ac:dyDescent="0.25">
      <c r="A415" s="3">
        <v>41.766589119999999</v>
      </c>
      <c r="B415" s="3">
        <v>969.29162959999996</v>
      </c>
    </row>
    <row r="416" spans="1:2" x14ac:dyDescent="0.25">
      <c r="A416" s="3">
        <v>27.117739490000002</v>
      </c>
      <c r="B416" s="3">
        <v>658.59373159999996</v>
      </c>
    </row>
    <row r="417" spans="1:2" x14ac:dyDescent="0.25">
      <c r="A417" s="3">
        <v>20.016384380000002</v>
      </c>
      <c r="B417" s="3">
        <v>477.31518790000001</v>
      </c>
    </row>
    <row r="418" spans="1:2" x14ac:dyDescent="0.25">
      <c r="A418" s="3">
        <v>20.56301483</v>
      </c>
      <c r="B418" s="3">
        <v>425.0120182</v>
      </c>
    </row>
    <row r="419" spans="1:2" x14ac:dyDescent="0.25">
      <c r="A419" s="3">
        <v>27.516645669999999</v>
      </c>
      <c r="B419" s="3">
        <v>649.72907199999997</v>
      </c>
    </row>
    <row r="420" spans="1:2" x14ac:dyDescent="0.25">
      <c r="A420" s="3">
        <v>30.228103619999999</v>
      </c>
      <c r="B420" s="3">
        <v>679.71205840000005</v>
      </c>
    </row>
    <row r="421" spans="1:2" x14ac:dyDescent="0.25">
      <c r="A421" s="3">
        <v>21.679897029999999</v>
      </c>
      <c r="B421" s="3">
        <v>505.74386720000001</v>
      </c>
    </row>
    <row r="422" spans="1:2" x14ac:dyDescent="0.25">
      <c r="A422" s="3">
        <v>20.05018591</v>
      </c>
      <c r="B422" s="3">
        <v>473.49963109999999</v>
      </c>
    </row>
    <row r="423" spans="1:2" x14ac:dyDescent="0.25">
      <c r="A423" s="3">
        <v>17.299203840000001</v>
      </c>
      <c r="B423" s="3">
        <v>405.91515879999997</v>
      </c>
    </row>
    <row r="424" spans="1:2" x14ac:dyDescent="0.25">
      <c r="A424" s="3">
        <v>17.199430020000001</v>
      </c>
      <c r="B424" s="3">
        <v>428.85435610000002</v>
      </c>
    </row>
    <row r="425" spans="1:2" x14ac:dyDescent="0.25">
      <c r="A425" s="3">
        <v>35.444546219999999</v>
      </c>
      <c r="B425" s="3">
        <v>800.20249369999999</v>
      </c>
    </row>
    <row r="426" spans="1:2" x14ac:dyDescent="0.25">
      <c r="A426" s="3">
        <v>19.113652810000001</v>
      </c>
      <c r="B426" s="3">
        <v>445.77239989999998</v>
      </c>
    </row>
    <row r="427" spans="1:2" x14ac:dyDescent="0.25">
      <c r="A427" s="3">
        <v>18.952520669999998</v>
      </c>
      <c r="B427" s="3">
        <v>450.70858900000002</v>
      </c>
    </row>
    <row r="428" spans="1:2" x14ac:dyDescent="0.25">
      <c r="A428" s="3">
        <v>26.122137649999999</v>
      </c>
      <c r="B428" s="3">
        <v>617.10072319999995</v>
      </c>
    </row>
    <row r="429" spans="1:2" x14ac:dyDescent="0.25">
      <c r="A429" s="3">
        <v>19.98286779</v>
      </c>
      <c r="B429" s="3">
        <v>541.29366270000003</v>
      </c>
    </row>
    <row r="430" spans="1:2" x14ac:dyDescent="0.25">
      <c r="A430" s="3">
        <v>27.72143999</v>
      </c>
      <c r="B430" s="3">
        <v>654.89495450000004</v>
      </c>
    </row>
    <row r="431" spans="1:2" x14ac:dyDescent="0.25">
      <c r="A431" s="3">
        <v>21.026398140000001</v>
      </c>
      <c r="B431" s="3">
        <v>521.77544520000004</v>
      </c>
    </row>
    <row r="432" spans="1:2" x14ac:dyDescent="0.25">
      <c r="A432" s="3">
        <v>25.380437300000001</v>
      </c>
      <c r="B432" s="3">
        <v>603.32463059999998</v>
      </c>
    </row>
    <row r="433" spans="1:2" x14ac:dyDescent="0.25">
      <c r="A433" s="3">
        <v>24.11359659</v>
      </c>
      <c r="B433" s="3">
        <v>588.52755130000003</v>
      </c>
    </row>
    <row r="434" spans="1:2" x14ac:dyDescent="0.25">
      <c r="A434" s="3">
        <v>27.599066400000002</v>
      </c>
      <c r="B434" s="3">
        <v>634.12197760000004</v>
      </c>
    </row>
    <row r="435" spans="1:2" x14ac:dyDescent="0.25">
      <c r="A435" s="3">
        <v>8.7560040309999998</v>
      </c>
      <c r="B435" s="3">
        <v>246.7871609</v>
      </c>
    </row>
    <row r="436" spans="1:2" x14ac:dyDescent="0.25">
      <c r="A436" s="3">
        <v>27.54196095</v>
      </c>
      <c r="B436" s="3">
        <v>640.17705880000005</v>
      </c>
    </row>
    <row r="437" spans="1:2" x14ac:dyDescent="0.25">
      <c r="A437" s="3">
        <v>15.91667782</v>
      </c>
      <c r="B437" s="3">
        <v>381.0433769</v>
      </c>
    </row>
    <row r="438" spans="1:2" x14ac:dyDescent="0.25">
      <c r="A438" s="3">
        <v>17.188947760000001</v>
      </c>
      <c r="B438" s="3">
        <v>390.87911939999998</v>
      </c>
    </row>
    <row r="439" spans="1:2" x14ac:dyDescent="0.25">
      <c r="A439" s="3">
        <v>28.793158590000001</v>
      </c>
      <c r="B439" s="3">
        <v>654.12937650000003</v>
      </c>
    </row>
    <row r="440" spans="1:2" x14ac:dyDescent="0.25">
      <c r="A440" s="3">
        <v>17.132795380000001</v>
      </c>
      <c r="B440" s="3">
        <v>412.082357</v>
      </c>
    </row>
    <row r="441" spans="1:2" x14ac:dyDescent="0.25">
      <c r="A441" s="3">
        <v>8.7943029399999997</v>
      </c>
      <c r="B441" s="3">
        <v>264.12391400000001</v>
      </c>
    </row>
    <row r="442" spans="1:2" x14ac:dyDescent="0.25">
      <c r="A442" s="3">
        <v>31.030332789999999</v>
      </c>
      <c r="B442" s="3">
        <v>684.15844370000002</v>
      </c>
    </row>
    <row r="443" spans="1:2" x14ac:dyDescent="0.25">
      <c r="A443" s="3">
        <v>19.202970029999999</v>
      </c>
      <c r="B443" s="3">
        <v>459.73534969999997</v>
      </c>
    </row>
    <row r="444" spans="1:2" x14ac:dyDescent="0.25">
      <c r="A444" s="3">
        <v>27.129411860000001</v>
      </c>
      <c r="B444" s="3">
        <v>615.17538449999995</v>
      </c>
    </row>
    <row r="445" spans="1:2" x14ac:dyDescent="0.25">
      <c r="A445" s="3">
        <v>30.081089339999998</v>
      </c>
      <c r="B445" s="3">
        <v>698.97180630000003</v>
      </c>
    </row>
    <row r="446" spans="1:2" x14ac:dyDescent="0.25">
      <c r="A446" s="3">
        <v>45</v>
      </c>
      <c r="B446" s="3">
        <v>1000</v>
      </c>
    </row>
    <row r="447" spans="1:2" x14ac:dyDescent="0.25">
      <c r="A447" s="3">
        <v>18.908488649999999</v>
      </c>
      <c r="B447" s="3">
        <v>449.81330029999998</v>
      </c>
    </row>
    <row r="448" spans="1:2" x14ac:dyDescent="0.25">
      <c r="A448" s="3">
        <v>15.102921909999999</v>
      </c>
      <c r="B448" s="3">
        <v>322.88878299999999</v>
      </c>
    </row>
    <row r="449" spans="1:2" x14ac:dyDescent="0.25">
      <c r="A449" s="3">
        <v>21.897432670000001</v>
      </c>
      <c r="B449" s="3">
        <v>493.42021879999999</v>
      </c>
    </row>
    <row r="450" spans="1:2" x14ac:dyDescent="0.25">
      <c r="A450" s="3">
        <v>29.508194570000001</v>
      </c>
      <c r="B450" s="3">
        <v>629.89379180000003</v>
      </c>
    </row>
    <row r="451" spans="1:2" x14ac:dyDescent="0.25">
      <c r="A451" s="3">
        <v>19.2786717</v>
      </c>
      <c r="B451" s="3">
        <v>452.62631709999999</v>
      </c>
    </row>
    <row r="452" spans="1:2" x14ac:dyDescent="0.25">
      <c r="A452" s="3">
        <v>29.87997288</v>
      </c>
      <c r="B452" s="3">
        <v>683.54478089999998</v>
      </c>
    </row>
    <row r="453" spans="1:2" x14ac:dyDescent="0.25">
      <c r="A453" s="3">
        <v>21.610643759999999</v>
      </c>
      <c r="B453" s="3">
        <v>537.66480060000004</v>
      </c>
    </row>
    <row r="454" spans="1:2" x14ac:dyDescent="0.25">
      <c r="A454" s="3">
        <v>24.988518989999999</v>
      </c>
      <c r="B454" s="3">
        <v>608.62999209999998</v>
      </c>
    </row>
    <row r="455" spans="1:2" x14ac:dyDescent="0.25">
      <c r="A455" s="3">
        <v>31.160030219999999</v>
      </c>
      <c r="B455" s="3">
        <v>746.94638889999999</v>
      </c>
    </row>
    <row r="456" spans="1:2" x14ac:dyDescent="0.25">
      <c r="A456" s="3">
        <v>34.678046479999999</v>
      </c>
      <c r="B456" s="3">
        <v>756.96256159999996</v>
      </c>
    </row>
    <row r="457" spans="1:2" x14ac:dyDescent="0.25">
      <c r="A457" s="3">
        <v>20.900574779999999</v>
      </c>
      <c r="B457" s="3">
        <v>491.23060270000002</v>
      </c>
    </row>
    <row r="458" spans="1:2" x14ac:dyDescent="0.25">
      <c r="A458" s="3">
        <v>37.127070340000003</v>
      </c>
      <c r="B458" s="3">
        <v>892.94771979999996</v>
      </c>
    </row>
    <row r="459" spans="1:2" x14ac:dyDescent="0.25">
      <c r="A459" s="3">
        <v>26.360520650000002</v>
      </c>
      <c r="B459" s="3">
        <v>646.26694580000003</v>
      </c>
    </row>
    <row r="460" spans="1:2" x14ac:dyDescent="0.25">
      <c r="A460" s="3">
        <v>35.331208179999997</v>
      </c>
      <c r="B460" s="3">
        <v>804.26002549999998</v>
      </c>
    </row>
    <row r="461" spans="1:2" x14ac:dyDescent="0.25">
      <c r="A461" s="3">
        <v>24.484908619999999</v>
      </c>
      <c r="B461" s="3">
        <v>526.54706490000001</v>
      </c>
    </row>
    <row r="462" spans="1:2" x14ac:dyDescent="0.25">
      <c r="A462" s="3">
        <v>38.668202479999998</v>
      </c>
      <c r="B462" s="3">
        <v>891.41364620000002</v>
      </c>
    </row>
    <row r="463" spans="1:2" x14ac:dyDescent="0.25">
      <c r="A463" s="3">
        <v>28.900191719999999</v>
      </c>
      <c r="B463" s="3">
        <v>636.29837399999997</v>
      </c>
    </row>
    <row r="464" spans="1:2" x14ac:dyDescent="0.25">
      <c r="A464" s="3">
        <v>12.12301401</v>
      </c>
      <c r="B464" s="3">
        <v>297.0254137</v>
      </c>
    </row>
    <row r="465" spans="1:2" x14ac:dyDescent="0.25">
      <c r="A465" s="3">
        <v>11.5951027</v>
      </c>
      <c r="B465" s="3">
        <v>257.078777</v>
      </c>
    </row>
    <row r="466" spans="1:2" x14ac:dyDescent="0.25">
      <c r="A466" s="3">
        <v>17.455161619999998</v>
      </c>
      <c r="B466" s="3">
        <v>391.71529859999998</v>
      </c>
    </row>
    <row r="467" spans="1:2" x14ac:dyDescent="0.25">
      <c r="A467" s="3">
        <v>20.896619210000001</v>
      </c>
      <c r="B467" s="3">
        <v>494.6274373</v>
      </c>
    </row>
    <row r="468" spans="1:2" x14ac:dyDescent="0.25">
      <c r="A468" s="3">
        <v>40.303767809999997</v>
      </c>
      <c r="B468" s="3">
        <v>926.06715329999997</v>
      </c>
    </row>
    <row r="469" spans="1:2" x14ac:dyDescent="0.25">
      <c r="A469" s="3">
        <v>26.530218770000001</v>
      </c>
      <c r="B469" s="3">
        <v>612.24372149999999</v>
      </c>
    </row>
    <row r="470" spans="1:2" x14ac:dyDescent="0.25">
      <c r="A470" s="3">
        <v>39.513154800000002</v>
      </c>
      <c r="B470" s="3">
        <v>898.80542300000002</v>
      </c>
    </row>
    <row r="471" spans="1:2" x14ac:dyDescent="0.25">
      <c r="A471" s="3">
        <v>22.397977279999999</v>
      </c>
      <c r="B471" s="3">
        <v>489.56908989999999</v>
      </c>
    </row>
    <row r="472" spans="1:2" x14ac:dyDescent="0.25">
      <c r="A472" s="3">
        <v>9.3093455990000002</v>
      </c>
      <c r="B472" s="3">
        <v>291.72304009999999</v>
      </c>
    </row>
    <row r="473" spans="1:2" x14ac:dyDescent="0.25">
      <c r="A473" s="3">
        <v>19.49474317</v>
      </c>
      <c r="B473" s="3">
        <v>429.43570210000001</v>
      </c>
    </row>
    <row r="474" spans="1:2" x14ac:dyDescent="0.25">
      <c r="A474" s="3">
        <v>22.225122280000001</v>
      </c>
      <c r="B474" s="3">
        <v>500.06577870000001</v>
      </c>
    </row>
    <row r="475" spans="1:2" x14ac:dyDescent="0.25">
      <c r="A475" s="3">
        <v>18.887161649999999</v>
      </c>
      <c r="B475" s="3">
        <v>475.21335370000003</v>
      </c>
    </row>
    <row r="476" spans="1:2" x14ac:dyDescent="0.25">
      <c r="A476" s="3">
        <v>21.752092180000002</v>
      </c>
      <c r="B476" s="3">
        <v>530.35671300000001</v>
      </c>
    </row>
    <row r="477" spans="1:2" x14ac:dyDescent="0.25">
      <c r="A477" s="3">
        <v>18.15921677</v>
      </c>
      <c r="B477" s="3">
        <v>453.78560659999999</v>
      </c>
    </row>
    <row r="478" spans="1:2" x14ac:dyDescent="0.25">
      <c r="A478" s="3">
        <v>14.866103470000001</v>
      </c>
      <c r="B478" s="3">
        <v>296.90653229999998</v>
      </c>
    </row>
    <row r="479" spans="1:2" x14ac:dyDescent="0.25">
      <c r="A479" s="3">
        <v>28.829759079999999</v>
      </c>
      <c r="B479" s="3">
        <v>682.80856630000005</v>
      </c>
    </row>
    <row r="480" spans="1:2" x14ac:dyDescent="0.25">
      <c r="A480" s="3">
        <v>25.333420149999998</v>
      </c>
      <c r="B480" s="3">
        <v>581.26201570000001</v>
      </c>
    </row>
    <row r="481" spans="1:2" x14ac:dyDescent="0.25">
      <c r="A481" s="3">
        <v>18.50836039</v>
      </c>
      <c r="B481" s="3">
        <v>432.81979519999999</v>
      </c>
    </row>
    <row r="482" spans="1:2" x14ac:dyDescent="0.25">
      <c r="A482" s="3">
        <v>22.48279827</v>
      </c>
      <c r="B482" s="3">
        <v>507.900282</v>
      </c>
    </row>
    <row r="483" spans="1:2" x14ac:dyDescent="0.25">
      <c r="A483" s="3">
        <v>30.085189629999999</v>
      </c>
      <c r="B483" s="3">
        <v>691.85548429999994</v>
      </c>
    </row>
    <row r="484" spans="1:2" x14ac:dyDescent="0.25">
      <c r="A484" s="3">
        <v>16.997888929999998</v>
      </c>
      <c r="B484" s="3">
        <v>448.32598139999999</v>
      </c>
    </row>
    <row r="485" spans="1:2" x14ac:dyDescent="0.25">
      <c r="A485" s="3">
        <v>27.281063830000001</v>
      </c>
      <c r="B485" s="3">
        <v>612.24196319999999</v>
      </c>
    </row>
    <row r="486" spans="1:2" x14ac:dyDescent="0.25">
      <c r="A486" s="3">
        <v>4.8658736219999996</v>
      </c>
      <c r="B486" s="3">
        <v>188.15133130000001</v>
      </c>
    </row>
    <row r="487" spans="1:2" x14ac:dyDescent="0.25">
      <c r="A487" s="3">
        <v>23.407256969999999</v>
      </c>
      <c r="B487" s="3">
        <v>501.34532999999999</v>
      </c>
    </row>
    <row r="488" spans="1:2" x14ac:dyDescent="0.25">
      <c r="A488" s="3">
        <v>12.30161489</v>
      </c>
      <c r="B488" s="3">
        <v>333.33425849999998</v>
      </c>
    </row>
    <row r="489" spans="1:2" x14ac:dyDescent="0.25">
      <c r="A489" s="3">
        <v>32.632858149999997</v>
      </c>
      <c r="B489" s="3">
        <v>793.07901100000004</v>
      </c>
    </row>
    <row r="490" spans="1:2" x14ac:dyDescent="0.25">
      <c r="A490" s="3">
        <v>16.703851820000001</v>
      </c>
      <c r="B490" s="3">
        <v>379.31822599999998</v>
      </c>
    </row>
    <row r="491" spans="1:2" x14ac:dyDescent="0.25">
      <c r="A491" s="3">
        <v>26.964217489999999</v>
      </c>
      <c r="B491" s="3">
        <v>581.07400519999999</v>
      </c>
    </row>
    <row r="492" spans="1:2" x14ac:dyDescent="0.25">
      <c r="A492" s="3">
        <v>23.824922369999999</v>
      </c>
      <c r="B492" s="3">
        <v>584.399945</v>
      </c>
    </row>
    <row r="493" spans="1:2" x14ac:dyDescent="0.25">
      <c r="A493" s="3">
        <v>34.472169190000002</v>
      </c>
      <c r="B493" s="3">
        <v>809.35251949999997</v>
      </c>
    </row>
    <row r="494" spans="1:2" x14ac:dyDescent="0.25">
      <c r="A494" s="3">
        <v>23.056213570000001</v>
      </c>
      <c r="B494" s="3">
        <v>552.81935120000003</v>
      </c>
    </row>
    <row r="495" spans="1:2" x14ac:dyDescent="0.25">
      <c r="A495" s="3">
        <v>14.931505769999999</v>
      </c>
      <c r="B495" s="3">
        <v>377.43092789999997</v>
      </c>
    </row>
    <row r="496" spans="1:2" x14ac:dyDescent="0.25">
      <c r="A496" s="3">
        <v>25.11206572</v>
      </c>
      <c r="B496" s="3">
        <v>571.43425690000004</v>
      </c>
    </row>
    <row r="497" spans="1:2" x14ac:dyDescent="0.25">
      <c r="A497" s="3">
        <v>22.274899260000002</v>
      </c>
      <c r="B497" s="3">
        <v>524.74636429999998</v>
      </c>
    </row>
    <row r="498" spans="1:2" x14ac:dyDescent="0.25">
      <c r="A498" s="3">
        <v>32.893092109999998</v>
      </c>
      <c r="B498" s="3">
        <v>755.81839869999999</v>
      </c>
    </row>
    <row r="499" spans="1:2" x14ac:dyDescent="0.25">
      <c r="A499" s="3">
        <v>12.58815695</v>
      </c>
      <c r="B499" s="3">
        <v>306.09071890000001</v>
      </c>
    </row>
    <row r="500" spans="1:2" x14ac:dyDescent="0.25">
      <c r="A500" s="3">
        <v>22.362402370000002</v>
      </c>
      <c r="B500" s="3">
        <v>566.21730379999997</v>
      </c>
    </row>
    <row r="501" spans="1:2" x14ac:dyDescent="0.25">
      <c r="A501" s="3">
        <v>28.957736319999999</v>
      </c>
      <c r="B501" s="3">
        <v>655.66038790000005</v>
      </c>
    </row>
  </sheetData>
  <mergeCells count="1">
    <mergeCell ref="F9:F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2843-347F-453F-A000-468451ED49B3}">
  <dimension ref="A1:S1735"/>
  <sheetViews>
    <sheetView workbookViewId="0">
      <selection activeCell="K17" sqref="K17"/>
    </sheetView>
  </sheetViews>
  <sheetFormatPr defaultRowHeight="15" x14ac:dyDescent="0.25"/>
  <cols>
    <col min="1" max="1" width="11.85546875" bestFit="1" customWidth="1"/>
    <col min="2" max="6" width="11" bestFit="1" customWidth="1"/>
    <col min="7" max="7" width="10" bestFit="1" customWidth="1"/>
    <col min="10" max="10" width="13.5703125" customWidth="1"/>
    <col min="11" max="11" width="12" bestFit="1" customWidth="1"/>
    <col min="15" max="15" width="13.7109375" bestFit="1" customWidth="1"/>
    <col min="17" max="17" width="13.42578125" bestFit="1" customWidth="1"/>
    <col min="18" max="18" width="13.140625" bestFit="1" customWidth="1"/>
    <col min="19" max="19" width="13.42578125" bestFit="1" customWidth="1"/>
  </cols>
  <sheetData>
    <row r="1" spans="1:19" x14ac:dyDescent="0.25">
      <c r="A1" s="14" t="s">
        <v>24</v>
      </c>
      <c r="B1" s="14" t="s">
        <v>25</v>
      </c>
      <c r="C1" s="14" t="s">
        <v>26</v>
      </c>
      <c r="D1" s="14" t="s">
        <v>27</v>
      </c>
      <c r="E1" s="14" t="s">
        <v>28</v>
      </c>
      <c r="F1" s="14" t="s">
        <v>29</v>
      </c>
      <c r="G1" s="14" t="s">
        <v>30</v>
      </c>
      <c r="J1" s="23" t="s">
        <v>31</v>
      </c>
      <c r="K1" s="23"/>
      <c r="L1" s="23"/>
      <c r="M1" s="23"/>
      <c r="N1" s="23"/>
      <c r="O1" s="24" t="s">
        <v>5</v>
      </c>
      <c r="R1" s="8" t="s">
        <v>32</v>
      </c>
    </row>
    <row r="2" spans="1:19" x14ac:dyDescent="0.25">
      <c r="A2" s="15">
        <v>42191</v>
      </c>
      <c r="B2" s="14">
        <v>39.75</v>
      </c>
      <c r="C2" s="14">
        <v>36</v>
      </c>
      <c r="D2" s="14">
        <v>36.709999000000003</v>
      </c>
      <c r="E2" s="14">
        <v>36.709999000000003</v>
      </c>
      <c r="F2" s="14">
        <v>5866600</v>
      </c>
      <c r="G2" s="14">
        <v>38</v>
      </c>
      <c r="J2" s="8" t="s">
        <v>29</v>
      </c>
      <c r="K2" s="8" t="s">
        <v>28</v>
      </c>
      <c r="L2" s="8" t="s">
        <v>27</v>
      </c>
      <c r="M2" s="8" t="s">
        <v>26</v>
      </c>
      <c r="N2" s="8" t="s">
        <v>25</v>
      </c>
      <c r="O2" s="24"/>
      <c r="R2" s="5">
        <f>$J$3*F2+$K$3*E2+$L$3*D2+$M$3*C2+$N$3*B2 +$O$3</f>
        <v>38.809487106376459</v>
      </c>
      <c r="S2" cm="1">
        <f t="array" ref="S2:S1735">TREND(G2:G1735,B2:F1735)</f>
        <v>38.809487106376444</v>
      </c>
    </row>
    <row r="3" spans="1:19" x14ac:dyDescent="0.25">
      <c r="A3" s="15">
        <v>42192</v>
      </c>
      <c r="B3" s="14">
        <v>37.810001</v>
      </c>
      <c r="C3" s="14">
        <v>36</v>
      </c>
      <c r="D3" s="14">
        <v>36.619999</v>
      </c>
      <c r="E3" s="14">
        <v>36.619999</v>
      </c>
      <c r="F3" s="14">
        <v>7359000</v>
      </c>
      <c r="G3" s="14">
        <v>37.720001000000003</v>
      </c>
      <c r="J3" s="5" cm="1">
        <f t="array" ref="J3:O3">LINEST(G2:G1735,B2:F1735)</f>
        <v>2.0085399542125465E-9</v>
      </c>
      <c r="K3" s="5">
        <v>-0.61517764421378973</v>
      </c>
      <c r="L3" s="5">
        <v>0</v>
      </c>
      <c r="M3" s="5">
        <v>0.71669175945399477</v>
      </c>
      <c r="N3" s="5">
        <v>0.89825761248596014</v>
      </c>
      <c r="O3" s="5">
        <v>-0.1257689268690759</v>
      </c>
      <c r="R3" s="5">
        <f t="shared" ref="R3:R66" si="0">$J$3*F3+$K$3*E3+$L$3*D3+$M$3*C3+$N$3*B3 +$O$3</f>
        <v>37.125231769418214</v>
      </c>
      <c r="S3">
        <v>37.125231769418214</v>
      </c>
    </row>
    <row r="4" spans="1:19" x14ac:dyDescent="0.25">
      <c r="A4" s="15">
        <v>42193</v>
      </c>
      <c r="B4" s="14">
        <v>36.360000999999997</v>
      </c>
      <c r="C4" s="14">
        <v>34.529998999999997</v>
      </c>
      <c r="D4" s="14">
        <v>34.700001</v>
      </c>
      <c r="E4" s="14">
        <v>34.700001</v>
      </c>
      <c r="F4" s="14">
        <v>5387700</v>
      </c>
      <c r="G4" s="14">
        <v>36.340000000000003</v>
      </c>
      <c r="R4" s="5">
        <f t="shared" si="0"/>
        <v>35.946401039947879</v>
      </c>
      <c r="S4">
        <v>35.946401039947872</v>
      </c>
    </row>
    <row r="5" spans="1:19" x14ac:dyDescent="0.25">
      <c r="A5" s="15">
        <v>42194</v>
      </c>
      <c r="B5" s="14">
        <v>35.520000000000003</v>
      </c>
      <c r="C5" s="14">
        <v>33.990001999999997</v>
      </c>
      <c r="D5" s="14">
        <v>34.5</v>
      </c>
      <c r="E5" s="14">
        <v>34.5</v>
      </c>
      <c r="F5" s="14">
        <v>3760100</v>
      </c>
      <c r="G5" s="14">
        <v>35.099997999999999</v>
      </c>
      <c r="R5" s="5">
        <f t="shared" si="0"/>
        <v>34.92461939156312</v>
      </c>
      <c r="S5">
        <v>34.92461939156312</v>
      </c>
    </row>
    <row r="6" spans="1:19" x14ac:dyDescent="0.25">
      <c r="A6" s="15">
        <v>42195</v>
      </c>
      <c r="B6" s="14">
        <v>35.189999</v>
      </c>
      <c r="C6" s="14">
        <v>33.979999999999997</v>
      </c>
      <c r="D6" s="14">
        <v>34.689999</v>
      </c>
      <c r="E6" s="14">
        <v>34.689999</v>
      </c>
      <c r="F6" s="14">
        <v>4472800</v>
      </c>
      <c r="G6" s="14">
        <v>34.659999999999997</v>
      </c>
      <c r="J6" s="25" t="s">
        <v>33</v>
      </c>
      <c r="K6" s="26"/>
      <c r="R6" s="5">
        <f t="shared" si="0"/>
        <v>34.50557347940947</v>
      </c>
      <c r="S6">
        <v>34.50557347940947</v>
      </c>
    </row>
    <row r="7" spans="1:19" x14ac:dyDescent="0.25">
      <c r="A7" s="15">
        <v>42198</v>
      </c>
      <c r="B7" s="14">
        <v>37.5</v>
      </c>
      <c r="C7" s="14">
        <v>35.5</v>
      </c>
      <c r="D7" s="14">
        <v>36.779998999999997</v>
      </c>
      <c r="E7" s="14">
        <v>36.779998999999997</v>
      </c>
      <c r="F7" s="14">
        <v>7626000</v>
      </c>
      <c r="G7" s="14">
        <v>35.590000000000003</v>
      </c>
      <c r="J7" s="27" t="s">
        <v>30</v>
      </c>
      <c r="K7" s="28"/>
      <c r="R7" s="5">
        <f t="shared" si="0"/>
        <v>36.390532988656524</v>
      </c>
      <c r="S7">
        <v>36.390532988656538</v>
      </c>
    </row>
    <row r="8" spans="1:19" x14ac:dyDescent="0.25">
      <c r="A8" s="15">
        <v>42199</v>
      </c>
      <c r="B8" s="14">
        <v>37.740001999999997</v>
      </c>
      <c r="C8" s="14">
        <v>36.599997999999999</v>
      </c>
      <c r="D8" s="14">
        <v>36.93</v>
      </c>
      <c r="E8" s="14">
        <v>36.93</v>
      </c>
      <c r="F8" s="14">
        <v>4653300</v>
      </c>
      <c r="G8" s="14">
        <v>36.990001999999997</v>
      </c>
      <c r="J8" s="8" t="s">
        <v>25</v>
      </c>
      <c r="K8" s="5">
        <f>CORREL(B2:B1735,$G2:$G1735)</f>
        <v>0.99978359371202674</v>
      </c>
      <c r="R8" s="5">
        <f t="shared" si="0"/>
        <v>37.296228065652656</v>
      </c>
      <c r="S8">
        <v>37.296228065652656</v>
      </c>
    </row>
    <row r="9" spans="1:19" x14ac:dyDescent="0.25">
      <c r="A9" s="15">
        <v>42200</v>
      </c>
      <c r="B9" s="14">
        <v>38.200001</v>
      </c>
      <c r="C9" s="14">
        <v>37.029998999999997</v>
      </c>
      <c r="D9" s="14">
        <v>37.509998000000003</v>
      </c>
      <c r="E9" s="14">
        <v>37.509998000000003</v>
      </c>
      <c r="F9" s="14">
        <v>13072800</v>
      </c>
      <c r="G9" s="14">
        <v>37.979999999999997</v>
      </c>
      <c r="J9" s="8" t="s">
        <v>26</v>
      </c>
      <c r="K9" s="5">
        <f>CORREL(C2:C1735,$G2:$G1735)</f>
        <v>0.99967663023291098</v>
      </c>
      <c r="R9" s="5">
        <f t="shared" si="0"/>
        <v>37.677712941251343</v>
      </c>
      <c r="S9">
        <v>37.677712941251336</v>
      </c>
    </row>
    <row r="10" spans="1:19" x14ac:dyDescent="0.25">
      <c r="A10" s="15">
        <v>42201</v>
      </c>
      <c r="B10" s="14">
        <v>39.970001000000003</v>
      </c>
      <c r="C10" s="14">
        <v>38.080002</v>
      </c>
      <c r="D10" s="14">
        <v>38.630001</v>
      </c>
      <c r="E10" s="14">
        <v>38.630001</v>
      </c>
      <c r="F10" s="14">
        <v>21348500</v>
      </c>
      <c r="G10" s="14">
        <v>38.82</v>
      </c>
      <c r="J10" s="8" t="s">
        <v>27</v>
      </c>
      <c r="K10" s="5">
        <f>CORREL(D2:D1735,$G2:$G1735)</f>
        <v>0.99942981707432688</v>
      </c>
      <c r="R10" s="5">
        <f t="shared" si="0"/>
        <v>39.347778679900166</v>
      </c>
      <c r="S10">
        <v>39.347778679900173</v>
      </c>
    </row>
    <row r="11" spans="1:19" x14ac:dyDescent="0.25">
      <c r="A11" s="15">
        <v>42202</v>
      </c>
      <c r="B11" s="14">
        <v>40.200001</v>
      </c>
      <c r="C11" s="14">
        <v>38.18</v>
      </c>
      <c r="D11" s="14">
        <v>38.389999000000003</v>
      </c>
      <c r="E11" s="14">
        <v>38.389999000000003</v>
      </c>
      <c r="F11" s="14">
        <v>45720200</v>
      </c>
      <c r="G11" s="14">
        <v>39.419998</v>
      </c>
      <c r="J11" s="8" t="s">
        <v>28</v>
      </c>
      <c r="K11" s="5">
        <f>CORREL(E2:E1735,$G2:$G1735)</f>
        <v>0.99942981707432688</v>
      </c>
      <c r="R11" s="5">
        <f t="shared" si="0"/>
        <v>39.822641071502495</v>
      </c>
      <c r="S11">
        <v>39.822641071502495</v>
      </c>
    </row>
    <row r="12" spans="1:19" x14ac:dyDescent="0.25">
      <c r="A12" s="15">
        <v>42205</v>
      </c>
      <c r="B12" s="14">
        <v>42.549999</v>
      </c>
      <c r="C12" s="14">
        <v>39.799999</v>
      </c>
      <c r="D12" s="14">
        <v>40.470001000000003</v>
      </c>
      <c r="E12" s="14">
        <v>40.470001000000003</v>
      </c>
      <c r="F12" s="14">
        <v>52286500</v>
      </c>
      <c r="G12" s="14">
        <v>41.459999000000003</v>
      </c>
      <c r="J12" s="8" t="s">
        <v>29</v>
      </c>
      <c r="K12" s="5">
        <f>CORREL(F2:F1735,$G2:$G1735)</f>
        <v>-4.6517793279424041E-3</v>
      </c>
      <c r="R12" s="5">
        <f t="shared" si="0"/>
        <v>41.828202543534367</v>
      </c>
      <c r="S12">
        <v>41.82820254353436</v>
      </c>
    </row>
    <row r="13" spans="1:19" x14ac:dyDescent="0.25">
      <c r="A13" s="15">
        <v>42206</v>
      </c>
      <c r="B13" s="14">
        <v>41.110000999999997</v>
      </c>
      <c r="C13" s="14">
        <v>39.119999</v>
      </c>
      <c r="D13" s="14">
        <v>39.349997999999999</v>
      </c>
      <c r="E13" s="14">
        <v>39.349997999999999</v>
      </c>
      <c r="F13" s="14">
        <v>32954600</v>
      </c>
      <c r="G13" s="14">
        <v>41.080002</v>
      </c>
      <c r="R13" s="5">
        <f t="shared" si="0"/>
        <v>40.697534895152621</v>
      </c>
      <c r="S13">
        <v>40.697534895152621</v>
      </c>
    </row>
    <row r="14" spans="1:19" x14ac:dyDescent="0.25">
      <c r="A14" s="15">
        <v>42207</v>
      </c>
      <c r="B14" s="14">
        <v>39.720001000000003</v>
      </c>
      <c r="C14" s="14">
        <v>38.099997999999999</v>
      </c>
      <c r="D14" s="14">
        <v>38.389999000000003</v>
      </c>
      <c r="E14" s="14">
        <v>38.389999000000003</v>
      </c>
      <c r="F14" s="14">
        <v>25363900</v>
      </c>
      <c r="G14" s="14">
        <v>39.349997999999999</v>
      </c>
      <c r="R14" s="5">
        <f t="shared" si="0"/>
        <v>39.293254201499458</v>
      </c>
      <c r="S14">
        <v>39.293254201499465</v>
      </c>
    </row>
    <row r="15" spans="1:19" x14ac:dyDescent="0.25">
      <c r="A15" s="15">
        <v>42208</v>
      </c>
      <c r="B15" s="14">
        <v>38.75</v>
      </c>
      <c r="C15" s="14">
        <v>36.93</v>
      </c>
      <c r="D15" s="14">
        <v>37.009998000000003</v>
      </c>
      <c r="E15" s="14">
        <v>37.009998000000003</v>
      </c>
      <c r="F15" s="14">
        <v>19250200</v>
      </c>
      <c r="G15" s="14">
        <v>38.740001999999997</v>
      </c>
      <c r="R15" s="5">
        <f t="shared" si="0"/>
        <v>38.420081647427416</v>
      </c>
      <c r="S15">
        <v>38.420081647427409</v>
      </c>
    </row>
    <row r="16" spans="1:19" x14ac:dyDescent="0.25">
      <c r="A16" s="15">
        <v>42209</v>
      </c>
      <c r="B16" s="14">
        <v>38</v>
      </c>
      <c r="C16" s="14">
        <v>36.909999999999997</v>
      </c>
      <c r="D16" s="14">
        <v>37</v>
      </c>
      <c r="E16" s="14">
        <v>37</v>
      </c>
      <c r="F16" s="14">
        <v>14274300</v>
      </c>
      <c r="G16" s="14">
        <v>37.709999000000003</v>
      </c>
      <c r="J16" s="8" t="s">
        <v>24</v>
      </c>
      <c r="K16" s="8" t="s">
        <v>25</v>
      </c>
      <c r="L16" s="8" t="s">
        <v>26</v>
      </c>
      <c r="M16" s="8" t="s">
        <v>27</v>
      </c>
      <c r="N16" s="8" t="s">
        <v>28</v>
      </c>
      <c r="O16" s="8" t="s">
        <v>29</v>
      </c>
      <c r="P16" s="8" t="s">
        <v>30</v>
      </c>
      <c r="R16" s="5">
        <f t="shared" si="0"/>
        <v>37.728210855002551</v>
      </c>
      <c r="S16">
        <v>37.728210855002551</v>
      </c>
    </row>
    <row r="17" spans="1:19" x14ac:dyDescent="0.25">
      <c r="A17" s="15">
        <v>42212</v>
      </c>
      <c r="B17" s="14">
        <v>37.380001</v>
      </c>
      <c r="C17" s="14">
        <v>36.220001000000003</v>
      </c>
      <c r="D17" s="14">
        <v>36.389999000000003</v>
      </c>
      <c r="E17" s="14">
        <v>36.389999000000003</v>
      </c>
      <c r="F17" s="14">
        <v>16179900</v>
      </c>
      <c r="G17" s="14">
        <v>36.779998999999997</v>
      </c>
      <c r="J17" s="15">
        <v>43831</v>
      </c>
      <c r="K17" s="14">
        <v>31</v>
      </c>
      <c r="L17" s="14">
        <v>30</v>
      </c>
      <c r="M17" s="14">
        <v>30.5</v>
      </c>
      <c r="N17" s="14">
        <v>30.5</v>
      </c>
      <c r="O17" s="14">
        <v>45720200</v>
      </c>
      <c r="P17" s="5">
        <f>O3+(O17*$J$3) +($K$3*N17)+($L$3*M17)+($M$3*L17)+($N$3*K17)</f>
        <v>30.549882543709536</v>
      </c>
      <c r="R17" s="5">
        <f t="shared" si="0"/>
        <v>37.05586188807218</v>
      </c>
      <c r="S17">
        <v>37.055861888072172</v>
      </c>
    </row>
    <row r="18" spans="1:19" x14ac:dyDescent="0.25">
      <c r="A18" s="15">
        <v>42213</v>
      </c>
      <c r="B18" s="14">
        <v>38</v>
      </c>
      <c r="C18" s="14">
        <v>36.830002</v>
      </c>
      <c r="D18" s="14">
        <v>37.599997999999999</v>
      </c>
      <c r="E18" s="14">
        <v>37.599997999999999</v>
      </c>
      <c r="F18" s="14">
        <v>18986000</v>
      </c>
      <c r="G18" s="14">
        <v>37.189999</v>
      </c>
      <c r="J18" s="15">
        <v>43832</v>
      </c>
      <c r="K18" s="14">
        <v>32</v>
      </c>
      <c r="L18" s="14">
        <v>29.5</v>
      </c>
      <c r="M18" s="14">
        <v>31.4</v>
      </c>
      <c r="N18" s="14">
        <v>31.4</v>
      </c>
      <c r="O18" s="14">
        <v>45723200</v>
      </c>
      <c r="P18" s="5">
        <f t="shared" ref="P18:P21" si="1">O4+(O18*$J$3) +($K$3*N18)+($L$3*M18)+($M$3*L18)+($N$3*K18)</f>
        <v>30.661909349165025</v>
      </c>
      <c r="R18" s="5">
        <f t="shared" si="0"/>
        <v>37.311235229159031</v>
      </c>
      <c r="S18">
        <v>37.311235229159024</v>
      </c>
    </row>
    <row r="19" spans="1:19" x14ac:dyDescent="0.25">
      <c r="A19" s="15">
        <v>42214</v>
      </c>
      <c r="B19" s="14">
        <v>38.099997999999999</v>
      </c>
      <c r="C19" s="14">
        <v>37.619999</v>
      </c>
      <c r="D19" s="14">
        <v>37.950001</v>
      </c>
      <c r="E19" s="14">
        <v>37.950001</v>
      </c>
      <c r="F19" s="14">
        <v>11788400</v>
      </c>
      <c r="G19" s="14">
        <v>38.029998999999997</v>
      </c>
      <c r="J19" s="15">
        <v>43833</v>
      </c>
      <c r="K19" s="14">
        <v>33.5</v>
      </c>
      <c r="L19" s="14">
        <v>29</v>
      </c>
      <c r="M19" s="14">
        <v>30.4</v>
      </c>
      <c r="N19" s="14">
        <v>30.4</v>
      </c>
      <c r="O19" s="14">
        <v>45740200</v>
      </c>
      <c r="P19" s="5">
        <f t="shared" si="1"/>
        <v>32.266161677559978</v>
      </c>
      <c r="R19" s="5">
        <f t="shared" si="0"/>
        <v>37.737472845603577</v>
      </c>
      <c r="S19">
        <v>37.737472845603577</v>
      </c>
    </row>
    <row r="20" spans="1:19" x14ac:dyDescent="0.25">
      <c r="A20" s="15">
        <v>42215</v>
      </c>
      <c r="B20" s="14">
        <v>39.009998000000003</v>
      </c>
      <c r="C20" s="14">
        <v>37.715000000000003</v>
      </c>
      <c r="D20" s="14">
        <v>38.450001</v>
      </c>
      <c r="E20" s="14">
        <v>38.450001</v>
      </c>
      <c r="F20" s="14">
        <v>13845100</v>
      </c>
      <c r="G20" s="14">
        <v>38.040000999999997</v>
      </c>
      <c r="J20" s="15">
        <v>43834</v>
      </c>
      <c r="K20" s="14">
        <v>33.119999999999997</v>
      </c>
      <c r="L20" s="14">
        <v>29.7</v>
      </c>
      <c r="M20" s="14">
        <v>30.111000000000001</v>
      </c>
      <c r="N20" s="14">
        <v>30.111000000000001</v>
      </c>
      <c r="O20" s="14">
        <v>45725200</v>
      </c>
      <c r="P20" s="5">
        <f t="shared" si="1"/>
        <v>32.604264227511578</v>
      </c>
      <c r="R20" s="5">
        <f t="shared" si="0"/>
        <v>38.319515848822626</v>
      </c>
      <c r="S20">
        <v>38.319515848822626</v>
      </c>
    </row>
    <row r="21" spans="1:19" x14ac:dyDescent="0.25">
      <c r="A21" s="15">
        <v>42216</v>
      </c>
      <c r="B21" s="14">
        <v>39.200001</v>
      </c>
      <c r="C21" s="14">
        <v>38.220001000000003</v>
      </c>
      <c r="D21" s="14">
        <v>38.700001</v>
      </c>
      <c r="E21" s="14">
        <v>38.700001</v>
      </c>
      <c r="F21" s="14">
        <v>12480600</v>
      </c>
      <c r="G21" s="14">
        <v>39.139999000000003</v>
      </c>
      <c r="J21" s="15">
        <v>43835</v>
      </c>
      <c r="K21" s="14">
        <v>33.192</v>
      </c>
      <c r="L21" s="14">
        <v>30.3</v>
      </c>
      <c r="M21" s="14">
        <v>32.04</v>
      </c>
      <c r="N21" s="14">
        <v>32.04</v>
      </c>
      <c r="O21" s="14">
        <v>50020200</v>
      </c>
      <c r="P21" s="5">
        <f t="shared" si="1"/>
        <v>31.920902834697909</v>
      </c>
      <c r="R21" s="5">
        <f t="shared" si="0"/>
        <v>38.695582481362855</v>
      </c>
      <c r="S21">
        <v>38.695582481362855</v>
      </c>
    </row>
    <row r="22" spans="1:19" x14ac:dyDescent="0.25">
      <c r="A22" s="15">
        <v>42219</v>
      </c>
      <c r="B22" s="14">
        <v>39.880001</v>
      </c>
      <c r="C22" s="14">
        <v>38.900002000000001</v>
      </c>
      <c r="D22" s="14">
        <v>39.389999000000003</v>
      </c>
      <c r="E22" s="14">
        <v>39.389999000000003</v>
      </c>
      <c r="F22" s="14">
        <v>15126600</v>
      </c>
      <c r="G22" s="14">
        <v>39.25</v>
      </c>
      <c r="R22" s="5">
        <f t="shared" si="0"/>
        <v>39.374592023540394</v>
      </c>
      <c r="S22">
        <v>39.374592023540394</v>
      </c>
    </row>
    <row r="23" spans="1:19" x14ac:dyDescent="0.25">
      <c r="A23" s="15">
        <v>42220</v>
      </c>
      <c r="B23" s="14">
        <v>39.909999999999997</v>
      </c>
      <c r="C23" s="14">
        <v>38.43</v>
      </c>
      <c r="D23" s="14">
        <v>38.950001</v>
      </c>
      <c r="E23" s="14">
        <v>38.950001</v>
      </c>
      <c r="F23" s="14">
        <v>10992200</v>
      </c>
      <c r="G23" s="14">
        <v>39.909999999999997</v>
      </c>
      <c r="R23" s="5">
        <f t="shared" si="0"/>
        <v>39.327065118842548</v>
      </c>
      <c r="S23">
        <v>39.327065118842548</v>
      </c>
    </row>
    <row r="24" spans="1:19" x14ac:dyDescent="0.25">
      <c r="A24" s="15">
        <v>42221</v>
      </c>
      <c r="B24" s="14">
        <v>39.880001</v>
      </c>
      <c r="C24" s="14">
        <v>39.169998</v>
      </c>
      <c r="D24" s="14">
        <v>39.270000000000003</v>
      </c>
      <c r="E24" s="14">
        <v>39.270000000000003</v>
      </c>
      <c r="F24" s="14">
        <v>9463100</v>
      </c>
      <c r="G24" s="14">
        <v>39.700001</v>
      </c>
      <c r="R24" s="5">
        <f t="shared" si="0"/>
        <v>39.63054126792327</v>
      </c>
      <c r="S24">
        <v>39.630541267923277</v>
      </c>
    </row>
    <row r="25" spans="1:19" x14ac:dyDescent="0.25">
      <c r="A25" s="15">
        <v>42222</v>
      </c>
      <c r="B25" s="14">
        <v>39.740001999999997</v>
      </c>
      <c r="C25" s="14">
        <v>38.549999</v>
      </c>
      <c r="D25" s="14">
        <v>38.849997999999999</v>
      </c>
      <c r="E25" s="14">
        <v>38.849997999999999</v>
      </c>
      <c r="F25" s="14">
        <v>7324100</v>
      </c>
      <c r="G25" s="14">
        <v>39.630001</v>
      </c>
      <c r="R25" s="5">
        <f t="shared" si="0"/>
        <v>39.314517500226145</v>
      </c>
      <c r="S25">
        <v>39.314517500226145</v>
      </c>
    </row>
    <row r="26" spans="1:19" x14ac:dyDescent="0.25">
      <c r="A26" s="15">
        <v>42223</v>
      </c>
      <c r="B26" s="14">
        <v>39.229999999999997</v>
      </c>
      <c r="C26" s="14">
        <v>38.599997999999999</v>
      </c>
      <c r="D26" s="14">
        <v>39.130001</v>
      </c>
      <c r="E26" s="14">
        <v>39.130001</v>
      </c>
      <c r="F26" s="14">
        <v>8331300</v>
      </c>
      <c r="G26" s="14">
        <v>39.040000999999997</v>
      </c>
      <c r="R26" s="5">
        <f t="shared" si="0"/>
        <v>38.722009608153108</v>
      </c>
      <c r="S26">
        <v>38.722009608153108</v>
      </c>
    </row>
    <row r="27" spans="1:19" x14ac:dyDescent="0.25">
      <c r="A27" s="15">
        <v>42226</v>
      </c>
      <c r="B27" s="14">
        <v>39.689999</v>
      </c>
      <c r="C27" s="14">
        <v>38.770000000000003</v>
      </c>
      <c r="D27" s="14">
        <v>39.049999</v>
      </c>
      <c r="E27" s="14">
        <v>39.049999</v>
      </c>
      <c r="F27" s="14">
        <v>7998900</v>
      </c>
      <c r="G27" s="14">
        <v>39.43</v>
      </c>
      <c r="R27" s="5">
        <f t="shared" si="0"/>
        <v>39.305594047341351</v>
      </c>
      <c r="S27">
        <v>39.305594047341351</v>
      </c>
    </row>
    <row r="28" spans="1:19" x14ac:dyDescent="0.25">
      <c r="A28" s="15">
        <v>42227</v>
      </c>
      <c r="B28" s="14">
        <v>39.279998999999997</v>
      </c>
      <c r="C28" s="14">
        <v>38.720001000000003</v>
      </c>
      <c r="D28" s="14">
        <v>38.849997999999999</v>
      </c>
      <c r="E28" s="14">
        <v>38.849997999999999</v>
      </c>
      <c r="F28" s="14">
        <v>8184000</v>
      </c>
      <c r="G28" s="14">
        <v>38.93</v>
      </c>
      <c r="R28" s="5">
        <f t="shared" si="0"/>
        <v>39.024882479707095</v>
      </c>
      <c r="S28">
        <v>39.024882479707088</v>
      </c>
    </row>
    <row r="29" spans="1:19" x14ac:dyDescent="0.25">
      <c r="A29" s="15">
        <v>42228</v>
      </c>
      <c r="B29" s="14">
        <v>38.580002</v>
      </c>
      <c r="C29" s="14">
        <v>37.009998000000003</v>
      </c>
      <c r="D29" s="14">
        <v>38.189999</v>
      </c>
      <c r="E29" s="14">
        <v>38.189999</v>
      </c>
      <c r="F29" s="14">
        <v>21350600</v>
      </c>
      <c r="G29" s="14">
        <v>38.549999</v>
      </c>
      <c r="R29" s="5">
        <f t="shared" si="0"/>
        <v>37.603022059162747</v>
      </c>
      <c r="S29">
        <v>37.60302205916274</v>
      </c>
    </row>
    <row r="30" spans="1:19" x14ac:dyDescent="0.25">
      <c r="A30" s="15">
        <v>42229</v>
      </c>
      <c r="B30" s="14">
        <v>38.490001999999997</v>
      </c>
      <c r="C30" s="14">
        <v>37.439999</v>
      </c>
      <c r="D30" s="14">
        <v>37.619999</v>
      </c>
      <c r="E30" s="14">
        <v>37.619999</v>
      </c>
      <c r="F30" s="14">
        <v>7863500</v>
      </c>
      <c r="G30" s="14">
        <v>38.400002000000001</v>
      </c>
      <c r="R30" s="5">
        <f t="shared" si="0"/>
        <v>38.153918925281374</v>
      </c>
      <c r="S30">
        <v>38.153918925281374</v>
      </c>
    </row>
    <row r="31" spans="1:19" x14ac:dyDescent="0.25">
      <c r="A31" s="15">
        <v>42230</v>
      </c>
      <c r="B31" s="14">
        <v>38.18</v>
      </c>
      <c r="C31" s="14">
        <v>37.380001</v>
      </c>
      <c r="D31" s="14">
        <v>38.139999000000003</v>
      </c>
      <c r="E31" s="14">
        <v>38.139999000000003</v>
      </c>
      <c r="F31" s="14">
        <v>6271100</v>
      </c>
      <c r="G31" s="14">
        <v>37.490001999999997</v>
      </c>
      <c r="R31" s="5">
        <f t="shared" si="0"/>
        <v>37.509366422697532</v>
      </c>
      <c r="S31">
        <v>37.509366422697525</v>
      </c>
    </row>
    <row r="32" spans="1:19" x14ac:dyDescent="0.25">
      <c r="A32" s="15">
        <v>42233</v>
      </c>
      <c r="B32" s="14">
        <v>38.75</v>
      </c>
      <c r="C32" s="14">
        <v>37.700001</v>
      </c>
      <c r="D32" s="14">
        <v>38.729999999999997</v>
      </c>
      <c r="E32" s="14">
        <v>38.729999999999997</v>
      </c>
      <c r="F32" s="14">
        <v>4931700</v>
      </c>
      <c r="G32" s="14">
        <v>38.299999</v>
      </c>
      <c r="R32" s="5">
        <f t="shared" si="0"/>
        <v>37.885068961161352</v>
      </c>
      <c r="S32">
        <v>37.885068961161352</v>
      </c>
    </row>
    <row r="33" spans="1:19" x14ac:dyDescent="0.25">
      <c r="A33" s="15">
        <v>42234</v>
      </c>
      <c r="B33" s="14">
        <v>39</v>
      </c>
      <c r="C33" s="14">
        <v>37.869999</v>
      </c>
      <c r="D33" s="14">
        <v>37.990001999999997</v>
      </c>
      <c r="E33" s="14">
        <v>37.990001999999997</v>
      </c>
      <c r="F33" s="14">
        <v>4678800</v>
      </c>
      <c r="G33" s="14">
        <v>39</v>
      </c>
      <c r="R33" s="5">
        <f t="shared" si="0"/>
        <v>38.686191796614999</v>
      </c>
      <c r="S33">
        <v>38.686191796614999</v>
      </c>
    </row>
    <row r="34" spans="1:19" x14ac:dyDescent="0.25">
      <c r="A34" s="15">
        <v>42235</v>
      </c>
      <c r="B34" s="14">
        <v>38.099997999999999</v>
      </c>
      <c r="C34" s="14">
        <v>37.029998999999997</v>
      </c>
      <c r="D34" s="14">
        <v>37.189999</v>
      </c>
      <c r="E34" s="14">
        <v>37.189999</v>
      </c>
      <c r="F34" s="14">
        <v>6923400</v>
      </c>
      <c r="G34" s="14">
        <v>37.869999</v>
      </c>
      <c r="R34" s="5">
        <f t="shared" si="0"/>
        <v>37.772389400606237</v>
      </c>
      <c r="S34">
        <v>37.772389400606237</v>
      </c>
    </row>
    <row r="35" spans="1:19" x14ac:dyDescent="0.25">
      <c r="A35" s="15">
        <v>42236</v>
      </c>
      <c r="B35" s="14">
        <v>37.340000000000003</v>
      </c>
      <c r="C35" s="14">
        <v>35.880001</v>
      </c>
      <c r="D35" s="14">
        <v>35.979999999999997</v>
      </c>
      <c r="E35" s="14">
        <v>35.979999999999997</v>
      </c>
      <c r="F35" s="14">
        <v>10645700</v>
      </c>
      <c r="G35" s="14">
        <v>36.849997999999999</v>
      </c>
      <c r="R35" s="5">
        <f t="shared" si="0"/>
        <v>37.017362044236172</v>
      </c>
      <c r="S35">
        <v>37.017362044236179</v>
      </c>
    </row>
    <row r="36" spans="1:19" x14ac:dyDescent="0.25">
      <c r="A36" s="15">
        <v>42237</v>
      </c>
      <c r="B36" s="14">
        <v>36.110000999999997</v>
      </c>
      <c r="C36" s="14">
        <v>33.830002</v>
      </c>
      <c r="D36" s="14">
        <v>34.25</v>
      </c>
      <c r="E36" s="14">
        <v>34.25</v>
      </c>
      <c r="F36" s="14">
        <v>16824100</v>
      </c>
      <c r="G36" s="14">
        <v>35.57</v>
      </c>
      <c r="R36" s="5">
        <f t="shared" si="0"/>
        <v>35.519955576690087</v>
      </c>
      <c r="S36">
        <v>35.519955576690087</v>
      </c>
    </row>
    <row r="37" spans="1:19" x14ac:dyDescent="0.25">
      <c r="A37" s="15">
        <v>42240</v>
      </c>
      <c r="B37" s="14">
        <v>34.849997999999999</v>
      </c>
      <c r="C37" s="14">
        <v>30</v>
      </c>
      <c r="D37" s="14">
        <v>33.75</v>
      </c>
      <c r="E37" s="14">
        <v>33.75</v>
      </c>
      <c r="F37" s="14">
        <v>19676600</v>
      </c>
      <c r="G37" s="14">
        <v>31.17</v>
      </c>
      <c r="R37" s="5">
        <f t="shared" si="0"/>
        <v>31.956535600418913</v>
      </c>
      <c r="S37">
        <v>31.956535600418913</v>
      </c>
    </row>
    <row r="38" spans="1:19" x14ac:dyDescent="0.25">
      <c r="A38" s="15">
        <v>42241</v>
      </c>
      <c r="B38" s="14">
        <v>35.459999000000003</v>
      </c>
      <c r="C38" s="14">
        <v>32.700001</v>
      </c>
      <c r="D38" s="14">
        <v>32.700001</v>
      </c>
      <c r="E38" s="14">
        <v>32.700001</v>
      </c>
      <c r="F38" s="14">
        <v>15557100</v>
      </c>
      <c r="G38" s="14">
        <v>35.439999</v>
      </c>
      <c r="R38" s="5">
        <f t="shared" si="0"/>
        <v>35.077203840415955</v>
      </c>
      <c r="S38">
        <v>35.077203840415955</v>
      </c>
    </row>
    <row r="39" spans="1:19" x14ac:dyDescent="0.25">
      <c r="A39" s="15">
        <v>42242</v>
      </c>
      <c r="B39" s="14">
        <v>33.840000000000003</v>
      </c>
      <c r="C39" s="14">
        <v>31.709999</v>
      </c>
      <c r="D39" s="14">
        <v>33.169998</v>
      </c>
      <c r="E39" s="14">
        <v>33.169998</v>
      </c>
      <c r="F39" s="14">
        <v>25350400</v>
      </c>
      <c r="G39" s="14">
        <v>33.700001</v>
      </c>
      <c r="R39" s="5">
        <f t="shared" si="0"/>
        <v>32.64303971828938</v>
      </c>
      <c r="S39">
        <v>32.643039718289373</v>
      </c>
    </row>
    <row r="40" spans="1:19" x14ac:dyDescent="0.25">
      <c r="A40" s="15">
        <v>42243</v>
      </c>
      <c r="B40" s="14">
        <v>34.770000000000003</v>
      </c>
      <c r="C40" s="14">
        <v>33.159999999999997</v>
      </c>
      <c r="D40" s="14">
        <v>34.619999</v>
      </c>
      <c r="E40" s="14">
        <v>34.619999</v>
      </c>
      <c r="F40" s="14">
        <v>18909600</v>
      </c>
      <c r="G40" s="14">
        <v>33.869999</v>
      </c>
      <c r="R40" s="5">
        <f t="shared" si="0"/>
        <v>33.61267826237664</v>
      </c>
      <c r="S40">
        <v>33.612678262376647</v>
      </c>
    </row>
    <row r="41" spans="1:19" x14ac:dyDescent="0.25">
      <c r="A41" s="15">
        <v>42244</v>
      </c>
      <c r="B41" s="14">
        <v>35.259998000000003</v>
      </c>
      <c r="C41" s="14">
        <v>34.369999</v>
      </c>
      <c r="D41" s="14">
        <v>35.040000999999997</v>
      </c>
      <c r="E41" s="14">
        <v>35.040000999999997</v>
      </c>
      <c r="F41" s="14">
        <v>8344800</v>
      </c>
      <c r="G41" s="14">
        <v>34.509998000000003</v>
      </c>
      <c r="R41" s="5">
        <f t="shared" si="0"/>
        <v>34.640423344393774</v>
      </c>
      <c r="S41">
        <v>34.640423344393774</v>
      </c>
    </row>
    <row r="42" spans="1:19" x14ac:dyDescent="0.25">
      <c r="A42" s="15">
        <v>42247</v>
      </c>
      <c r="B42" s="14">
        <v>35.509998000000003</v>
      </c>
      <c r="C42" s="14">
        <v>34.770000000000003</v>
      </c>
      <c r="D42" s="14">
        <v>35</v>
      </c>
      <c r="E42" s="14">
        <v>35</v>
      </c>
      <c r="F42" s="14">
        <v>12123800</v>
      </c>
      <c r="G42" s="14">
        <v>35.5</v>
      </c>
      <c r="R42" s="5">
        <f t="shared" si="0"/>
        <v>35.18386316142179</v>
      </c>
      <c r="S42">
        <v>35.183863161421783</v>
      </c>
    </row>
    <row r="43" spans="1:19" x14ac:dyDescent="0.25">
      <c r="A43" s="15">
        <v>42248</v>
      </c>
      <c r="B43" s="14">
        <v>34.68</v>
      </c>
      <c r="C43" s="14">
        <v>33.409999999999997</v>
      </c>
      <c r="D43" s="14">
        <v>33.770000000000003</v>
      </c>
      <c r="E43" s="14">
        <v>33.770000000000003</v>
      </c>
      <c r="F43" s="14">
        <v>13376000</v>
      </c>
      <c r="G43" s="14">
        <v>34.150002000000001</v>
      </c>
      <c r="R43" s="5">
        <f t="shared" si="0"/>
        <v>34.222793942829846</v>
      </c>
      <c r="S43">
        <v>34.222793942829846</v>
      </c>
    </row>
    <row r="44" spans="1:19" x14ac:dyDescent="0.25">
      <c r="A44" s="15">
        <v>42249</v>
      </c>
      <c r="B44" s="14">
        <v>35.080002</v>
      </c>
      <c r="C44" s="14">
        <v>33.834999000000003</v>
      </c>
      <c r="D44" s="14">
        <v>35.07</v>
      </c>
      <c r="E44" s="14">
        <v>35.07</v>
      </c>
      <c r="F44" s="14">
        <v>7521000</v>
      </c>
      <c r="G44" s="14">
        <v>34.599997999999999</v>
      </c>
      <c r="R44" s="5">
        <f t="shared" si="0"/>
        <v>34.07520112650581</v>
      </c>
      <c r="S44">
        <v>34.07520112650581</v>
      </c>
    </row>
    <row r="45" spans="1:19" x14ac:dyDescent="0.25">
      <c r="A45" s="15">
        <v>42250</v>
      </c>
      <c r="B45" s="14">
        <v>35.459999000000003</v>
      </c>
      <c r="C45" s="14">
        <v>34.770000000000003</v>
      </c>
      <c r="D45" s="14">
        <v>35.310001</v>
      </c>
      <c r="E45" s="14">
        <v>35.310001</v>
      </c>
      <c r="F45" s="14">
        <v>6683800</v>
      </c>
      <c r="G45" s="14">
        <v>35.009998000000003</v>
      </c>
      <c r="R45" s="5">
        <f t="shared" si="0"/>
        <v>34.937319036820263</v>
      </c>
      <c r="S45">
        <v>34.93731903682027</v>
      </c>
    </row>
    <row r="46" spans="1:19" x14ac:dyDescent="0.25">
      <c r="A46" s="15">
        <v>42251</v>
      </c>
      <c r="B46" s="14">
        <v>34.720001000000003</v>
      </c>
      <c r="C46" s="14">
        <v>33.779998999999997</v>
      </c>
      <c r="D46" s="14">
        <v>34.290000999999997</v>
      </c>
      <c r="E46" s="14">
        <v>34.290000999999997</v>
      </c>
      <c r="F46" s="14">
        <v>7483100</v>
      </c>
      <c r="G46" s="14">
        <v>34.709999000000003</v>
      </c>
      <c r="R46" s="5">
        <f t="shared" si="0"/>
        <v>34.192171264628122</v>
      </c>
      <c r="S46">
        <v>34.192171264628129</v>
      </c>
    </row>
    <row r="47" spans="1:19" x14ac:dyDescent="0.25">
      <c r="A47" s="15">
        <v>42255</v>
      </c>
      <c r="B47" s="14">
        <v>34.889999000000003</v>
      </c>
      <c r="C47" s="14">
        <v>34.25</v>
      </c>
      <c r="D47" s="14">
        <v>34.700001</v>
      </c>
      <c r="E47" s="14">
        <v>34.700001</v>
      </c>
      <c r="F47" s="14">
        <v>7674500</v>
      </c>
      <c r="G47" s="14">
        <v>34.810001</v>
      </c>
      <c r="R47" s="5">
        <f t="shared" si="0"/>
        <v>34.429880706290241</v>
      </c>
      <c r="S47">
        <v>34.429880706290241</v>
      </c>
    </row>
    <row r="48" spans="1:19" x14ac:dyDescent="0.25">
      <c r="A48" s="15">
        <v>42256</v>
      </c>
      <c r="B48" s="14">
        <v>34.950001</v>
      </c>
      <c r="C48" s="14">
        <v>33.880001</v>
      </c>
      <c r="D48" s="14">
        <v>34.369999</v>
      </c>
      <c r="E48" s="14">
        <v>34.369999</v>
      </c>
      <c r="F48" s="14">
        <v>10946900</v>
      </c>
      <c r="G48" s="14">
        <v>34.919998</v>
      </c>
      <c r="R48" s="5">
        <f t="shared" si="0"/>
        <v>34.428185324340397</v>
      </c>
      <c r="S48">
        <v>34.428185324340397</v>
      </c>
    </row>
    <row r="49" spans="1:19" x14ac:dyDescent="0.25">
      <c r="A49" s="15">
        <v>42257</v>
      </c>
      <c r="B49" s="14">
        <v>34.290000999999997</v>
      </c>
      <c r="C49" s="14">
        <v>32.950001</v>
      </c>
      <c r="D49" s="14">
        <v>33.459999000000003</v>
      </c>
      <c r="E49" s="14">
        <v>33.459999000000003</v>
      </c>
      <c r="F49" s="14">
        <v>12134500</v>
      </c>
      <c r="G49" s="14">
        <v>34.229999999999997</v>
      </c>
      <c r="R49" s="5">
        <f t="shared" si="0"/>
        <v>33.731008962091622</v>
      </c>
      <c r="S49">
        <v>33.731008962091622</v>
      </c>
    </row>
    <row r="50" spans="1:19" x14ac:dyDescent="0.25">
      <c r="A50" s="15">
        <v>42258</v>
      </c>
      <c r="B50" s="14">
        <v>33.590000000000003</v>
      </c>
      <c r="C50" s="14">
        <v>32.610000999999997</v>
      </c>
      <c r="D50" s="14">
        <v>33.549999</v>
      </c>
      <c r="E50" s="14">
        <v>33.549999</v>
      </c>
      <c r="F50" s="14">
        <v>9184200</v>
      </c>
      <c r="G50" s="14">
        <v>33.270000000000003</v>
      </c>
      <c r="R50" s="5">
        <f t="shared" si="0"/>
        <v>32.797260753473324</v>
      </c>
      <c r="S50">
        <v>32.797260753473324</v>
      </c>
    </row>
    <row r="51" spans="1:19" x14ac:dyDescent="0.25">
      <c r="A51" s="15">
        <v>42261</v>
      </c>
      <c r="B51" s="14">
        <v>33.950001</v>
      </c>
      <c r="C51" s="14">
        <v>33.200001</v>
      </c>
      <c r="D51" s="14">
        <v>33.770000000000003</v>
      </c>
      <c r="E51" s="14">
        <v>33.770000000000003</v>
      </c>
      <c r="F51" s="14">
        <v>7897700</v>
      </c>
      <c r="G51" s="14">
        <v>33.700001</v>
      </c>
      <c r="R51" s="5">
        <f t="shared" si="0"/>
        <v>33.405558846747972</v>
      </c>
      <c r="S51">
        <v>33.405558846747972</v>
      </c>
    </row>
    <row r="52" spans="1:19" x14ac:dyDescent="0.25">
      <c r="A52" s="15">
        <v>42262</v>
      </c>
      <c r="B52" s="14">
        <v>33.950001</v>
      </c>
      <c r="C52" s="14">
        <v>32.669998</v>
      </c>
      <c r="D52" s="14">
        <v>33.799999</v>
      </c>
      <c r="E52" s="14">
        <v>33.799999</v>
      </c>
      <c r="F52" s="14">
        <v>11874900</v>
      </c>
      <c r="G52" s="14">
        <v>33.720001000000003</v>
      </c>
      <c r="R52" s="5">
        <f t="shared" si="0"/>
        <v>33.015243715119205</v>
      </c>
      <c r="S52">
        <v>33.015243715119198</v>
      </c>
    </row>
    <row r="53" spans="1:19" x14ac:dyDescent="0.25">
      <c r="A53" s="15">
        <v>42263</v>
      </c>
      <c r="B53" s="14">
        <v>34.060001</v>
      </c>
      <c r="C53" s="14">
        <v>33.360000999999997</v>
      </c>
      <c r="D53" s="14">
        <v>33.770000000000003</v>
      </c>
      <c r="E53" s="14">
        <v>33.770000000000003</v>
      </c>
      <c r="F53" s="14">
        <v>7183900</v>
      </c>
      <c r="G53" s="14">
        <v>33.459999000000003</v>
      </c>
      <c r="R53" s="5">
        <f t="shared" si="0"/>
        <v>33.617604169814747</v>
      </c>
      <c r="S53">
        <v>33.61760416981474</v>
      </c>
    </row>
    <row r="54" spans="1:19" x14ac:dyDescent="0.25">
      <c r="A54" s="15">
        <v>42264</v>
      </c>
      <c r="B54" s="14">
        <v>33.990001999999997</v>
      </c>
      <c r="C54" s="14">
        <v>33.080002</v>
      </c>
      <c r="D54" s="14">
        <v>33.32</v>
      </c>
      <c r="E54" s="14">
        <v>33.32</v>
      </c>
      <c r="F54" s="14">
        <v>7846800</v>
      </c>
      <c r="G54" s="14">
        <v>33.720001000000003</v>
      </c>
      <c r="R54" s="5">
        <f t="shared" si="0"/>
        <v>33.632215460274843</v>
      </c>
      <c r="S54">
        <v>33.632215460274843</v>
      </c>
    </row>
    <row r="55" spans="1:19" x14ac:dyDescent="0.25">
      <c r="A55" s="15">
        <v>42265</v>
      </c>
      <c r="B55" s="14">
        <v>33.779998999999997</v>
      </c>
      <c r="C55" s="14">
        <v>32.549999</v>
      </c>
      <c r="D55" s="14">
        <v>32.919998</v>
      </c>
      <c r="E55" s="14">
        <v>32.919998</v>
      </c>
      <c r="F55" s="14">
        <v>16488100</v>
      </c>
      <c r="G55" s="14">
        <v>32.900002000000001</v>
      </c>
      <c r="R55" s="5">
        <f t="shared" si="0"/>
        <v>33.327158568641188</v>
      </c>
      <c r="S55">
        <v>33.327158568641202</v>
      </c>
    </row>
    <row r="56" spans="1:19" x14ac:dyDescent="0.25">
      <c r="A56" s="15">
        <v>42268</v>
      </c>
      <c r="B56" s="14">
        <v>34.619999</v>
      </c>
      <c r="C56" s="14">
        <v>33.43</v>
      </c>
      <c r="D56" s="14">
        <v>34.25</v>
      </c>
      <c r="E56" s="14">
        <v>34.25</v>
      </c>
      <c r="F56" s="14">
        <v>12736500</v>
      </c>
      <c r="G56" s="14">
        <v>33.659999999999997</v>
      </c>
      <c r="R56" s="5">
        <f t="shared" si="0"/>
        <v>33.886661692488822</v>
      </c>
      <c r="S56">
        <v>33.886661692488829</v>
      </c>
    </row>
    <row r="57" spans="1:19" x14ac:dyDescent="0.25">
      <c r="A57" s="15">
        <v>42269</v>
      </c>
      <c r="B57" s="14">
        <v>34.099997999999999</v>
      </c>
      <c r="C57" s="14">
        <v>33.189999</v>
      </c>
      <c r="D57" s="14">
        <v>33.349997999999999</v>
      </c>
      <c r="E57" s="14">
        <v>33.349997999999999</v>
      </c>
      <c r="F57" s="14">
        <v>8538000</v>
      </c>
      <c r="G57" s="14">
        <v>33.939999</v>
      </c>
      <c r="R57" s="5">
        <f t="shared" si="0"/>
        <v>33.792788351927733</v>
      </c>
      <c r="S57">
        <v>33.792788351927726</v>
      </c>
    </row>
    <row r="58" spans="1:19" x14ac:dyDescent="0.25">
      <c r="A58" s="15">
        <v>42270</v>
      </c>
      <c r="B58" s="14">
        <v>34.340000000000003</v>
      </c>
      <c r="C58" s="14">
        <v>33.259998000000003</v>
      </c>
      <c r="D58" s="14">
        <v>34.159999999999997</v>
      </c>
      <c r="E58" s="14">
        <v>34.159999999999997</v>
      </c>
      <c r="F58" s="14">
        <v>5405500</v>
      </c>
      <c r="G58" s="14">
        <v>33.490001999999997</v>
      </c>
      <c r="R58" s="5">
        <f t="shared" si="0"/>
        <v>33.553952808334586</v>
      </c>
      <c r="S58">
        <v>33.553952808334586</v>
      </c>
    </row>
    <row r="59" spans="1:19" x14ac:dyDescent="0.25">
      <c r="A59" s="15">
        <v>42271</v>
      </c>
      <c r="B59" s="14">
        <v>34.07</v>
      </c>
      <c r="C59" s="14">
        <v>33.380001</v>
      </c>
      <c r="D59" s="14">
        <v>33.909999999999997</v>
      </c>
      <c r="E59" s="14">
        <v>33.909999999999997</v>
      </c>
      <c r="F59" s="14">
        <v>6544500</v>
      </c>
      <c r="G59" s="14">
        <v>34</v>
      </c>
      <c r="R59" s="5">
        <f t="shared" si="0"/>
        <v>33.553510552234428</v>
      </c>
      <c r="S59">
        <v>33.553510552234421</v>
      </c>
    </row>
    <row r="60" spans="1:19" x14ac:dyDescent="0.25">
      <c r="A60" s="15">
        <v>42272</v>
      </c>
      <c r="B60" s="14">
        <v>34.689999</v>
      </c>
      <c r="C60" s="14">
        <v>33.5</v>
      </c>
      <c r="D60" s="14">
        <v>33.770000000000003</v>
      </c>
      <c r="E60" s="14">
        <v>33.770000000000003</v>
      </c>
      <c r="F60" s="14">
        <v>6566800</v>
      </c>
      <c r="G60" s="14">
        <v>34.599997999999999</v>
      </c>
      <c r="R60" s="5">
        <f t="shared" si="0"/>
        <v>34.282601328791735</v>
      </c>
      <c r="S60">
        <v>34.282601328791728</v>
      </c>
    </row>
    <row r="61" spans="1:19" x14ac:dyDescent="0.25">
      <c r="A61" s="15">
        <v>42275</v>
      </c>
      <c r="B61" s="14">
        <v>33.68</v>
      </c>
      <c r="C61" s="14">
        <v>32.154998999999997</v>
      </c>
      <c r="D61" s="14">
        <v>32.25</v>
      </c>
      <c r="E61" s="14">
        <v>32.25</v>
      </c>
      <c r="F61" s="14">
        <v>7407300</v>
      </c>
      <c r="G61" s="14">
        <v>33.68</v>
      </c>
      <c r="R61" s="5">
        <f t="shared" si="0"/>
        <v>33.34816910231762</v>
      </c>
      <c r="S61">
        <v>33.34816910231762</v>
      </c>
    </row>
    <row r="62" spans="1:19" x14ac:dyDescent="0.25">
      <c r="A62" s="15">
        <v>42276</v>
      </c>
      <c r="B62" s="14">
        <v>32.669998</v>
      </c>
      <c r="C62" s="14">
        <v>30.299999</v>
      </c>
      <c r="D62" s="14">
        <v>30.629999000000002</v>
      </c>
      <c r="E62" s="14">
        <v>30.629999000000002</v>
      </c>
      <c r="F62" s="14">
        <v>12008100</v>
      </c>
      <c r="G62" s="14">
        <v>32.270000000000003</v>
      </c>
      <c r="R62" s="5">
        <f t="shared" si="0"/>
        <v>32.117293192829742</v>
      </c>
      <c r="S62">
        <v>32.117293192829749</v>
      </c>
    </row>
    <row r="63" spans="1:19" x14ac:dyDescent="0.25">
      <c r="A63" s="15">
        <v>42277</v>
      </c>
      <c r="B63" s="14">
        <v>31.280000999999999</v>
      </c>
      <c r="C63" s="14">
        <v>30.639999</v>
      </c>
      <c r="D63" s="14">
        <v>31.040001</v>
      </c>
      <c r="E63" s="14">
        <v>31.040001</v>
      </c>
      <c r="F63" s="14">
        <v>13672000</v>
      </c>
      <c r="G63" s="14">
        <v>31.200001</v>
      </c>
      <c r="R63" s="5">
        <f t="shared" si="0"/>
        <v>30.86351094960833</v>
      </c>
      <c r="S63">
        <v>30.86351094960833</v>
      </c>
    </row>
    <row r="64" spans="1:19" x14ac:dyDescent="0.25">
      <c r="A64" s="15">
        <v>42278</v>
      </c>
      <c r="B64" s="14">
        <v>31.587</v>
      </c>
      <c r="C64" s="14">
        <v>30.75</v>
      </c>
      <c r="D64" s="14">
        <v>31.48</v>
      </c>
      <c r="E64" s="14">
        <v>31.48</v>
      </c>
      <c r="F64" s="14">
        <v>9657000</v>
      </c>
      <c r="G64" s="14">
        <v>30.82</v>
      </c>
      <c r="R64" s="5">
        <f t="shared" si="0"/>
        <v>30.939370112423017</v>
      </c>
      <c r="S64">
        <v>30.939370112423017</v>
      </c>
    </row>
    <row r="65" spans="1:19" x14ac:dyDescent="0.25">
      <c r="A65" s="15">
        <v>42279</v>
      </c>
      <c r="B65" s="14">
        <v>32.860000999999997</v>
      </c>
      <c r="C65" s="14">
        <v>30.75</v>
      </c>
      <c r="D65" s="14">
        <v>32.830002</v>
      </c>
      <c r="E65" s="14">
        <v>32.830002</v>
      </c>
      <c r="F65" s="14">
        <v>7609800</v>
      </c>
      <c r="G65" s="14">
        <v>30.82</v>
      </c>
      <c r="R65" s="5">
        <f t="shared" si="0"/>
        <v>31.248250018337085</v>
      </c>
      <c r="S65">
        <v>31.248250018337085</v>
      </c>
    </row>
    <row r="66" spans="1:19" x14ac:dyDescent="0.25">
      <c r="A66" s="15">
        <v>42282</v>
      </c>
      <c r="B66" s="14">
        <v>33.020000000000003</v>
      </c>
      <c r="C66" s="14">
        <v>32.380001</v>
      </c>
      <c r="D66" s="14">
        <v>32.669998</v>
      </c>
      <c r="E66" s="14">
        <v>32.669998</v>
      </c>
      <c r="F66" s="14">
        <v>6119100</v>
      </c>
      <c r="G66" s="14">
        <v>32.950001</v>
      </c>
      <c r="R66" s="5">
        <f t="shared" si="0"/>
        <v>32.655615375954035</v>
      </c>
      <c r="S66">
        <v>32.655615375954035</v>
      </c>
    </row>
    <row r="67" spans="1:19" x14ac:dyDescent="0.25">
      <c r="A67" s="15">
        <v>42283</v>
      </c>
      <c r="B67" s="14">
        <v>32.909999999999997</v>
      </c>
      <c r="C67" s="14">
        <v>31.780000999999999</v>
      </c>
      <c r="D67" s="14">
        <v>31.860001</v>
      </c>
      <c r="E67" s="14">
        <v>31.860001</v>
      </c>
      <c r="F67" s="14">
        <v>7409800</v>
      </c>
      <c r="G67" s="14">
        <v>32.909999999999997</v>
      </c>
      <c r="R67" s="5">
        <f t="shared" ref="R67:R130" si="2">$J$3*F67+$K$3*E67+$L$3*D67+$M$3*C67+$N$3*B67 +$O$3</f>
        <v>32.627676451707323</v>
      </c>
      <c r="S67">
        <v>32.627676451707323</v>
      </c>
    </row>
    <row r="68" spans="1:19" x14ac:dyDescent="0.25">
      <c r="A68" s="15">
        <v>42284</v>
      </c>
      <c r="B68" s="14">
        <v>32.471001000000001</v>
      </c>
      <c r="C68" s="14">
        <v>31.52</v>
      </c>
      <c r="D68" s="14">
        <v>32.380001</v>
      </c>
      <c r="E68" s="14">
        <v>32.380001</v>
      </c>
      <c r="F68" s="14">
        <v>6969600</v>
      </c>
      <c r="G68" s="14">
        <v>32.310001</v>
      </c>
      <c r="R68" s="5">
        <f t="shared" si="2"/>
        <v>31.726225149654788</v>
      </c>
      <c r="S68">
        <v>31.726225149654788</v>
      </c>
    </row>
    <row r="69" spans="1:19" x14ac:dyDescent="0.25">
      <c r="A69" s="15">
        <v>42285</v>
      </c>
      <c r="B69" s="14">
        <v>32.450001</v>
      </c>
      <c r="C69" s="14">
        <v>31.09</v>
      </c>
      <c r="D69" s="14">
        <v>31.67</v>
      </c>
      <c r="E69" s="14">
        <v>31.67</v>
      </c>
      <c r="F69" s="14">
        <v>9281500</v>
      </c>
      <c r="G69" s="14">
        <v>32.439999</v>
      </c>
      <c r="R69" s="5">
        <f t="shared" si="2"/>
        <v>31.840604569316941</v>
      </c>
      <c r="S69">
        <v>31.840604569316945</v>
      </c>
    </row>
    <row r="70" spans="1:19" x14ac:dyDescent="0.25">
      <c r="A70" s="15">
        <v>42286</v>
      </c>
      <c r="B70" s="14">
        <v>32.450001</v>
      </c>
      <c r="C70" s="14">
        <v>31.41</v>
      </c>
      <c r="D70" s="14">
        <v>32.060001</v>
      </c>
      <c r="E70" s="14">
        <v>32.060001</v>
      </c>
      <c r="F70" s="14">
        <v>5911400</v>
      </c>
      <c r="G70" s="14">
        <v>31.690000999999999</v>
      </c>
      <c r="R70" s="5">
        <f t="shared" si="2"/>
        <v>31.823257055421507</v>
      </c>
      <c r="S70">
        <v>31.823257055421504</v>
      </c>
    </row>
    <row r="71" spans="1:19" x14ac:dyDescent="0.25">
      <c r="A71" s="15">
        <v>42289</v>
      </c>
      <c r="B71" s="14">
        <v>32.669998</v>
      </c>
      <c r="C71" s="14">
        <v>32.099997999999999</v>
      </c>
      <c r="D71" s="14">
        <v>32.630001</v>
      </c>
      <c r="E71" s="14">
        <v>32.630001</v>
      </c>
      <c r="F71" s="14">
        <v>3915500</v>
      </c>
      <c r="G71" s="14">
        <v>32.189999</v>
      </c>
      <c r="R71" s="5">
        <f t="shared" si="2"/>
        <v>32.160726813938844</v>
      </c>
      <c r="S71">
        <v>32.160726813938851</v>
      </c>
    </row>
    <row r="72" spans="1:19" x14ac:dyDescent="0.25">
      <c r="A72" s="15">
        <v>42290</v>
      </c>
      <c r="B72" s="14">
        <v>33.479999999999997</v>
      </c>
      <c r="C72" s="14">
        <v>32.340000000000003</v>
      </c>
      <c r="D72" s="14">
        <v>33.220001000000003</v>
      </c>
      <c r="E72" s="14">
        <v>33.220001000000003</v>
      </c>
      <c r="F72" s="14">
        <v>8787700</v>
      </c>
      <c r="G72" s="14">
        <v>32.599997999999999</v>
      </c>
      <c r="R72" s="5">
        <f t="shared" si="2"/>
        <v>32.707155930498949</v>
      </c>
      <c r="S72">
        <v>32.707155930498949</v>
      </c>
    </row>
    <row r="73" spans="1:19" x14ac:dyDescent="0.25">
      <c r="A73" s="15">
        <v>42291</v>
      </c>
      <c r="B73" s="14">
        <v>34.459999000000003</v>
      </c>
      <c r="C73" s="14">
        <v>33.400002000000001</v>
      </c>
      <c r="D73" s="14">
        <v>34.049999</v>
      </c>
      <c r="E73" s="14">
        <v>34.049999</v>
      </c>
      <c r="F73" s="14">
        <v>8198300</v>
      </c>
      <c r="G73" s="14">
        <v>33.400002000000001</v>
      </c>
      <c r="R73" s="5">
        <f t="shared" si="2"/>
        <v>33.835362143091167</v>
      </c>
      <c r="S73">
        <v>33.835362143091167</v>
      </c>
    </row>
    <row r="74" spans="1:19" x14ac:dyDescent="0.25">
      <c r="A74" s="15">
        <v>42292</v>
      </c>
      <c r="B74" s="14">
        <v>34.720001000000003</v>
      </c>
      <c r="C74" s="14">
        <v>34.159999999999997</v>
      </c>
      <c r="D74" s="14">
        <v>34.619999</v>
      </c>
      <c r="E74" s="14">
        <v>34.619999</v>
      </c>
      <c r="F74" s="14">
        <v>9103200</v>
      </c>
      <c r="G74" s="14">
        <v>34.450001</v>
      </c>
      <c r="R74" s="5">
        <f t="shared" si="2"/>
        <v>34.264761493256962</v>
      </c>
      <c r="S74">
        <v>34.264761493256962</v>
      </c>
    </row>
    <row r="75" spans="1:19" x14ac:dyDescent="0.25">
      <c r="A75" s="15">
        <v>42293</v>
      </c>
      <c r="B75" s="14">
        <v>35.049999</v>
      </c>
      <c r="C75" s="14">
        <v>33.950001</v>
      </c>
      <c r="D75" s="14">
        <v>34.290000999999997</v>
      </c>
      <c r="E75" s="14">
        <v>34.290000999999997</v>
      </c>
      <c r="F75" s="14">
        <v>5390700</v>
      </c>
      <c r="G75" s="14">
        <v>34.75</v>
      </c>
      <c r="R75" s="5">
        <f t="shared" si="2"/>
        <v>34.606230843723772</v>
      </c>
      <c r="S75">
        <v>34.606230843723772</v>
      </c>
    </row>
    <row r="76" spans="1:19" x14ac:dyDescent="0.25">
      <c r="A76" s="15">
        <v>42296</v>
      </c>
      <c r="B76" s="14">
        <v>34.904998999999997</v>
      </c>
      <c r="C76" s="14">
        <v>33.790000999999997</v>
      </c>
      <c r="D76" s="14">
        <v>34.840000000000003</v>
      </c>
      <c r="E76" s="14">
        <v>34.840000000000003</v>
      </c>
      <c r="F76" s="14">
        <v>5855700</v>
      </c>
      <c r="G76" s="14">
        <v>34.43</v>
      </c>
      <c r="R76" s="5">
        <f t="shared" si="2"/>
        <v>34.023899690339427</v>
      </c>
      <c r="S76">
        <v>34.023899690339434</v>
      </c>
    </row>
    <row r="77" spans="1:19" x14ac:dyDescent="0.25">
      <c r="A77" s="15">
        <v>42297</v>
      </c>
      <c r="B77" s="14">
        <v>34.990001999999997</v>
      </c>
      <c r="C77" s="14">
        <v>34.590000000000003</v>
      </c>
      <c r="D77" s="14">
        <v>34.869999</v>
      </c>
      <c r="E77" s="14">
        <v>34.869999</v>
      </c>
      <c r="F77" s="14">
        <v>6084200</v>
      </c>
      <c r="G77" s="14">
        <v>34.799999</v>
      </c>
      <c r="R77" s="5">
        <f t="shared" si="2"/>
        <v>34.655611210275787</v>
      </c>
      <c r="S77">
        <v>34.655611210275787</v>
      </c>
    </row>
    <row r="78" spans="1:19" x14ac:dyDescent="0.25">
      <c r="A78" s="15">
        <v>42298</v>
      </c>
      <c r="B78" s="14">
        <v>34.799999</v>
      </c>
      <c r="C78" s="14">
        <v>32.880001</v>
      </c>
      <c r="D78" s="14">
        <v>33.830002</v>
      </c>
      <c r="E78" s="14">
        <v>33.830002</v>
      </c>
      <c r="F78" s="14">
        <v>9054500</v>
      </c>
      <c r="G78" s="14">
        <v>34.75</v>
      </c>
      <c r="R78" s="5">
        <f t="shared" si="2"/>
        <v>33.905146247831453</v>
      </c>
      <c r="S78">
        <v>33.90514624783146</v>
      </c>
    </row>
    <row r="79" spans="1:19" x14ac:dyDescent="0.25">
      <c r="A79" s="15">
        <v>42299</v>
      </c>
      <c r="B79" s="14">
        <v>35.25</v>
      </c>
      <c r="C79" s="14">
        <v>34.259998000000003</v>
      </c>
      <c r="D79" s="14">
        <v>34.790000999999997</v>
      </c>
      <c r="E79" s="14">
        <v>34.790000999999997</v>
      </c>
      <c r="F79" s="14">
        <v>8735500</v>
      </c>
      <c r="G79" s="14">
        <v>34.43</v>
      </c>
      <c r="R79" s="5">
        <f t="shared" si="2"/>
        <v>34.707184902165999</v>
      </c>
      <c r="S79">
        <v>34.707184902165992</v>
      </c>
    </row>
    <row r="80" spans="1:19" x14ac:dyDescent="0.25">
      <c r="A80" s="15">
        <v>42300</v>
      </c>
      <c r="B80" s="14">
        <v>35.75</v>
      </c>
      <c r="C80" s="14">
        <v>34.799999</v>
      </c>
      <c r="D80" s="14">
        <v>34.990001999999997</v>
      </c>
      <c r="E80" s="14">
        <v>34.990001999999997</v>
      </c>
      <c r="F80" s="14">
        <v>8909100</v>
      </c>
      <c r="G80" s="14">
        <v>35.729999999999997</v>
      </c>
      <c r="R80" s="5">
        <f t="shared" si="2"/>
        <v>35.420640513721544</v>
      </c>
      <c r="S80">
        <v>35.420640513721544</v>
      </c>
    </row>
    <row r="81" spans="1:19" x14ac:dyDescent="0.25">
      <c r="A81" s="15">
        <v>42303</v>
      </c>
      <c r="B81" s="14">
        <v>36.590000000000003</v>
      </c>
      <c r="C81" s="14">
        <v>35.514999000000003</v>
      </c>
      <c r="D81" s="14">
        <v>36.439999</v>
      </c>
      <c r="E81" s="14">
        <v>36.439999</v>
      </c>
      <c r="F81" s="14">
        <v>11554600</v>
      </c>
      <c r="G81" s="14">
        <v>36.049999</v>
      </c>
      <c r="R81" s="5">
        <f t="shared" si="2"/>
        <v>35.800919370091165</v>
      </c>
      <c r="S81">
        <v>35.800919370091165</v>
      </c>
    </row>
    <row r="82" spans="1:19" x14ac:dyDescent="0.25">
      <c r="A82" s="15">
        <v>42304</v>
      </c>
      <c r="B82" s="14">
        <v>36.394001000000003</v>
      </c>
      <c r="C82" s="14">
        <v>35.310001</v>
      </c>
      <c r="D82" s="14">
        <v>35.939999</v>
      </c>
      <c r="E82" s="14">
        <v>35.939999</v>
      </c>
      <c r="F82" s="14">
        <v>8502400</v>
      </c>
      <c r="G82" s="14">
        <v>36.389999000000003</v>
      </c>
      <c r="R82" s="5">
        <f t="shared" si="2"/>
        <v>35.779399755455621</v>
      </c>
      <c r="S82">
        <v>35.779399755455621</v>
      </c>
    </row>
    <row r="83" spans="1:19" x14ac:dyDescent="0.25">
      <c r="A83" s="15">
        <v>42305</v>
      </c>
      <c r="B83" s="14">
        <v>36.650002000000001</v>
      </c>
      <c r="C83" s="14">
        <v>35.810001</v>
      </c>
      <c r="D83" s="14">
        <v>36.520000000000003</v>
      </c>
      <c r="E83" s="14">
        <v>36.520000000000003</v>
      </c>
      <c r="F83" s="14">
        <v>11634300</v>
      </c>
      <c r="G83" s="14">
        <v>36.209999000000003</v>
      </c>
      <c r="R83" s="5">
        <f t="shared" si="2"/>
        <v>36.017187379697589</v>
      </c>
      <c r="S83">
        <v>36.017187379697596</v>
      </c>
    </row>
    <row r="84" spans="1:19" x14ac:dyDescent="0.25">
      <c r="A84" s="15">
        <v>42306</v>
      </c>
      <c r="B84" s="14">
        <v>36.5</v>
      </c>
      <c r="C84" s="14">
        <v>34.5</v>
      </c>
      <c r="D84" s="14">
        <v>35.909999999999997</v>
      </c>
      <c r="E84" s="14">
        <v>35.909999999999997</v>
      </c>
      <c r="F84" s="14">
        <v>25137300</v>
      </c>
      <c r="G84" s="14">
        <v>34.729999999999997</v>
      </c>
      <c r="R84" s="5">
        <f t="shared" si="2"/>
        <v>35.345959697705119</v>
      </c>
      <c r="S84">
        <v>35.345959697705133</v>
      </c>
    </row>
    <row r="85" spans="1:19" x14ac:dyDescent="0.25">
      <c r="A85" s="15">
        <v>42307</v>
      </c>
      <c r="B85" s="14">
        <v>36.490001999999997</v>
      </c>
      <c r="C85" s="14">
        <v>35.240001999999997</v>
      </c>
      <c r="D85" s="14">
        <v>36.009998000000003</v>
      </c>
      <c r="E85" s="14">
        <v>36.009998000000003</v>
      </c>
      <c r="F85" s="14">
        <v>13409200</v>
      </c>
      <c r="G85" s="14">
        <v>35.639999000000003</v>
      </c>
      <c r="R85" s="5">
        <f t="shared" si="2"/>
        <v>35.78225936197186</v>
      </c>
      <c r="S85">
        <v>35.78225936197186</v>
      </c>
    </row>
    <row r="86" spans="1:19" x14ac:dyDescent="0.25">
      <c r="A86" s="15">
        <v>42310</v>
      </c>
      <c r="B86" s="14">
        <v>37.409999999999997</v>
      </c>
      <c r="C86" s="14">
        <v>35.450001</v>
      </c>
      <c r="D86" s="14">
        <v>36.990001999999997</v>
      </c>
      <c r="E86" s="14">
        <v>36.990001999999997</v>
      </c>
      <c r="F86" s="14">
        <v>11254900</v>
      </c>
      <c r="G86" s="14">
        <v>35.580002</v>
      </c>
      <c r="R86" s="5">
        <f t="shared" si="2"/>
        <v>36.151955572073859</v>
      </c>
      <c r="S86">
        <v>36.151955572073859</v>
      </c>
    </row>
    <row r="87" spans="1:19" x14ac:dyDescent="0.25">
      <c r="A87" s="15">
        <v>42311</v>
      </c>
      <c r="B87" s="14">
        <v>38.439999</v>
      </c>
      <c r="C87" s="14">
        <v>37</v>
      </c>
      <c r="D87" s="14">
        <v>37.900002000000001</v>
      </c>
      <c r="E87" s="14">
        <v>37.900002000000001</v>
      </c>
      <c r="F87" s="14">
        <v>12025200</v>
      </c>
      <c r="G87" s="14">
        <v>37.049999</v>
      </c>
      <c r="R87" s="5">
        <f t="shared" si="2"/>
        <v>37.629767047230906</v>
      </c>
      <c r="S87">
        <v>37.629767047230914</v>
      </c>
    </row>
    <row r="88" spans="1:19" x14ac:dyDescent="0.25">
      <c r="A88" s="15">
        <v>42312</v>
      </c>
      <c r="B88" s="14">
        <v>38.520000000000003</v>
      </c>
      <c r="C88" s="14">
        <v>37.330002</v>
      </c>
      <c r="D88" s="14">
        <v>37.599997999999999</v>
      </c>
      <c r="E88" s="14">
        <v>37.599997999999999</v>
      </c>
      <c r="F88" s="14">
        <v>12226800</v>
      </c>
      <c r="G88" s="14">
        <v>38.450001</v>
      </c>
      <c r="R88" s="5">
        <f t="shared" si="2"/>
        <v>38.123098944120223</v>
      </c>
      <c r="S88">
        <v>38.123098944120215</v>
      </c>
    </row>
    <row r="89" spans="1:19" x14ac:dyDescent="0.25">
      <c r="A89" s="15">
        <v>42313</v>
      </c>
      <c r="B89" s="14">
        <v>37.979999999999997</v>
      </c>
      <c r="C89" s="14">
        <v>36.659999999999997</v>
      </c>
      <c r="D89" s="14">
        <v>36.709999000000003</v>
      </c>
      <c r="E89" s="14">
        <v>36.709999000000003</v>
      </c>
      <c r="F89" s="14">
        <v>9068900</v>
      </c>
      <c r="G89" s="14">
        <v>37.82</v>
      </c>
      <c r="R89" s="5">
        <f t="shared" si="2"/>
        <v>37.699019641011311</v>
      </c>
      <c r="S89">
        <v>37.699019641011319</v>
      </c>
    </row>
    <row r="90" spans="1:19" x14ac:dyDescent="0.25">
      <c r="A90" s="15">
        <v>42314</v>
      </c>
      <c r="B90" s="14">
        <v>36.700001</v>
      </c>
      <c r="C90" s="14">
        <v>35.799999</v>
      </c>
      <c r="D90" s="14">
        <v>36.240001999999997</v>
      </c>
      <c r="E90" s="14">
        <v>36.240001999999997</v>
      </c>
      <c r="F90" s="14">
        <v>10256800</v>
      </c>
      <c r="G90" s="14">
        <v>36.590000000000003</v>
      </c>
      <c r="R90" s="5">
        <f t="shared" si="2"/>
        <v>36.224412757323861</v>
      </c>
      <c r="S90">
        <v>36.224412757323869</v>
      </c>
    </row>
    <row r="91" spans="1:19" x14ac:dyDescent="0.25">
      <c r="A91" s="15">
        <v>42317</v>
      </c>
      <c r="B91" s="14">
        <v>36.740001999999997</v>
      </c>
      <c r="C91" s="14">
        <v>35.650002000000001</v>
      </c>
      <c r="D91" s="14">
        <v>36.599997999999999</v>
      </c>
      <c r="E91" s="14">
        <v>36.599997999999999</v>
      </c>
      <c r="F91" s="14">
        <v>11571500</v>
      </c>
      <c r="G91" s="14">
        <v>36.099997999999999</v>
      </c>
      <c r="R91" s="5">
        <f t="shared" si="2"/>
        <v>35.9340214825095</v>
      </c>
      <c r="S91">
        <v>35.934021482509507</v>
      </c>
    </row>
    <row r="92" spans="1:19" x14ac:dyDescent="0.25">
      <c r="A92" s="15">
        <v>42318</v>
      </c>
      <c r="B92" s="14">
        <v>37.200001</v>
      </c>
      <c r="C92" s="14">
        <v>36.5</v>
      </c>
      <c r="D92" s="14">
        <v>37</v>
      </c>
      <c r="E92" s="14">
        <v>37</v>
      </c>
      <c r="F92" s="14">
        <v>36384400</v>
      </c>
      <c r="G92" s="14">
        <v>36.580002</v>
      </c>
      <c r="R92" s="5">
        <f t="shared" si="2"/>
        <v>36.760171061136894</v>
      </c>
      <c r="S92">
        <v>36.760171061136901</v>
      </c>
    </row>
    <row r="93" spans="1:19" x14ac:dyDescent="0.25">
      <c r="A93" s="15">
        <v>42319</v>
      </c>
      <c r="B93" s="14">
        <v>37.32</v>
      </c>
      <c r="C93" s="14">
        <v>35.75</v>
      </c>
      <c r="D93" s="14">
        <v>36.330002</v>
      </c>
      <c r="E93" s="14">
        <v>36.330002</v>
      </c>
      <c r="F93" s="14">
        <v>12762500</v>
      </c>
      <c r="G93" s="14">
        <v>37.189999</v>
      </c>
      <c r="R93" s="5">
        <f t="shared" si="2"/>
        <v>36.695164518110637</v>
      </c>
      <c r="S93">
        <v>36.695164518110644</v>
      </c>
    </row>
    <row r="94" spans="1:19" x14ac:dyDescent="0.25">
      <c r="A94" s="15">
        <v>42320</v>
      </c>
      <c r="B94" s="14">
        <v>36.049999</v>
      </c>
      <c r="C94" s="14">
        <v>34.830002</v>
      </c>
      <c r="D94" s="14">
        <v>35.57</v>
      </c>
      <c r="E94" s="14">
        <v>35.57</v>
      </c>
      <c r="F94" s="14">
        <v>11835900</v>
      </c>
      <c r="G94" s="14">
        <v>35.945</v>
      </c>
      <c r="R94" s="5">
        <f t="shared" si="2"/>
        <v>35.360696593517893</v>
      </c>
      <c r="S94">
        <v>35.360696593517893</v>
      </c>
    </row>
    <row r="95" spans="1:19" x14ac:dyDescent="0.25">
      <c r="A95" s="15">
        <v>42321</v>
      </c>
      <c r="B95" s="14">
        <v>35.5</v>
      </c>
      <c r="C95" s="14">
        <v>34.5</v>
      </c>
      <c r="D95" s="14">
        <v>34.529998999999997</v>
      </c>
      <c r="E95" s="14">
        <v>34.529998999999997</v>
      </c>
      <c r="F95" s="14">
        <v>7364400</v>
      </c>
      <c r="G95" s="14">
        <v>35.18</v>
      </c>
      <c r="R95" s="5">
        <f t="shared" si="2"/>
        <v>35.260950269659617</v>
      </c>
      <c r="S95">
        <v>35.260950269659617</v>
      </c>
    </row>
    <row r="96" spans="1:19" x14ac:dyDescent="0.25">
      <c r="A96" s="15">
        <v>42324</v>
      </c>
      <c r="B96" s="14">
        <v>35.659999999999997</v>
      </c>
      <c r="C96" s="14">
        <v>34.529998999999997</v>
      </c>
      <c r="D96" s="14">
        <v>35.610000999999997</v>
      </c>
      <c r="E96" s="14">
        <v>35.610000999999997</v>
      </c>
      <c r="F96" s="14">
        <v>6734500</v>
      </c>
      <c r="G96" s="14">
        <v>34.549999</v>
      </c>
      <c r="R96" s="5">
        <f t="shared" si="2"/>
        <v>34.760513258325886</v>
      </c>
      <c r="S96">
        <v>34.760513258325894</v>
      </c>
    </row>
    <row r="97" spans="1:19" x14ac:dyDescent="0.25">
      <c r="A97" s="15">
        <v>42325</v>
      </c>
      <c r="B97" s="14">
        <v>36.450001</v>
      </c>
      <c r="C97" s="14">
        <v>35.709999000000003</v>
      </c>
      <c r="D97" s="14">
        <v>36.209999000000003</v>
      </c>
      <c r="E97" s="14">
        <v>36.209999000000003</v>
      </c>
      <c r="F97" s="14">
        <v>7344900</v>
      </c>
      <c r="G97" s="14">
        <v>35.889999000000003</v>
      </c>
      <c r="R97" s="5">
        <f t="shared" si="2"/>
        <v>35.947954603218186</v>
      </c>
      <c r="S97">
        <v>35.947954603218179</v>
      </c>
    </row>
    <row r="98" spans="1:19" x14ac:dyDescent="0.25">
      <c r="A98" s="15">
        <v>42326</v>
      </c>
      <c r="B98" s="14">
        <v>36.950001</v>
      </c>
      <c r="C98" s="14">
        <v>35.784999999999997</v>
      </c>
      <c r="D98" s="14">
        <v>36.220001000000003</v>
      </c>
      <c r="E98" s="14">
        <v>36.220001000000003</v>
      </c>
      <c r="F98" s="14">
        <v>8323100</v>
      </c>
      <c r="G98" s="14">
        <v>36.32</v>
      </c>
      <c r="R98" s="5">
        <f t="shared" si="2"/>
        <v>36.44664775509775</v>
      </c>
      <c r="S98">
        <v>36.446647755097757</v>
      </c>
    </row>
    <row r="99" spans="1:19" x14ac:dyDescent="0.25">
      <c r="A99" s="15">
        <v>42327</v>
      </c>
      <c r="B99" s="14">
        <v>36.5</v>
      </c>
      <c r="C99" s="14">
        <v>35.909999999999997</v>
      </c>
      <c r="D99" s="14">
        <v>36.189999</v>
      </c>
      <c r="E99" s="14">
        <v>36.189999</v>
      </c>
      <c r="F99" s="14">
        <v>5041300</v>
      </c>
      <c r="G99" s="14">
        <v>36.450001</v>
      </c>
      <c r="R99" s="5">
        <f t="shared" si="2"/>
        <v>36.143882334413178</v>
      </c>
      <c r="S99">
        <v>36.143882334413178</v>
      </c>
    </row>
    <row r="100" spans="1:19" x14ac:dyDescent="0.25">
      <c r="A100" s="15">
        <v>42328</v>
      </c>
      <c r="B100" s="14">
        <v>36.450001</v>
      </c>
      <c r="C100" s="14">
        <v>35.919998</v>
      </c>
      <c r="D100" s="14">
        <v>36.360000999999997</v>
      </c>
      <c r="E100" s="14">
        <v>36.360000999999997</v>
      </c>
      <c r="F100" s="14">
        <v>4543400</v>
      </c>
      <c r="G100" s="14">
        <v>36.450001</v>
      </c>
      <c r="R100" s="5">
        <f t="shared" si="2"/>
        <v>36.000554354342682</v>
      </c>
      <c r="S100">
        <v>36.000554354342682</v>
      </c>
    </row>
    <row r="101" spans="1:19" x14ac:dyDescent="0.25">
      <c r="A101" s="15">
        <v>42331</v>
      </c>
      <c r="B101" s="14">
        <v>36.650002000000001</v>
      </c>
      <c r="C101" s="14">
        <v>35.409999999999997</v>
      </c>
      <c r="D101" s="14">
        <v>35.560001</v>
      </c>
      <c r="E101" s="14">
        <v>35.560001</v>
      </c>
      <c r="F101" s="14">
        <v>6961000</v>
      </c>
      <c r="G101" s="14">
        <v>36.5</v>
      </c>
      <c r="R101" s="5">
        <f t="shared" si="2"/>
        <v>36.311693372723802</v>
      </c>
      <c r="S101">
        <v>36.311693372723802</v>
      </c>
    </row>
    <row r="102" spans="1:19" x14ac:dyDescent="0.25">
      <c r="A102" s="15">
        <v>42332</v>
      </c>
      <c r="B102" s="14">
        <v>35.299999</v>
      </c>
      <c r="C102" s="14">
        <v>34.880001</v>
      </c>
      <c r="D102" s="14">
        <v>35.119999</v>
      </c>
      <c r="E102" s="14">
        <v>35.119999</v>
      </c>
      <c r="F102" s="14">
        <v>8390100</v>
      </c>
      <c r="G102" s="14">
        <v>35.25</v>
      </c>
      <c r="R102" s="5">
        <f t="shared" si="2"/>
        <v>34.992746783533981</v>
      </c>
      <c r="S102">
        <v>34.992746783533981</v>
      </c>
    </row>
    <row r="103" spans="1:19" x14ac:dyDescent="0.25">
      <c r="A103" s="15">
        <v>42333</v>
      </c>
      <c r="B103" s="14">
        <v>35.860000999999997</v>
      </c>
      <c r="C103" s="14">
        <v>35.130001</v>
      </c>
      <c r="D103" s="14">
        <v>35.360000999999997</v>
      </c>
      <c r="E103" s="14">
        <v>35.360000999999997</v>
      </c>
      <c r="F103" s="14">
        <v>3881800</v>
      </c>
      <c r="G103" s="14">
        <v>35.200001</v>
      </c>
      <c r="R103" s="5">
        <f t="shared" si="2"/>
        <v>35.518246817262671</v>
      </c>
      <c r="S103">
        <v>35.518246817262678</v>
      </c>
    </row>
    <row r="104" spans="1:19" x14ac:dyDescent="0.25">
      <c r="A104" s="15">
        <v>42335</v>
      </c>
      <c r="B104" s="14">
        <v>35.700001</v>
      </c>
      <c r="C104" s="14">
        <v>35.060001</v>
      </c>
      <c r="D104" s="14">
        <v>35.18</v>
      </c>
      <c r="E104" s="14">
        <v>35.18</v>
      </c>
      <c r="F104" s="14">
        <v>2549400</v>
      </c>
      <c r="G104" s="14">
        <v>35.520000000000003</v>
      </c>
      <c r="R104" s="5">
        <f t="shared" si="2"/>
        <v>35.432413588604277</v>
      </c>
      <c r="S104">
        <v>35.432413588604277</v>
      </c>
    </row>
    <row r="105" spans="1:19" x14ac:dyDescent="0.25">
      <c r="A105" s="15">
        <v>42338</v>
      </c>
      <c r="B105" s="14">
        <v>35.439999</v>
      </c>
      <c r="C105" s="14">
        <v>34.689999</v>
      </c>
      <c r="D105" s="14">
        <v>35.259998000000003</v>
      </c>
      <c r="E105" s="14">
        <v>35.259998000000003</v>
      </c>
      <c r="F105" s="14">
        <v>9357300</v>
      </c>
      <c r="G105" s="14">
        <v>35.360000999999997</v>
      </c>
      <c r="R105" s="5">
        <f t="shared" si="2"/>
        <v>34.898148386433668</v>
      </c>
      <c r="S105">
        <v>34.898148386433668</v>
      </c>
    </row>
    <row r="106" spans="1:19" x14ac:dyDescent="0.25">
      <c r="A106" s="15">
        <v>42339</v>
      </c>
      <c r="B106" s="14">
        <v>35.409999999999997</v>
      </c>
      <c r="C106" s="14">
        <v>33.849997999999999</v>
      </c>
      <c r="D106" s="14">
        <v>35.169998</v>
      </c>
      <c r="E106" s="14">
        <v>35.169998</v>
      </c>
      <c r="F106" s="14">
        <v>14893900</v>
      </c>
      <c r="G106" s="14">
        <v>35.409999999999997</v>
      </c>
      <c r="R106" s="5">
        <f t="shared" si="2"/>
        <v>34.33566623197332</v>
      </c>
      <c r="S106">
        <v>34.33566623197332</v>
      </c>
    </row>
    <row r="107" spans="1:19" x14ac:dyDescent="0.25">
      <c r="A107" s="15">
        <v>42340</v>
      </c>
      <c r="B107" s="14">
        <v>36.169998</v>
      </c>
      <c r="C107" s="14">
        <v>34.93</v>
      </c>
      <c r="D107" s="14">
        <v>35.150002000000001</v>
      </c>
      <c r="E107" s="14">
        <v>35.150002000000001</v>
      </c>
      <c r="F107" s="14">
        <v>5762400</v>
      </c>
      <c r="G107" s="14">
        <v>35.229999999999997</v>
      </c>
      <c r="R107" s="5">
        <f t="shared" si="2"/>
        <v>35.786328864123071</v>
      </c>
      <c r="S107">
        <v>35.786328864123064</v>
      </c>
    </row>
    <row r="108" spans="1:19" x14ac:dyDescent="0.25">
      <c r="A108" s="15">
        <v>42341</v>
      </c>
      <c r="B108" s="14">
        <v>35.229999999999997</v>
      </c>
      <c r="C108" s="14">
        <v>33.849997999999999</v>
      </c>
      <c r="D108" s="14">
        <v>34.229999999999997</v>
      </c>
      <c r="E108" s="14">
        <v>34.229999999999997</v>
      </c>
      <c r="F108" s="14">
        <v>7311900</v>
      </c>
      <c r="G108" s="14">
        <v>35.200001</v>
      </c>
      <c r="R108" s="5">
        <f t="shared" si="2"/>
        <v>34.73701686699868</v>
      </c>
      <c r="S108">
        <v>34.737016866998694</v>
      </c>
    </row>
    <row r="109" spans="1:19" x14ac:dyDescent="0.25">
      <c r="A109" s="15">
        <v>42342</v>
      </c>
      <c r="B109" s="14">
        <v>35.82</v>
      </c>
      <c r="C109" s="14">
        <v>34.220001000000003</v>
      </c>
      <c r="D109" s="14">
        <v>35.619999</v>
      </c>
      <c r="E109" s="14">
        <v>35.619999</v>
      </c>
      <c r="F109" s="14">
        <v>10664300</v>
      </c>
      <c r="G109" s="14">
        <v>34.380001</v>
      </c>
      <c r="R109" s="5">
        <f t="shared" si="2"/>
        <v>34.683804078501645</v>
      </c>
      <c r="S109">
        <v>34.683804078501652</v>
      </c>
    </row>
    <row r="110" spans="1:19" x14ac:dyDescent="0.25">
      <c r="A110" s="15">
        <v>42345</v>
      </c>
      <c r="B110" s="14">
        <v>35.799999</v>
      </c>
      <c r="C110" s="14">
        <v>34.849997999999999</v>
      </c>
      <c r="D110" s="14">
        <v>35.159999999999997</v>
      </c>
      <c r="E110" s="14">
        <v>35.159999999999997</v>
      </c>
      <c r="F110" s="14">
        <v>4918000</v>
      </c>
      <c r="G110" s="14">
        <v>35.709999000000003</v>
      </c>
      <c r="R110" s="5">
        <f t="shared" si="2"/>
        <v>35.388791114396859</v>
      </c>
      <c r="S110">
        <v>35.388791114396852</v>
      </c>
    </row>
    <row r="111" spans="1:19" x14ac:dyDescent="0.25">
      <c r="A111" s="15">
        <v>42346</v>
      </c>
      <c r="B111" s="14">
        <v>35.700001</v>
      </c>
      <c r="C111" s="14">
        <v>34.520000000000003</v>
      </c>
      <c r="D111" s="14">
        <v>35.599997999999999</v>
      </c>
      <c r="E111" s="14">
        <v>35.599997999999999</v>
      </c>
      <c r="F111" s="14">
        <v>7420800</v>
      </c>
      <c r="G111" s="14">
        <v>34.630001</v>
      </c>
      <c r="R111" s="5">
        <f t="shared" si="2"/>
        <v>34.796810343125813</v>
      </c>
      <c r="S111">
        <v>34.796810343125806</v>
      </c>
    </row>
    <row r="112" spans="1:19" x14ac:dyDescent="0.25">
      <c r="A112" s="15">
        <v>42347</v>
      </c>
      <c r="B112" s="14">
        <v>35.599997999999999</v>
      </c>
      <c r="C112" s="14">
        <v>34.830002</v>
      </c>
      <c r="D112" s="14">
        <v>35.07</v>
      </c>
      <c r="E112" s="14">
        <v>35.07</v>
      </c>
      <c r="F112" s="14">
        <v>7381700</v>
      </c>
      <c r="G112" s="14">
        <v>35.389999000000003</v>
      </c>
      <c r="R112" s="5">
        <f t="shared" si="2"/>
        <v>35.255122153084436</v>
      </c>
      <c r="S112">
        <v>35.255122153084436</v>
      </c>
    </row>
    <row r="113" spans="1:19" x14ac:dyDescent="0.25">
      <c r="A113" s="15">
        <v>42348</v>
      </c>
      <c r="B113" s="14">
        <v>35.909999999999997</v>
      </c>
      <c r="C113" s="14">
        <v>35.159999999999997</v>
      </c>
      <c r="D113" s="14">
        <v>35.490001999999997</v>
      </c>
      <c r="E113" s="14">
        <v>35.490001999999997</v>
      </c>
      <c r="F113" s="14">
        <v>6949700</v>
      </c>
      <c r="G113" s="14">
        <v>35.159999999999997</v>
      </c>
      <c r="R113" s="5">
        <f t="shared" si="2"/>
        <v>35.510847126521305</v>
      </c>
      <c r="S113">
        <v>35.510847126521305</v>
      </c>
    </row>
    <row r="114" spans="1:19" x14ac:dyDescent="0.25">
      <c r="A114" s="15">
        <v>42349</v>
      </c>
      <c r="B114" s="14">
        <v>35.326000000000001</v>
      </c>
      <c r="C114" s="14">
        <v>34.419998</v>
      </c>
      <c r="D114" s="14">
        <v>34.689999</v>
      </c>
      <c r="E114" s="14">
        <v>34.689999</v>
      </c>
      <c r="F114" s="14">
        <v>8309200</v>
      </c>
      <c r="G114" s="14">
        <v>35.150002000000001</v>
      </c>
      <c r="R114" s="5">
        <f t="shared" si="2"/>
        <v>34.950785916421751</v>
      </c>
      <c r="S114">
        <v>34.950785916421758</v>
      </c>
    </row>
    <row r="115" spans="1:19" x14ac:dyDescent="0.25">
      <c r="A115" s="15">
        <v>42352</v>
      </c>
      <c r="B115" s="14">
        <v>35.222999999999999</v>
      </c>
      <c r="C115" s="14">
        <v>34.330002</v>
      </c>
      <c r="D115" s="14">
        <v>35.009998000000003</v>
      </c>
      <c r="E115" s="14">
        <v>35.009998000000003</v>
      </c>
      <c r="F115" s="14">
        <v>5784400</v>
      </c>
      <c r="G115" s="14">
        <v>34.610000999999997</v>
      </c>
      <c r="R115" s="5">
        <f t="shared" si="2"/>
        <v>34.591838598104708</v>
      </c>
      <c r="S115">
        <v>34.591838598104708</v>
      </c>
    </row>
    <row r="116" spans="1:19" x14ac:dyDescent="0.25">
      <c r="A116" s="15">
        <v>42353</v>
      </c>
      <c r="B116" s="14">
        <v>36.509998000000003</v>
      </c>
      <c r="C116" s="14">
        <v>35.18</v>
      </c>
      <c r="D116" s="14">
        <v>36.32</v>
      </c>
      <c r="E116" s="14">
        <v>36.32</v>
      </c>
      <c r="F116" s="14">
        <v>11709900</v>
      </c>
      <c r="G116" s="14">
        <v>35.189999</v>
      </c>
      <c r="R116" s="5">
        <f t="shared" si="2"/>
        <v>35.563098570234636</v>
      </c>
      <c r="S116">
        <v>35.563098570234636</v>
      </c>
    </row>
    <row r="117" spans="1:19" x14ac:dyDescent="0.25">
      <c r="A117" s="15">
        <v>42354</v>
      </c>
      <c r="B117" s="14">
        <v>36.25</v>
      </c>
      <c r="C117" s="14">
        <v>35.189999</v>
      </c>
      <c r="D117" s="14">
        <v>35.979999999999997</v>
      </c>
      <c r="E117" s="14">
        <v>35.979999999999997</v>
      </c>
      <c r="F117" s="14">
        <v>7076300</v>
      </c>
      <c r="G117" s="14">
        <v>36.119999</v>
      </c>
      <c r="R117" s="5">
        <f t="shared" si="2"/>
        <v>35.53657321670714</v>
      </c>
      <c r="S117">
        <v>35.53657321670714</v>
      </c>
    </row>
    <row r="118" spans="1:19" x14ac:dyDescent="0.25">
      <c r="A118" s="15">
        <v>42355</v>
      </c>
      <c r="B118" s="14">
        <v>36.580002</v>
      </c>
      <c r="C118" s="14">
        <v>35.509998000000003</v>
      </c>
      <c r="D118" s="14">
        <v>35.540000999999997</v>
      </c>
      <c r="E118" s="14">
        <v>35.540000999999997</v>
      </c>
      <c r="F118" s="14">
        <v>6454100</v>
      </c>
      <c r="G118" s="14">
        <v>36</v>
      </c>
      <c r="R118" s="5">
        <f t="shared" si="2"/>
        <v>36.331768506393153</v>
      </c>
      <c r="S118">
        <v>36.331768506393161</v>
      </c>
    </row>
    <row r="119" spans="1:19" x14ac:dyDescent="0.25">
      <c r="A119" s="15">
        <v>42356</v>
      </c>
      <c r="B119" s="14">
        <v>35.759998000000003</v>
      </c>
      <c r="C119" s="14">
        <v>34.729999999999997</v>
      </c>
      <c r="D119" s="14">
        <v>34.979999999999997</v>
      </c>
      <c r="E119" s="14">
        <v>34.979999999999997</v>
      </c>
      <c r="F119" s="14">
        <v>13745900</v>
      </c>
      <c r="G119" s="14">
        <v>35.349997999999999</v>
      </c>
      <c r="R119" s="5">
        <f t="shared" si="2"/>
        <v>35.395321499709119</v>
      </c>
      <c r="S119">
        <v>35.395321499709119</v>
      </c>
    </row>
    <row r="120" spans="1:19" x14ac:dyDescent="0.25">
      <c r="A120" s="15">
        <v>42359</v>
      </c>
      <c r="B120" s="14">
        <v>36.150002000000001</v>
      </c>
      <c r="C120" s="14">
        <v>35.110000999999997</v>
      </c>
      <c r="D120" s="14">
        <v>36.080002</v>
      </c>
      <c r="E120" s="14">
        <v>36.080002</v>
      </c>
      <c r="F120" s="14">
        <v>5856000</v>
      </c>
      <c r="G120" s="14">
        <v>35.209999000000003</v>
      </c>
      <c r="R120" s="5">
        <f t="shared" si="2"/>
        <v>35.325445328518164</v>
      </c>
      <c r="S120">
        <v>35.325445328518164</v>
      </c>
    </row>
    <row r="121" spans="1:19" x14ac:dyDescent="0.25">
      <c r="A121" s="15">
        <v>42360</v>
      </c>
      <c r="B121" s="14">
        <v>36.889999000000003</v>
      </c>
      <c r="C121" s="14">
        <v>35.779998999999997</v>
      </c>
      <c r="D121" s="14">
        <v>36.805</v>
      </c>
      <c r="E121" s="14">
        <v>36.805</v>
      </c>
      <c r="F121" s="14">
        <v>6030900</v>
      </c>
      <c r="G121" s="14">
        <v>36.119999</v>
      </c>
      <c r="R121" s="5">
        <f t="shared" si="2"/>
        <v>36.024684044373878</v>
      </c>
      <c r="S121">
        <v>36.024684044373885</v>
      </c>
    </row>
    <row r="122" spans="1:19" x14ac:dyDescent="0.25">
      <c r="A122" s="15">
        <v>42361</v>
      </c>
      <c r="B122" s="14">
        <v>37.68</v>
      </c>
      <c r="C122" s="14">
        <v>36.770000000000003</v>
      </c>
      <c r="D122" s="14">
        <v>37.110000999999997</v>
      </c>
      <c r="E122" s="14">
        <v>37.110000999999997</v>
      </c>
      <c r="F122" s="14">
        <v>7579500</v>
      </c>
      <c r="G122" s="14">
        <v>36.790000999999997</v>
      </c>
      <c r="R122" s="5">
        <f t="shared" si="2"/>
        <v>37.259314643356866</v>
      </c>
      <c r="S122">
        <v>37.259314643356866</v>
      </c>
    </row>
    <row r="123" spans="1:19" x14ac:dyDescent="0.25">
      <c r="A123" s="15">
        <v>42362</v>
      </c>
      <c r="B123" s="14">
        <v>37.229999999999997</v>
      </c>
      <c r="C123" s="14">
        <v>36.82</v>
      </c>
      <c r="D123" s="14">
        <v>37.07</v>
      </c>
      <c r="E123" s="14">
        <v>37.07</v>
      </c>
      <c r="F123" s="14">
        <v>2133400</v>
      </c>
      <c r="G123" s="14">
        <v>37.009998000000003</v>
      </c>
      <c r="R123" s="5">
        <f t="shared" si="2"/>
        <v>36.904602317212436</v>
      </c>
      <c r="S123">
        <v>36.904602317212436</v>
      </c>
    </row>
    <row r="124" spans="1:19" x14ac:dyDescent="0.25">
      <c r="A124" s="15">
        <v>42366</v>
      </c>
      <c r="B124" s="14">
        <v>37</v>
      </c>
      <c r="C124" s="14">
        <v>36.25</v>
      </c>
      <c r="D124" s="14">
        <v>36.610000999999997</v>
      </c>
      <c r="E124" s="14">
        <v>36.610000999999997</v>
      </c>
      <c r="F124" s="14">
        <v>4930100</v>
      </c>
      <c r="G124" s="14">
        <v>36.700001</v>
      </c>
      <c r="R124" s="5">
        <f t="shared" si="2"/>
        <v>36.578087148302536</v>
      </c>
      <c r="S124">
        <v>36.578087148302536</v>
      </c>
    </row>
    <row r="125" spans="1:19" x14ac:dyDescent="0.25">
      <c r="A125" s="15">
        <v>42367</v>
      </c>
      <c r="B125" s="14">
        <v>37.450001</v>
      </c>
      <c r="C125" s="14">
        <v>36.75</v>
      </c>
      <c r="D125" s="14">
        <v>37.080002</v>
      </c>
      <c r="E125" s="14">
        <v>37.080002</v>
      </c>
      <c r="F125" s="14">
        <v>3436600</v>
      </c>
      <c r="G125" s="14">
        <v>36.919998</v>
      </c>
      <c r="R125" s="5">
        <f t="shared" si="2"/>
        <v>37.048515989526088</v>
      </c>
      <c r="S125">
        <v>37.048515989526081</v>
      </c>
    </row>
    <row r="126" spans="1:19" x14ac:dyDescent="0.25">
      <c r="A126" s="15">
        <v>42368</v>
      </c>
      <c r="B126" s="14">
        <v>37.25</v>
      </c>
      <c r="C126" s="14">
        <v>36.459999000000003</v>
      </c>
      <c r="D126" s="14">
        <v>36.479999999999997</v>
      </c>
      <c r="E126" s="14">
        <v>36.479999999999997</v>
      </c>
      <c r="F126" s="14">
        <v>4106700</v>
      </c>
      <c r="G126" s="14">
        <v>37.07</v>
      </c>
      <c r="R126" s="5">
        <f t="shared" si="2"/>
        <v>37.031475981344748</v>
      </c>
      <c r="S126">
        <v>37.031475981344741</v>
      </c>
    </row>
    <row r="127" spans="1:19" x14ac:dyDescent="0.25">
      <c r="A127" s="15">
        <v>42369</v>
      </c>
      <c r="B127" s="14">
        <v>36.5</v>
      </c>
      <c r="C127" s="14">
        <v>36.050998999999997</v>
      </c>
      <c r="D127" s="14">
        <v>36.200001</v>
      </c>
      <c r="E127" s="14">
        <v>36.200001</v>
      </c>
      <c r="F127" s="14">
        <v>4481900</v>
      </c>
      <c r="G127" s="14">
        <v>36.299999</v>
      </c>
      <c r="R127" s="5">
        <f t="shared" si="2"/>
        <v>36.237658571756619</v>
      </c>
      <c r="S127">
        <v>36.237658571756626</v>
      </c>
    </row>
    <row r="128" spans="1:19" x14ac:dyDescent="0.25">
      <c r="A128" s="15">
        <v>42373</v>
      </c>
      <c r="B128" s="14">
        <v>35.560001</v>
      </c>
      <c r="C128" s="14">
        <v>34.279998999999997</v>
      </c>
      <c r="D128" s="14">
        <v>34.75</v>
      </c>
      <c r="E128" s="14">
        <v>34.75</v>
      </c>
      <c r="F128" s="14">
        <v>12287700</v>
      </c>
      <c r="G128" s="14">
        <v>35.130001</v>
      </c>
      <c r="R128" s="5">
        <f t="shared" si="2"/>
        <v>35.031722668746646</v>
      </c>
      <c r="S128">
        <v>35.031722668746639</v>
      </c>
    </row>
    <row r="129" spans="1:19" x14ac:dyDescent="0.25">
      <c r="A129" s="15">
        <v>42374</v>
      </c>
      <c r="B129" s="14">
        <v>34.979999999999997</v>
      </c>
      <c r="C129" s="14">
        <v>33.860000999999997</v>
      </c>
      <c r="D129" s="14">
        <v>34.310001</v>
      </c>
      <c r="E129" s="14">
        <v>34.310001</v>
      </c>
      <c r="F129" s="14">
        <v>11227700</v>
      </c>
      <c r="G129" s="14">
        <v>34.979999999999997</v>
      </c>
      <c r="R129" s="5">
        <f t="shared" si="2"/>
        <v>34.478271745584969</v>
      </c>
      <c r="S129">
        <v>34.478271745584969</v>
      </c>
    </row>
    <row r="130" spans="1:19" x14ac:dyDescent="0.25">
      <c r="A130" s="15">
        <v>42375</v>
      </c>
      <c r="B130" s="14">
        <v>34.009998000000003</v>
      </c>
      <c r="C130" s="14">
        <v>33.209999000000003</v>
      </c>
      <c r="D130" s="14">
        <v>33.979999999999997</v>
      </c>
      <c r="E130" s="14">
        <v>33.979999999999997</v>
      </c>
      <c r="F130" s="14">
        <v>8441300</v>
      </c>
      <c r="G130" s="14">
        <v>33.700001</v>
      </c>
      <c r="R130" s="5">
        <f t="shared" si="2"/>
        <v>33.338521629969527</v>
      </c>
      <c r="S130">
        <v>33.338521629969527</v>
      </c>
    </row>
    <row r="131" spans="1:19" x14ac:dyDescent="0.25">
      <c r="A131" s="15">
        <v>42376</v>
      </c>
      <c r="B131" s="14">
        <v>34.160998999999997</v>
      </c>
      <c r="C131" s="14">
        <v>33.020000000000003</v>
      </c>
      <c r="D131" s="14">
        <v>33.130001</v>
      </c>
      <c r="E131" s="14">
        <v>33.130001</v>
      </c>
      <c r="F131" s="14">
        <v>11041100</v>
      </c>
      <c r="G131" s="14">
        <v>33.150002000000001</v>
      </c>
      <c r="R131" s="5">
        <f t="shared" ref="R131:R194" si="3">$J$3*F131+$K$3*E131+$L$3*D131+$M$3*C131+$N$3*B131 +$O$3</f>
        <v>33.866110894685058</v>
      </c>
      <c r="S131">
        <v>33.86611089468505</v>
      </c>
    </row>
    <row r="132" spans="1:19" x14ac:dyDescent="0.25">
      <c r="A132" s="15">
        <v>42377</v>
      </c>
      <c r="B132" s="14">
        <v>33.880001</v>
      </c>
      <c r="C132" s="14">
        <v>32.630001</v>
      </c>
      <c r="D132" s="14">
        <v>32.689999</v>
      </c>
      <c r="E132" s="14">
        <v>32.689999</v>
      </c>
      <c r="F132" s="14">
        <v>7848800</v>
      </c>
      <c r="G132" s="14">
        <v>33.459999000000003</v>
      </c>
      <c r="R132" s="5">
        <f t="shared" si="3"/>
        <v>33.598460764309955</v>
      </c>
      <c r="S132">
        <v>33.598460764309955</v>
      </c>
    </row>
    <row r="133" spans="1:19" x14ac:dyDescent="0.25">
      <c r="A133" s="15">
        <v>42380</v>
      </c>
      <c r="B133" s="14">
        <v>33.43</v>
      </c>
      <c r="C133" s="14">
        <v>32.470001000000003</v>
      </c>
      <c r="D133" s="14">
        <v>33.040000999999997</v>
      </c>
      <c r="E133" s="14">
        <v>33.040000999999997</v>
      </c>
      <c r="F133" s="14">
        <v>8937400</v>
      </c>
      <c r="G133" s="14">
        <v>33.020000000000003</v>
      </c>
      <c r="R133" s="5">
        <f t="shared" si="3"/>
        <v>32.86644634968507</v>
      </c>
      <c r="S133">
        <v>32.86644634968507</v>
      </c>
    </row>
    <row r="134" spans="1:19" x14ac:dyDescent="0.25">
      <c r="A134" s="15">
        <v>42381</v>
      </c>
      <c r="B134" s="14">
        <v>33.57</v>
      </c>
      <c r="C134" s="14">
        <v>32.659999999999997</v>
      </c>
      <c r="D134" s="14">
        <v>33.080002</v>
      </c>
      <c r="E134" s="14">
        <v>33.080002</v>
      </c>
      <c r="F134" s="14">
        <v>7854000</v>
      </c>
      <c r="G134" s="14">
        <v>33.349997999999999</v>
      </c>
      <c r="R134" s="5">
        <f t="shared" si="3"/>
        <v>33.101589359905006</v>
      </c>
      <c r="S134">
        <v>33.101589359905006</v>
      </c>
    </row>
    <row r="135" spans="1:19" x14ac:dyDescent="0.25">
      <c r="A135" s="15">
        <v>42382</v>
      </c>
      <c r="B135" s="14">
        <v>33.57</v>
      </c>
      <c r="C135" s="14">
        <v>31.969999000000001</v>
      </c>
      <c r="D135" s="14">
        <v>32.119999</v>
      </c>
      <c r="E135" s="14">
        <v>32.119999</v>
      </c>
      <c r="F135" s="14">
        <v>8069400</v>
      </c>
      <c r="G135" s="14">
        <v>33.279998999999997</v>
      </c>
      <c r="R135" s="5">
        <f t="shared" si="3"/>
        <v>33.198076352674299</v>
      </c>
      <c r="S135">
        <v>33.198076352674299</v>
      </c>
    </row>
    <row r="136" spans="1:19" x14ac:dyDescent="0.25">
      <c r="A136" s="15">
        <v>42383</v>
      </c>
      <c r="B136" s="14">
        <v>33.040000999999997</v>
      </c>
      <c r="C136" s="14">
        <v>31.704999999999998</v>
      </c>
      <c r="D136" s="14">
        <v>32.869999</v>
      </c>
      <c r="E136" s="14">
        <v>32.869999</v>
      </c>
      <c r="F136" s="14">
        <v>7749500</v>
      </c>
      <c r="G136" s="14">
        <v>32.150002000000001</v>
      </c>
      <c r="R136" s="5">
        <f t="shared" si="3"/>
        <v>32.070052351659101</v>
      </c>
      <c r="S136">
        <v>32.070052351659101</v>
      </c>
    </row>
    <row r="137" spans="1:19" x14ac:dyDescent="0.25">
      <c r="A137" s="15">
        <v>42384</v>
      </c>
      <c r="B137" s="14">
        <v>32.540000999999997</v>
      </c>
      <c r="C137" s="14">
        <v>31.620000999999998</v>
      </c>
      <c r="D137" s="14">
        <v>32.310001</v>
      </c>
      <c r="E137" s="14">
        <v>32.310001</v>
      </c>
      <c r="F137" s="14">
        <v>12174400</v>
      </c>
      <c r="G137" s="14">
        <v>31.620000999999998</v>
      </c>
      <c r="R137" s="5">
        <f t="shared" si="3"/>
        <v>31.913391301402125</v>
      </c>
      <c r="S137">
        <v>31.913391301402125</v>
      </c>
    </row>
    <row r="138" spans="1:19" x14ac:dyDescent="0.25">
      <c r="A138" s="15">
        <v>42388</v>
      </c>
      <c r="B138" s="14">
        <v>33.18</v>
      </c>
      <c r="C138" s="14">
        <v>31.93</v>
      </c>
      <c r="D138" s="14">
        <v>32.200001</v>
      </c>
      <c r="E138" s="14">
        <v>32.200001</v>
      </c>
      <c r="F138" s="14">
        <v>6674700</v>
      </c>
      <c r="G138" s="14">
        <v>32.759998000000003</v>
      </c>
      <c r="R138" s="5">
        <f t="shared" si="3"/>
        <v>32.767072177551846</v>
      </c>
      <c r="S138">
        <v>32.767072177551839</v>
      </c>
    </row>
    <row r="139" spans="1:19" x14ac:dyDescent="0.25">
      <c r="A139" s="15">
        <v>42389</v>
      </c>
      <c r="B139" s="14">
        <v>31.700001</v>
      </c>
      <c r="C139" s="14">
        <v>30.52</v>
      </c>
      <c r="D139" s="14">
        <v>31.200001</v>
      </c>
      <c r="E139" s="14">
        <v>31.200001</v>
      </c>
      <c r="F139" s="14">
        <v>13170600</v>
      </c>
      <c r="G139" s="14">
        <v>31.43</v>
      </c>
      <c r="R139" s="5">
        <f t="shared" si="3"/>
        <v>31.055341347402461</v>
      </c>
      <c r="S139">
        <v>31.055341347402464</v>
      </c>
    </row>
    <row r="140" spans="1:19" x14ac:dyDescent="0.25">
      <c r="A140" s="15">
        <v>42390</v>
      </c>
      <c r="B140" s="14">
        <v>31.74</v>
      </c>
      <c r="C140" s="14">
        <v>30.9</v>
      </c>
      <c r="D140" s="14">
        <v>31.200001</v>
      </c>
      <c r="E140" s="14">
        <v>31.200001</v>
      </c>
      <c r="F140" s="14">
        <v>9978900</v>
      </c>
      <c r="G140" s="14">
        <v>31.610001</v>
      </c>
      <c r="R140" s="5">
        <f t="shared" si="3"/>
        <v>31.357202965264943</v>
      </c>
      <c r="S140">
        <v>31.357202965264943</v>
      </c>
    </row>
    <row r="141" spans="1:19" x14ac:dyDescent="0.25">
      <c r="A141" s="15">
        <v>42391</v>
      </c>
      <c r="B141" s="14">
        <v>31.969999000000001</v>
      </c>
      <c r="C141" s="14">
        <v>31.540001</v>
      </c>
      <c r="D141" s="14">
        <v>31.690000999999999</v>
      </c>
      <c r="E141" s="14">
        <v>31.690000999999999</v>
      </c>
      <c r="F141" s="14">
        <v>9444000</v>
      </c>
      <c r="G141" s="14">
        <v>31.65</v>
      </c>
      <c r="R141" s="5">
        <f t="shared" si="3"/>
        <v>31.719973346935159</v>
      </c>
      <c r="S141">
        <v>31.719973346935156</v>
      </c>
    </row>
    <row r="142" spans="1:19" x14ac:dyDescent="0.25">
      <c r="A142" s="15">
        <v>42394</v>
      </c>
      <c r="B142" s="14">
        <v>31.98</v>
      </c>
      <c r="C142" s="14">
        <v>31.35</v>
      </c>
      <c r="D142" s="14">
        <v>31.469999000000001</v>
      </c>
      <c r="E142" s="14">
        <v>31.469999000000001</v>
      </c>
      <c r="F142" s="14">
        <v>7591800</v>
      </c>
      <c r="G142" s="14">
        <v>31.98</v>
      </c>
      <c r="R142" s="5">
        <f t="shared" si="3"/>
        <v>31.724404764708737</v>
      </c>
      <c r="S142">
        <v>31.724404764708741</v>
      </c>
    </row>
    <row r="143" spans="1:19" x14ac:dyDescent="0.25">
      <c r="A143" s="15">
        <v>42395</v>
      </c>
      <c r="B143" s="14">
        <v>31.98</v>
      </c>
      <c r="C143" s="14">
        <v>31.389999</v>
      </c>
      <c r="D143" s="14">
        <v>31.969999000000001</v>
      </c>
      <c r="E143" s="14">
        <v>31.969999000000001</v>
      </c>
      <c r="F143" s="14">
        <v>8617000</v>
      </c>
      <c r="G143" s="14">
        <v>31.49</v>
      </c>
      <c r="R143" s="5">
        <f t="shared" si="3"/>
        <v>31.447542051449304</v>
      </c>
      <c r="S143">
        <v>31.447542051449304</v>
      </c>
    </row>
    <row r="144" spans="1:19" x14ac:dyDescent="0.25">
      <c r="A144" s="15">
        <v>42396</v>
      </c>
      <c r="B144" s="14">
        <v>32.630001</v>
      </c>
      <c r="C144" s="14">
        <v>31.379999000000002</v>
      </c>
      <c r="D144" s="14">
        <v>31.59</v>
      </c>
      <c r="E144" s="14">
        <v>31.59</v>
      </c>
      <c r="F144" s="14">
        <v>12711700</v>
      </c>
      <c r="G144" s="14">
        <v>31.959999</v>
      </c>
      <c r="R144" s="5">
        <f t="shared" si="3"/>
        <v>32.266234738402353</v>
      </c>
      <c r="S144">
        <v>32.26623473840236</v>
      </c>
    </row>
    <row r="145" spans="1:19" x14ac:dyDescent="0.25">
      <c r="A145" s="15">
        <v>42397</v>
      </c>
      <c r="B145" s="14">
        <v>34.75</v>
      </c>
      <c r="C145" s="14">
        <v>33.349997999999999</v>
      </c>
      <c r="D145" s="14">
        <v>34.240001999999997</v>
      </c>
      <c r="E145" s="14">
        <v>34.240001999999997</v>
      </c>
      <c r="F145" s="14">
        <v>20378600</v>
      </c>
      <c r="G145" s="14">
        <v>33.630001</v>
      </c>
      <c r="R145" s="5">
        <f t="shared" si="3"/>
        <v>33.967599315500713</v>
      </c>
      <c r="S145">
        <v>33.967599315500721</v>
      </c>
    </row>
    <row r="146" spans="1:19" x14ac:dyDescent="0.25">
      <c r="A146" s="15">
        <v>42398</v>
      </c>
      <c r="B146" s="14">
        <v>36.259998000000003</v>
      </c>
      <c r="C146" s="14">
        <v>34.360000999999997</v>
      </c>
      <c r="D146" s="14">
        <v>36.139999000000003</v>
      </c>
      <c r="E146" s="14">
        <v>36.139999000000003</v>
      </c>
      <c r="F146" s="14">
        <v>21201100</v>
      </c>
      <c r="G146" s="14">
        <v>34.490001999999997</v>
      </c>
      <c r="R146" s="5">
        <f t="shared" si="3"/>
        <v>34.880643686602177</v>
      </c>
      <c r="S146">
        <v>34.880643686602177</v>
      </c>
    </row>
    <row r="147" spans="1:19" x14ac:dyDescent="0.25">
      <c r="A147" s="15">
        <v>42401</v>
      </c>
      <c r="B147" s="14">
        <v>37.32</v>
      </c>
      <c r="C147" s="14">
        <v>35.590000000000003</v>
      </c>
      <c r="D147" s="14">
        <v>37.080002</v>
      </c>
      <c r="E147" s="14">
        <v>37.080002</v>
      </c>
      <c r="F147" s="14">
        <v>17356000</v>
      </c>
      <c r="G147" s="14">
        <v>35.650002000000001</v>
      </c>
      <c r="R147" s="5">
        <f t="shared" si="3"/>
        <v>36.128336831717327</v>
      </c>
      <c r="S147">
        <v>36.128336831717334</v>
      </c>
    </row>
    <row r="148" spans="1:19" x14ac:dyDescent="0.25">
      <c r="A148" s="15">
        <v>42402</v>
      </c>
      <c r="B148" s="14">
        <v>37.770000000000003</v>
      </c>
      <c r="C148" s="14">
        <v>36.439999</v>
      </c>
      <c r="D148" s="14">
        <v>36.830002</v>
      </c>
      <c r="E148" s="14">
        <v>36.830002</v>
      </c>
      <c r="F148" s="14">
        <v>17310600</v>
      </c>
      <c r="G148" s="14">
        <v>36.529998999999997</v>
      </c>
      <c r="R148" s="5">
        <f t="shared" si="3"/>
        <v>37.295443259519679</v>
      </c>
      <c r="S148">
        <v>37.295443259519686</v>
      </c>
    </row>
    <row r="149" spans="1:19" x14ac:dyDescent="0.25">
      <c r="A149" s="15">
        <v>42403</v>
      </c>
      <c r="B149" s="14">
        <v>37.549999</v>
      </c>
      <c r="C149" s="14">
        <v>36.07</v>
      </c>
      <c r="D149" s="14">
        <v>37.009998000000003</v>
      </c>
      <c r="E149" s="14">
        <v>37.009998000000003</v>
      </c>
      <c r="F149" s="14">
        <v>14543100</v>
      </c>
      <c r="G149" s="14">
        <v>36.869999</v>
      </c>
      <c r="R149" s="5">
        <f t="shared" si="3"/>
        <v>36.716362302637741</v>
      </c>
      <c r="S149">
        <v>36.716362302637741</v>
      </c>
    </row>
    <row r="150" spans="1:19" x14ac:dyDescent="0.25">
      <c r="A150" s="15">
        <v>42404</v>
      </c>
      <c r="B150" s="14">
        <v>37.284999999999997</v>
      </c>
      <c r="C150" s="14">
        <v>36.540000999999997</v>
      </c>
      <c r="D150" s="14">
        <v>37.169998</v>
      </c>
      <c r="E150" s="14">
        <v>37.169998</v>
      </c>
      <c r="F150" s="14">
        <v>10212300</v>
      </c>
      <c r="G150" s="14">
        <v>36.659999999999997</v>
      </c>
      <c r="R150" s="5">
        <f t="shared" si="3"/>
        <v>36.708043769313797</v>
      </c>
      <c r="S150">
        <v>36.708043769313797</v>
      </c>
    </row>
    <row r="151" spans="1:19" x14ac:dyDescent="0.25">
      <c r="A151" s="15">
        <v>42405</v>
      </c>
      <c r="B151" s="14">
        <v>37.159999999999997</v>
      </c>
      <c r="C151" s="14">
        <v>34.82</v>
      </c>
      <c r="D151" s="14">
        <v>35.07</v>
      </c>
      <c r="E151" s="14">
        <v>35.07</v>
      </c>
      <c r="F151" s="14">
        <v>16245800</v>
      </c>
      <c r="G151" s="14">
        <v>37.159999999999997</v>
      </c>
      <c r="R151" s="5">
        <f t="shared" si="3"/>
        <v>36.667041373107828</v>
      </c>
      <c r="S151">
        <v>36.667041373107828</v>
      </c>
    </row>
    <row r="152" spans="1:19" x14ac:dyDescent="0.25">
      <c r="A152" s="15">
        <v>42408</v>
      </c>
      <c r="B152" s="14">
        <v>34.290000999999997</v>
      </c>
      <c r="C152" s="14">
        <v>31.98</v>
      </c>
      <c r="D152" s="14">
        <v>33.610000999999997</v>
      </c>
      <c r="E152" s="14">
        <v>33.610000999999997</v>
      </c>
      <c r="F152" s="14">
        <v>20629000</v>
      </c>
      <c r="G152" s="14">
        <v>34</v>
      </c>
      <c r="R152" s="5">
        <f t="shared" si="3"/>
        <v>32.960600904383192</v>
      </c>
      <c r="S152">
        <v>32.960600904383192</v>
      </c>
    </row>
    <row r="153" spans="1:19" x14ac:dyDescent="0.25">
      <c r="A153" s="15">
        <v>42409</v>
      </c>
      <c r="B153" s="14">
        <v>33.858001999999999</v>
      </c>
      <c r="C153" s="14">
        <v>31.639999</v>
      </c>
      <c r="D153" s="14">
        <v>32.700001</v>
      </c>
      <c r="E153" s="14">
        <v>32.700001</v>
      </c>
      <c r="F153" s="14">
        <v>16439200</v>
      </c>
      <c r="G153" s="14">
        <v>32.799999</v>
      </c>
      <c r="R153" s="5">
        <f t="shared" si="3"/>
        <v>32.880274874675145</v>
      </c>
      <c r="S153">
        <v>32.880274874675138</v>
      </c>
    </row>
    <row r="154" spans="1:19" x14ac:dyDescent="0.25">
      <c r="A154" s="15">
        <v>42410</v>
      </c>
      <c r="B154" s="14">
        <v>33.939999</v>
      </c>
      <c r="C154" s="14">
        <v>32.82</v>
      </c>
      <c r="D154" s="14">
        <v>32.900002000000001</v>
      </c>
      <c r="E154" s="14">
        <v>32.900002000000001</v>
      </c>
      <c r="F154" s="14">
        <v>8636500</v>
      </c>
      <c r="G154" s="14">
        <v>33.619999</v>
      </c>
      <c r="R154" s="5">
        <f t="shared" si="3"/>
        <v>33.660918118252489</v>
      </c>
      <c r="S154">
        <v>33.660918118252489</v>
      </c>
    </row>
    <row r="155" spans="1:19" x14ac:dyDescent="0.25">
      <c r="A155" s="15">
        <v>42411</v>
      </c>
      <c r="B155" s="14">
        <v>33.639999000000003</v>
      </c>
      <c r="C155" s="14">
        <v>32.009998000000003</v>
      </c>
      <c r="D155" s="14">
        <v>33.520000000000003</v>
      </c>
      <c r="E155" s="14">
        <v>33.520000000000003</v>
      </c>
      <c r="F155" s="14">
        <v>13170100</v>
      </c>
      <c r="G155" s="14">
        <v>32.119999</v>
      </c>
      <c r="R155" s="5">
        <f t="shared" si="3"/>
        <v>32.438616083644611</v>
      </c>
      <c r="S155">
        <v>32.438616083644604</v>
      </c>
    </row>
    <row r="156" spans="1:19" x14ac:dyDescent="0.25">
      <c r="A156" s="15">
        <v>42412</v>
      </c>
      <c r="B156" s="14">
        <v>34.439999</v>
      </c>
      <c r="C156" s="14">
        <v>33.810001</v>
      </c>
      <c r="D156" s="14">
        <v>34.299999</v>
      </c>
      <c r="E156" s="14">
        <v>34.299999</v>
      </c>
      <c r="F156" s="14">
        <v>9437100</v>
      </c>
      <c r="G156" s="14">
        <v>33.970001000000003</v>
      </c>
      <c r="R156" s="5">
        <f t="shared" si="3"/>
        <v>33.959933663767657</v>
      </c>
      <c r="S156">
        <v>33.959933663767657</v>
      </c>
    </row>
    <row r="157" spans="1:19" x14ac:dyDescent="0.25">
      <c r="A157" s="15">
        <v>42416</v>
      </c>
      <c r="B157" s="14">
        <v>35.520000000000003</v>
      </c>
      <c r="C157" s="14">
        <v>34.479999999999997</v>
      </c>
      <c r="D157" s="14">
        <v>35.459999000000003</v>
      </c>
      <c r="E157" s="14">
        <v>35.459999000000003</v>
      </c>
      <c r="F157" s="14">
        <v>9152400</v>
      </c>
      <c r="G157" s="14">
        <v>34.650002000000001</v>
      </c>
      <c r="R157" s="5">
        <f t="shared" si="3"/>
        <v>34.696057647039559</v>
      </c>
      <c r="S157">
        <v>34.696057647039559</v>
      </c>
    </row>
    <row r="158" spans="1:19" x14ac:dyDescent="0.25">
      <c r="A158" s="15">
        <v>42417</v>
      </c>
      <c r="B158" s="14">
        <v>36.909999999999997</v>
      </c>
      <c r="C158" s="14">
        <v>35.810001</v>
      </c>
      <c r="D158" s="14">
        <v>36.360000999999997</v>
      </c>
      <c r="E158" s="14">
        <v>36.360000999999997</v>
      </c>
      <c r="F158" s="14">
        <v>12070600</v>
      </c>
      <c r="G158" s="14">
        <v>35.979999999999997</v>
      </c>
      <c r="R158" s="5">
        <f t="shared" si="3"/>
        <v>36.350036696307292</v>
      </c>
      <c r="S158">
        <v>36.350036696307299</v>
      </c>
    </row>
    <row r="159" spans="1:19" x14ac:dyDescent="0.25">
      <c r="A159" s="15">
        <v>42418</v>
      </c>
      <c r="B159" s="14">
        <v>36.529998999999997</v>
      </c>
      <c r="C159" s="14">
        <v>35.659999999999997</v>
      </c>
      <c r="D159" s="14">
        <v>36.310001</v>
      </c>
      <c r="E159" s="14">
        <v>36.310001</v>
      </c>
      <c r="F159" s="14">
        <v>9022100</v>
      </c>
      <c r="G159" s="14">
        <v>36.409999999999997</v>
      </c>
      <c r="R159" s="5">
        <f t="shared" si="3"/>
        <v>35.925829272855431</v>
      </c>
      <c r="S159">
        <v>35.925829272855438</v>
      </c>
    </row>
    <row r="160" spans="1:19" x14ac:dyDescent="0.25">
      <c r="A160" s="15">
        <v>42419</v>
      </c>
      <c r="B160" s="14">
        <v>36.235000999999997</v>
      </c>
      <c r="C160" s="14">
        <v>35.610000999999997</v>
      </c>
      <c r="D160" s="14">
        <v>35.759998000000003</v>
      </c>
      <c r="E160" s="14">
        <v>35.759998000000003</v>
      </c>
      <c r="F160" s="14">
        <v>9652800</v>
      </c>
      <c r="G160" s="14">
        <v>36</v>
      </c>
      <c r="R160" s="5">
        <f t="shared" si="3"/>
        <v>35.964627538405999</v>
      </c>
      <c r="S160">
        <v>35.964627538405999</v>
      </c>
    </row>
    <row r="161" spans="1:19" x14ac:dyDescent="0.25">
      <c r="A161" s="15">
        <v>42422</v>
      </c>
      <c r="B161" s="14">
        <v>36.5</v>
      </c>
      <c r="C161" s="14">
        <v>35.82</v>
      </c>
      <c r="D161" s="14">
        <v>36</v>
      </c>
      <c r="E161" s="14">
        <v>36</v>
      </c>
      <c r="F161" s="14">
        <v>10476200</v>
      </c>
      <c r="G161" s="14">
        <v>36.450001</v>
      </c>
      <c r="R161" s="5">
        <f t="shared" si="3"/>
        <v>36.207179427082444</v>
      </c>
      <c r="S161">
        <v>36.207179427082444</v>
      </c>
    </row>
    <row r="162" spans="1:19" x14ac:dyDescent="0.25">
      <c r="A162" s="15">
        <v>42423</v>
      </c>
      <c r="B162" s="14">
        <v>35.935001</v>
      </c>
      <c r="C162" s="14">
        <v>35.020000000000003</v>
      </c>
      <c r="D162" s="14">
        <v>35.479999999999997</v>
      </c>
      <c r="E162" s="14">
        <v>35.479999999999997</v>
      </c>
      <c r="F162" s="14">
        <v>8415200</v>
      </c>
      <c r="G162" s="14">
        <v>35.720001000000003</v>
      </c>
      <c r="R162" s="5">
        <f t="shared" si="3"/>
        <v>35.442064140867849</v>
      </c>
      <c r="S162">
        <v>35.442064140867842</v>
      </c>
    </row>
    <row r="163" spans="1:19" x14ac:dyDescent="0.25">
      <c r="A163" s="15">
        <v>42424</v>
      </c>
      <c r="B163" s="14">
        <v>36.75</v>
      </c>
      <c r="C163" s="14">
        <v>34.860000999999997</v>
      </c>
      <c r="D163" s="14">
        <v>36.470001000000003</v>
      </c>
      <c r="E163" s="14">
        <v>36.470001000000003</v>
      </c>
      <c r="F163" s="14">
        <v>8090600</v>
      </c>
      <c r="G163" s="14">
        <v>35.220001000000003</v>
      </c>
      <c r="R163" s="5">
        <f t="shared" si="3"/>
        <v>35.449794776946966</v>
      </c>
      <c r="S163">
        <v>35.449794776946966</v>
      </c>
    </row>
    <row r="164" spans="1:19" x14ac:dyDescent="0.25">
      <c r="A164" s="15">
        <v>42425</v>
      </c>
      <c r="B164" s="14">
        <v>36.830002</v>
      </c>
      <c r="C164" s="14">
        <v>36.18</v>
      </c>
      <c r="D164" s="14">
        <v>36.740001999999997</v>
      </c>
      <c r="E164" s="14">
        <v>36.740001999999997</v>
      </c>
      <c r="F164" s="14">
        <v>5209500</v>
      </c>
      <c r="G164" s="14">
        <v>36.669998</v>
      </c>
      <c r="R164" s="5">
        <f t="shared" si="3"/>
        <v>36.295804204671136</v>
      </c>
      <c r="S164">
        <v>36.295804204671143</v>
      </c>
    </row>
    <row r="165" spans="1:19" x14ac:dyDescent="0.25">
      <c r="A165" s="15">
        <v>42426</v>
      </c>
      <c r="B165" s="14">
        <v>37.534999999999997</v>
      </c>
      <c r="C165" s="14">
        <v>36.369999</v>
      </c>
      <c r="D165" s="14">
        <v>37.490001999999997</v>
      </c>
      <c r="E165" s="14">
        <v>37.490001999999997</v>
      </c>
      <c r="F165" s="14">
        <v>8595000</v>
      </c>
      <c r="G165" s="14">
        <v>36.729999999999997</v>
      </c>
      <c r="R165" s="5">
        <f t="shared" si="3"/>
        <v>36.61066142141766</v>
      </c>
      <c r="S165">
        <v>36.610661421417653</v>
      </c>
    </row>
    <row r="166" spans="1:19" x14ac:dyDescent="0.25">
      <c r="A166" s="15">
        <v>42429</v>
      </c>
      <c r="B166" s="14">
        <v>38.93</v>
      </c>
      <c r="C166" s="14">
        <v>37.450001</v>
      </c>
      <c r="D166" s="14">
        <v>38.139999000000003</v>
      </c>
      <c r="E166" s="14">
        <v>38.139999000000003</v>
      </c>
      <c r="F166" s="14">
        <v>23939900</v>
      </c>
      <c r="G166" s="14">
        <v>37.470001000000003</v>
      </c>
      <c r="R166" s="5">
        <f t="shared" si="3"/>
        <v>38.268716545966761</v>
      </c>
      <c r="S166">
        <v>38.268716545966768</v>
      </c>
    </row>
    <row r="167" spans="1:19" x14ac:dyDescent="0.25">
      <c r="A167" s="15">
        <v>42430</v>
      </c>
      <c r="B167" s="14">
        <v>39.544998</v>
      </c>
      <c r="C167" s="14">
        <v>38.020000000000003</v>
      </c>
      <c r="D167" s="14">
        <v>39.25</v>
      </c>
      <c r="E167" s="14">
        <v>39.25</v>
      </c>
      <c r="F167" s="14">
        <v>14085300</v>
      </c>
      <c r="G167" s="14">
        <v>38.520000000000003</v>
      </c>
      <c r="R167" s="5">
        <f t="shared" si="3"/>
        <v>38.527015609239697</v>
      </c>
      <c r="S167">
        <v>38.527015609239697</v>
      </c>
    </row>
    <row r="168" spans="1:19" x14ac:dyDescent="0.25">
      <c r="A168" s="15">
        <v>42431</v>
      </c>
      <c r="B168" s="14">
        <v>39.93</v>
      </c>
      <c r="C168" s="14">
        <v>38.700001</v>
      </c>
      <c r="D168" s="14">
        <v>39.159999999999997</v>
      </c>
      <c r="E168" s="14">
        <v>39.159999999999997</v>
      </c>
      <c r="F168" s="14">
        <v>12895900</v>
      </c>
      <c r="G168" s="14">
        <v>39.200001</v>
      </c>
      <c r="R168" s="5">
        <f t="shared" si="3"/>
        <v>39.413174730240193</v>
      </c>
      <c r="S168">
        <v>39.413174730240186</v>
      </c>
    </row>
    <row r="169" spans="1:19" x14ac:dyDescent="0.25">
      <c r="A169" s="15">
        <v>42432</v>
      </c>
      <c r="B169" s="14">
        <v>39.240001999999997</v>
      </c>
      <c r="C169" s="14">
        <v>38.629002</v>
      </c>
      <c r="D169" s="14">
        <v>39.020000000000003</v>
      </c>
      <c r="E169" s="14">
        <v>39.020000000000003</v>
      </c>
      <c r="F169" s="14">
        <v>7656900</v>
      </c>
      <c r="G169" s="14">
        <v>38.959999000000003</v>
      </c>
      <c r="R169" s="5">
        <f t="shared" si="3"/>
        <v>38.81809650528043</v>
      </c>
      <c r="S169">
        <v>38.81809650528043</v>
      </c>
    </row>
    <row r="170" spans="1:19" x14ac:dyDescent="0.25">
      <c r="A170" s="15">
        <v>42433</v>
      </c>
      <c r="B170" s="14">
        <v>39.700001</v>
      </c>
      <c r="C170" s="14">
        <v>38.755001</v>
      </c>
      <c r="D170" s="14">
        <v>39.040000999999997</v>
      </c>
      <c r="E170" s="14">
        <v>39.040000999999997</v>
      </c>
      <c r="F170" s="14">
        <v>7200100</v>
      </c>
      <c r="G170" s="14">
        <v>38.770000000000003</v>
      </c>
      <c r="R170" s="5">
        <f t="shared" si="3"/>
        <v>39.308374884652814</v>
      </c>
      <c r="S170">
        <v>39.308374884652807</v>
      </c>
    </row>
    <row r="171" spans="1:19" x14ac:dyDescent="0.25">
      <c r="A171" s="15">
        <v>42436</v>
      </c>
      <c r="B171" s="14">
        <v>39.400002000000001</v>
      </c>
      <c r="C171" s="14">
        <v>38.720001000000003</v>
      </c>
      <c r="D171" s="14">
        <v>38.979999999999997</v>
      </c>
      <c r="E171" s="14">
        <v>38.979999999999997</v>
      </c>
      <c r="F171" s="14">
        <v>5327200</v>
      </c>
      <c r="G171" s="14">
        <v>38.779998999999997</v>
      </c>
      <c r="R171" s="5">
        <f t="shared" si="3"/>
        <v>39.046963766933978</v>
      </c>
      <c r="S171">
        <v>39.046963766933978</v>
      </c>
    </row>
    <row r="172" spans="1:19" x14ac:dyDescent="0.25">
      <c r="A172" s="15">
        <v>42437</v>
      </c>
      <c r="B172" s="14">
        <v>38.880001</v>
      </c>
      <c r="C172" s="14">
        <v>38.110000999999997</v>
      </c>
      <c r="D172" s="14">
        <v>38.159999999999997</v>
      </c>
      <c r="E172" s="14">
        <v>38.159999999999997</v>
      </c>
      <c r="F172" s="14">
        <v>6012700</v>
      </c>
      <c r="G172" s="14">
        <v>38.689999</v>
      </c>
      <c r="R172" s="5">
        <f t="shared" si="3"/>
        <v>38.648509459310638</v>
      </c>
      <c r="S172">
        <v>38.648509459310638</v>
      </c>
    </row>
    <row r="173" spans="1:19" x14ac:dyDescent="0.25">
      <c r="A173" s="15">
        <v>42438</v>
      </c>
      <c r="B173" s="14">
        <v>38.619999</v>
      </c>
      <c r="C173" s="14">
        <v>37.82</v>
      </c>
      <c r="D173" s="14">
        <v>38.57</v>
      </c>
      <c r="E173" s="14">
        <v>38.57</v>
      </c>
      <c r="F173" s="14">
        <v>4990500</v>
      </c>
      <c r="G173" s="14">
        <v>38.479999999999997</v>
      </c>
      <c r="R173" s="5">
        <f t="shared" si="3"/>
        <v>37.952843392946804</v>
      </c>
      <c r="S173">
        <v>37.952843392946804</v>
      </c>
    </row>
    <row r="174" spans="1:19" x14ac:dyDescent="0.25">
      <c r="A174" s="15">
        <v>42439</v>
      </c>
      <c r="B174" s="14">
        <v>39.299999</v>
      </c>
      <c r="C174" s="14">
        <v>37.479999999999997</v>
      </c>
      <c r="D174" s="14">
        <v>38.490001999999997</v>
      </c>
      <c r="E174" s="14">
        <v>38.490001999999997</v>
      </c>
      <c r="F174" s="14">
        <v>7655700</v>
      </c>
      <c r="G174" s="14">
        <v>38.659999999999997</v>
      </c>
      <c r="R174" s="5">
        <f t="shared" si="3"/>
        <v>38.374549513090678</v>
      </c>
      <c r="S174">
        <v>38.374549513090678</v>
      </c>
    </row>
    <row r="175" spans="1:19" x14ac:dyDescent="0.25">
      <c r="A175" s="15">
        <v>42440</v>
      </c>
      <c r="B175" s="14">
        <v>39.529998999999997</v>
      </c>
      <c r="C175" s="14">
        <v>38.849997999999999</v>
      </c>
      <c r="D175" s="14">
        <v>39.490001999999997</v>
      </c>
      <c r="E175" s="14">
        <v>39.490001999999997</v>
      </c>
      <c r="F175" s="14">
        <v>9539500</v>
      </c>
      <c r="G175" s="14">
        <v>39</v>
      </c>
      <c r="R175" s="5">
        <f t="shared" si="3"/>
        <v>38.951621084382857</v>
      </c>
      <c r="S175">
        <v>38.951621084382857</v>
      </c>
    </row>
    <row r="176" spans="1:19" x14ac:dyDescent="0.25">
      <c r="A176" s="15">
        <v>42443</v>
      </c>
      <c r="B176" s="14">
        <v>39.799999</v>
      </c>
      <c r="C176" s="14">
        <v>39.040000999999997</v>
      </c>
      <c r="D176" s="14">
        <v>39.380001</v>
      </c>
      <c r="E176" s="14">
        <v>39.380001</v>
      </c>
      <c r="F176" s="14">
        <v>5299700</v>
      </c>
      <c r="G176" s="14">
        <v>39.400002000000001</v>
      </c>
      <c r="R176" s="5">
        <f t="shared" si="3"/>
        <v>39.389478572468896</v>
      </c>
      <c r="S176">
        <v>39.389478572468903</v>
      </c>
    </row>
    <row r="177" spans="1:19" x14ac:dyDescent="0.25">
      <c r="A177" s="15">
        <v>42444</v>
      </c>
      <c r="B177" s="14">
        <v>39.639999000000003</v>
      </c>
      <c r="C177" s="14">
        <v>39.049999</v>
      </c>
      <c r="D177" s="14">
        <v>39.270000000000003</v>
      </c>
      <c r="E177" s="14">
        <v>39.270000000000003</v>
      </c>
      <c r="F177" s="14">
        <v>5013900</v>
      </c>
      <c r="G177" s="14">
        <v>39.049999</v>
      </c>
      <c r="R177" s="5">
        <f t="shared" si="3"/>
        <v>39.320018954004411</v>
      </c>
      <c r="S177">
        <v>39.320018954004411</v>
      </c>
    </row>
    <row r="178" spans="1:19" x14ac:dyDescent="0.25">
      <c r="A178" s="15">
        <v>42445</v>
      </c>
      <c r="B178" s="14">
        <v>39.889999000000003</v>
      </c>
      <c r="C178" s="14">
        <v>38.57</v>
      </c>
      <c r="D178" s="14">
        <v>39.840000000000003</v>
      </c>
      <c r="E178" s="14">
        <v>39.840000000000003</v>
      </c>
      <c r="F178" s="14">
        <v>6363500</v>
      </c>
      <c r="G178" s="14">
        <v>39.090000000000003</v>
      </c>
      <c r="R178" s="5">
        <f t="shared" si="3"/>
        <v>38.852631497600093</v>
      </c>
      <c r="S178">
        <v>38.852631497600086</v>
      </c>
    </row>
    <row r="179" spans="1:19" x14ac:dyDescent="0.25">
      <c r="A179" s="15">
        <v>42446</v>
      </c>
      <c r="B179" s="14">
        <v>40.119999</v>
      </c>
      <c r="C179" s="14">
        <v>39.169998</v>
      </c>
      <c r="D179" s="14">
        <v>39.93</v>
      </c>
      <c r="E179" s="14">
        <v>39.93</v>
      </c>
      <c r="F179" s="14">
        <v>9789600</v>
      </c>
      <c r="G179" s="14">
        <v>39.849997999999999</v>
      </c>
      <c r="R179" s="5">
        <f t="shared" si="3"/>
        <v>39.44075984151862</v>
      </c>
      <c r="S179">
        <v>39.440759841518627</v>
      </c>
    </row>
    <row r="180" spans="1:19" x14ac:dyDescent="0.25">
      <c r="A180" s="15">
        <v>42447</v>
      </c>
      <c r="B180" s="14">
        <v>39.860000999999997</v>
      </c>
      <c r="C180" s="14">
        <v>38.689999</v>
      </c>
      <c r="D180" s="14">
        <v>39.409999999999997</v>
      </c>
      <c r="E180" s="14">
        <v>39.409999999999997</v>
      </c>
      <c r="F180" s="14">
        <v>15132400</v>
      </c>
      <c r="G180" s="14">
        <v>39.860000999999997</v>
      </c>
      <c r="R180" s="5">
        <f t="shared" si="3"/>
        <v>39.19382693319988</v>
      </c>
      <c r="S180">
        <v>39.19382693319988</v>
      </c>
    </row>
    <row r="181" spans="1:19" x14ac:dyDescent="0.25">
      <c r="A181" s="15">
        <v>42450</v>
      </c>
      <c r="B181" s="14">
        <v>41.169998</v>
      </c>
      <c r="C181" s="14">
        <v>39.200001</v>
      </c>
      <c r="D181" s="14">
        <v>41.139999000000003</v>
      </c>
      <c r="E181" s="14">
        <v>41.139999000000003</v>
      </c>
      <c r="F181" s="14">
        <v>13432400</v>
      </c>
      <c r="G181" s="14">
        <v>39.409999999999997</v>
      </c>
      <c r="R181" s="5">
        <f t="shared" si="3"/>
        <v>39.66838471425433</v>
      </c>
      <c r="S181">
        <v>39.66838471425433</v>
      </c>
    </row>
    <row r="182" spans="1:19" x14ac:dyDescent="0.25">
      <c r="A182" s="15">
        <v>42451</v>
      </c>
      <c r="B182" s="14">
        <v>41.75</v>
      </c>
      <c r="C182" s="14">
        <v>40.630001</v>
      </c>
      <c r="D182" s="14">
        <v>41.32</v>
      </c>
      <c r="E182" s="14">
        <v>41.32</v>
      </c>
      <c r="F182" s="14">
        <v>10552300</v>
      </c>
      <c r="G182" s="14">
        <v>40.669998</v>
      </c>
      <c r="R182" s="5">
        <f t="shared" si="3"/>
        <v>41.097727754972375</v>
      </c>
      <c r="S182">
        <v>41.097727754972375</v>
      </c>
    </row>
    <row r="183" spans="1:19" x14ac:dyDescent="0.25">
      <c r="A183" s="15">
        <v>42452</v>
      </c>
      <c r="B183" s="14">
        <v>41.310001</v>
      </c>
      <c r="C183" s="14">
        <v>40.040000999999997</v>
      </c>
      <c r="D183" s="14">
        <v>40.520000000000003</v>
      </c>
      <c r="E183" s="14">
        <v>40.520000000000003</v>
      </c>
      <c r="F183" s="14">
        <v>8104700</v>
      </c>
      <c r="G183" s="14">
        <v>41.060001</v>
      </c>
      <c r="R183" s="5">
        <f t="shared" si="3"/>
        <v>40.766873178637404</v>
      </c>
      <c r="S183">
        <v>40.766873178637397</v>
      </c>
    </row>
    <row r="184" spans="1:19" x14ac:dyDescent="0.25">
      <c r="A184" s="15">
        <v>42453</v>
      </c>
      <c r="B184" s="14">
        <v>39.509998000000003</v>
      </c>
      <c r="C184" s="14">
        <v>37</v>
      </c>
      <c r="D184" s="14">
        <v>38.919998</v>
      </c>
      <c r="E184" s="14">
        <v>38.919998</v>
      </c>
      <c r="F184" s="14">
        <v>15040600</v>
      </c>
      <c r="G184" s="14">
        <v>39.400002000000001</v>
      </c>
      <c r="R184" s="5">
        <f t="shared" si="3"/>
        <v>37.969479609323706</v>
      </c>
      <c r="S184">
        <v>37.96947960932372</v>
      </c>
    </row>
    <row r="185" spans="1:19" x14ac:dyDescent="0.25">
      <c r="A185" s="15">
        <v>42457</v>
      </c>
      <c r="B185" s="14">
        <v>39.169998</v>
      </c>
      <c r="C185" s="14">
        <v>38.619999</v>
      </c>
      <c r="D185" s="14">
        <v>38.740001999999997</v>
      </c>
      <c r="E185" s="14">
        <v>38.740001999999997</v>
      </c>
      <c r="F185" s="14">
        <v>6192900</v>
      </c>
      <c r="G185" s="14">
        <v>38.810001</v>
      </c>
      <c r="R185" s="5">
        <f t="shared" si="3"/>
        <v>38.918070510997218</v>
      </c>
      <c r="S185">
        <v>38.918070510997218</v>
      </c>
    </row>
    <row r="186" spans="1:19" x14ac:dyDescent="0.25">
      <c r="A186" s="15">
        <v>42458</v>
      </c>
      <c r="B186" s="14">
        <v>39.715000000000003</v>
      </c>
      <c r="C186" s="14">
        <v>38.299999</v>
      </c>
      <c r="D186" s="14">
        <v>39.529998999999997</v>
      </c>
      <c r="E186" s="14">
        <v>39.529998999999997</v>
      </c>
      <c r="F186" s="14">
        <v>5694000</v>
      </c>
      <c r="G186" s="14">
        <v>38.740001999999997</v>
      </c>
      <c r="R186" s="5">
        <f t="shared" si="3"/>
        <v>38.691290789312895</v>
      </c>
      <c r="S186">
        <v>38.691290789312909</v>
      </c>
    </row>
    <row r="187" spans="1:19" x14ac:dyDescent="0.25">
      <c r="A187" s="15">
        <v>42459</v>
      </c>
      <c r="B187" s="14">
        <v>40.040000999999997</v>
      </c>
      <c r="C187" s="14">
        <v>38.994999</v>
      </c>
      <c r="D187" s="14">
        <v>39.040000999999997</v>
      </c>
      <c r="E187" s="14">
        <v>39.040000999999997</v>
      </c>
      <c r="F187" s="14">
        <v>5246800</v>
      </c>
      <c r="G187" s="14">
        <v>39.939999</v>
      </c>
      <c r="R187" s="5">
        <f t="shared" si="3"/>
        <v>39.781863780690912</v>
      </c>
      <c r="S187">
        <v>39.781863780690912</v>
      </c>
    </row>
    <row r="188" spans="1:19" x14ac:dyDescent="0.25">
      <c r="A188" s="15">
        <v>42460</v>
      </c>
      <c r="B188" s="14">
        <v>39</v>
      </c>
      <c r="C188" s="14">
        <v>38.43</v>
      </c>
      <c r="D188" s="14">
        <v>38.599997999999999</v>
      </c>
      <c r="E188" s="14">
        <v>38.599997999999999</v>
      </c>
      <c r="F188" s="14">
        <v>8087000</v>
      </c>
      <c r="G188" s="14">
        <v>38.740001999999997</v>
      </c>
      <c r="R188" s="5">
        <f t="shared" si="3"/>
        <v>38.719129502213107</v>
      </c>
      <c r="S188">
        <v>38.7191295022131</v>
      </c>
    </row>
    <row r="189" spans="1:19" x14ac:dyDescent="0.25">
      <c r="A189" s="15">
        <v>42461</v>
      </c>
      <c r="B189" s="14">
        <v>39.459999000000003</v>
      </c>
      <c r="C189" s="14">
        <v>38.400002000000001</v>
      </c>
      <c r="D189" s="14">
        <v>39.400002000000001</v>
      </c>
      <c r="E189" s="14">
        <v>39.400002000000001</v>
      </c>
      <c r="F189" s="14">
        <v>6982000</v>
      </c>
      <c r="G189" s="14">
        <v>38.509998000000003</v>
      </c>
      <c r="R189" s="5">
        <f t="shared" si="3"/>
        <v>38.616463773567922</v>
      </c>
      <c r="S189">
        <v>38.616463773567922</v>
      </c>
    </row>
    <row r="190" spans="1:19" x14ac:dyDescent="0.25">
      <c r="A190" s="15">
        <v>42464</v>
      </c>
      <c r="B190" s="14">
        <v>39.380001</v>
      </c>
      <c r="C190" s="14">
        <v>38.409999999999997</v>
      </c>
      <c r="D190" s="14">
        <v>38.790000999999997</v>
      </c>
      <c r="E190" s="14">
        <v>38.790000999999997</v>
      </c>
      <c r="F190" s="14">
        <v>5381300</v>
      </c>
      <c r="G190" s="14">
        <v>39.360000999999997</v>
      </c>
      <c r="R190" s="5">
        <f t="shared" si="3"/>
        <v>38.923814353538638</v>
      </c>
      <c r="S190">
        <v>38.923814353538631</v>
      </c>
    </row>
    <row r="191" spans="1:19" x14ac:dyDescent="0.25">
      <c r="A191" s="15">
        <v>42465</v>
      </c>
      <c r="B191" s="14">
        <v>38.810001</v>
      </c>
      <c r="C191" s="14">
        <v>37.700001</v>
      </c>
      <c r="D191" s="14">
        <v>38.549999</v>
      </c>
      <c r="E191" s="14">
        <v>38.549999</v>
      </c>
      <c r="F191" s="14">
        <v>5364800</v>
      </c>
      <c r="G191" s="14">
        <v>38.349997999999999</v>
      </c>
      <c r="R191" s="5">
        <f t="shared" si="3"/>
        <v>38.050567805958416</v>
      </c>
      <c r="S191">
        <v>38.050567805958423</v>
      </c>
    </row>
    <row r="192" spans="1:19" x14ac:dyDescent="0.25">
      <c r="A192" s="15">
        <v>42466</v>
      </c>
      <c r="B192" s="14">
        <v>39.185001</v>
      </c>
      <c r="C192" s="14">
        <v>38.25</v>
      </c>
      <c r="D192" s="14">
        <v>39.159999999999997</v>
      </c>
      <c r="E192" s="14">
        <v>39.159999999999997</v>
      </c>
      <c r="F192" s="14">
        <v>5526200</v>
      </c>
      <c r="G192" s="14">
        <v>38.450001</v>
      </c>
      <c r="R192" s="5">
        <f t="shared" si="3"/>
        <v>38.406659361849144</v>
      </c>
      <c r="S192">
        <v>38.406659361849151</v>
      </c>
    </row>
    <row r="193" spans="1:19" x14ac:dyDescent="0.25">
      <c r="A193" s="15">
        <v>42467</v>
      </c>
      <c r="B193" s="14">
        <v>38.939999</v>
      </c>
      <c r="C193" s="14">
        <v>38.119999</v>
      </c>
      <c r="D193" s="14">
        <v>38.279998999999997</v>
      </c>
      <c r="E193" s="14">
        <v>38.279998999999997</v>
      </c>
      <c r="F193" s="14">
        <v>7294500</v>
      </c>
      <c r="G193" s="14">
        <v>38.849997999999999</v>
      </c>
      <c r="R193" s="5">
        <f t="shared" si="3"/>
        <v>38.638322448140897</v>
      </c>
      <c r="S193">
        <v>38.63832244814089</v>
      </c>
    </row>
    <row r="194" spans="1:19" x14ac:dyDescent="0.25">
      <c r="A194" s="15">
        <v>42468</v>
      </c>
      <c r="B194" s="14">
        <v>38.699001000000003</v>
      </c>
      <c r="C194" s="14">
        <v>38.099997999999999</v>
      </c>
      <c r="D194" s="14">
        <v>38.409999999999997</v>
      </c>
      <c r="E194" s="14">
        <v>38.409999999999997</v>
      </c>
      <c r="F194" s="14">
        <v>7822300</v>
      </c>
      <c r="G194" s="14">
        <v>38.610000999999997</v>
      </c>
      <c r="R194" s="5">
        <f t="shared" si="3"/>
        <v>38.328596006628565</v>
      </c>
      <c r="S194">
        <v>38.328596006628565</v>
      </c>
    </row>
    <row r="195" spans="1:19" x14ac:dyDescent="0.25">
      <c r="A195" s="15">
        <v>42471</v>
      </c>
      <c r="B195" s="14">
        <v>38.82</v>
      </c>
      <c r="C195" s="14">
        <v>38.029998999999997</v>
      </c>
      <c r="D195" s="14">
        <v>38.060001</v>
      </c>
      <c r="E195" s="14">
        <v>38.060001</v>
      </c>
      <c r="F195" s="14">
        <v>5428900</v>
      </c>
      <c r="G195" s="14">
        <v>38.330002</v>
      </c>
      <c r="R195" s="5">
        <f t="shared" ref="R195:R258" si="4">$J$3*F195+$K$3*E195+$L$3*D195+$M$3*C195+$N$3*B195 +$O$3</f>
        <v>38.597620893782491</v>
      </c>
      <c r="S195">
        <v>38.597620893782484</v>
      </c>
    </row>
    <row r="196" spans="1:19" x14ac:dyDescent="0.25">
      <c r="A196" s="15">
        <v>42472</v>
      </c>
      <c r="B196" s="14">
        <v>38.32</v>
      </c>
      <c r="C196" s="14">
        <v>37.340000000000003</v>
      </c>
      <c r="D196" s="14">
        <v>37.799999</v>
      </c>
      <c r="E196" s="14">
        <v>37.799999</v>
      </c>
      <c r="F196" s="14">
        <v>7677100</v>
      </c>
      <c r="G196" s="14">
        <v>38.32</v>
      </c>
      <c r="R196" s="5">
        <f t="shared" si="4"/>
        <v>37.818438507583963</v>
      </c>
      <c r="S196">
        <v>37.818438507583963</v>
      </c>
    </row>
    <row r="197" spans="1:19" x14ac:dyDescent="0.25">
      <c r="A197" s="15">
        <v>42473</v>
      </c>
      <c r="B197" s="14">
        <v>39.119999</v>
      </c>
      <c r="C197" s="14">
        <v>38.189999</v>
      </c>
      <c r="D197" s="14">
        <v>38.790000999999997</v>
      </c>
      <c r="E197" s="14">
        <v>38.790000999999997</v>
      </c>
      <c r="F197" s="14">
        <v>7082400</v>
      </c>
      <c r="G197" s="14">
        <v>38.25</v>
      </c>
      <c r="R197" s="5">
        <f t="shared" si="4"/>
        <v>38.536009401321536</v>
      </c>
      <c r="S197">
        <v>38.536009401321543</v>
      </c>
    </row>
    <row r="198" spans="1:19" x14ac:dyDescent="0.25">
      <c r="A198" s="15">
        <v>42474</v>
      </c>
      <c r="B198" s="14">
        <v>39.020000000000003</v>
      </c>
      <c r="C198" s="14">
        <v>38.415000999999997</v>
      </c>
      <c r="D198" s="14">
        <v>38.639999000000003</v>
      </c>
      <c r="E198" s="14">
        <v>38.639999000000003</v>
      </c>
      <c r="F198" s="14">
        <v>4590200</v>
      </c>
      <c r="G198" s="14">
        <v>38.939999</v>
      </c>
      <c r="R198" s="5">
        <f t="shared" si="4"/>
        <v>38.694713811304688</v>
      </c>
      <c r="S198">
        <v>38.694713811304695</v>
      </c>
    </row>
    <row r="199" spans="1:19" x14ac:dyDescent="0.25">
      <c r="A199" s="15">
        <v>42475</v>
      </c>
      <c r="B199" s="14">
        <v>38.950001</v>
      </c>
      <c r="C199" s="14">
        <v>38.290000999999997</v>
      </c>
      <c r="D199" s="14">
        <v>38.580002</v>
      </c>
      <c r="E199" s="14">
        <v>38.580002</v>
      </c>
      <c r="F199" s="14">
        <v>5239600</v>
      </c>
      <c r="G199" s="14">
        <v>38.689999</v>
      </c>
      <c r="R199" s="5">
        <f t="shared" si="4"/>
        <v>38.580463365722693</v>
      </c>
      <c r="S199">
        <v>38.580463365722693</v>
      </c>
    </row>
    <row r="200" spans="1:19" x14ac:dyDescent="0.25">
      <c r="A200" s="15">
        <v>42478</v>
      </c>
      <c r="B200" s="14">
        <v>39.689999</v>
      </c>
      <c r="C200" s="14">
        <v>38.43</v>
      </c>
      <c r="D200" s="14">
        <v>39.639999000000003</v>
      </c>
      <c r="E200" s="14">
        <v>39.639999000000003</v>
      </c>
      <c r="F200" s="14">
        <v>6433000</v>
      </c>
      <c r="G200" s="14">
        <v>38.560001</v>
      </c>
      <c r="R200" s="5">
        <f t="shared" si="4"/>
        <v>38.695818866326555</v>
      </c>
      <c r="S200">
        <v>38.695818866326547</v>
      </c>
    </row>
    <row r="201" spans="1:19" x14ac:dyDescent="0.25">
      <c r="A201" s="15">
        <v>42479</v>
      </c>
      <c r="B201" s="14">
        <v>40.07</v>
      </c>
      <c r="C201" s="14">
        <v>38.974997999999999</v>
      </c>
      <c r="D201" s="14">
        <v>39.240001999999997</v>
      </c>
      <c r="E201" s="14">
        <v>39.240001999999997</v>
      </c>
      <c r="F201" s="14">
        <v>5915800</v>
      </c>
      <c r="G201" s="14">
        <v>39.75</v>
      </c>
      <c r="R201" s="5">
        <f t="shared" si="4"/>
        <v>39.67278362813601</v>
      </c>
      <c r="S201">
        <v>39.672783628135996</v>
      </c>
    </row>
    <row r="202" spans="1:19" x14ac:dyDescent="0.25">
      <c r="A202" s="15">
        <v>42480</v>
      </c>
      <c r="B202" s="14">
        <v>40.240001999999997</v>
      </c>
      <c r="C202" s="14">
        <v>39.169998</v>
      </c>
      <c r="D202" s="14">
        <v>40.080002</v>
      </c>
      <c r="E202" s="14">
        <v>40.080002</v>
      </c>
      <c r="F202" s="14">
        <v>7723500</v>
      </c>
      <c r="G202" s="14">
        <v>39.240001999999997</v>
      </c>
      <c r="R202" s="5">
        <f t="shared" si="4"/>
        <v>39.452125728403018</v>
      </c>
      <c r="S202">
        <v>39.452125728403026</v>
      </c>
    </row>
    <row r="203" spans="1:19" x14ac:dyDescent="0.25">
      <c r="A203" s="15">
        <v>42481</v>
      </c>
      <c r="B203" s="14">
        <v>40.549999</v>
      </c>
      <c r="C203" s="14">
        <v>40.014000000000003</v>
      </c>
      <c r="D203" s="14">
        <v>40.099997999999999</v>
      </c>
      <c r="E203" s="14">
        <v>40.099997999999999</v>
      </c>
      <c r="F203" s="14">
        <v>5539400</v>
      </c>
      <c r="G203" s="14">
        <v>40.200001</v>
      </c>
      <c r="R203" s="5">
        <f t="shared" si="4"/>
        <v>40.318784227575826</v>
      </c>
      <c r="S203">
        <v>40.318784227575826</v>
      </c>
    </row>
    <row r="204" spans="1:19" x14ac:dyDescent="0.25">
      <c r="A204" s="15">
        <v>42482</v>
      </c>
      <c r="B204" s="14">
        <v>40.634998000000003</v>
      </c>
      <c r="C204" s="14">
        <v>39.68</v>
      </c>
      <c r="D204" s="14">
        <v>40.310001</v>
      </c>
      <c r="E204" s="14">
        <v>40.310001</v>
      </c>
      <c r="F204" s="14">
        <v>6433900</v>
      </c>
      <c r="G204" s="14">
        <v>39.720001000000003</v>
      </c>
      <c r="R204" s="5">
        <f t="shared" si="4"/>
        <v>40.028367666893111</v>
      </c>
      <c r="S204">
        <v>40.028367666893097</v>
      </c>
    </row>
    <row r="205" spans="1:19" x14ac:dyDescent="0.25">
      <c r="A205" s="15">
        <v>42485</v>
      </c>
      <c r="B205" s="14">
        <v>40.840000000000003</v>
      </c>
      <c r="C205" s="14">
        <v>39.540000999999997</v>
      </c>
      <c r="D205" s="14">
        <v>39.82</v>
      </c>
      <c r="E205" s="14">
        <v>39.82</v>
      </c>
      <c r="F205" s="14">
        <v>7934200</v>
      </c>
      <c r="G205" s="14">
        <v>40.270000000000003</v>
      </c>
      <c r="R205" s="5">
        <f t="shared" si="4"/>
        <v>40.416627217671852</v>
      </c>
      <c r="S205">
        <v>40.416627217671852</v>
      </c>
    </row>
    <row r="206" spans="1:19" x14ac:dyDescent="0.25">
      <c r="A206" s="15">
        <v>42486</v>
      </c>
      <c r="B206" s="14">
        <v>40.130001</v>
      </c>
      <c r="C206" s="14">
        <v>39.330002</v>
      </c>
      <c r="D206" s="14">
        <v>39.729999999999997</v>
      </c>
      <c r="E206" s="14">
        <v>39.729999999999997</v>
      </c>
      <c r="F206" s="14">
        <v>5271200</v>
      </c>
      <c r="G206" s="14">
        <v>39.57</v>
      </c>
      <c r="R206" s="5">
        <f t="shared" si="4"/>
        <v>39.678377904352025</v>
      </c>
      <c r="S206">
        <v>39.678377904352033</v>
      </c>
    </row>
    <row r="207" spans="1:19" x14ac:dyDescent="0.25">
      <c r="A207" s="15">
        <v>42487</v>
      </c>
      <c r="B207" s="14">
        <v>40.18</v>
      </c>
      <c r="C207" s="14">
        <v>39.200001</v>
      </c>
      <c r="D207" s="14">
        <v>40.009998000000003</v>
      </c>
      <c r="E207" s="14">
        <v>40.009998000000003</v>
      </c>
      <c r="F207" s="14">
        <v>12727600</v>
      </c>
      <c r="G207" s="14">
        <v>39.68</v>
      </c>
      <c r="R207" s="5">
        <f t="shared" si="4"/>
        <v>39.47284720858795</v>
      </c>
      <c r="S207">
        <v>39.472847208587957</v>
      </c>
    </row>
    <row r="208" spans="1:19" x14ac:dyDescent="0.25">
      <c r="A208" s="15">
        <v>42488</v>
      </c>
      <c r="B208" s="14">
        <v>41.490001999999997</v>
      </c>
      <c r="C208" s="14">
        <v>39.909999999999997</v>
      </c>
      <c r="D208" s="14">
        <v>40.07</v>
      </c>
      <c r="E208" s="14">
        <v>40.07</v>
      </c>
      <c r="F208" s="14">
        <v>17800000</v>
      </c>
      <c r="G208" s="14">
        <v>41</v>
      </c>
      <c r="R208" s="5">
        <f t="shared" si="4"/>
        <v>41.131693139035981</v>
      </c>
      <c r="S208">
        <v>41.131693139035981</v>
      </c>
    </row>
    <row r="209" spans="1:19" x14ac:dyDescent="0.25">
      <c r="A209" s="15">
        <v>42489</v>
      </c>
      <c r="B209" s="14">
        <v>39.869999</v>
      </c>
      <c r="C209" s="14">
        <v>38.590000000000003</v>
      </c>
      <c r="D209" s="14">
        <v>39.18</v>
      </c>
      <c r="E209" s="14">
        <v>39.18</v>
      </c>
      <c r="F209" s="14">
        <v>10001400</v>
      </c>
      <c r="G209" s="14">
        <v>39.709999000000003</v>
      </c>
      <c r="R209" s="5">
        <f t="shared" si="4"/>
        <v>39.262324293219983</v>
      </c>
      <c r="S209">
        <v>39.262324293219983</v>
      </c>
    </row>
    <row r="210" spans="1:19" x14ac:dyDescent="0.25">
      <c r="A210" s="15">
        <v>42492</v>
      </c>
      <c r="B210" s="14">
        <v>39.270000000000003</v>
      </c>
      <c r="C210" s="14">
        <v>38.729999999999997</v>
      </c>
      <c r="D210" s="14">
        <v>39.020000000000003</v>
      </c>
      <c r="E210" s="14">
        <v>39.020000000000003</v>
      </c>
      <c r="F210" s="14">
        <v>6777500</v>
      </c>
      <c r="G210" s="14">
        <v>39.07</v>
      </c>
      <c r="R210" s="5">
        <f t="shared" si="4"/>
        <v>38.915660561425391</v>
      </c>
      <c r="S210">
        <v>38.915660561425391</v>
      </c>
    </row>
    <row r="211" spans="1:19" x14ac:dyDescent="0.25">
      <c r="A211" s="15">
        <v>42493</v>
      </c>
      <c r="B211" s="14">
        <v>38.970001000000003</v>
      </c>
      <c r="C211" s="14">
        <v>38.139999000000003</v>
      </c>
      <c r="D211" s="14">
        <v>38.360000999999997</v>
      </c>
      <c r="E211" s="14">
        <v>38.360000999999997</v>
      </c>
      <c r="F211" s="14">
        <v>9146600</v>
      </c>
      <c r="G211" s="14">
        <v>38.630001</v>
      </c>
      <c r="R211" s="5">
        <f t="shared" si="4"/>
        <v>38.634110383176591</v>
      </c>
      <c r="S211">
        <v>38.634110383176591</v>
      </c>
    </row>
    <row r="212" spans="1:19" x14ac:dyDescent="0.25">
      <c r="A212" s="15">
        <v>42494</v>
      </c>
      <c r="B212" s="14">
        <v>38.459999000000003</v>
      </c>
      <c r="C212" s="14">
        <v>37.869999</v>
      </c>
      <c r="D212" s="14">
        <v>38.310001</v>
      </c>
      <c r="E212" s="14">
        <v>38.310001</v>
      </c>
      <c r="F212" s="14">
        <v>8121600</v>
      </c>
      <c r="G212" s="14">
        <v>38.07</v>
      </c>
      <c r="R212" s="5">
        <f t="shared" si="4"/>
        <v>38.011190557998567</v>
      </c>
      <c r="S212">
        <v>38.011190557998574</v>
      </c>
    </row>
    <row r="213" spans="1:19" x14ac:dyDescent="0.25">
      <c r="A213" s="15">
        <v>42495</v>
      </c>
      <c r="B213" s="14">
        <v>39.118999000000002</v>
      </c>
      <c r="C213" s="14">
        <v>38.32</v>
      </c>
      <c r="D213" s="14">
        <v>38.950001</v>
      </c>
      <c r="E213" s="14">
        <v>38.950001</v>
      </c>
      <c r="F213" s="14">
        <v>7127200</v>
      </c>
      <c r="G213" s="14">
        <v>38.380001</v>
      </c>
      <c r="R213" s="5">
        <f t="shared" si="4"/>
        <v>38.529943348645574</v>
      </c>
      <c r="S213">
        <v>38.529943348645574</v>
      </c>
    </row>
    <row r="214" spans="1:19" x14ac:dyDescent="0.25">
      <c r="A214" s="15">
        <v>42496</v>
      </c>
      <c r="B214" s="14">
        <v>39.700001</v>
      </c>
      <c r="C214" s="14">
        <v>38.610000999999997</v>
      </c>
      <c r="D214" s="14">
        <v>39.479999999999997</v>
      </c>
      <c r="E214" s="14">
        <v>39.479999999999997</v>
      </c>
      <c r="F214" s="14">
        <v>6566900</v>
      </c>
      <c r="G214" s="14">
        <v>38.709999000000003</v>
      </c>
      <c r="R214" s="5">
        <f t="shared" si="4"/>
        <v>38.93250522375655</v>
      </c>
      <c r="S214">
        <v>38.93250522375655</v>
      </c>
    </row>
    <row r="215" spans="1:19" x14ac:dyDescent="0.25">
      <c r="A215" s="15">
        <v>42499</v>
      </c>
      <c r="B215" s="14">
        <v>40.18</v>
      </c>
      <c r="C215" s="14">
        <v>39.330002</v>
      </c>
      <c r="D215" s="14">
        <v>39.619999</v>
      </c>
      <c r="E215" s="14">
        <v>39.619999</v>
      </c>
      <c r="F215" s="14">
        <v>5861000</v>
      </c>
      <c r="G215" s="14">
        <v>39.419998</v>
      </c>
      <c r="R215" s="5">
        <f t="shared" si="4"/>
        <v>39.792144679624869</v>
      </c>
      <c r="S215">
        <v>39.792144679624869</v>
      </c>
    </row>
    <row r="216" spans="1:19" x14ac:dyDescent="0.25">
      <c r="A216" s="15">
        <v>42500</v>
      </c>
      <c r="B216" s="14">
        <v>40.150002000000001</v>
      </c>
      <c r="C216" s="14">
        <v>39.240001999999997</v>
      </c>
      <c r="D216" s="14">
        <v>40.110000999999997</v>
      </c>
      <c r="E216" s="14">
        <v>40.110000999999997</v>
      </c>
      <c r="F216" s="14">
        <v>6588700</v>
      </c>
      <c r="G216" s="14">
        <v>39.619999</v>
      </c>
      <c r="R216" s="5">
        <f t="shared" si="4"/>
        <v>39.400719827919296</v>
      </c>
      <c r="S216">
        <v>39.400719827919282</v>
      </c>
    </row>
    <row r="217" spans="1:19" x14ac:dyDescent="0.25">
      <c r="A217" s="15">
        <v>42501</v>
      </c>
      <c r="B217" s="14">
        <v>40.313999000000003</v>
      </c>
      <c r="C217" s="14">
        <v>39.57</v>
      </c>
      <c r="D217" s="14">
        <v>39.709999000000003</v>
      </c>
      <c r="E217" s="14">
        <v>39.709999000000003</v>
      </c>
      <c r="F217" s="14">
        <v>5995500</v>
      </c>
      <c r="G217" s="14">
        <v>39.57</v>
      </c>
      <c r="R217" s="5">
        <f t="shared" si="4"/>
        <v>40.029419050970418</v>
      </c>
      <c r="S217">
        <v>40.029419050970418</v>
      </c>
    </row>
    <row r="218" spans="1:19" x14ac:dyDescent="0.25">
      <c r="A218" s="15">
        <v>42502</v>
      </c>
      <c r="B218" s="14">
        <v>40</v>
      </c>
      <c r="C218" s="14">
        <v>39.169998</v>
      </c>
      <c r="D218" s="14">
        <v>39.509998000000003</v>
      </c>
      <c r="E218" s="14">
        <v>39.509998000000003</v>
      </c>
      <c r="F218" s="14">
        <v>6323100</v>
      </c>
      <c r="G218" s="14">
        <v>39.849997999999999</v>
      </c>
      <c r="R218" s="5">
        <f t="shared" si="4"/>
        <v>39.584383063451725</v>
      </c>
      <c r="S218">
        <v>39.584383063451725</v>
      </c>
    </row>
    <row r="219" spans="1:19" x14ac:dyDescent="0.25">
      <c r="A219" s="15">
        <v>42503</v>
      </c>
      <c r="B219" s="14">
        <v>39.799999</v>
      </c>
      <c r="C219" s="14">
        <v>39.310001</v>
      </c>
      <c r="D219" s="14">
        <v>39.479999999999997</v>
      </c>
      <c r="E219" s="14">
        <v>39.479999999999997</v>
      </c>
      <c r="F219" s="14">
        <v>5885900</v>
      </c>
      <c r="G219" s="14">
        <v>39.540000999999997</v>
      </c>
      <c r="R219" s="5">
        <f t="shared" si="4"/>
        <v>39.522645604398896</v>
      </c>
      <c r="S219">
        <v>39.522645604398903</v>
      </c>
    </row>
    <row r="220" spans="1:19" x14ac:dyDescent="0.25">
      <c r="A220" s="15">
        <v>42506</v>
      </c>
      <c r="B220" s="14">
        <v>39.529998999999997</v>
      </c>
      <c r="C220" s="14">
        <v>39.130001</v>
      </c>
      <c r="D220" s="14">
        <v>39.299999</v>
      </c>
      <c r="E220" s="14">
        <v>39.299999</v>
      </c>
      <c r="F220" s="14">
        <v>10316000</v>
      </c>
      <c r="G220" s="14">
        <v>39.360000999999997</v>
      </c>
      <c r="R220" s="5">
        <f t="shared" si="4"/>
        <v>39.270742156313254</v>
      </c>
      <c r="S220">
        <v>39.270742156313254</v>
      </c>
    </row>
    <row r="221" spans="1:19" x14ac:dyDescent="0.25">
      <c r="A221" s="15">
        <v>42507</v>
      </c>
      <c r="B221" s="14">
        <v>39.659999999999997</v>
      </c>
      <c r="C221" s="14">
        <v>38.75</v>
      </c>
      <c r="D221" s="14">
        <v>39.064999</v>
      </c>
      <c r="E221" s="14">
        <v>39.064999</v>
      </c>
      <c r="F221" s="14">
        <v>10746100</v>
      </c>
      <c r="G221" s="14">
        <v>39.099997999999999</v>
      </c>
      <c r="R221" s="5">
        <f t="shared" si="4"/>
        <v>39.260603578334305</v>
      </c>
      <c r="S221">
        <v>39.260603578334305</v>
      </c>
    </row>
    <row r="222" spans="1:19" x14ac:dyDescent="0.25">
      <c r="A222" s="15">
        <v>42508</v>
      </c>
      <c r="B222" s="14">
        <v>39.360000999999997</v>
      </c>
      <c r="C222" s="14">
        <v>38.5</v>
      </c>
      <c r="D222" s="14">
        <v>38.979999999999997</v>
      </c>
      <c r="E222" s="14">
        <v>38.979999999999997</v>
      </c>
      <c r="F222" s="14">
        <v>10393500</v>
      </c>
      <c r="G222" s="14">
        <v>39.18</v>
      </c>
      <c r="R222" s="5">
        <f t="shared" si="4"/>
        <v>38.863535526375308</v>
      </c>
      <c r="S222">
        <v>38.863535526375308</v>
      </c>
    </row>
    <row r="223" spans="1:19" x14ac:dyDescent="0.25">
      <c r="A223" s="15">
        <v>42509</v>
      </c>
      <c r="B223" s="14">
        <v>38.880001</v>
      </c>
      <c r="C223" s="14">
        <v>37.310001</v>
      </c>
      <c r="D223" s="14">
        <v>37.650002000000001</v>
      </c>
      <c r="E223" s="14">
        <v>37.650002000000001</v>
      </c>
      <c r="F223" s="14">
        <v>17041300</v>
      </c>
      <c r="G223" s="14">
        <v>38.810001</v>
      </c>
      <c r="R223" s="5">
        <f t="shared" si="4"/>
        <v>38.411046803680215</v>
      </c>
      <c r="S223">
        <v>38.411046803680215</v>
      </c>
    </row>
    <row r="224" spans="1:19" x14ac:dyDescent="0.25">
      <c r="A224" s="15">
        <v>42510</v>
      </c>
      <c r="B224" s="14">
        <v>37.950001</v>
      </c>
      <c r="C224" s="14">
        <v>37.490001999999997</v>
      </c>
      <c r="D224" s="14">
        <v>37.529998999999997</v>
      </c>
      <c r="E224" s="14">
        <v>37.529998999999997</v>
      </c>
      <c r="F224" s="14">
        <v>12496600</v>
      </c>
      <c r="G224" s="14">
        <v>37.790000999999997</v>
      </c>
      <c r="R224" s="5">
        <f t="shared" si="4"/>
        <v>37.769367408770435</v>
      </c>
      <c r="S224">
        <v>37.769367408770428</v>
      </c>
    </row>
    <row r="225" spans="1:19" x14ac:dyDescent="0.25">
      <c r="A225" s="15">
        <v>42513</v>
      </c>
      <c r="B225" s="14">
        <v>38.229999999999997</v>
      </c>
      <c r="C225" s="14">
        <v>37.389999000000003</v>
      </c>
      <c r="D225" s="14">
        <v>38.07</v>
      </c>
      <c r="E225" s="14">
        <v>38.07</v>
      </c>
      <c r="F225" s="14">
        <v>9083800</v>
      </c>
      <c r="G225" s="14">
        <v>37.68</v>
      </c>
      <c r="R225" s="5">
        <f t="shared" si="4"/>
        <v>37.610156027779382</v>
      </c>
      <c r="S225">
        <v>37.610156027779382</v>
      </c>
    </row>
    <row r="226" spans="1:19" x14ac:dyDescent="0.25">
      <c r="A226" s="15">
        <v>42514</v>
      </c>
      <c r="B226" s="14">
        <v>39.005001</v>
      </c>
      <c r="C226" s="14">
        <v>38.279998999999997</v>
      </c>
      <c r="D226" s="14">
        <v>38.919998</v>
      </c>
      <c r="E226" s="14">
        <v>38.919998</v>
      </c>
      <c r="F226" s="14">
        <v>7555200</v>
      </c>
      <c r="G226" s="14">
        <v>38.279998999999997</v>
      </c>
      <c r="R226" s="5">
        <f t="shared" si="4"/>
        <v>38.418192220227226</v>
      </c>
      <c r="S226">
        <v>38.418192220227233</v>
      </c>
    </row>
    <row r="227" spans="1:19" x14ac:dyDescent="0.25">
      <c r="A227" s="15">
        <v>42515</v>
      </c>
      <c r="B227" s="14">
        <v>39.060001</v>
      </c>
      <c r="C227" s="14">
        <v>38.509998000000003</v>
      </c>
      <c r="D227" s="14">
        <v>38.759998000000003</v>
      </c>
      <c r="E227" s="14">
        <v>38.759998000000003</v>
      </c>
      <c r="F227" s="14">
        <v>6538900</v>
      </c>
      <c r="G227" s="14">
        <v>38.869999</v>
      </c>
      <c r="R227" s="5">
        <f t="shared" si="4"/>
        <v>38.728821920815356</v>
      </c>
      <c r="S227">
        <v>38.728821920815349</v>
      </c>
    </row>
    <row r="228" spans="1:19" x14ac:dyDescent="0.25">
      <c r="A228" s="15">
        <v>42516</v>
      </c>
      <c r="B228" s="14">
        <v>38.740001999999997</v>
      </c>
      <c r="C228" s="14">
        <v>38</v>
      </c>
      <c r="D228" s="14">
        <v>38.07</v>
      </c>
      <c r="E228" s="14">
        <v>38.07</v>
      </c>
      <c r="F228" s="14">
        <v>5894700</v>
      </c>
      <c r="G228" s="14">
        <v>38.709999000000003</v>
      </c>
      <c r="R228" s="5">
        <f t="shared" si="4"/>
        <v>38.499046461853162</v>
      </c>
      <c r="S228">
        <v>38.499046461853162</v>
      </c>
    </row>
    <row r="229" spans="1:19" x14ac:dyDescent="0.25">
      <c r="A229" s="15">
        <v>42517</v>
      </c>
      <c r="B229" s="14">
        <v>38.345001000000003</v>
      </c>
      <c r="C229" s="14">
        <v>37.919998</v>
      </c>
      <c r="D229" s="14">
        <v>38.090000000000003</v>
      </c>
      <c r="E229" s="14">
        <v>38.090000000000003</v>
      </c>
      <c r="F229" s="14">
        <v>5863600</v>
      </c>
      <c r="G229" s="14">
        <v>38</v>
      </c>
      <c r="R229" s="5">
        <f t="shared" si="4"/>
        <v>38.074531014046904</v>
      </c>
      <c r="S229">
        <v>38.074531014046904</v>
      </c>
    </row>
    <row r="230" spans="1:19" x14ac:dyDescent="0.25">
      <c r="A230" s="15">
        <v>42521</v>
      </c>
      <c r="B230" s="14">
        <v>38.029998999999997</v>
      </c>
      <c r="C230" s="14">
        <v>37.5</v>
      </c>
      <c r="D230" s="14">
        <v>37.790000999999997</v>
      </c>
      <c r="E230" s="14">
        <v>37.790000999999997</v>
      </c>
      <c r="F230" s="14">
        <v>12231400</v>
      </c>
      <c r="G230" s="14">
        <v>37.959999000000003</v>
      </c>
      <c r="R230" s="5">
        <f t="shared" si="4"/>
        <v>37.687911622818369</v>
      </c>
      <c r="S230">
        <v>37.687911622818369</v>
      </c>
    </row>
    <row r="231" spans="1:19" x14ac:dyDescent="0.25">
      <c r="A231" s="15">
        <v>42522</v>
      </c>
      <c r="B231" s="14">
        <v>38.478999999999999</v>
      </c>
      <c r="C231" s="14">
        <v>37.709999000000003</v>
      </c>
      <c r="D231" s="14">
        <v>38.310001</v>
      </c>
      <c r="E231" s="14">
        <v>38.310001</v>
      </c>
      <c r="F231" s="14">
        <v>5458500</v>
      </c>
      <c r="G231" s="14">
        <v>37.810001</v>
      </c>
      <c r="R231" s="5">
        <f t="shared" si="4"/>
        <v>37.908238726628717</v>
      </c>
      <c r="S231">
        <v>37.90823872662871</v>
      </c>
    </row>
    <row r="232" spans="1:19" x14ac:dyDescent="0.25">
      <c r="A232" s="15">
        <v>42523</v>
      </c>
      <c r="B232" s="14">
        <v>38.685001</v>
      </c>
      <c r="C232" s="14">
        <v>38.32</v>
      </c>
      <c r="D232" s="14">
        <v>38.560001</v>
      </c>
      <c r="E232" s="14">
        <v>38.560001</v>
      </c>
      <c r="F232" s="14">
        <v>4658600</v>
      </c>
      <c r="G232" s="14">
        <v>38.419998</v>
      </c>
      <c r="R232" s="5">
        <f t="shared" si="4"/>
        <v>38.375062340854299</v>
      </c>
      <c r="S232">
        <v>38.375062340854292</v>
      </c>
    </row>
    <row r="233" spans="1:19" x14ac:dyDescent="0.25">
      <c r="A233" s="15">
        <v>42524</v>
      </c>
      <c r="B233" s="14">
        <v>38.590000000000003</v>
      </c>
      <c r="C233" s="14">
        <v>37.813000000000002</v>
      </c>
      <c r="D233" s="14">
        <v>38.330002</v>
      </c>
      <c r="E233" s="14">
        <v>38.330002</v>
      </c>
      <c r="F233" s="14">
        <v>4986000</v>
      </c>
      <c r="G233" s="14">
        <v>38.439999</v>
      </c>
      <c r="R233" s="5">
        <f t="shared" si="4"/>
        <v>38.068512086339886</v>
      </c>
      <c r="S233">
        <v>38.068512086339879</v>
      </c>
    </row>
    <row r="234" spans="1:19" x14ac:dyDescent="0.25">
      <c r="A234" s="15">
        <v>42527</v>
      </c>
      <c r="B234" s="14">
        <v>38.490001999999997</v>
      </c>
      <c r="C234" s="14">
        <v>37.979999999999997</v>
      </c>
      <c r="D234" s="14">
        <v>38.099997999999999</v>
      </c>
      <c r="E234" s="14">
        <v>38.099997999999999</v>
      </c>
      <c r="F234" s="14">
        <v>5065900</v>
      </c>
      <c r="G234" s="14">
        <v>38.470001000000003</v>
      </c>
      <c r="R234" s="5">
        <f t="shared" si="4"/>
        <v>38.24002944665741</v>
      </c>
      <c r="S234">
        <v>38.240029446657417</v>
      </c>
    </row>
    <row r="235" spans="1:19" x14ac:dyDescent="0.25">
      <c r="A235" s="15">
        <v>42528</v>
      </c>
      <c r="B235" s="14">
        <v>38.479999999999997</v>
      </c>
      <c r="C235" s="14">
        <v>37.520000000000003</v>
      </c>
      <c r="D235" s="14">
        <v>37.57</v>
      </c>
      <c r="E235" s="14">
        <v>37.57</v>
      </c>
      <c r="F235" s="14">
        <v>6324400</v>
      </c>
      <c r="G235" s="14">
        <v>38.07</v>
      </c>
      <c r="R235" s="5">
        <f t="shared" si="4"/>
        <v>38.229937533278893</v>
      </c>
      <c r="S235">
        <v>38.229937533278907</v>
      </c>
    </row>
    <row r="236" spans="1:19" x14ac:dyDescent="0.25">
      <c r="A236" s="15">
        <v>42529</v>
      </c>
      <c r="B236" s="14">
        <v>37.700001</v>
      </c>
      <c r="C236" s="14">
        <v>37.060001</v>
      </c>
      <c r="D236" s="14">
        <v>37.549999</v>
      </c>
      <c r="E236" s="14">
        <v>37.549999</v>
      </c>
      <c r="F236" s="14">
        <v>8666600</v>
      </c>
      <c r="G236" s="14">
        <v>37.529998999999997</v>
      </c>
      <c r="R236" s="5">
        <f t="shared" si="4"/>
        <v>37.216628571483056</v>
      </c>
      <c r="S236">
        <v>37.216628571483049</v>
      </c>
    </row>
    <row r="237" spans="1:19" x14ac:dyDescent="0.25">
      <c r="A237" s="15">
        <v>42530</v>
      </c>
      <c r="B237" s="14">
        <v>37.57</v>
      </c>
      <c r="C237" s="14">
        <v>37.110000999999997</v>
      </c>
      <c r="D237" s="14">
        <v>37.130001</v>
      </c>
      <c r="E237" s="14">
        <v>37.130001</v>
      </c>
      <c r="F237" s="14">
        <v>10206700</v>
      </c>
      <c r="G237" s="14">
        <v>37.479999999999997</v>
      </c>
      <c r="R237" s="5">
        <f t="shared" si="4"/>
        <v>37.39715550417295</v>
      </c>
      <c r="S237">
        <v>37.39715550417295</v>
      </c>
    </row>
    <row r="238" spans="1:19" x14ac:dyDescent="0.25">
      <c r="A238" s="15">
        <v>42531</v>
      </c>
      <c r="B238" s="14">
        <v>37.049999</v>
      </c>
      <c r="C238" s="14">
        <v>36.619999</v>
      </c>
      <c r="D238" s="14">
        <v>36.770000000000003</v>
      </c>
      <c r="E238" s="14">
        <v>36.770000000000003</v>
      </c>
      <c r="F238" s="14">
        <v>7741400</v>
      </c>
      <c r="G238" s="14">
        <v>36.830002</v>
      </c>
      <c r="R238" s="5">
        <f t="shared" si="4"/>
        <v>36.795393165452147</v>
      </c>
      <c r="S238">
        <v>36.795393165452154</v>
      </c>
    </row>
    <row r="239" spans="1:19" x14ac:dyDescent="0.25">
      <c r="A239" s="15">
        <v>42534</v>
      </c>
      <c r="B239" s="14">
        <v>37.110000999999997</v>
      </c>
      <c r="C239" s="14">
        <v>36.494999</v>
      </c>
      <c r="D239" s="14">
        <v>36.540000999999997</v>
      </c>
      <c r="E239" s="14">
        <v>36.540000999999997</v>
      </c>
      <c r="F239" s="14">
        <v>8216000</v>
      </c>
      <c r="G239" s="14">
        <v>36.5</v>
      </c>
      <c r="R239" s="5">
        <f t="shared" si="4"/>
        <v>36.902147444838583</v>
      </c>
      <c r="S239">
        <v>36.902147444838583</v>
      </c>
    </row>
    <row r="240" spans="1:19" x14ac:dyDescent="0.25">
      <c r="A240" s="15">
        <v>42535</v>
      </c>
      <c r="B240" s="14">
        <v>37.275002000000001</v>
      </c>
      <c r="C240" s="14">
        <v>36.25</v>
      </c>
      <c r="D240" s="14">
        <v>37.159999999999997</v>
      </c>
      <c r="E240" s="14">
        <v>37.159999999999997</v>
      </c>
      <c r="F240" s="14">
        <v>10281900</v>
      </c>
      <c r="G240" s="14">
        <v>36.369999</v>
      </c>
      <c r="R240" s="5">
        <f t="shared" si="4"/>
        <v>36.49751200323842</v>
      </c>
      <c r="S240">
        <v>36.497512003238413</v>
      </c>
    </row>
    <row r="241" spans="1:19" x14ac:dyDescent="0.25">
      <c r="A241" s="15">
        <v>42536</v>
      </c>
      <c r="B241" s="14">
        <v>37.220001000000003</v>
      </c>
      <c r="C241" s="14">
        <v>36.784999999999997</v>
      </c>
      <c r="D241" s="14">
        <v>36.840000000000003</v>
      </c>
      <c r="E241" s="14">
        <v>36.840000000000003</v>
      </c>
      <c r="F241" s="14">
        <v>7092000</v>
      </c>
      <c r="G241" s="14">
        <v>37.159999999999997</v>
      </c>
      <c r="R241" s="5">
        <f t="shared" si="4"/>
        <v>37.021986832150432</v>
      </c>
      <c r="S241">
        <v>37.021986832150432</v>
      </c>
    </row>
    <row r="242" spans="1:19" x14ac:dyDescent="0.25">
      <c r="A242" s="15">
        <v>42537</v>
      </c>
      <c r="B242" s="14">
        <v>37.040000999999997</v>
      </c>
      <c r="C242" s="14">
        <v>36.349997999999999</v>
      </c>
      <c r="D242" s="14">
        <v>36.970001000000003</v>
      </c>
      <c r="E242" s="14">
        <v>36.970001000000003</v>
      </c>
      <c r="F242" s="14">
        <v>6106000</v>
      </c>
      <c r="G242" s="14">
        <v>36.619999</v>
      </c>
      <c r="R242" s="5">
        <f t="shared" si="4"/>
        <v>36.466583983836657</v>
      </c>
      <c r="S242">
        <v>36.466583983836657</v>
      </c>
    </row>
    <row r="243" spans="1:19" x14ac:dyDescent="0.25">
      <c r="A243" s="15">
        <v>42538</v>
      </c>
      <c r="B243" s="14">
        <v>37.18</v>
      </c>
      <c r="C243" s="14">
        <v>36.630001</v>
      </c>
      <c r="D243" s="14">
        <v>36.970001000000003</v>
      </c>
      <c r="E243" s="14">
        <v>36.970001000000003</v>
      </c>
      <c r="F243" s="14">
        <v>7947100</v>
      </c>
      <c r="G243" s="14">
        <v>37.029998999999997</v>
      </c>
      <c r="R243" s="5">
        <f t="shared" si="4"/>
        <v>36.79671291695918</v>
      </c>
      <c r="S243">
        <v>36.796712916959173</v>
      </c>
    </row>
    <row r="244" spans="1:19" x14ac:dyDescent="0.25">
      <c r="A244" s="15">
        <v>42541</v>
      </c>
      <c r="B244" s="14">
        <v>37.759998000000003</v>
      </c>
      <c r="C244" s="14">
        <v>36.82</v>
      </c>
      <c r="D244" s="14">
        <v>36.860000999999997</v>
      </c>
      <c r="E244" s="14">
        <v>36.860000999999997</v>
      </c>
      <c r="F244" s="14">
        <v>7789600</v>
      </c>
      <c r="G244" s="14">
        <v>37.279998999999997</v>
      </c>
      <c r="R244" s="5">
        <f t="shared" si="4"/>
        <v>37.521224449111045</v>
      </c>
      <c r="S244">
        <v>37.521224449111045</v>
      </c>
    </row>
    <row r="245" spans="1:19" x14ac:dyDescent="0.25">
      <c r="A245" s="15">
        <v>42542</v>
      </c>
      <c r="B245" s="14">
        <v>36.799999</v>
      </c>
      <c r="C245" s="14">
        <v>35.950001</v>
      </c>
      <c r="D245" s="14">
        <v>36.159999999999997</v>
      </c>
      <c r="E245" s="14">
        <v>36.159999999999997</v>
      </c>
      <c r="F245" s="14">
        <v>12816100</v>
      </c>
      <c r="G245" s="14">
        <v>36.799999</v>
      </c>
      <c r="R245" s="5">
        <f t="shared" si="4"/>
        <v>36.47609781755606</v>
      </c>
      <c r="S245">
        <v>36.47609781755606</v>
      </c>
    </row>
    <row r="246" spans="1:19" x14ac:dyDescent="0.25">
      <c r="A246" s="15">
        <v>42543</v>
      </c>
      <c r="B246" s="14">
        <v>36.493000000000002</v>
      </c>
      <c r="C246" s="14">
        <v>35.779998999999997</v>
      </c>
      <c r="D246" s="14">
        <v>36</v>
      </c>
      <c r="E246" s="14">
        <v>36</v>
      </c>
      <c r="F246" s="14">
        <v>9292400</v>
      </c>
      <c r="G246" s="14">
        <v>36.279998999999997</v>
      </c>
      <c r="R246" s="5">
        <f t="shared" si="4"/>
        <v>36.169845527127329</v>
      </c>
      <c r="S246">
        <v>36.169845527127329</v>
      </c>
    </row>
    <row r="247" spans="1:19" x14ac:dyDescent="0.25">
      <c r="A247" s="15">
        <v>42544</v>
      </c>
      <c r="B247" s="14">
        <v>36.665000999999997</v>
      </c>
      <c r="C247" s="14">
        <v>36.049999</v>
      </c>
      <c r="D247" s="14">
        <v>36.659999999999997</v>
      </c>
      <c r="E247" s="14">
        <v>36.659999999999997</v>
      </c>
      <c r="F247" s="14">
        <v>4808700</v>
      </c>
      <c r="G247" s="14">
        <v>36.270000000000003</v>
      </c>
      <c r="R247" s="5">
        <f t="shared" si="4"/>
        <v>36.1028305740113</v>
      </c>
      <c r="S247">
        <v>36.1028305740113</v>
      </c>
    </row>
    <row r="248" spans="1:19" x14ac:dyDescent="0.25">
      <c r="A248" s="15">
        <v>42545</v>
      </c>
      <c r="B248" s="14">
        <v>35.724997999999999</v>
      </c>
      <c r="C248" s="14">
        <v>34.610000999999997</v>
      </c>
      <c r="D248" s="14">
        <v>35.080002</v>
      </c>
      <c r="E248" s="14">
        <v>35.080002</v>
      </c>
      <c r="F248" s="14">
        <v>17647200</v>
      </c>
      <c r="G248" s="14">
        <v>35</v>
      </c>
      <c r="R248" s="5">
        <f t="shared" si="4"/>
        <v>35.224197110976085</v>
      </c>
      <c r="S248">
        <v>35.224197110976085</v>
      </c>
    </row>
    <row r="249" spans="1:19" x14ac:dyDescent="0.25">
      <c r="A249" s="15">
        <v>42548</v>
      </c>
      <c r="B249" s="14">
        <v>34.759998000000003</v>
      </c>
      <c r="C249" s="14">
        <v>34</v>
      </c>
      <c r="D249" s="14">
        <v>34.200001</v>
      </c>
      <c r="E249" s="14">
        <v>34.200001</v>
      </c>
      <c r="F249" s="14">
        <v>11195800</v>
      </c>
      <c r="G249" s="14">
        <v>34.740001999999997</v>
      </c>
      <c r="R249" s="5">
        <f t="shared" si="4"/>
        <v>34.44859487239362</v>
      </c>
      <c r="S249">
        <v>34.448594872393613</v>
      </c>
    </row>
    <row r="250" spans="1:19" x14ac:dyDescent="0.25">
      <c r="A250" s="15">
        <v>42549</v>
      </c>
      <c r="B250" s="14">
        <v>35.25</v>
      </c>
      <c r="C250" s="14">
        <v>34.229999999999997</v>
      </c>
      <c r="D250" s="14">
        <v>35.240001999999997</v>
      </c>
      <c r="E250" s="14">
        <v>35.240001999999997</v>
      </c>
      <c r="F250" s="14">
        <v>12408200</v>
      </c>
      <c r="G250" s="14">
        <v>34.459999000000003</v>
      </c>
      <c r="R250" s="5">
        <f t="shared" si="4"/>
        <v>34.416231792381879</v>
      </c>
      <c r="S250">
        <v>34.416231792381872</v>
      </c>
    </row>
    <row r="251" spans="1:19" x14ac:dyDescent="0.25">
      <c r="A251" s="15">
        <v>42550</v>
      </c>
      <c r="B251" s="14">
        <v>35.904998999999997</v>
      </c>
      <c r="C251" s="14">
        <v>35.290000999999997</v>
      </c>
      <c r="D251" s="14">
        <v>35.770000000000003</v>
      </c>
      <c r="E251" s="14">
        <v>35.770000000000003</v>
      </c>
      <c r="F251" s="14">
        <v>9520400</v>
      </c>
      <c r="G251" s="14">
        <v>35.689999</v>
      </c>
      <c r="R251" s="5">
        <f t="shared" si="4"/>
        <v>35.43244042925776</v>
      </c>
      <c r="S251">
        <v>35.432440429257767</v>
      </c>
    </row>
    <row r="252" spans="1:19" x14ac:dyDescent="0.25">
      <c r="A252" s="15">
        <v>42551</v>
      </c>
      <c r="B252" s="14">
        <v>36.529998999999997</v>
      </c>
      <c r="C252" s="14">
        <v>35.590000000000003</v>
      </c>
      <c r="D252" s="14">
        <v>36.509998000000003</v>
      </c>
      <c r="E252" s="14">
        <v>36.509998000000003</v>
      </c>
      <c r="F252" s="14">
        <v>9153000</v>
      </c>
      <c r="G252" s="14">
        <v>35.810001</v>
      </c>
      <c r="R252" s="5">
        <f t="shared" si="4"/>
        <v>35.752890084263839</v>
      </c>
      <c r="S252">
        <v>35.752890084263839</v>
      </c>
    </row>
    <row r="253" spans="1:19" x14ac:dyDescent="0.25">
      <c r="A253" s="15">
        <v>42552</v>
      </c>
      <c r="B253" s="14">
        <v>36.669998</v>
      </c>
      <c r="C253" s="14">
        <v>36.25</v>
      </c>
      <c r="D253" s="14">
        <v>36.349997999999999</v>
      </c>
      <c r="E253" s="14">
        <v>36.349997999999999</v>
      </c>
      <c r="F253" s="14">
        <v>7260400</v>
      </c>
      <c r="G253" s="14">
        <v>36.599997999999999</v>
      </c>
      <c r="R253" s="5">
        <f t="shared" si="4"/>
        <v>36.44628887335076</v>
      </c>
      <c r="S253">
        <v>36.44628887335076</v>
      </c>
    </row>
    <row r="254" spans="1:19" x14ac:dyDescent="0.25">
      <c r="A254" s="15">
        <v>42556</v>
      </c>
      <c r="B254" s="14">
        <v>36.360000999999997</v>
      </c>
      <c r="C254" s="14">
        <v>35.869999</v>
      </c>
      <c r="D254" s="14">
        <v>36.119999</v>
      </c>
      <c r="E254" s="14">
        <v>36.119999</v>
      </c>
      <c r="F254" s="14">
        <v>5321100</v>
      </c>
      <c r="G254" s="14">
        <v>36.299999</v>
      </c>
      <c r="R254" s="5">
        <f t="shared" si="4"/>
        <v>36.033083204426994</v>
      </c>
      <c r="S254">
        <v>36.033083204426987</v>
      </c>
    </row>
    <row r="255" spans="1:19" x14ac:dyDescent="0.25">
      <c r="A255" s="15">
        <v>42557</v>
      </c>
      <c r="B255" s="14">
        <v>36.169998</v>
      </c>
      <c r="C255" s="14">
        <v>35.715000000000003</v>
      </c>
      <c r="D255" s="14">
        <v>35.93</v>
      </c>
      <c r="E255" s="14">
        <v>35.93</v>
      </c>
      <c r="F255" s="14">
        <v>7821300</v>
      </c>
      <c r="G255" s="14">
        <v>35.939999</v>
      </c>
      <c r="R255" s="5">
        <f t="shared" si="4"/>
        <v>35.873229946074723</v>
      </c>
      <c r="S255">
        <v>35.873229946074716</v>
      </c>
    </row>
    <row r="256" spans="1:19" x14ac:dyDescent="0.25">
      <c r="A256" s="15">
        <v>42558</v>
      </c>
      <c r="B256" s="14">
        <v>36.389999000000003</v>
      </c>
      <c r="C256" s="14">
        <v>35.840000000000003</v>
      </c>
      <c r="D256" s="14">
        <v>36.32</v>
      </c>
      <c r="E256" s="14">
        <v>36.32</v>
      </c>
      <c r="F256" s="14">
        <v>7326700</v>
      </c>
      <c r="G256" s="14">
        <v>35.919998</v>
      </c>
      <c r="R256" s="5">
        <f t="shared" si="4"/>
        <v>35.919521283906271</v>
      </c>
      <c r="S256">
        <v>35.919521283906263</v>
      </c>
    </row>
    <row r="257" spans="1:19" x14ac:dyDescent="0.25">
      <c r="A257" s="15">
        <v>42559</v>
      </c>
      <c r="B257" s="14">
        <v>37.459999000000003</v>
      </c>
      <c r="C257" s="14">
        <v>36.659999999999997</v>
      </c>
      <c r="D257" s="14">
        <v>37.360000999999997</v>
      </c>
      <c r="E257" s="14">
        <v>37.360000999999997</v>
      </c>
      <c r="F257" s="14">
        <v>6828600</v>
      </c>
      <c r="G257" s="14">
        <v>36.779998999999997</v>
      </c>
      <c r="R257" s="5">
        <f t="shared" si="4"/>
        <v>36.827558353107335</v>
      </c>
      <c r="S257">
        <v>36.827558353107342</v>
      </c>
    </row>
    <row r="258" spans="1:19" x14ac:dyDescent="0.25">
      <c r="A258" s="15">
        <v>42562</v>
      </c>
      <c r="B258" s="14">
        <v>38.330002</v>
      </c>
      <c r="C258" s="14">
        <v>37.400002000000001</v>
      </c>
      <c r="D258" s="14">
        <v>38.150002000000001</v>
      </c>
      <c r="E258" s="14">
        <v>38.150002000000001</v>
      </c>
      <c r="F258" s="14">
        <v>10096200</v>
      </c>
      <c r="G258" s="14">
        <v>37.450001</v>
      </c>
      <c r="R258" s="5">
        <f t="shared" si="4"/>
        <v>37.65997065717027</v>
      </c>
      <c r="S258">
        <v>37.65997065717027</v>
      </c>
    </row>
    <row r="259" spans="1:19" x14ac:dyDescent="0.25">
      <c r="A259" s="15">
        <v>42563</v>
      </c>
      <c r="B259" s="14">
        <v>38.909999999999997</v>
      </c>
      <c r="C259" s="14">
        <v>38.240001999999997</v>
      </c>
      <c r="D259" s="14">
        <v>38.790000999999997</v>
      </c>
      <c r="E259" s="14">
        <v>38.790000999999997</v>
      </c>
      <c r="F259" s="14">
        <v>9997200</v>
      </c>
      <c r="G259" s="14">
        <v>38.470001000000003</v>
      </c>
      <c r="R259" s="5">
        <f t="shared" ref="R259:R322" si="5">$J$3*F259+$K$3*E259+$L$3*D259+$M$3*C259+$N$3*B259 +$O$3</f>
        <v>38.389067431263605</v>
      </c>
      <c r="S259">
        <v>38.389067431263605</v>
      </c>
    </row>
    <row r="260" spans="1:19" x14ac:dyDescent="0.25">
      <c r="A260" s="15">
        <v>42564</v>
      </c>
      <c r="B260" s="14">
        <v>39.990001999999997</v>
      </c>
      <c r="C260" s="14">
        <v>38.830002</v>
      </c>
      <c r="D260" s="14">
        <v>39.279998999999997</v>
      </c>
      <c r="E260" s="14">
        <v>39.279998999999997</v>
      </c>
      <c r="F260" s="14">
        <v>12458500</v>
      </c>
      <c r="G260" s="14">
        <v>38.840000000000003</v>
      </c>
      <c r="R260" s="5">
        <f t="shared" si="5"/>
        <v>39.485543391421366</v>
      </c>
      <c r="S260">
        <v>39.485543391421366</v>
      </c>
    </row>
    <row r="261" spans="1:19" x14ac:dyDescent="0.25">
      <c r="A261" s="15">
        <v>42565</v>
      </c>
      <c r="B261" s="14">
        <v>40.07</v>
      </c>
      <c r="C261" s="14">
        <v>39.400002000000001</v>
      </c>
      <c r="D261" s="14">
        <v>39.959999000000003</v>
      </c>
      <c r="E261" s="14">
        <v>39.959999000000003</v>
      </c>
      <c r="F261" s="14">
        <v>9683500</v>
      </c>
      <c r="G261" s="14">
        <v>39.689999</v>
      </c>
      <c r="R261" s="5">
        <f t="shared" si="5"/>
        <v>39.542022010355481</v>
      </c>
      <c r="S261">
        <v>39.542022010355474</v>
      </c>
    </row>
    <row r="262" spans="1:19" x14ac:dyDescent="0.25">
      <c r="A262" s="15">
        <v>42566</v>
      </c>
      <c r="B262" s="14">
        <v>40.07</v>
      </c>
      <c r="C262" s="14">
        <v>38.979999999999997</v>
      </c>
      <c r="D262" s="14">
        <v>39.090000000000003</v>
      </c>
      <c r="E262" s="14">
        <v>39.090000000000003</v>
      </c>
      <c r="F262" s="14">
        <v>8140600</v>
      </c>
      <c r="G262" s="14">
        <v>40.020000000000003</v>
      </c>
      <c r="R262" s="5">
        <f t="shared" si="5"/>
        <v>39.773114996994273</v>
      </c>
      <c r="S262">
        <v>39.773114996994281</v>
      </c>
    </row>
    <row r="263" spans="1:19" x14ac:dyDescent="0.25">
      <c r="A263" s="15">
        <v>42569</v>
      </c>
      <c r="B263" s="14">
        <v>39.220001000000003</v>
      </c>
      <c r="C263" s="14">
        <v>38.729999999999997</v>
      </c>
      <c r="D263" s="14">
        <v>38.919998</v>
      </c>
      <c r="E263" s="14">
        <v>38.919998</v>
      </c>
      <c r="F263" s="14">
        <v>7877400</v>
      </c>
      <c r="G263" s="14">
        <v>39.130001</v>
      </c>
      <c r="R263" s="5">
        <f t="shared" si="5"/>
        <v>38.934476766931013</v>
      </c>
      <c r="S263">
        <v>38.93447676693102</v>
      </c>
    </row>
    <row r="264" spans="1:19" x14ac:dyDescent="0.25">
      <c r="A264" s="15">
        <v>42570</v>
      </c>
      <c r="B264" s="14">
        <v>39.465000000000003</v>
      </c>
      <c r="C264" s="14">
        <v>38.830002</v>
      </c>
      <c r="D264" s="14">
        <v>39.369999</v>
      </c>
      <c r="E264" s="14">
        <v>39.369999</v>
      </c>
      <c r="F264" s="14">
        <v>8120100</v>
      </c>
      <c r="G264" s="14">
        <v>38.970001000000003</v>
      </c>
      <c r="R264" s="5">
        <f t="shared" si="5"/>
        <v>38.949876510634418</v>
      </c>
      <c r="S264">
        <v>38.949876510634418</v>
      </c>
    </row>
    <row r="265" spans="1:19" x14ac:dyDescent="0.25">
      <c r="A265" s="15">
        <v>42571</v>
      </c>
      <c r="B265" s="14">
        <v>40.450001</v>
      </c>
      <c r="C265" s="14">
        <v>39.119999</v>
      </c>
      <c r="D265" s="14">
        <v>40.049999</v>
      </c>
      <c r="E265" s="14">
        <v>40.049999</v>
      </c>
      <c r="F265" s="14">
        <v>11189100</v>
      </c>
      <c r="G265" s="14">
        <v>39.439999</v>
      </c>
      <c r="R265" s="5">
        <f t="shared" si="5"/>
        <v>39.630343028411183</v>
      </c>
      <c r="S265">
        <v>39.630343028411183</v>
      </c>
    </row>
    <row r="266" spans="1:19" x14ac:dyDescent="0.25">
      <c r="A266" s="15">
        <v>42572</v>
      </c>
      <c r="B266" s="14">
        <v>40.330002</v>
      </c>
      <c r="C266" s="14">
        <v>39.650002000000001</v>
      </c>
      <c r="D266" s="14">
        <v>40.130001</v>
      </c>
      <c r="E266" s="14">
        <v>40.130001</v>
      </c>
      <c r="F266" s="14">
        <v>13363300</v>
      </c>
      <c r="G266" s="14">
        <v>40.330002</v>
      </c>
      <c r="R266" s="5">
        <f t="shared" si="5"/>
        <v>39.857553321432434</v>
      </c>
      <c r="S266">
        <v>39.857553321432441</v>
      </c>
    </row>
    <row r="267" spans="1:19" x14ac:dyDescent="0.25">
      <c r="A267" s="15">
        <v>42573</v>
      </c>
      <c r="B267" s="14">
        <v>37.590000000000003</v>
      </c>
      <c r="C267" s="14">
        <v>36.43</v>
      </c>
      <c r="D267" s="14">
        <v>37.419998</v>
      </c>
      <c r="E267" s="14">
        <v>37.419998</v>
      </c>
      <c r="F267" s="14">
        <v>36397300</v>
      </c>
      <c r="G267" s="14">
        <v>37.299999</v>
      </c>
      <c r="R267" s="5">
        <f t="shared" si="5"/>
        <v>36.801974738537936</v>
      </c>
      <c r="S267">
        <v>36.801974738537936</v>
      </c>
    </row>
    <row r="268" spans="1:19" x14ac:dyDescent="0.25">
      <c r="A268" s="15">
        <v>42576</v>
      </c>
      <c r="B268" s="14">
        <v>38.18</v>
      </c>
      <c r="C268" s="14">
        <v>37.619999</v>
      </c>
      <c r="D268" s="14">
        <v>37.779998999999997</v>
      </c>
      <c r="E268" s="14">
        <v>37.779998999999997</v>
      </c>
      <c r="F268" s="14">
        <v>16904100</v>
      </c>
      <c r="G268" s="14">
        <v>37.700001</v>
      </c>
      <c r="R268" s="5">
        <f t="shared" si="5"/>
        <v>37.924191768833076</v>
      </c>
      <c r="S268">
        <v>37.924191768833076</v>
      </c>
    </row>
    <row r="269" spans="1:19" x14ac:dyDescent="0.25">
      <c r="A269" s="15">
        <v>42577</v>
      </c>
      <c r="B269" s="14">
        <v>38.270000000000003</v>
      </c>
      <c r="C269" s="14">
        <v>37.599997999999999</v>
      </c>
      <c r="D269" s="14">
        <v>37.689999</v>
      </c>
      <c r="E269" s="14">
        <v>37.689999</v>
      </c>
      <c r="F269" s="14">
        <v>10279200</v>
      </c>
      <c r="G269" s="14">
        <v>37.779998999999997</v>
      </c>
      <c r="R269" s="5">
        <f t="shared" si="5"/>
        <v>38.032760013712554</v>
      </c>
      <c r="S269">
        <v>38.032760013712554</v>
      </c>
    </row>
    <row r="270" spans="1:19" x14ac:dyDescent="0.25">
      <c r="A270" s="15">
        <v>42578</v>
      </c>
      <c r="B270" s="14">
        <v>37.689999</v>
      </c>
      <c r="C270" s="14">
        <v>37.044998</v>
      </c>
      <c r="D270" s="14">
        <v>37.220001000000003</v>
      </c>
      <c r="E270" s="14">
        <v>37.220001000000003</v>
      </c>
      <c r="F270" s="14">
        <v>8894200</v>
      </c>
      <c r="G270" s="14">
        <v>37.639999000000003</v>
      </c>
      <c r="R270" s="5">
        <f t="shared" si="5"/>
        <v>37.400356208304721</v>
      </c>
      <c r="S270">
        <v>37.400356208304714</v>
      </c>
    </row>
    <row r="271" spans="1:19" x14ac:dyDescent="0.25">
      <c r="A271" s="15">
        <v>42579</v>
      </c>
      <c r="B271" s="14">
        <v>37.68</v>
      </c>
      <c r="C271" s="14">
        <v>37.101002000000001</v>
      </c>
      <c r="D271" s="14">
        <v>37.220001000000003</v>
      </c>
      <c r="E271" s="14">
        <v>37.220001000000003</v>
      </c>
      <c r="F271" s="14">
        <v>5111300</v>
      </c>
      <c r="G271" s="14">
        <v>37.400002000000001</v>
      </c>
      <c r="R271" s="5">
        <f t="shared" si="5"/>
        <v>37.423914029941145</v>
      </c>
      <c r="S271">
        <v>37.423914029941145</v>
      </c>
    </row>
    <row r="272" spans="1:19" x14ac:dyDescent="0.25">
      <c r="A272" s="15">
        <v>42580</v>
      </c>
      <c r="B272" s="14">
        <v>37.479999999999997</v>
      </c>
      <c r="C272" s="14">
        <v>36.860000999999997</v>
      </c>
      <c r="D272" s="14">
        <v>37.240001999999997</v>
      </c>
      <c r="E272" s="14">
        <v>37.240001999999997</v>
      </c>
      <c r="F272" s="14">
        <v>6841500</v>
      </c>
      <c r="G272" s="14">
        <v>37.409999999999997</v>
      </c>
      <c r="R272" s="5">
        <f t="shared" si="5"/>
        <v>37.062710084490639</v>
      </c>
      <c r="S272">
        <v>37.062710084490639</v>
      </c>
    </row>
    <row r="273" spans="1:19" x14ac:dyDescent="0.25">
      <c r="A273" s="15">
        <v>42583</v>
      </c>
      <c r="B273" s="14">
        <v>37.439999</v>
      </c>
      <c r="C273" s="14">
        <v>36.900002000000001</v>
      </c>
      <c r="D273" s="14">
        <v>37.060001</v>
      </c>
      <c r="E273" s="14">
        <v>37.060001</v>
      </c>
      <c r="F273" s="14">
        <v>5473900</v>
      </c>
      <c r="G273" s="14">
        <v>37.43</v>
      </c>
      <c r="R273" s="5">
        <f t="shared" si="5"/>
        <v>37.163432980698254</v>
      </c>
      <c r="S273">
        <v>37.163432980698254</v>
      </c>
    </row>
    <row r="274" spans="1:19" x14ac:dyDescent="0.25">
      <c r="A274" s="15">
        <v>42584</v>
      </c>
      <c r="B274" s="14">
        <v>37.084999000000003</v>
      </c>
      <c r="C274" s="14">
        <v>36.360000999999997</v>
      </c>
      <c r="D274" s="14">
        <v>36.540000999999997</v>
      </c>
      <c r="E274" s="14">
        <v>36.540000999999997</v>
      </c>
      <c r="F274" s="14">
        <v>5997700</v>
      </c>
      <c r="G274" s="14">
        <v>37.060001</v>
      </c>
      <c r="R274" s="5">
        <f t="shared" si="5"/>
        <v>36.778481709688016</v>
      </c>
      <c r="S274">
        <v>36.778481709688016</v>
      </c>
    </row>
    <row r="275" spans="1:19" x14ac:dyDescent="0.25">
      <c r="A275" s="15">
        <v>42585</v>
      </c>
      <c r="B275" s="14">
        <v>36.740001999999997</v>
      </c>
      <c r="C275" s="14">
        <v>36.279998999999997</v>
      </c>
      <c r="D275" s="14">
        <v>36.580002</v>
      </c>
      <c r="E275" s="14">
        <v>36.580002</v>
      </c>
      <c r="F275" s="14">
        <v>7663800</v>
      </c>
      <c r="G275" s="14">
        <v>36.590000000000003</v>
      </c>
      <c r="R275" s="5">
        <f t="shared" si="5"/>
        <v>36.389987461484857</v>
      </c>
      <c r="S275">
        <v>36.389987461484857</v>
      </c>
    </row>
    <row r="276" spans="1:19" x14ac:dyDescent="0.25">
      <c r="A276" s="15">
        <v>42586</v>
      </c>
      <c r="B276" s="14">
        <v>37.389999000000003</v>
      </c>
      <c r="C276" s="14">
        <v>36.729999999999997</v>
      </c>
      <c r="D276" s="14">
        <v>37.299999</v>
      </c>
      <c r="E276" s="14">
        <v>37.299999</v>
      </c>
      <c r="F276" s="14">
        <v>7507800</v>
      </c>
      <c r="G276" s="14">
        <v>36.82</v>
      </c>
      <c r="R276" s="5">
        <f t="shared" si="5"/>
        <v>36.853124832740114</v>
      </c>
      <c r="S276">
        <v>36.853124832740114</v>
      </c>
    </row>
    <row r="277" spans="1:19" x14ac:dyDescent="0.25">
      <c r="A277" s="15">
        <v>42587</v>
      </c>
      <c r="B277" s="14">
        <v>38.150002000000001</v>
      </c>
      <c r="C277" s="14">
        <v>37.549999</v>
      </c>
      <c r="D277" s="14">
        <v>38.099997999999999</v>
      </c>
      <c r="E277" s="14">
        <v>38.099997999999999</v>
      </c>
      <c r="F277" s="14">
        <v>7670400</v>
      </c>
      <c r="G277" s="14">
        <v>37.549999</v>
      </c>
      <c r="R277" s="5">
        <f t="shared" si="5"/>
        <v>37.631674927465973</v>
      </c>
      <c r="S277">
        <v>37.631674927465966</v>
      </c>
    </row>
    <row r="278" spans="1:19" x14ac:dyDescent="0.25">
      <c r="A278" s="15">
        <v>42590</v>
      </c>
      <c r="B278" s="14">
        <v>38.299999</v>
      </c>
      <c r="C278" s="14">
        <v>37.650002000000001</v>
      </c>
      <c r="D278" s="14">
        <v>37.909999999999997</v>
      </c>
      <c r="E278" s="14">
        <v>37.909999999999997</v>
      </c>
      <c r="F278" s="14">
        <v>6101300</v>
      </c>
      <c r="G278" s="14">
        <v>38.189999</v>
      </c>
      <c r="R278" s="5">
        <f t="shared" si="5"/>
        <v>37.951813122589876</v>
      </c>
      <c r="S278">
        <v>37.951813122589883</v>
      </c>
    </row>
    <row r="279" spans="1:19" x14ac:dyDescent="0.25">
      <c r="A279" s="15">
        <v>42591</v>
      </c>
      <c r="B279" s="14">
        <v>38.139999000000003</v>
      </c>
      <c r="C279" s="14">
        <v>37.880001</v>
      </c>
      <c r="D279" s="14">
        <v>38.099997999999999</v>
      </c>
      <c r="E279" s="14">
        <v>38.099997999999999</v>
      </c>
      <c r="F279" s="14">
        <v>5049100</v>
      </c>
      <c r="G279" s="14">
        <v>38.029998999999997</v>
      </c>
      <c r="R279" s="5">
        <f t="shared" si="5"/>
        <v>37.853934384789632</v>
      </c>
      <c r="S279">
        <v>37.853934384789625</v>
      </c>
    </row>
    <row r="280" spans="1:19" x14ac:dyDescent="0.25">
      <c r="A280" s="15">
        <v>42592</v>
      </c>
      <c r="B280" s="14">
        <v>38.244999</v>
      </c>
      <c r="C280" s="14">
        <v>37.909999999999997</v>
      </c>
      <c r="D280" s="14">
        <v>38.07</v>
      </c>
      <c r="E280" s="14">
        <v>38.07</v>
      </c>
      <c r="F280" s="14">
        <v>5546800</v>
      </c>
      <c r="G280" s="14">
        <v>38.020000000000003</v>
      </c>
      <c r="R280" s="5">
        <f t="shared" si="5"/>
        <v>37.989205219498849</v>
      </c>
      <c r="S280">
        <v>37.989205219498849</v>
      </c>
    </row>
    <row r="281" spans="1:19" x14ac:dyDescent="0.25">
      <c r="A281" s="15">
        <v>42593</v>
      </c>
      <c r="B281" s="14">
        <v>38.490001999999997</v>
      </c>
      <c r="C281" s="14">
        <v>38.099997999999999</v>
      </c>
      <c r="D281" s="14">
        <v>38.459999000000003</v>
      </c>
      <c r="E281" s="14">
        <v>38.459999000000003</v>
      </c>
      <c r="F281" s="14">
        <v>5999400</v>
      </c>
      <c r="G281" s="14">
        <v>38.189999</v>
      </c>
      <c r="R281" s="5">
        <f t="shared" si="5"/>
        <v>38.10644142936102</v>
      </c>
      <c r="S281">
        <v>38.10644142936102</v>
      </c>
    </row>
    <row r="282" spans="1:19" x14ac:dyDescent="0.25">
      <c r="A282" s="15">
        <v>42594</v>
      </c>
      <c r="B282" s="14">
        <v>38.630001</v>
      </c>
      <c r="C282" s="14">
        <v>38.099997999999999</v>
      </c>
      <c r="D282" s="14">
        <v>38.509998000000003</v>
      </c>
      <c r="E282" s="14">
        <v>38.509998000000003</v>
      </c>
      <c r="F282" s="14">
        <v>6527900</v>
      </c>
      <c r="G282" s="14">
        <v>38.299999</v>
      </c>
      <c r="R282" s="5">
        <f t="shared" si="5"/>
        <v>38.202499843184199</v>
      </c>
      <c r="S282">
        <v>38.202499843184199</v>
      </c>
    </row>
    <row r="283" spans="1:19" x14ac:dyDescent="0.25">
      <c r="A283" s="15">
        <v>42597</v>
      </c>
      <c r="B283" s="14">
        <v>38.650002000000001</v>
      </c>
      <c r="C283" s="14">
        <v>38.340000000000003</v>
      </c>
      <c r="D283" s="14">
        <v>38.459999000000003</v>
      </c>
      <c r="E283" s="14">
        <v>38.459999000000003</v>
      </c>
      <c r="F283" s="14">
        <v>4548200</v>
      </c>
      <c r="G283" s="14">
        <v>38.549999</v>
      </c>
      <c r="R283" s="5">
        <f t="shared" si="5"/>
        <v>38.419255309829701</v>
      </c>
      <c r="S283">
        <v>38.419255309829701</v>
      </c>
    </row>
    <row r="284" spans="1:19" x14ac:dyDescent="0.25">
      <c r="A284" s="15">
        <v>42598</v>
      </c>
      <c r="B284" s="14">
        <v>38.529998999999997</v>
      </c>
      <c r="C284" s="14">
        <v>38.150002000000001</v>
      </c>
      <c r="D284" s="14">
        <v>38.380001</v>
      </c>
      <c r="E284" s="14">
        <v>38.380001</v>
      </c>
      <c r="F284" s="14">
        <v>6170800</v>
      </c>
      <c r="G284" s="14">
        <v>38.400002000000001</v>
      </c>
      <c r="R284" s="5">
        <f t="shared" si="5"/>
        <v>38.227763738757339</v>
      </c>
      <c r="S284">
        <v>38.227763738757332</v>
      </c>
    </row>
    <row r="285" spans="1:19" x14ac:dyDescent="0.25">
      <c r="A285" s="15">
        <v>42599</v>
      </c>
      <c r="B285" s="14">
        <v>38.459999000000003</v>
      </c>
      <c r="C285" s="14">
        <v>37.880001</v>
      </c>
      <c r="D285" s="14">
        <v>38.139999000000003</v>
      </c>
      <c r="E285" s="14">
        <v>38.139999000000003</v>
      </c>
      <c r="F285" s="14">
        <v>5264000</v>
      </c>
      <c r="G285" s="14">
        <v>38.409999999999997</v>
      </c>
      <c r="R285" s="5">
        <f t="shared" si="5"/>
        <v>38.117200735075095</v>
      </c>
      <c r="S285">
        <v>38.117200735075095</v>
      </c>
    </row>
    <row r="286" spans="1:19" x14ac:dyDescent="0.25">
      <c r="A286" s="15">
        <v>42600</v>
      </c>
      <c r="B286" s="14">
        <v>38.375</v>
      </c>
      <c r="C286" s="14">
        <v>37.93</v>
      </c>
      <c r="D286" s="14">
        <v>38.220001000000003</v>
      </c>
      <c r="E286" s="14">
        <v>38.220001000000003</v>
      </c>
      <c r="F286" s="14">
        <v>3880600</v>
      </c>
      <c r="G286" s="14">
        <v>38.07</v>
      </c>
      <c r="R286" s="5">
        <f t="shared" si="5"/>
        <v>38.024689551487292</v>
      </c>
      <c r="S286">
        <v>38.024689551487299</v>
      </c>
    </row>
    <row r="287" spans="1:19" x14ac:dyDescent="0.25">
      <c r="A287" s="15">
        <v>42601</v>
      </c>
      <c r="B287" s="14">
        <v>38.18</v>
      </c>
      <c r="C287" s="14">
        <v>37.895000000000003</v>
      </c>
      <c r="D287" s="14">
        <v>38.090000000000003</v>
      </c>
      <c r="E287" s="14">
        <v>38.090000000000003</v>
      </c>
      <c r="F287" s="14">
        <v>5107900</v>
      </c>
      <c r="G287" s="14">
        <v>38.020000000000003</v>
      </c>
      <c r="R287" s="5">
        <f t="shared" si="5"/>
        <v>37.906883895482885</v>
      </c>
      <c r="S287">
        <v>37.906883895482885</v>
      </c>
    </row>
    <row r="288" spans="1:19" x14ac:dyDescent="0.25">
      <c r="A288" s="15">
        <v>42604</v>
      </c>
      <c r="B288" s="14">
        <v>38.200001</v>
      </c>
      <c r="C288" s="14">
        <v>37.659999999999997</v>
      </c>
      <c r="D288" s="14">
        <v>38.110000999999997</v>
      </c>
      <c r="E288" s="14">
        <v>38.110000999999997</v>
      </c>
      <c r="F288" s="14">
        <v>10704300</v>
      </c>
      <c r="G288" s="14">
        <v>37.93</v>
      </c>
      <c r="R288" s="5">
        <f t="shared" si="5"/>
        <v>37.755363807456362</v>
      </c>
      <c r="S288">
        <v>37.755363807456362</v>
      </c>
    </row>
    <row r="289" spans="1:19" x14ac:dyDescent="0.25">
      <c r="A289" s="15">
        <v>42605</v>
      </c>
      <c r="B289" s="14">
        <v>38.43</v>
      </c>
      <c r="C289" s="14">
        <v>37.799999</v>
      </c>
      <c r="D289" s="14">
        <v>37.860000999999997</v>
      </c>
      <c r="E289" s="14">
        <v>37.860000999999997</v>
      </c>
      <c r="F289" s="14">
        <v>6066400</v>
      </c>
      <c r="G289" s="14">
        <v>38.419998</v>
      </c>
      <c r="R289" s="5">
        <f t="shared" si="5"/>
        <v>38.206777293302132</v>
      </c>
      <c r="S289">
        <v>38.206777293302132</v>
      </c>
    </row>
    <row r="290" spans="1:19" x14ac:dyDescent="0.25">
      <c r="A290" s="15">
        <v>42606</v>
      </c>
      <c r="B290" s="14">
        <v>37.950001</v>
      </c>
      <c r="C290" s="14">
        <v>37.409999999999997</v>
      </c>
      <c r="D290" s="14">
        <v>37.520000000000003</v>
      </c>
      <c r="E290" s="14">
        <v>37.520000000000003</v>
      </c>
      <c r="F290" s="14">
        <v>5914200</v>
      </c>
      <c r="G290" s="14">
        <v>37.810001</v>
      </c>
      <c r="R290" s="5">
        <f t="shared" si="5"/>
        <v>37.704960782500478</v>
      </c>
      <c r="S290">
        <v>37.704960782500478</v>
      </c>
    </row>
    <row r="291" spans="1:19" x14ac:dyDescent="0.25">
      <c r="A291" s="15">
        <v>42607</v>
      </c>
      <c r="B291" s="14">
        <v>37.57</v>
      </c>
      <c r="C291" s="14">
        <v>37.25</v>
      </c>
      <c r="D291" s="14">
        <v>37.509998000000003</v>
      </c>
      <c r="E291" s="14">
        <v>37.509998000000003</v>
      </c>
      <c r="F291" s="14">
        <v>5132100</v>
      </c>
      <c r="G291" s="14">
        <v>37.5</v>
      </c>
      <c r="R291" s="5">
        <f t="shared" si="5"/>
        <v>37.253533437684801</v>
      </c>
      <c r="S291">
        <v>37.253533437684801</v>
      </c>
    </row>
    <row r="292" spans="1:19" x14ac:dyDescent="0.25">
      <c r="A292" s="15">
        <v>42608</v>
      </c>
      <c r="B292" s="14">
        <v>37.840000000000003</v>
      </c>
      <c r="C292" s="14">
        <v>37.380001</v>
      </c>
      <c r="D292" s="14">
        <v>37.650002000000001</v>
      </c>
      <c r="E292" s="14">
        <v>37.650002000000001</v>
      </c>
      <c r="F292" s="14">
        <v>4177700</v>
      </c>
      <c r="G292" s="14">
        <v>37.720001000000003</v>
      </c>
      <c r="R292" s="5">
        <f t="shared" si="5"/>
        <v>37.501189357043984</v>
      </c>
      <c r="S292">
        <v>37.501189357043984</v>
      </c>
    </row>
    <row r="293" spans="1:19" x14ac:dyDescent="0.25">
      <c r="A293" s="15">
        <v>42611</v>
      </c>
      <c r="B293" s="14">
        <v>37.650002000000001</v>
      </c>
      <c r="C293" s="14">
        <v>37.270000000000003</v>
      </c>
      <c r="D293" s="14">
        <v>37.290000999999997</v>
      </c>
      <c r="E293" s="14">
        <v>37.290000999999997</v>
      </c>
      <c r="F293" s="14">
        <v>4780700</v>
      </c>
      <c r="G293" s="14">
        <v>37.610000999999997</v>
      </c>
      <c r="R293" s="5">
        <f t="shared" si="5"/>
        <v>37.474361113642182</v>
      </c>
      <c r="S293">
        <v>37.474361113642182</v>
      </c>
    </row>
    <row r="294" spans="1:19" x14ac:dyDescent="0.25">
      <c r="A294" s="15">
        <v>42612</v>
      </c>
      <c r="B294" s="14">
        <v>37.520000000000003</v>
      </c>
      <c r="C294" s="14">
        <v>36.985000999999997</v>
      </c>
      <c r="D294" s="14">
        <v>37</v>
      </c>
      <c r="E294" s="14">
        <v>37</v>
      </c>
      <c r="F294" s="14">
        <v>6873600</v>
      </c>
      <c r="G294" s="14">
        <v>37.259998000000003</v>
      </c>
      <c r="R294" s="5">
        <f t="shared" si="5"/>
        <v>37.335935198020955</v>
      </c>
      <c r="S294">
        <v>37.335935198020955</v>
      </c>
    </row>
    <row r="295" spans="1:19" x14ac:dyDescent="0.25">
      <c r="A295" s="15">
        <v>42613</v>
      </c>
      <c r="B295" s="14">
        <v>37.240001999999997</v>
      </c>
      <c r="C295" s="14">
        <v>36.840000000000003</v>
      </c>
      <c r="D295" s="14">
        <v>37.150002000000001</v>
      </c>
      <c r="E295" s="14">
        <v>37.150002000000001</v>
      </c>
      <c r="F295" s="14">
        <v>7166300</v>
      </c>
      <c r="G295" s="14">
        <v>37</v>
      </c>
      <c r="R295" s="5">
        <f t="shared" si="5"/>
        <v>36.888813863884764</v>
      </c>
      <c r="S295">
        <v>36.888813863884756</v>
      </c>
    </row>
    <row r="296" spans="1:19" x14ac:dyDescent="0.25">
      <c r="A296" s="15">
        <v>42614</v>
      </c>
      <c r="B296" s="14">
        <v>37.32</v>
      </c>
      <c r="C296" s="14">
        <v>36.580002</v>
      </c>
      <c r="D296" s="14">
        <v>36.830002</v>
      </c>
      <c r="E296" s="14">
        <v>36.830002</v>
      </c>
      <c r="F296" s="14">
        <v>10412200</v>
      </c>
      <c r="G296" s="14">
        <v>37.270000000000003</v>
      </c>
      <c r="R296" s="5">
        <f t="shared" si="5"/>
        <v>36.977710618279687</v>
      </c>
      <c r="S296">
        <v>36.977710618279694</v>
      </c>
    </row>
    <row r="297" spans="1:19" x14ac:dyDescent="0.25">
      <c r="A297" s="15">
        <v>42615</v>
      </c>
      <c r="B297" s="14">
        <v>37.125</v>
      </c>
      <c r="C297" s="14">
        <v>36.299999</v>
      </c>
      <c r="D297" s="14">
        <v>37.07</v>
      </c>
      <c r="E297" s="14">
        <v>37.07</v>
      </c>
      <c r="F297" s="14">
        <v>6726900</v>
      </c>
      <c r="G297" s="14">
        <v>37.009998000000003</v>
      </c>
      <c r="R297" s="5">
        <f t="shared" si="5"/>
        <v>36.446831064573246</v>
      </c>
      <c r="S297">
        <v>36.446831064573253</v>
      </c>
    </row>
    <row r="298" spans="1:19" x14ac:dyDescent="0.25">
      <c r="A298" s="15">
        <v>42619</v>
      </c>
      <c r="B298" s="14">
        <v>37.650002000000001</v>
      </c>
      <c r="C298" s="14">
        <v>37.020000000000003</v>
      </c>
      <c r="D298" s="14">
        <v>37.18</v>
      </c>
      <c r="E298" s="14">
        <v>37.18</v>
      </c>
      <c r="F298" s="14">
        <v>6416900</v>
      </c>
      <c r="G298" s="14">
        <v>37.049999</v>
      </c>
      <c r="R298" s="5">
        <f t="shared" si="5"/>
        <v>37.366144702892925</v>
      </c>
      <c r="S298">
        <v>37.366144702892917</v>
      </c>
    </row>
    <row r="299" spans="1:19" x14ac:dyDescent="0.25">
      <c r="A299" s="15">
        <v>42620</v>
      </c>
      <c r="B299" s="14">
        <v>38.580002</v>
      </c>
      <c r="C299" s="14">
        <v>37.259998000000003</v>
      </c>
      <c r="D299" s="14">
        <v>38.560001</v>
      </c>
      <c r="E299" s="14">
        <v>38.560001</v>
      </c>
      <c r="F299" s="14">
        <v>10817700</v>
      </c>
      <c r="G299" s="14">
        <v>37.330002</v>
      </c>
      <c r="R299" s="5">
        <f t="shared" si="5"/>
        <v>37.533422289828124</v>
      </c>
      <c r="S299">
        <v>37.533422289828124</v>
      </c>
    </row>
    <row r="300" spans="1:19" x14ac:dyDescent="0.25">
      <c r="A300" s="15">
        <v>42621</v>
      </c>
      <c r="B300" s="14">
        <v>39.330002</v>
      </c>
      <c r="C300" s="14">
        <v>38.500999</v>
      </c>
      <c r="D300" s="14">
        <v>39.270000000000003</v>
      </c>
      <c r="E300" s="14">
        <v>39.270000000000003</v>
      </c>
      <c r="F300" s="14">
        <v>12037300</v>
      </c>
      <c r="G300" s="14">
        <v>38.650002000000001</v>
      </c>
      <c r="R300" s="5">
        <f t="shared" si="5"/>
        <v>38.662204792480772</v>
      </c>
      <c r="S300">
        <v>38.662204792480772</v>
      </c>
    </row>
    <row r="301" spans="1:19" x14ac:dyDescent="0.25">
      <c r="A301" s="15">
        <v>42622</v>
      </c>
      <c r="B301" s="14">
        <v>39.020000000000003</v>
      </c>
      <c r="C301" s="14">
        <v>37.909999999999997</v>
      </c>
      <c r="D301" s="14">
        <v>38.009998000000003</v>
      </c>
      <c r="E301" s="14">
        <v>38.009998000000003</v>
      </c>
      <c r="F301" s="14">
        <v>10747100</v>
      </c>
      <c r="G301" s="14">
        <v>38.75</v>
      </c>
      <c r="R301" s="5">
        <f t="shared" si="5"/>
        <v>38.732712666765089</v>
      </c>
      <c r="S301">
        <v>38.732712666765082</v>
      </c>
    </row>
    <row r="302" spans="1:19" x14ac:dyDescent="0.25">
      <c r="A302" s="15">
        <v>42625</v>
      </c>
      <c r="B302" s="14">
        <v>38.840000000000003</v>
      </c>
      <c r="C302" s="14">
        <v>37.540000999999997</v>
      </c>
      <c r="D302" s="14">
        <v>38.770000000000003</v>
      </c>
      <c r="E302" s="14">
        <v>38.770000000000003</v>
      </c>
      <c r="F302" s="14">
        <v>8635000</v>
      </c>
      <c r="G302" s="14">
        <v>37.650002000000001</v>
      </c>
      <c r="R302" s="5">
        <f t="shared" si="5"/>
        <v>37.83407258501633</v>
      </c>
      <c r="S302">
        <v>37.83407258501633</v>
      </c>
    </row>
    <row r="303" spans="1:19" x14ac:dyDescent="0.25">
      <c r="A303" s="15">
        <v>42626</v>
      </c>
      <c r="B303" s="14">
        <v>40.330002</v>
      </c>
      <c r="C303" s="14">
        <v>38.409999999999997</v>
      </c>
      <c r="D303" s="14">
        <v>39.860000999999997</v>
      </c>
      <c r="E303" s="14">
        <v>39.860000999999997</v>
      </c>
      <c r="F303" s="14">
        <v>17924900</v>
      </c>
      <c r="G303" s="14">
        <v>38.619999</v>
      </c>
      <c r="R303" s="5">
        <f t="shared" si="5"/>
        <v>39.144114226118823</v>
      </c>
      <c r="S303">
        <v>39.144114226118816</v>
      </c>
    </row>
    <row r="304" spans="1:19" x14ac:dyDescent="0.25">
      <c r="A304" s="15">
        <v>42627</v>
      </c>
      <c r="B304" s="14">
        <v>40.279998999999997</v>
      </c>
      <c r="C304" s="14">
        <v>39.529998999999997</v>
      </c>
      <c r="D304" s="14">
        <v>39.959999000000003</v>
      </c>
      <c r="E304" s="14">
        <v>39.959999000000003</v>
      </c>
      <c r="F304" s="14">
        <v>13042100</v>
      </c>
      <c r="G304" s="14">
        <v>39.990001999999997</v>
      </c>
      <c r="R304" s="5">
        <f t="shared" si="5"/>
        <v>39.830568871663878</v>
      </c>
      <c r="S304">
        <v>39.830568871663864</v>
      </c>
    </row>
    <row r="305" spans="1:19" x14ac:dyDescent="0.25">
      <c r="A305" s="15">
        <v>42628</v>
      </c>
      <c r="B305" s="14">
        <v>41.139999000000003</v>
      </c>
      <c r="C305" s="14">
        <v>39.869999</v>
      </c>
      <c r="D305" s="14">
        <v>40.830002</v>
      </c>
      <c r="E305" s="14">
        <v>40.830002</v>
      </c>
      <c r="F305" s="14">
        <v>12702800</v>
      </c>
      <c r="G305" s="14">
        <v>40.310001</v>
      </c>
      <c r="R305" s="5">
        <f t="shared" si="5"/>
        <v>40.31085772301077</v>
      </c>
      <c r="S305">
        <v>40.310857723010777</v>
      </c>
    </row>
    <row r="306" spans="1:19" x14ac:dyDescent="0.25">
      <c r="A306" s="15">
        <v>42629</v>
      </c>
      <c r="B306" s="14">
        <v>40.880001</v>
      </c>
      <c r="C306" s="14">
        <v>40.325001</v>
      </c>
      <c r="D306" s="14">
        <v>40.700001</v>
      </c>
      <c r="E306" s="14">
        <v>40.700001</v>
      </c>
      <c r="F306" s="14">
        <v>11909400</v>
      </c>
      <c r="G306" s="14">
        <v>40.709999000000003</v>
      </c>
      <c r="R306" s="5">
        <f t="shared" si="5"/>
        <v>40.481788857540494</v>
      </c>
      <c r="S306">
        <v>40.481788857540501</v>
      </c>
    </row>
    <row r="307" spans="1:19" x14ac:dyDescent="0.25">
      <c r="A307" s="15">
        <v>42632</v>
      </c>
      <c r="B307" s="14">
        <v>40.459999000000003</v>
      </c>
      <c r="C307" s="14">
        <v>39.75</v>
      </c>
      <c r="D307" s="14">
        <v>40.009998000000003</v>
      </c>
      <c r="E307" s="14">
        <v>40.009998000000003</v>
      </c>
      <c r="F307" s="14">
        <v>7574500</v>
      </c>
      <c r="G307" s="14">
        <v>40.240001999999997</v>
      </c>
      <c r="R307" s="5">
        <f t="shared" si="5"/>
        <v>40.108187985596295</v>
      </c>
      <c r="S307">
        <v>40.108187985596288</v>
      </c>
    </row>
    <row r="308" spans="1:19" x14ac:dyDescent="0.25">
      <c r="A308" s="15">
        <v>42633</v>
      </c>
      <c r="B308" s="14">
        <v>40.299999</v>
      </c>
      <c r="C308" s="14">
        <v>39.669998</v>
      </c>
      <c r="D308" s="14">
        <v>39.689999</v>
      </c>
      <c r="E308" s="14">
        <v>39.689999</v>
      </c>
      <c r="F308" s="14">
        <v>5563300</v>
      </c>
      <c r="G308" s="14">
        <v>40.299999</v>
      </c>
      <c r="R308" s="5">
        <f t="shared" si="5"/>
        <v>40.099946648873562</v>
      </c>
      <c r="S308">
        <v>40.099946648873555</v>
      </c>
    </row>
    <row r="309" spans="1:19" x14ac:dyDescent="0.25">
      <c r="A309" s="15">
        <v>42634</v>
      </c>
      <c r="B309" s="14">
        <v>40.389999000000003</v>
      </c>
      <c r="C309" s="14">
        <v>39.700001</v>
      </c>
      <c r="D309" s="14">
        <v>40.290000999999997</v>
      </c>
      <c r="E309" s="14">
        <v>40.290000999999997</v>
      </c>
      <c r="F309" s="14">
        <v>5378400</v>
      </c>
      <c r="G309" s="14">
        <v>39.860000999999997</v>
      </c>
      <c r="R309" s="5">
        <f t="shared" si="5"/>
        <v>39.832813540935099</v>
      </c>
      <c r="S309">
        <v>39.832813540935099</v>
      </c>
    </row>
    <row r="310" spans="1:19" x14ac:dyDescent="0.25">
      <c r="A310" s="15">
        <v>42635</v>
      </c>
      <c r="B310" s="14">
        <v>40.659999999999997</v>
      </c>
      <c r="C310" s="14">
        <v>40.139999000000003</v>
      </c>
      <c r="D310" s="14">
        <v>40.490001999999997</v>
      </c>
      <c r="E310" s="14">
        <v>40.490001999999997</v>
      </c>
      <c r="F310" s="14">
        <v>5691000</v>
      </c>
      <c r="G310" s="14">
        <v>40.419998</v>
      </c>
      <c r="R310" s="5">
        <f t="shared" si="5"/>
        <v>40.268278660909445</v>
      </c>
      <c r="S310">
        <v>40.268278660909445</v>
      </c>
    </row>
    <row r="311" spans="1:19" x14ac:dyDescent="0.25">
      <c r="A311" s="15">
        <v>42636</v>
      </c>
      <c r="B311" s="14">
        <v>40.494999</v>
      </c>
      <c r="C311" s="14">
        <v>39.599997999999999</v>
      </c>
      <c r="D311" s="14">
        <v>40.07</v>
      </c>
      <c r="E311" s="14">
        <v>40.07</v>
      </c>
      <c r="F311" s="14">
        <v>6234600</v>
      </c>
      <c r="G311" s="14">
        <v>39.599997999999999</v>
      </c>
      <c r="R311" s="5">
        <f t="shared" si="5"/>
        <v>39.992518673038923</v>
      </c>
      <c r="S311">
        <v>39.992518673038909</v>
      </c>
    </row>
    <row r="312" spans="1:19" x14ac:dyDescent="0.25">
      <c r="A312" s="15">
        <v>42639</v>
      </c>
      <c r="B312" s="14">
        <v>40.509998000000003</v>
      </c>
      <c r="C312" s="14">
        <v>39.380001</v>
      </c>
      <c r="D312" s="14">
        <v>40.340000000000003</v>
      </c>
      <c r="E312" s="14">
        <v>40.340000000000003</v>
      </c>
      <c r="F312" s="14">
        <v>9054400</v>
      </c>
      <c r="G312" s="14">
        <v>39.380001</v>
      </c>
      <c r="R312" s="5">
        <f t="shared" si="5"/>
        <v>39.687887318989162</v>
      </c>
      <c r="S312">
        <v>39.687887318989162</v>
      </c>
    </row>
    <row r="313" spans="1:19" x14ac:dyDescent="0.25">
      <c r="A313" s="15">
        <v>42640</v>
      </c>
      <c r="B313" s="14">
        <v>41.23</v>
      </c>
      <c r="C313" s="14">
        <v>39.490001999999997</v>
      </c>
      <c r="D313" s="14">
        <v>41.060001</v>
      </c>
      <c r="E313" s="14">
        <v>41.060001</v>
      </c>
      <c r="F313" s="14">
        <v>8674100</v>
      </c>
      <c r="G313" s="14">
        <v>40.040000999999997</v>
      </c>
      <c r="R313" s="5">
        <f t="shared" si="5"/>
        <v>39.969779039969808</v>
      </c>
      <c r="S313">
        <v>39.969779039969815</v>
      </c>
    </row>
    <row r="314" spans="1:19" x14ac:dyDescent="0.25">
      <c r="A314" s="15">
        <v>42641</v>
      </c>
      <c r="B314" s="14">
        <v>41.189999</v>
      </c>
      <c r="C314" s="14">
        <v>40.209999000000003</v>
      </c>
      <c r="D314" s="14">
        <v>40.970001000000003</v>
      </c>
      <c r="E314" s="14">
        <v>40.970001000000003</v>
      </c>
      <c r="F314" s="14">
        <v>6751200</v>
      </c>
      <c r="G314" s="14">
        <v>41.150002000000001</v>
      </c>
      <c r="R314" s="5">
        <f t="shared" si="5"/>
        <v>40.501367520445648</v>
      </c>
      <c r="S314">
        <v>40.50136752044564</v>
      </c>
    </row>
    <row r="315" spans="1:19" x14ac:dyDescent="0.25">
      <c r="A315" s="15">
        <v>42642</v>
      </c>
      <c r="B315" s="14">
        <v>41.299999</v>
      </c>
      <c r="C315" s="14">
        <v>40.360000999999997</v>
      </c>
      <c r="D315" s="14">
        <v>40.389999000000003</v>
      </c>
      <c r="E315" s="14">
        <v>40.389999000000003</v>
      </c>
      <c r="F315" s="14">
        <v>7953000</v>
      </c>
      <c r="G315" s="14">
        <v>40.909999999999997</v>
      </c>
      <c r="R315" s="5">
        <f t="shared" si="5"/>
        <v>41.066899182436977</v>
      </c>
      <c r="S315">
        <v>41.066899182436977</v>
      </c>
    </row>
    <row r="316" spans="1:19" x14ac:dyDescent="0.25">
      <c r="A316" s="15">
        <v>42643</v>
      </c>
      <c r="B316" s="14">
        <v>41.049999</v>
      </c>
      <c r="C316" s="14">
        <v>40.270000000000003</v>
      </c>
      <c r="D316" s="14">
        <v>40.970001000000003</v>
      </c>
      <c r="E316" s="14">
        <v>40.970001000000003</v>
      </c>
      <c r="F316" s="14">
        <v>8685600</v>
      </c>
      <c r="G316" s="14">
        <v>40.290000999999997</v>
      </c>
      <c r="R316" s="5">
        <f t="shared" si="5"/>
        <v>40.422498996644038</v>
      </c>
      <c r="S316">
        <v>40.422498996644038</v>
      </c>
    </row>
    <row r="317" spans="1:19" x14ac:dyDescent="0.25">
      <c r="A317" s="15">
        <v>42646</v>
      </c>
      <c r="B317" s="14">
        <v>41.200001</v>
      </c>
      <c r="C317" s="14">
        <v>40.159999999999997</v>
      </c>
      <c r="D317" s="14">
        <v>40.590000000000003</v>
      </c>
      <c r="E317" s="14">
        <v>40.590000000000003</v>
      </c>
      <c r="F317" s="14">
        <v>6925000</v>
      </c>
      <c r="G317" s="14">
        <v>40.869999</v>
      </c>
      <c r="R317" s="5">
        <f t="shared" si="5"/>
        <v>40.70863522602771</v>
      </c>
      <c r="S317">
        <v>40.70863522602771</v>
      </c>
    </row>
    <row r="318" spans="1:19" x14ac:dyDescent="0.25">
      <c r="A318" s="15">
        <v>42647</v>
      </c>
      <c r="B318" s="14">
        <v>41.299999</v>
      </c>
      <c r="C318" s="14">
        <v>40.439999</v>
      </c>
      <c r="D318" s="14">
        <v>40.779998999999997</v>
      </c>
      <c r="E318" s="14">
        <v>40.779998999999997</v>
      </c>
      <c r="F318" s="14">
        <v>5046600</v>
      </c>
      <c r="G318" s="14">
        <v>41.299999</v>
      </c>
      <c r="R318" s="5">
        <f t="shared" si="5"/>
        <v>40.878476188043479</v>
      </c>
      <c r="S318">
        <v>40.878476188043471</v>
      </c>
    </row>
    <row r="319" spans="1:19" x14ac:dyDescent="0.25">
      <c r="A319" s="15">
        <v>42648</v>
      </c>
      <c r="B319" s="14">
        <v>40.950001</v>
      </c>
      <c r="C319" s="14">
        <v>40.400002000000001</v>
      </c>
      <c r="D319" s="14">
        <v>40.439999</v>
      </c>
      <c r="E319" s="14">
        <v>40.439999</v>
      </c>
      <c r="F319" s="14">
        <v>6128200</v>
      </c>
      <c r="G319" s="14">
        <v>40.950001</v>
      </c>
      <c r="R319" s="5">
        <f t="shared" si="5"/>
        <v>40.746755135732904</v>
      </c>
      <c r="S319">
        <v>40.746755135732904</v>
      </c>
    </row>
    <row r="320" spans="1:19" x14ac:dyDescent="0.25">
      <c r="A320" s="15">
        <v>42649</v>
      </c>
      <c r="B320" s="14">
        <v>40.389999000000003</v>
      </c>
      <c r="C320" s="14">
        <v>39.860000999999997</v>
      </c>
      <c r="D320" s="14">
        <v>40.18</v>
      </c>
      <c r="E320" s="14">
        <v>40.18</v>
      </c>
      <c r="F320" s="14">
        <v>6312000</v>
      </c>
      <c r="G320" s="14">
        <v>40.32</v>
      </c>
      <c r="R320" s="5">
        <f t="shared" si="5"/>
        <v>40.017029551390152</v>
      </c>
      <c r="S320">
        <v>40.017029551390145</v>
      </c>
    </row>
    <row r="321" spans="1:19" x14ac:dyDescent="0.25">
      <c r="A321" s="15">
        <v>42650</v>
      </c>
      <c r="B321" s="14">
        <v>40.419998</v>
      </c>
      <c r="C321" s="14">
        <v>39.619999</v>
      </c>
      <c r="D321" s="14">
        <v>39.880001</v>
      </c>
      <c r="E321" s="14">
        <v>39.880001</v>
      </c>
      <c r="F321" s="14">
        <v>6109900</v>
      </c>
      <c r="G321" s="14">
        <v>40.419998</v>
      </c>
      <c r="R321" s="5">
        <f t="shared" si="5"/>
        <v>40.056115678016383</v>
      </c>
      <c r="S321">
        <v>40.05611567801639</v>
      </c>
    </row>
    <row r="322" spans="1:19" x14ac:dyDescent="0.25">
      <c r="A322" s="15">
        <v>42653</v>
      </c>
      <c r="B322" s="14">
        <v>40.169998</v>
      </c>
      <c r="C322" s="14">
        <v>39.590000000000003</v>
      </c>
      <c r="D322" s="14">
        <v>39.860000999999997</v>
      </c>
      <c r="E322" s="14">
        <v>39.860000999999997</v>
      </c>
      <c r="F322" s="14">
        <v>6636700</v>
      </c>
      <c r="G322" s="14">
        <v>40.130001</v>
      </c>
      <c r="R322" s="5">
        <f t="shared" si="5"/>
        <v>39.823412890535188</v>
      </c>
      <c r="S322">
        <v>39.823412890535188</v>
      </c>
    </row>
    <row r="323" spans="1:19" x14ac:dyDescent="0.25">
      <c r="A323" s="15">
        <v>42654</v>
      </c>
      <c r="B323" s="14">
        <v>40.110000999999997</v>
      </c>
      <c r="C323" s="14">
        <v>38.959999000000003</v>
      </c>
      <c r="D323" s="14">
        <v>39.189999</v>
      </c>
      <c r="E323" s="14">
        <v>39.189999</v>
      </c>
      <c r="F323" s="14">
        <v>9955700</v>
      </c>
      <c r="G323" s="14">
        <v>40.029998999999997</v>
      </c>
      <c r="R323" s="5">
        <f t="shared" ref="R323:R386" si="6">$J$3*F323+$K$3*E323+$L$3*D323+$M$3*C323+$N$3*B323 +$O$3</f>
        <v>39.736840199497657</v>
      </c>
      <c r="S323">
        <v>39.736840199497649</v>
      </c>
    </row>
    <row r="324" spans="1:19" x14ac:dyDescent="0.25">
      <c r="A324" s="15">
        <v>42655</v>
      </c>
      <c r="B324" s="14">
        <v>39.799999</v>
      </c>
      <c r="C324" s="14">
        <v>39.299999</v>
      </c>
      <c r="D324" s="14">
        <v>39.529998999999997</v>
      </c>
      <c r="E324" s="14">
        <v>39.529998999999997</v>
      </c>
      <c r="F324" s="14">
        <v>7039900</v>
      </c>
      <c r="G324" s="14">
        <v>39.770000000000003</v>
      </c>
      <c r="R324" s="5">
        <f t="shared" si="6"/>
        <v>39.487036841494955</v>
      </c>
      <c r="S324">
        <v>39.487036841494962</v>
      </c>
    </row>
    <row r="325" spans="1:19" x14ac:dyDescent="0.25">
      <c r="A325" s="15">
        <v>42656</v>
      </c>
      <c r="B325" s="14">
        <v>39.400002000000001</v>
      </c>
      <c r="C325" s="14">
        <v>38.75</v>
      </c>
      <c r="D325" s="14">
        <v>39.200001</v>
      </c>
      <c r="E325" s="14">
        <v>39.200001</v>
      </c>
      <c r="F325" s="14">
        <v>7865200</v>
      </c>
      <c r="G325" s="14">
        <v>39.389999000000003</v>
      </c>
      <c r="R325" s="5">
        <f t="shared" si="6"/>
        <v>38.938221780524948</v>
      </c>
      <c r="S325">
        <v>38.938221780524948</v>
      </c>
    </row>
    <row r="326" spans="1:19" x14ac:dyDescent="0.25">
      <c r="A326" s="15">
        <v>42657</v>
      </c>
      <c r="B326" s="14">
        <v>39.889999000000003</v>
      </c>
      <c r="C326" s="14">
        <v>39.229999999999997</v>
      </c>
      <c r="D326" s="14">
        <v>39.240001999999997</v>
      </c>
      <c r="E326" s="14">
        <v>39.240001999999997</v>
      </c>
      <c r="F326" s="14">
        <v>6647600</v>
      </c>
      <c r="G326" s="14">
        <v>39.459999000000003</v>
      </c>
      <c r="R326" s="5">
        <f t="shared" si="6"/>
        <v>39.695324041213702</v>
      </c>
      <c r="S326">
        <v>39.695324041213702</v>
      </c>
    </row>
    <row r="327" spans="1:19" x14ac:dyDescent="0.25">
      <c r="A327" s="15">
        <v>42660</v>
      </c>
      <c r="B327" s="14">
        <v>39.619999</v>
      </c>
      <c r="C327" s="14">
        <v>39.159999999999997</v>
      </c>
      <c r="D327" s="14">
        <v>39.479999999999997</v>
      </c>
      <c r="E327" s="14">
        <v>39.479999999999997</v>
      </c>
      <c r="F327" s="14">
        <v>5279500</v>
      </c>
      <c r="G327" s="14">
        <v>39.240001999999997</v>
      </c>
      <c r="R327" s="5">
        <f t="shared" si="6"/>
        <v>39.252236774913328</v>
      </c>
      <c r="S327">
        <v>39.252236774913328</v>
      </c>
    </row>
    <row r="328" spans="1:19" x14ac:dyDescent="0.25">
      <c r="A328" s="15">
        <v>42661</v>
      </c>
      <c r="B328" s="14">
        <v>40.18</v>
      </c>
      <c r="C328" s="14">
        <v>39.779998999999997</v>
      </c>
      <c r="D328" s="14">
        <v>39.830002</v>
      </c>
      <c r="E328" s="14">
        <v>39.830002</v>
      </c>
      <c r="F328" s="14">
        <v>5475900</v>
      </c>
      <c r="G328" s="14">
        <v>40</v>
      </c>
      <c r="R328" s="5">
        <f t="shared" si="6"/>
        <v>39.984691181749689</v>
      </c>
      <c r="S328">
        <v>39.984691181749689</v>
      </c>
    </row>
    <row r="329" spans="1:19" x14ac:dyDescent="0.25">
      <c r="A329" s="15">
        <v>42662</v>
      </c>
      <c r="B329" s="14">
        <v>40.470001000000003</v>
      </c>
      <c r="C329" s="14">
        <v>39.840000000000003</v>
      </c>
      <c r="D329" s="14">
        <v>40.240001999999997</v>
      </c>
      <c r="E329" s="14">
        <v>40.240001999999997</v>
      </c>
      <c r="F329" s="14">
        <v>6587700</v>
      </c>
      <c r="G329" s="14">
        <v>39.970001000000003</v>
      </c>
      <c r="R329" s="5">
        <f t="shared" si="6"/>
        <v>40.038199270480682</v>
      </c>
      <c r="S329">
        <v>40.038199270480682</v>
      </c>
    </row>
    <row r="330" spans="1:19" x14ac:dyDescent="0.25">
      <c r="A330" s="15">
        <v>42663</v>
      </c>
      <c r="B330" s="14">
        <v>40.290000999999997</v>
      </c>
      <c r="C330" s="14">
        <v>39.82</v>
      </c>
      <c r="D330" s="14">
        <v>40.090000000000003</v>
      </c>
      <c r="E330" s="14">
        <v>40.090000000000003</v>
      </c>
      <c r="F330" s="14">
        <v>13337500</v>
      </c>
      <c r="G330" s="14">
        <v>40.229999999999997</v>
      </c>
      <c r="R330" s="5">
        <f t="shared" si="6"/>
        <v>39.968014185014418</v>
      </c>
      <c r="S330">
        <v>39.968014185014418</v>
      </c>
    </row>
    <row r="331" spans="1:19" x14ac:dyDescent="0.25">
      <c r="A331" s="15">
        <v>42664</v>
      </c>
      <c r="B331" s="14">
        <v>44.240001999999997</v>
      </c>
      <c r="C331" s="14">
        <v>41.84</v>
      </c>
      <c r="D331" s="14">
        <v>44.150002000000001</v>
      </c>
      <c r="E331" s="14">
        <v>44.150002000000001</v>
      </c>
      <c r="F331" s="14">
        <v>37554700</v>
      </c>
      <c r="G331" s="14">
        <v>41.849997999999999</v>
      </c>
      <c r="R331" s="5">
        <f t="shared" si="6"/>
        <v>42.514868754604528</v>
      </c>
      <c r="S331">
        <v>42.514868754604521</v>
      </c>
    </row>
    <row r="332" spans="1:19" x14ac:dyDescent="0.25">
      <c r="A332" s="15">
        <v>42667</v>
      </c>
      <c r="B332" s="14">
        <v>44.52</v>
      </c>
      <c r="C332" s="14">
        <v>43.139999000000003</v>
      </c>
      <c r="D332" s="14">
        <v>43.869999</v>
      </c>
      <c r="E332" s="14">
        <v>43.869999</v>
      </c>
      <c r="F332" s="14">
        <v>19079000</v>
      </c>
      <c r="G332" s="14">
        <v>44</v>
      </c>
      <c r="R332" s="5">
        <f t="shared" si="6"/>
        <v>43.833220064464562</v>
      </c>
      <c r="S332">
        <v>43.83322006446457</v>
      </c>
    </row>
    <row r="333" spans="1:19" x14ac:dyDescent="0.25">
      <c r="A333" s="15">
        <v>42668</v>
      </c>
      <c r="B333" s="14">
        <v>44.07</v>
      </c>
      <c r="C333" s="14">
        <v>43</v>
      </c>
      <c r="D333" s="14">
        <v>43.310001</v>
      </c>
      <c r="E333" s="14">
        <v>43.310001</v>
      </c>
      <c r="F333" s="14">
        <v>9463900</v>
      </c>
      <c r="G333" s="14">
        <v>43.66</v>
      </c>
      <c r="R333" s="5">
        <f t="shared" si="6"/>
        <v>43.653853947104757</v>
      </c>
      <c r="S333">
        <v>43.653853947104757</v>
      </c>
    </row>
    <row r="334" spans="1:19" x14ac:dyDescent="0.25">
      <c r="A334" s="15">
        <v>42669</v>
      </c>
      <c r="B334" s="14">
        <v>43.209999000000003</v>
      </c>
      <c r="C334" s="14">
        <v>42.310001</v>
      </c>
      <c r="D334" s="14">
        <v>42.330002</v>
      </c>
      <c r="E334" s="14">
        <v>42.330002</v>
      </c>
      <c r="F334" s="14">
        <v>10918800</v>
      </c>
      <c r="G334" s="14">
        <v>43</v>
      </c>
      <c r="R334" s="5">
        <f t="shared" si="6"/>
        <v>42.992630605708975</v>
      </c>
      <c r="S334">
        <v>42.992630605708975</v>
      </c>
    </row>
    <row r="335" spans="1:19" x14ac:dyDescent="0.25">
      <c r="A335" s="15">
        <v>42670</v>
      </c>
      <c r="B335" s="14">
        <v>42.57</v>
      </c>
      <c r="C335" s="14">
        <v>41.620998</v>
      </c>
      <c r="D335" s="14">
        <v>41.689999</v>
      </c>
      <c r="E335" s="14">
        <v>41.689999</v>
      </c>
      <c r="F335" s="14">
        <v>9447300</v>
      </c>
      <c r="G335" s="14">
        <v>42.549999</v>
      </c>
      <c r="R335" s="5">
        <f t="shared" si="6"/>
        <v>42.314703830923627</v>
      </c>
      <c r="S335">
        <v>42.314703830923634</v>
      </c>
    </row>
    <row r="336" spans="1:19" x14ac:dyDescent="0.25">
      <c r="A336" s="15">
        <v>42671</v>
      </c>
      <c r="B336" s="14">
        <v>41.98</v>
      </c>
      <c r="C336" s="14">
        <v>41.07</v>
      </c>
      <c r="D336" s="14">
        <v>41.759998000000003</v>
      </c>
      <c r="E336" s="14">
        <v>41.759998000000003</v>
      </c>
      <c r="F336" s="14">
        <v>11979200</v>
      </c>
      <c r="G336" s="14">
        <v>41.98</v>
      </c>
      <c r="R336" s="5">
        <f t="shared" si="6"/>
        <v>41.351859715874021</v>
      </c>
      <c r="S336">
        <v>41.351859715874028</v>
      </c>
    </row>
    <row r="337" spans="1:19" x14ac:dyDescent="0.25">
      <c r="A337" s="15">
        <v>42674</v>
      </c>
      <c r="B337" s="14">
        <v>42</v>
      </c>
      <c r="C337" s="14">
        <v>41.360000999999997</v>
      </c>
      <c r="D337" s="14">
        <v>41.66</v>
      </c>
      <c r="E337" s="14">
        <v>41.66</v>
      </c>
      <c r="F337" s="14">
        <v>7160000</v>
      </c>
      <c r="G337" s="14">
        <v>41.779998999999997</v>
      </c>
      <c r="R337" s="5">
        <f t="shared" si="6"/>
        <v>41.629503173375916</v>
      </c>
      <c r="S337">
        <v>41.629503173375909</v>
      </c>
    </row>
    <row r="338" spans="1:19" x14ac:dyDescent="0.25">
      <c r="A338" s="15">
        <v>42675</v>
      </c>
      <c r="B338" s="14">
        <v>42.294998</v>
      </c>
      <c r="C338" s="14">
        <v>41.290000999999997</v>
      </c>
      <c r="D338" s="14">
        <v>41.540000999999997</v>
      </c>
      <c r="E338" s="14">
        <v>41.540000999999997</v>
      </c>
      <c r="F338" s="14">
        <v>9399000</v>
      </c>
      <c r="G338" s="14">
        <v>41.68</v>
      </c>
      <c r="R338" s="5">
        <f t="shared" si="6"/>
        <v>41.922636772467762</v>
      </c>
      <c r="S338">
        <v>41.922636772467754</v>
      </c>
    </row>
    <row r="339" spans="1:19" x14ac:dyDescent="0.25">
      <c r="A339" s="15">
        <v>42676</v>
      </c>
      <c r="B339" s="14">
        <v>41.57</v>
      </c>
      <c r="C339" s="14">
        <v>41.080002</v>
      </c>
      <c r="D339" s="14">
        <v>41.349997999999999</v>
      </c>
      <c r="E339" s="14">
        <v>41.349997999999999</v>
      </c>
      <c r="F339" s="14">
        <v>7920600</v>
      </c>
      <c r="G339" s="14">
        <v>41.43</v>
      </c>
      <c r="R339" s="5">
        <f t="shared" si="6"/>
        <v>41.234813419602332</v>
      </c>
      <c r="S339">
        <v>41.234813419602318</v>
      </c>
    </row>
    <row r="340" spans="1:19" x14ac:dyDescent="0.25">
      <c r="A340" s="15">
        <v>42677</v>
      </c>
      <c r="B340" s="14">
        <v>41.5</v>
      </c>
      <c r="C340" s="14">
        <v>40.919998</v>
      </c>
      <c r="D340" s="14">
        <v>41.189999</v>
      </c>
      <c r="E340" s="14">
        <v>41.189999</v>
      </c>
      <c r="F340" s="14">
        <v>6239900</v>
      </c>
      <c r="G340" s="14">
        <v>41.32</v>
      </c>
      <c r="R340" s="5">
        <f t="shared" si="6"/>
        <v>41.152313893244148</v>
      </c>
      <c r="S340">
        <v>41.152313893244141</v>
      </c>
    </row>
    <row r="341" spans="1:19" x14ac:dyDescent="0.25">
      <c r="A341" s="15">
        <v>42678</v>
      </c>
      <c r="B341" s="14">
        <v>41.485000999999997</v>
      </c>
      <c r="C341" s="14">
        <v>40.299999</v>
      </c>
      <c r="D341" s="14">
        <v>40.900002000000001</v>
      </c>
      <c r="E341" s="14">
        <v>40.900002000000001</v>
      </c>
      <c r="F341" s="14">
        <v>6541300</v>
      </c>
      <c r="G341" s="14">
        <v>40.299999</v>
      </c>
      <c r="R341" s="5">
        <f t="shared" si="6"/>
        <v>40.873497798376015</v>
      </c>
      <c r="S341">
        <v>40.873497798376007</v>
      </c>
    </row>
    <row r="342" spans="1:19" x14ac:dyDescent="0.25">
      <c r="A342" s="15">
        <v>42681</v>
      </c>
      <c r="B342" s="14">
        <v>41.650002000000001</v>
      </c>
      <c r="C342" s="14">
        <v>41.060001</v>
      </c>
      <c r="D342" s="14">
        <v>41.279998999999997</v>
      </c>
      <c r="E342" s="14">
        <v>41.279998999999997</v>
      </c>
      <c r="F342" s="14">
        <v>7904900</v>
      </c>
      <c r="G342" s="14">
        <v>41.52</v>
      </c>
      <c r="R342" s="5">
        <f t="shared" si="6"/>
        <v>41.335371559075632</v>
      </c>
      <c r="S342">
        <v>41.335371559075639</v>
      </c>
    </row>
    <row r="343" spans="1:19" x14ac:dyDescent="0.25">
      <c r="A343" s="15">
        <v>42682</v>
      </c>
      <c r="B343" s="14">
        <v>42.150002000000001</v>
      </c>
      <c r="C343" s="14">
        <v>41.09</v>
      </c>
      <c r="D343" s="14">
        <v>41.580002</v>
      </c>
      <c r="E343" s="14">
        <v>41.580002</v>
      </c>
      <c r="F343" s="14">
        <v>6968100</v>
      </c>
      <c r="G343" s="14">
        <v>41.419998</v>
      </c>
      <c r="R343" s="5">
        <f t="shared" si="6"/>
        <v>41.619563662384301</v>
      </c>
      <c r="S343">
        <v>41.619563662384294</v>
      </c>
    </row>
    <row r="344" spans="1:19" x14ac:dyDescent="0.25">
      <c r="A344" s="15">
        <v>42683</v>
      </c>
      <c r="B344" s="14">
        <v>41.470001000000003</v>
      </c>
      <c r="C344" s="14">
        <v>40.580002</v>
      </c>
      <c r="D344" s="14">
        <v>41.259998000000003</v>
      </c>
      <c r="E344" s="14">
        <v>41.259998000000003</v>
      </c>
      <c r="F344" s="14">
        <v>9744400</v>
      </c>
      <c r="G344" s="14">
        <v>40.599997999999999</v>
      </c>
      <c r="R344" s="5">
        <f t="shared" si="6"/>
        <v>40.845671840032075</v>
      </c>
      <c r="S344">
        <v>40.845671840032082</v>
      </c>
    </row>
    <row r="345" spans="1:19" x14ac:dyDescent="0.25">
      <c r="A345" s="15">
        <v>42684</v>
      </c>
      <c r="B345" s="14">
        <v>41.900002000000001</v>
      </c>
      <c r="C345" s="14">
        <v>39.580002</v>
      </c>
      <c r="D345" s="14">
        <v>40.450001</v>
      </c>
      <c r="E345" s="14">
        <v>40.450001</v>
      </c>
      <c r="F345" s="14">
        <v>12097600</v>
      </c>
      <c r="G345" s="14">
        <v>41.900002000000001</v>
      </c>
      <c r="R345" s="5">
        <f t="shared" si="6"/>
        <v>41.018250294705155</v>
      </c>
      <c r="S345">
        <v>41.018250294705162</v>
      </c>
    </row>
    <row r="346" spans="1:19" x14ac:dyDescent="0.25">
      <c r="A346" s="15">
        <v>42685</v>
      </c>
      <c r="B346" s="14">
        <v>40.770000000000003</v>
      </c>
      <c r="C346" s="14">
        <v>39.799999</v>
      </c>
      <c r="D346" s="14">
        <v>40.080002</v>
      </c>
      <c r="E346" s="14">
        <v>40.080002</v>
      </c>
      <c r="F346" s="14">
        <v>10775700</v>
      </c>
      <c r="G346" s="14">
        <v>40.770000000000003</v>
      </c>
      <c r="R346" s="5">
        <f t="shared" si="6"/>
        <v>40.385847457301374</v>
      </c>
      <c r="S346">
        <v>40.385847457301381</v>
      </c>
    </row>
    <row r="347" spans="1:19" x14ac:dyDescent="0.25">
      <c r="A347" s="15">
        <v>42688</v>
      </c>
      <c r="B347" s="14">
        <v>40.400002000000001</v>
      </c>
      <c r="C347" s="14">
        <v>38.450001</v>
      </c>
      <c r="D347" s="14">
        <v>38.810001</v>
      </c>
      <c r="E347" s="14">
        <v>38.810001</v>
      </c>
      <c r="F347" s="14">
        <v>17877800</v>
      </c>
      <c r="G347" s="14">
        <v>40.400002000000001</v>
      </c>
      <c r="R347" s="5">
        <f t="shared" si="6"/>
        <v>39.8815025702554</v>
      </c>
      <c r="S347">
        <v>39.881502570255392</v>
      </c>
    </row>
    <row r="348" spans="1:19" x14ac:dyDescent="0.25">
      <c r="A348" s="15">
        <v>42689</v>
      </c>
      <c r="B348" s="14">
        <v>39.479999999999997</v>
      </c>
      <c r="C348" s="14">
        <v>38.900002000000001</v>
      </c>
      <c r="D348" s="14">
        <v>38.939999</v>
      </c>
      <c r="E348" s="14">
        <v>38.939999</v>
      </c>
      <c r="F348" s="14">
        <v>16037800</v>
      </c>
      <c r="G348" s="14">
        <v>39.040000999999997</v>
      </c>
      <c r="R348" s="5">
        <f t="shared" si="6"/>
        <v>39.293948201790883</v>
      </c>
      <c r="S348">
        <v>39.293948201790876</v>
      </c>
    </row>
    <row r="349" spans="1:19" x14ac:dyDescent="0.25">
      <c r="A349" s="15">
        <v>42690</v>
      </c>
      <c r="B349" s="14">
        <v>39.209999000000003</v>
      </c>
      <c r="C349" s="14">
        <v>38.709999000000003</v>
      </c>
      <c r="D349" s="14">
        <v>39.07</v>
      </c>
      <c r="E349" s="14">
        <v>39.07</v>
      </c>
      <c r="F349" s="14">
        <v>12730900</v>
      </c>
      <c r="G349" s="14">
        <v>39.049999</v>
      </c>
      <c r="R349" s="5">
        <f t="shared" si="6"/>
        <v>38.82862841409051</v>
      </c>
      <c r="S349">
        <v>38.82862841409051</v>
      </c>
    </row>
    <row r="350" spans="1:19" x14ac:dyDescent="0.25">
      <c r="A350" s="15">
        <v>42691</v>
      </c>
      <c r="B350" s="14">
        <v>40.055</v>
      </c>
      <c r="C350" s="14">
        <v>38.950001</v>
      </c>
      <c r="D350" s="14">
        <v>39.880001</v>
      </c>
      <c r="E350" s="14">
        <v>39.880001</v>
      </c>
      <c r="F350" s="14">
        <v>9758500</v>
      </c>
      <c r="G350" s="14">
        <v>39.119999</v>
      </c>
      <c r="R350" s="5">
        <f t="shared" si="6"/>
        <v>39.255399759400518</v>
      </c>
      <c r="S350">
        <v>39.255399759400518</v>
      </c>
    </row>
    <row r="351" spans="1:19" x14ac:dyDescent="0.25">
      <c r="A351" s="15">
        <v>42692</v>
      </c>
      <c r="B351" s="14">
        <v>40.57</v>
      </c>
      <c r="C351" s="14">
        <v>39.909999999999997</v>
      </c>
      <c r="D351" s="14">
        <v>40.080002</v>
      </c>
      <c r="E351" s="14">
        <v>40.080002</v>
      </c>
      <c r="F351" s="14">
        <v>9521500</v>
      </c>
      <c r="G351" s="14">
        <v>40.080002</v>
      </c>
      <c r="R351" s="5">
        <f t="shared" si="6"/>
        <v>40.28251363422531</v>
      </c>
      <c r="S351">
        <v>40.282513634225303</v>
      </c>
    </row>
    <row r="352" spans="1:19" x14ac:dyDescent="0.25">
      <c r="A352" s="15">
        <v>42695</v>
      </c>
      <c r="B352" s="14">
        <v>40.770000000000003</v>
      </c>
      <c r="C352" s="14">
        <v>40.116000999999997</v>
      </c>
      <c r="D352" s="14">
        <v>40.630001</v>
      </c>
      <c r="E352" s="14">
        <v>40.630001</v>
      </c>
      <c r="F352" s="14">
        <v>6667200</v>
      </c>
      <c r="G352" s="14">
        <v>40.119999</v>
      </c>
      <c r="R352" s="5">
        <f t="shared" si="6"/>
        <v>40.265724311130533</v>
      </c>
      <c r="S352">
        <v>40.265724311130526</v>
      </c>
    </row>
    <row r="353" spans="1:19" x14ac:dyDescent="0.25">
      <c r="A353" s="15">
        <v>42696</v>
      </c>
      <c r="B353" s="14">
        <v>41.099997999999999</v>
      </c>
      <c r="C353" s="14">
        <v>39.950001</v>
      </c>
      <c r="D353" s="14">
        <v>40.330002</v>
      </c>
      <c r="E353" s="14">
        <v>40.330002</v>
      </c>
      <c r="F353" s="14">
        <v>7734700</v>
      </c>
      <c r="G353" s="14">
        <v>40.990001999999997</v>
      </c>
      <c r="R353" s="5">
        <f t="shared" si="6"/>
        <v>40.62987348915393</v>
      </c>
      <c r="S353">
        <v>40.629873489153937</v>
      </c>
    </row>
    <row r="354" spans="1:19" x14ac:dyDescent="0.25">
      <c r="A354" s="15">
        <v>42697</v>
      </c>
      <c r="B354" s="14">
        <v>40.43</v>
      </c>
      <c r="C354" s="14">
        <v>39.849997999999999</v>
      </c>
      <c r="D354" s="14">
        <v>40.049999</v>
      </c>
      <c r="E354" s="14">
        <v>40.049999</v>
      </c>
      <c r="F354" s="14">
        <v>5770600</v>
      </c>
      <c r="G354" s="14">
        <v>40.310001</v>
      </c>
      <c r="R354" s="5">
        <f t="shared" si="6"/>
        <v>40.124677971871613</v>
      </c>
      <c r="S354">
        <v>40.124677971871606</v>
      </c>
    </row>
    <row r="355" spans="1:19" x14ac:dyDescent="0.25">
      <c r="A355" s="15">
        <v>42699</v>
      </c>
      <c r="B355" s="14">
        <v>40.560001</v>
      </c>
      <c r="C355" s="14">
        <v>39.990001999999997</v>
      </c>
      <c r="D355" s="14">
        <v>40.259998000000003</v>
      </c>
      <c r="E355" s="14">
        <v>40.259998000000003</v>
      </c>
      <c r="F355" s="14">
        <v>2324300</v>
      </c>
      <c r="G355" s="14">
        <v>40.400002000000001</v>
      </c>
      <c r="R355" s="5">
        <f t="shared" si="6"/>
        <v>40.205683351491537</v>
      </c>
      <c r="S355">
        <v>40.205683351491537</v>
      </c>
    </row>
    <row r="356" spans="1:19" x14ac:dyDescent="0.25">
      <c r="A356" s="15">
        <v>42702</v>
      </c>
      <c r="B356" s="14">
        <v>40.490001999999997</v>
      </c>
      <c r="C356" s="14">
        <v>39.924999</v>
      </c>
      <c r="D356" s="14">
        <v>39.959999000000003</v>
      </c>
      <c r="E356" s="14">
        <v>39.959999000000003</v>
      </c>
      <c r="F356" s="14">
        <v>4170600</v>
      </c>
      <c r="G356" s="14">
        <v>40.259998000000003</v>
      </c>
      <c r="R356" s="5">
        <f t="shared" si="6"/>
        <v>40.284480147839297</v>
      </c>
      <c r="S356">
        <v>40.284480147839304</v>
      </c>
    </row>
    <row r="357" spans="1:19" x14ac:dyDescent="0.25">
      <c r="A357" s="15">
        <v>42703</v>
      </c>
      <c r="B357" s="14">
        <v>40.360000999999997</v>
      </c>
      <c r="C357" s="14">
        <v>39.790000999999997</v>
      </c>
      <c r="D357" s="14">
        <v>39.889999000000003</v>
      </c>
      <c r="E357" s="14">
        <v>39.889999000000003</v>
      </c>
      <c r="F357" s="14">
        <v>5083700</v>
      </c>
      <c r="G357" s="14">
        <v>40.07</v>
      </c>
      <c r="R357" s="5">
        <f t="shared" si="6"/>
        <v>40.115850238742894</v>
      </c>
      <c r="S357">
        <v>40.115850238742894</v>
      </c>
    </row>
    <row r="358" spans="1:19" x14ac:dyDescent="0.25">
      <c r="A358" s="15">
        <v>42704</v>
      </c>
      <c r="B358" s="14">
        <v>40.18</v>
      </c>
      <c r="C358" s="14">
        <v>39.18</v>
      </c>
      <c r="D358" s="14">
        <v>39.279998999999997</v>
      </c>
      <c r="E358" s="14">
        <v>39.279998999999997</v>
      </c>
      <c r="F358" s="14">
        <v>8420700</v>
      </c>
      <c r="G358" s="14">
        <v>40.099997999999999</v>
      </c>
      <c r="R358" s="5">
        <f t="shared" si="6"/>
        <v>39.89894114107674</v>
      </c>
      <c r="S358">
        <v>39.898941141076733</v>
      </c>
    </row>
    <row r="359" spans="1:19" x14ac:dyDescent="0.25">
      <c r="A359" s="15">
        <v>42705</v>
      </c>
      <c r="B359" s="14">
        <v>39.68</v>
      </c>
      <c r="C359" s="14">
        <v>38.18</v>
      </c>
      <c r="D359" s="14">
        <v>38.340000000000003</v>
      </c>
      <c r="E359" s="14">
        <v>38.340000000000003</v>
      </c>
      <c r="F359" s="14">
        <v>11265600</v>
      </c>
      <c r="G359" s="14">
        <v>39.560001</v>
      </c>
      <c r="R359" s="5">
        <f t="shared" si="6"/>
        <v>39.317101041078821</v>
      </c>
      <c r="S359">
        <v>39.317101041078814</v>
      </c>
    </row>
    <row r="360" spans="1:19" x14ac:dyDescent="0.25">
      <c r="A360" s="15">
        <v>42706</v>
      </c>
      <c r="B360" s="14">
        <v>38.75</v>
      </c>
      <c r="C360" s="14">
        <v>38.060001</v>
      </c>
      <c r="D360" s="14">
        <v>38.619999</v>
      </c>
      <c r="E360" s="14">
        <v>38.619999</v>
      </c>
      <c r="F360" s="14">
        <v>6335200</v>
      </c>
      <c r="G360" s="14">
        <v>38.340000000000003</v>
      </c>
      <c r="R360" s="5">
        <f t="shared" si="6"/>
        <v>38.213567136431685</v>
      </c>
      <c r="S360">
        <v>38.213567136431692</v>
      </c>
    </row>
    <row r="361" spans="1:19" x14ac:dyDescent="0.25">
      <c r="A361" s="15">
        <v>42709</v>
      </c>
      <c r="B361" s="14">
        <v>39.340000000000003</v>
      </c>
      <c r="C361" s="14">
        <v>38.650002000000001</v>
      </c>
      <c r="D361" s="14">
        <v>38.990001999999997</v>
      </c>
      <c r="E361" s="14">
        <v>38.990001999999997</v>
      </c>
      <c r="F361" s="14">
        <v>5053900</v>
      </c>
      <c r="G361" s="14">
        <v>38.849997999999999</v>
      </c>
      <c r="R361" s="5">
        <f t="shared" si="6"/>
        <v>38.93619686643266</v>
      </c>
      <c r="S361">
        <v>38.93619686643266</v>
      </c>
    </row>
    <row r="362" spans="1:19" x14ac:dyDescent="0.25">
      <c r="A362" s="15">
        <v>42710</v>
      </c>
      <c r="B362" s="14">
        <v>39.259998000000003</v>
      </c>
      <c r="C362" s="14">
        <v>38.709999000000003</v>
      </c>
      <c r="D362" s="14">
        <v>38.979999999999997</v>
      </c>
      <c r="E362" s="14">
        <v>38.979999999999997</v>
      </c>
      <c r="F362" s="14">
        <v>5954500</v>
      </c>
      <c r="G362" s="14">
        <v>39.229999999999997</v>
      </c>
      <c r="R362" s="5">
        <f t="shared" si="6"/>
        <v>38.915295714290714</v>
      </c>
      <c r="S362">
        <v>38.915295714290707</v>
      </c>
    </row>
    <row r="363" spans="1:19" x14ac:dyDescent="0.25">
      <c r="A363" s="15">
        <v>42711</v>
      </c>
      <c r="B363" s="14">
        <v>39.459999000000003</v>
      </c>
      <c r="C363" s="14">
        <v>38.799999</v>
      </c>
      <c r="D363" s="14">
        <v>39.450001</v>
      </c>
      <c r="E363" s="14">
        <v>39.450001</v>
      </c>
      <c r="F363" s="14">
        <v>7012000</v>
      </c>
      <c r="G363" s="14">
        <v>39.080002</v>
      </c>
      <c r="R363" s="5">
        <f t="shared" si="6"/>
        <v>38.872440316439828</v>
      </c>
      <c r="S363">
        <v>38.872440316439821</v>
      </c>
    </row>
    <row r="364" spans="1:19" x14ac:dyDescent="0.25">
      <c r="A364" s="15">
        <v>42712</v>
      </c>
      <c r="B364" s="14">
        <v>40</v>
      </c>
      <c r="C364" s="14">
        <v>39.450001</v>
      </c>
      <c r="D364" s="14">
        <v>39.610000999999997</v>
      </c>
      <c r="E364" s="14">
        <v>39.610000999999997</v>
      </c>
      <c r="F364" s="14">
        <v>6102600</v>
      </c>
      <c r="G364" s="14">
        <v>39.68</v>
      </c>
      <c r="R364" s="5">
        <f t="shared" si="6"/>
        <v>39.723096413159908</v>
      </c>
      <c r="S364">
        <v>39.723096413159908</v>
      </c>
    </row>
    <row r="365" spans="1:19" x14ac:dyDescent="0.25">
      <c r="A365" s="15">
        <v>42713</v>
      </c>
      <c r="B365" s="14">
        <v>39.790000999999997</v>
      </c>
      <c r="C365" s="14">
        <v>39.375</v>
      </c>
      <c r="D365" s="14">
        <v>39.650002000000001</v>
      </c>
      <c r="E365" s="14">
        <v>39.650002000000001</v>
      </c>
      <c r="F365" s="14">
        <v>3923700</v>
      </c>
      <c r="G365" s="14">
        <v>39.700001</v>
      </c>
      <c r="R365" s="5">
        <f t="shared" si="6"/>
        <v>39.451726485492223</v>
      </c>
      <c r="S365">
        <v>39.45172648549223</v>
      </c>
    </row>
    <row r="366" spans="1:19" x14ac:dyDescent="0.25">
      <c r="A366" s="15">
        <v>42716</v>
      </c>
      <c r="B366" s="14">
        <v>39.900002000000001</v>
      </c>
      <c r="C366" s="14">
        <v>39.349997999999999</v>
      </c>
      <c r="D366" s="14">
        <v>39.43</v>
      </c>
      <c r="E366" s="14">
        <v>39.43</v>
      </c>
      <c r="F366" s="14">
        <v>4474500</v>
      </c>
      <c r="G366" s="14">
        <v>39.599997999999999</v>
      </c>
      <c r="R366" s="5">
        <f t="shared" si="6"/>
        <v>39.669063609642528</v>
      </c>
      <c r="S366">
        <v>39.669063609642535</v>
      </c>
    </row>
    <row r="367" spans="1:19" x14ac:dyDescent="0.25">
      <c r="A367" s="15">
        <v>42717</v>
      </c>
      <c r="B367" s="14">
        <v>39.744999</v>
      </c>
      <c r="C367" s="14">
        <v>39.389999000000003</v>
      </c>
      <c r="D367" s="14">
        <v>39.43</v>
      </c>
      <c r="E367" s="14">
        <v>39.43</v>
      </c>
      <c r="F367" s="14">
        <v>6385900</v>
      </c>
      <c r="G367" s="14">
        <v>39.549999</v>
      </c>
      <c r="R367" s="5">
        <f t="shared" si="6"/>
        <v>39.562338495272769</v>
      </c>
      <c r="S367">
        <v>39.562338495272769</v>
      </c>
    </row>
    <row r="368" spans="1:19" x14ac:dyDescent="0.25">
      <c r="A368" s="15">
        <v>42718</v>
      </c>
      <c r="B368" s="14">
        <v>39.889999000000003</v>
      </c>
      <c r="C368" s="14">
        <v>39.459999000000003</v>
      </c>
      <c r="D368" s="14">
        <v>39.549999</v>
      </c>
      <c r="E368" s="14">
        <v>39.549999</v>
      </c>
      <c r="F368" s="14">
        <v>4658700</v>
      </c>
      <c r="G368" s="14">
        <v>39.459999000000003</v>
      </c>
      <c r="R368" s="5">
        <f t="shared" si="6"/>
        <v>39.665464419908083</v>
      </c>
      <c r="S368">
        <v>39.665464419908083</v>
      </c>
    </row>
    <row r="369" spans="1:19" x14ac:dyDescent="0.25">
      <c r="A369" s="15">
        <v>42719</v>
      </c>
      <c r="B369" s="14">
        <v>40.290000999999997</v>
      </c>
      <c r="C369" s="14">
        <v>39.349997999999999</v>
      </c>
      <c r="D369" s="14">
        <v>39.540000999999997</v>
      </c>
      <c r="E369" s="14">
        <v>39.540000999999997</v>
      </c>
      <c r="F369" s="14">
        <v>6418900</v>
      </c>
      <c r="G369" s="14">
        <v>39.799999</v>
      </c>
      <c r="R369" s="5">
        <f t="shared" si="6"/>
        <v>39.955618429300252</v>
      </c>
      <c r="S369">
        <v>39.955618429300245</v>
      </c>
    </row>
    <row r="370" spans="1:19" x14ac:dyDescent="0.25">
      <c r="A370" s="15">
        <v>42720</v>
      </c>
      <c r="B370" s="14">
        <v>39.900002000000001</v>
      </c>
      <c r="C370" s="14">
        <v>39.119999</v>
      </c>
      <c r="D370" s="14">
        <v>39.32</v>
      </c>
      <c r="E370" s="14">
        <v>39.32</v>
      </c>
      <c r="F370" s="14">
        <v>9786300</v>
      </c>
      <c r="G370" s="14">
        <v>39.900002000000001</v>
      </c>
      <c r="R370" s="5">
        <f t="shared" si="6"/>
        <v>39.582563725052168</v>
      </c>
      <c r="S370">
        <v>39.582563725052168</v>
      </c>
    </row>
    <row r="371" spans="1:19" x14ac:dyDescent="0.25">
      <c r="A371" s="15">
        <v>42723</v>
      </c>
      <c r="B371" s="14">
        <v>39.799999</v>
      </c>
      <c r="C371" s="14">
        <v>39.110000999999997</v>
      </c>
      <c r="D371" s="14">
        <v>39.439999</v>
      </c>
      <c r="E371" s="14">
        <v>39.439999</v>
      </c>
      <c r="F371" s="14">
        <v>4268600</v>
      </c>
      <c r="G371" s="14">
        <v>39.400002000000001</v>
      </c>
      <c r="R371" s="5">
        <f t="shared" si="6"/>
        <v>39.400666561786345</v>
      </c>
      <c r="S371">
        <v>39.400666561786345</v>
      </c>
    </row>
    <row r="372" spans="1:19" x14ac:dyDescent="0.25">
      <c r="A372" s="15">
        <v>42724</v>
      </c>
      <c r="B372" s="14">
        <v>39.740001999999997</v>
      </c>
      <c r="C372" s="14">
        <v>39.259998000000003</v>
      </c>
      <c r="D372" s="14">
        <v>39.740001999999997</v>
      </c>
      <c r="E372" s="14">
        <v>39.740001999999997</v>
      </c>
      <c r="F372" s="14">
        <v>3637200</v>
      </c>
      <c r="G372" s="14">
        <v>39.610000999999997</v>
      </c>
      <c r="R372" s="5">
        <f t="shared" si="6"/>
        <v>39.268452082728693</v>
      </c>
      <c r="S372">
        <v>39.268452082728686</v>
      </c>
    </row>
    <row r="373" spans="1:19" x14ac:dyDescent="0.25">
      <c r="A373" s="15">
        <v>42725</v>
      </c>
      <c r="B373" s="14">
        <v>40.740001999999997</v>
      </c>
      <c r="C373" s="14">
        <v>39.82</v>
      </c>
      <c r="D373" s="14">
        <v>40.090000000000003</v>
      </c>
      <c r="E373" s="14">
        <v>40.090000000000003</v>
      </c>
      <c r="F373" s="14">
        <v>6768200</v>
      </c>
      <c r="G373" s="14">
        <v>39.840000000000003</v>
      </c>
      <c r="R373" s="5">
        <f t="shared" si="6"/>
        <v>40.3590363073695</v>
      </c>
      <c r="S373">
        <v>40.359036307369493</v>
      </c>
    </row>
    <row r="374" spans="1:19" x14ac:dyDescent="0.25">
      <c r="A374" s="15">
        <v>42726</v>
      </c>
      <c r="B374" s="14">
        <v>40.090000000000003</v>
      </c>
      <c r="C374" s="14">
        <v>39.540000999999997</v>
      </c>
      <c r="D374" s="14">
        <v>39.68</v>
      </c>
      <c r="E374" s="14">
        <v>39.68</v>
      </c>
      <c r="F374" s="14">
        <v>5065000</v>
      </c>
      <c r="G374" s="14">
        <v>40.040000999999997</v>
      </c>
      <c r="R374" s="5">
        <f t="shared" si="6"/>
        <v>39.823295975660692</v>
      </c>
      <c r="S374">
        <v>39.823295975660692</v>
      </c>
    </row>
    <row r="375" spans="1:19" x14ac:dyDescent="0.25">
      <c r="A375" s="15">
        <v>42727</v>
      </c>
      <c r="B375" s="14">
        <v>39.869999</v>
      </c>
      <c r="C375" s="14">
        <v>39.479999999999997</v>
      </c>
      <c r="D375" s="14">
        <v>39.580002</v>
      </c>
      <c r="E375" s="14">
        <v>39.580002</v>
      </c>
      <c r="F375" s="14">
        <v>3378100</v>
      </c>
      <c r="G375" s="14">
        <v>39.82</v>
      </c>
      <c r="R375" s="5">
        <f t="shared" si="6"/>
        <v>39.64080450841449</v>
      </c>
      <c r="S375">
        <v>39.640804508414497</v>
      </c>
    </row>
    <row r="376" spans="1:19" x14ac:dyDescent="0.25">
      <c r="A376" s="15">
        <v>42731</v>
      </c>
      <c r="B376" s="14">
        <v>40.080002</v>
      </c>
      <c r="C376" s="14">
        <v>39.43</v>
      </c>
      <c r="D376" s="14">
        <v>39.720001000000003</v>
      </c>
      <c r="E376" s="14">
        <v>39.720001000000003</v>
      </c>
      <c r="F376" s="14">
        <v>2660100</v>
      </c>
      <c r="G376" s="14">
        <v>39.5</v>
      </c>
      <c r="R376" s="5">
        <f t="shared" si="6"/>
        <v>39.706040327137273</v>
      </c>
      <c r="S376">
        <v>39.706040327137273</v>
      </c>
    </row>
    <row r="377" spans="1:19" x14ac:dyDescent="0.25">
      <c r="A377" s="15">
        <v>42732</v>
      </c>
      <c r="B377" s="14">
        <v>40.029998999999997</v>
      </c>
      <c r="C377" s="14">
        <v>39.529998999999997</v>
      </c>
      <c r="D377" s="14">
        <v>39.57</v>
      </c>
      <c r="E377" s="14">
        <v>39.57</v>
      </c>
      <c r="F377" s="14">
        <v>3292400</v>
      </c>
      <c r="G377" s="14">
        <v>39.759998000000003</v>
      </c>
      <c r="R377" s="5">
        <f t="shared" si="6"/>
        <v>39.826340472616529</v>
      </c>
      <c r="S377">
        <v>39.826340472616522</v>
      </c>
    </row>
    <row r="378" spans="1:19" x14ac:dyDescent="0.25">
      <c r="A378" s="15">
        <v>42733</v>
      </c>
      <c r="B378" s="14">
        <v>40.169998</v>
      </c>
      <c r="C378" s="14">
        <v>39.540000999999997</v>
      </c>
      <c r="D378" s="14">
        <v>39.959999000000003</v>
      </c>
      <c r="E378" s="14">
        <v>39.959999000000003</v>
      </c>
      <c r="F378" s="14">
        <v>3708000</v>
      </c>
      <c r="G378" s="14">
        <v>39.540000999999997</v>
      </c>
      <c r="R378" s="5">
        <f t="shared" si="6"/>
        <v>39.720180074224253</v>
      </c>
      <c r="S378">
        <v>39.720180074224245</v>
      </c>
    </row>
    <row r="379" spans="1:19" x14ac:dyDescent="0.25">
      <c r="A379" s="15">
        <v>42734</v>
      </c>
      <c r="B379" s="14">
        <v>40.07</v>
      </c>
      <c r="C379" s="14">
        <v>39.340000000000003</v>
      </c>
      <c r="D379" s="14">
        <v>39.470001000000003</v>
      </c>
      <c r="E379" s="14">
        <v>39.470001000000003</v>
      </c>
      <c r="F379" s="14">
        <v>5012100</v>
      </c>
      <c r="G379" s="14">
        <v>39.959999000000003</v>
      </c>
      <c r="R379" s="5">
        <f t="shared" si="6"/>
        <v>39.791072193172084</v>
      </c>
      <c r="S379">
        <v>39.791072193172091</v>
      </c>
    </row>
    <row r="380" spans="1:19" x14ac:dyDescent="0.25">
      <c r="A380" s="15">
        <v>42738</v>
      </c>
      <c r="B380" s="14">
        <v>40.98</v>
      </c>
      <c r="C380" s="14">
        <v>40</v>
      </c>
      <c r="D380" s="14">
        <v>40.25</v>
      </c>
      <c r="E380" s="14">
        <v>40.25</v>
      </c>
      <c r="F380" s="14">
        <v>8247400</v>
      </c>
      <c r="G380" s="14">
        <v>40.290000999999997</v>
      </c>
      <c r="R380" s="5">
        <f t="shared" si="6"/>
        <v>40.608163463778688</v>
      </c>
      <c r="S380">
        <v>40.608163463778695</v>
      </c>
    </row>
    <row r="381" spans="1:19" x14ac:dyDescent="0.25">
      <c r="A381" s="15">
        <v>42739</v>
      </c>
      <c r="B381" s="14">
        <v>41.029998999999997</v>
      </c>
      <c r="C381" s="14">
        <v>40.044998</v>
      </c>
      <c r="D381" s="14">
        <v>41</v>
      </c>
      <c r="E381" s="14">
        <v>41</v>
      </c>
      <c r="F381" s="14">
        <v>6806400</v>
      </c>
      <c r="G381" s="14">
        <v>40.349997999999999</v>
      </c>
      <c r="R381" s="5">
        <f t="shared" si="6"/>
        <v>40.221047602702932</v>
      </c>
      <c r="S381">
        <v>40.221047602702939</v>
      </c>
    </row>
    <row r="382" spans="1:19" x14ac:dyDescent="0.25">
      <c r="A382" s="15">
        <v>42740</v>
      </c>
      <c r="B382" s="14">
        <v>41.720001000000003</v>
      </c>
      <c r="C382" s="14">
        <v>41.040000999999997</v>
      </c>
      <c r="D382" s="14">
        <v>41.060001</v>
      </c>
      <c r="E382" s="14">
        <v>41.060001</v>
      </c>
      <c r="F382" s="14">
        <v>6432000</v>
      </c>
      <c r="G382" s="14">
        <v>41.43</v>
      </c>
      <c r="R382" s="5">
        <f t="shared" si="6"/>
        <v>41.516294331376137</v>
      </c>
      <c r="S382">
        <v>41.516294331376145</v>
      </c>
    </row>
    <row r="383" spans="1:19" x14ac:dyDescent="0.25">
      <c r="A383" s="15">
        <v>42741</v>
      </c>
      <c r="B383" s="14">
        <v>41.639999000000003</v>
      </c>
      <c r="C383" s="14">
        <v>40.790000999999997</v>
      </c>
      <c r="D383" s="14">
        <v>41.450001</v>
      </c>
      <c r="E383" s="14">
        <v>41.450001</v>
      </c>
      <c r="F383" s="14">
        <v>5586400</v>
      </c>
      <c r="G383" s="14">
        <v>41.240001999999997</v>
      </c>
      <c r="R383" s="5">
        <f t="shared" si="6"/>
        <v>41.023641283369876</v>
      </c>
      <c r="S383">
        <v>41.023641283369884</v>
      </c>
    </row>
    <row r="384" spans="1:19" x14ac:dyDescent="0.25">
      <c r="A384" s="15">
        <v>42744</v>
      </c>
      <c r="B384" s="14">
        <v>41.509998000000003</v>
      </c>
      <c r="C384" s="14">
        <v>41.110000999999997</v>
      </c>
      <c r="D384" s="14">
        <v>41.400002000000001</v>
      </c>
      <c r="E384" s="14">
        <v>41.400002000000001</v>
      </c>
      <c r="F384" s="14">
        <v>3943900</v>
      </c>
      <c r="G384" s="14">
        <v>41.490001999999997</v>
      </c>
      <c r="R384" s="5">
        <f t="shared" si="6"/>
        <v>41.163667498672616</v>
      </c>
      <c r="S384">
        <v>41.163667498672623</v>
      </c>
    </row>
    <row r="385" spans="1:19" x14ac:dyDescent="0.25">
      <c r="A385" s="15">
        <v>42745</v>
      </c>
      <c r="B385" s="14">
        <v>41.549999</v>
      </c>
      <c r="C385" s="14">
        <v>41.07</v>
      </c>
      <c r="D385" s="14">
        <v>41.080002</v>
      </c>
      <c r="E385" s="14">
        <v>41.080002</v>
      </c>
      <c r="F385" s="14">
        <v>4174900</v>
      </c>
      <c r="G385" s="14">
        <v>41.400002000000001</v>
      </c>
      <c r="R385" s="5">
        <f t="shared" si="6"/>
        <v>41.368251133237585</v>
      </c>
      <c r="S385">
        <v>41.368251133237585</v>
      </c>
    </row>
    <row r="386" spans="1:19" x14ac:dyDescent="0.25">
      <c r="A386" s="15">
        <v>42746</v>
      </c>
      <c r="B386" s="14">
        <v>41.380001</v>
      </c>
      <c r="C386" s="14">
        <v>40.834999000000003</v>
      </c>
      <c r="D386" s="14">
        <v>41.279998999999997</v>
      </c>
      <c r="E386" s="14">
        <v>41.279998999999997</v>
      </c>
      <c r="F386" s="14">
        <v>4425300</v>
      </c>
      <c r="G386" s="14">
        <v>41.23</v>
      </c>
      <c r="R386" s="5">
        <f t="shared" si="6"/>
        <v>40.924595110561462</v>
      </c>
      <c r="S386">
        <v>40.924595110561469</v>
      </c>
    </row>
    <row r="387" spans="1:19" x14ac:dyDescent="0.25">
      <c r="A387" s="15">
        <v>42747</v>
      </c>
      <c r="B387" s="14">
        <v>41.604999999999997</v>
      </c>
      <c r="C387" s="14">
        <v>40.919998</v>
      </c>
      <c r="D387" s="14">
        <v>41.560001</v>
      </c>
      <c r="E387" s="14">
        <v>41.560001</v>
      </c>
      <c r="F387" s="14">
        <v>3840500</v>
      </c>
      <c r="G387" s="14">
        <v>41.279998999999997</v>
      </c>
      <c r="R387" s="5">
        <f t="shared" ref="R387:R450" si="7">$J$3*F387+$K$3*E387+$L$3*D387+$M$3*C387+$N$3*B387 +$O$3</f>
        <v>41.01419469307465</v>
      </c>
      <c r="S387">
        <v>41.01419469307465</v>
      </c>
    </row>
    <row r="388" spans="1:19" x14ac:dyDescent="0.25">
      <c r="A388" s="15">
        <v>42748</v>
      </c>
      <c r="B388" s="14">
        <v>41.84</v>
      </c>
      <c r="C388" s="14">
        <v>41.529998999999997</v>
      </c>
      <c r="D388" s="14">
        <v>41.599997999999999</v>
      </c>
      <c r="E388" s="14">
        <v>41.599997999999999</v>
      </c>
      <c r="F388" s="14">
        <v>3917700</v>
      </c>
      <c r="G388" s="14">
        <v>41.650002000000001</v>
      </c>
      <c r="R388" s="5">
        <f t="shared" si="7"/>
        <v>41.638017721016389</v>
      </c>
      <c r="S388">
        <v>41.638017721016382</v>
      </c>
    </row>
    <row r="389" spans="1:19" x14ac:dyDescent="0.25">
      <c r="A389" s="15">
        <v>42752</v>
      </c>
      <c r="B389" s="14">
        <v>41.709999000000003</v>
      </c>
      <c r="C389" s="14">
        <v>41.200001</v>
      </c>
      <c r="D389" s="14">
        <v>41.27</v>
      </c>
      <c r="E389" s="14">
        <v>41.27</v>
      </c>
      <c r="F389" s="14">
        <v>5932900</v>
      </c>
      <c r="G389" s="14">
        <v>41.599997999999999</v>
      </c>
      <c r="R389" s="5">
        <f t="shared" si="7"/>
        <v>41.4917914878503</v>
      </c>
      <c r="S389">
        <v>41.491791487850286</v>
      </c>
    </row>
    <row r="390" spans="1:19" x14ac:dyDescent="0.25">
      <c r="A390" s="15">
        <v>42753</v>
      </c>
      <c r="B390" s="14">
        <v>41.490001999999997</v>
      </c>
      <c r="C390" s="14">
        <v>41.110000999999997</v>
      </c>
      <c r="D390" s="14">
        <v>41.349997999999999</v>
      </c>
      <c r="E390" s="14">
        <v>41.349997999999999</v>
      </c>
      <c r="F390" s="14">
        <v>4706000</v>
      </c>
      <c r="G390" s="14">
        <v>41.41</v>
      </c>
      <c r="R390" s="5">
        <f t="shared" si="7"/>
        <v>41.177997990673724</v>
      </c>
      <c r="S390">
        <v>41.177997990673717</v>
      </c>
    </row>
    <row r="391" spans="1:19" x14ac:dyDescent="0.25">
      <c r="A391" s="15">
        <v>42754</v>
      </c>
      <c r="B391" s="14">
        <v>41.68</v>
      </c>
      <c r="C391" s="14">
        <v>41.029998999999997</v>
      </c>
      <c r="D391" s="14">
        <v>41.27</v>
      </c>
      <c r="E391" s="14">
        <v>41.27</v>
      </c>
      <c r="F391" s="14">
        <v>4717600</v>
      </c>
      <c r="G391" s="14">
        <v>41.25</v>
      </c>
      <c r="R391" s="5">
        <f t="shared" si="7"/>
        <v>41.340564646636274</v>
      </c>
      <c r="S391">
        <v>41.340564646636267</v>
      </c>
    </row>
    <row r="392" spans="1:19" x14ac:dyDescent="0.25">
      <c r="A392" s="15">
        <v>42755</v>
      </c>
      <c r="B392" s="14">
        <v>41.720001000000003</v>
      </c>
      <c r="C392" s="14">
        <v>41.299999</v>
      </c>
      <c r="D392" s="14">
        <v>41.689999</v>
      </c>
      <c r="E392" s="14">
        <v>41.689999</v>
      </c>
      <c r="F392" s="14">
        <v>6868500</v>
      </c>
      <c r="G392" s="14">
        <v>41.389999000000003</v>
      </c>
      <c r="R392" s="5">
        <f t="shared" si="7"/>
        <v>41.315948797641276</v>
      </c>
      <c r="S392">
        <v>41.315948797641283</v>
      </c>
    </row>
    <row r="393" spans="1:19" x14ac:dyDescent="0.25">
      <c r="A393" s="15">
        <v>42758</v>
      </c>
      <c r="B393" s="14">
        <v>42.110000999999997</v>
      </c>
      <c r="C393" s="14">
        <v>41.25</v>
      </c>
      <c r="D393" s="14">
        <v>41.619999</v>
      </c>
      <c r="E393" s="14">
        <v>41.619999</v>
      </c>
      <c r="F393" s="14">
        <v>8497100</v>
      </c>
      <c r="G393" s="14">
        <v>41.860000999999997</v>
      </c>
      <c r="R393" s="5">
        <f t="shared" si="7"/>
        <v>41.676768938494256</v>
      </c>
      <c r="S393">
        <v>41.676768938494241</v>
      </c>
    </row>
    <row r="394" spans="1:19" x14ac:dyDescent="0.25">
      <c r="A394" s="15">
        <v>42759</v>
      </c>
      <c r="B394" s="14">
        <v>42.040000999999997</v>
      </c>
      <c r="C394" s="14">
        <v>41.529998999999997</v>
      </c>
      <c r="D394" s="14">
        <v>41.959999000000003</v>
      </c>
      <c r="E394" s="14">
        <v>41.959999000000003</v>
      </c>
      <c r="F394" s="14">
        <v>6106500</v>
      </c>
      <c r="G394" s="14">
        <v>41.950001</v>
      </c>
      <c r="R394" s="5">
        <f t="shared" si="7"/>
        <v>41.600601866928358</v>
      </c>
      <c r="S394">
        <v>41.600601866928365</v>
      </c>
    </row>
    <row r="395" spans="1:19" x14ac:dyDescent="0.25">
      <c r="A395" s="15">
        <v>42760</v>
      </c>
      <c r="B395" s="14">
        <v>42.439999</v>
      </c>
      <c r="C395" s="14">
        <v>41.66</v>
      </c>
      <c r="D395" s="14">
        <v>41.709999000000003</v>
      </c>
      <c r="E395" s="14">
        <v>41.709999000000003</v>
      </c>
      <c r="F395" s="14">
        <v>8604000</v>
      </c>
      <c r="G395" s="14">
        <v>42.360000999999997</v>
      </c>
      <c r="R395" s="5">
        <f t="shared" si="7"/>
        <v>42.211884500417391</v>
      </c>
      <c r="S395">
        <v>42.211884500417391</v>
      </c>
    </row>
    <row r="396" spans="1:19" x14ac:dyDescent="0.25">
      <c r="A396" s="15">
        <v>42761</v>
      </c>
      <c r="B396" s="14">
        <v>42.5</v>
      </c>
      <c r="C396" s="14">
        <v>41.284999999999997</v>
      </c>
      <c r="D396" s="14">
        <v>41.5</v>
      </c>
      <c r="E396" s="14">
        <v>41.5</v>
      </c>
      <c r="F396" s="14">
        <v>11838100</v>
      </c>
      <c r="G396" s="14">
        <v>42.360000999999997</v>
      </c>
      <c r="R396" s="5">
        <f t="shared" si="7"/>
        <v>42.132703954802089</v>
      </c>
      <c r="S396">
        <v>42.132703954802103</v>
      </c>
    </row>
    <row r="397" spans="1:19" x14ac:dyDescent="0.25">
      <c r="A397" s="15">
        <v>42762</v>
      </c>
      <c r="B397" s="14">
        <v>41.200001</v>
      </c>
      <c r="C397" s="14">
        <v>39.919998</v>
      </c>
      <c r="D397" s="14">
        <v>40.270000000000003</v>
      </c>
      <c r="E397" s="14">
        <v>40.270000000000003</v>
      </c>
      <c r="F397" s="14">
        <v>22749200</v>
      </c>
      <c r="G397" s="14">
        <v>41</v>
      </c>
      <c r="R397" s="5">
        <f t="shared" si="7"/>
        <v>40.765268154467101</v>
      </c>
      <c r="S397">
        <v>40.765268154467101</v>
      </c>
    </row>
    <row r="398" spans="1:19" x14ac:dyDescent="0.25">
      <c r="A398" s="15">
        <v>42765</v>
      </c>
      <c r="B398" s="14">
        <v>40.270000000000003</v>
      </c>
      <c r="C398" s="14">
        <v>39.419998</v>
      </c>
      <c r="D398" s="14">
        <v>39.860000999999997</v>
      </c>
      <c r="E398" s="14">
        <v>39.860000999999997</v>
      </c>
      <c r="F398" s="14">
        <v>11486000</v>
      </c>
      <c r="G398" s="14">
        <v>40.169998</v>
      </c>
      <c r="R398" s="5">
        <f t="shared" si="7"/>
        <v>39.801141428608283</v>
      </c>
      <c r="S398">
        <v>39.801141428608283</v>
      </c>
    </row>
    <row r="399" spans="1:19" x14ac:dyDescent="0.25">
      <c r="A399" s="15">
        <v>42766</v>
      </c>
      <c r="B399" s="14">
        <v>40.009998000000003</v>
      </c>
      <c r="C399" s="14">
        <v>39.450001</v>
      </c>
      <c r="D399" s="14">
        <v>39.779998999999997</v>
      </c>
      <c r="E399" s="14">
        <v>39.779998999999997</v>
      </c>
      <c r="F399" s="14">
        <v>9100100</v>
      </c>
      <c r="G399" s="14">
        <v>39.700001</v>
      </c>
      <c r="R399" s="5">
        <f t="shared" si="7"/>
        <v>39.633518822121239</v>
      </c>
      <c r="S399">
        <v>39.633518822121232</v>
      </c>
    </row>
    <row r="400" spans="1:19" x14ac:dyDescent="0.25">
      <c r="A400" s="15">
        <v>42767</v>
      </c>
      <c r="B400" s="14">
        <v>40</v>
      </c>
      <c r="C400" s="14">
        <v>39.110000999999997</v>
      </c>
      <c r="D400" s="14">
        <v>39.310001</v>
      </c>
      <c r="E400" s="14">
        <v>39.310001</v>
      </c>
      <c r="F400" s="14">
        <v>8860400</v>
      </c>
      <c r="G400" s="14">
        <v>39.959999000000003</v>
      </c>
      <c r="R400" s="5">
        <f t="shared" si="7"/>
        <v>39.669513659695404</v>
      </c>
      <c r="S400">
        <v>39.669513659695411</v>
      </c>
    </row>
    <row r="401" spans="1:19" x14ac:dyDescent="0.25">
      <c r="A401" s="15">
        <v>42768</v>
      </c>
      <c r="B401" s="14">
        <v>39.840000000000003</v>
      </c>
      <c r="C401" s="14">
        <v>39.020000000000003</v>
      </c>
      <c r="D401" s="14">
        <v>39.580002</v>
      </c>
      <c r="E401" s="14">
        <v>39.580002</v>
      </c>
      <c r="F401" s="14">
        <v>8736800</v>
      </c>
      <c r="G401" s="14">
        <v>39.400002000000001</v>
      </c>
      <c r="R401" s="5">
        <f t="shared" si="7"/>
        <v>39.29494263200133</v>
      </c>
      <c r="S401">
        <v>39.294942632001337</v>
      </c>
    </row>
    <row r="402" spans="1:19" x14ac:dyDescent="0.25">
      <c r="A402" s="15">
        <v>42769</v>
      </c>
      <c r="B402" s="14">
        <v>39.93</v>
      </c>
      <c r="C402" s="14">
        <v>39.549999</v>
      </c>
      <c r="D402" s="14">
        <v>39.590000000000003</v>
      </c>
      <c r="E402" s="14">
        <v>39.590000000000003</v>
      </c>
      <c r="F402" s="14">
        <v>7131100</v>
      </c>
      <c r="G402" s="14">
        <v>39.790000999999997</v>
      </c>
      <c r="R402" s="5">
        <f t="shared" si="7"/>
        <v>39.746256074252592</v>
      </c>
      <c r="S402">
        <v>39.746256074252592</v>
      </c>
    </row>
    <row r="403" spans="1:19" x14ac:dyDescent="0.25">
      <c r="A403" s="15">
        <v>42772</v>
      </c>
      <c r="B403" s="14">
        <v>39.830002</v>
      </c>
      <c r="C403" s="14">
        <v>39.340000000000003</v>
      </c>
      <c r="D403" s="14">
        <v>39.740001999999997</v>
      </c>
      <c r="E403" s="14">
        <v>39.740001999999997</v>
      </c>
      <c r="F403" s="14">
        <v>8206400</v>
      </c>
      <c r="G403" s="14">
        <v>39.639999000000003</v>
      </c>
      <c r="R403" s="5">
        <f t="shared" si="7"/>
        <v>39.415809462751056</v>
      </c>
      <c r="S403">
        <v>39.415809462751056</v>
      </c>
    </row>
    <row r="404" spans="1:19" x14ac:dyDescent="0.25">
      <c r="A404" s="15">
        <v>42773</v>
      </c>
      <c r="B404" s="14">
        <v>40.340000000000003</v>
      </c>
      <c r="C404" s="14">
        <v>39.700001</v>
      </c>
      <c r="D404" s="14">
        <v>40.020000000000003</v>
      </c>
      <c r="E404" s="14">
        <v>40.020000000000003</v>
      </c>
      <c r="F404" s="14">
        <v>7956300</v>
      </c>
      <c r="G404" s="14">
        <v>40.009998000000003</v>
      </c>
      <c r="R404" s="5">
        <f t="shared" si="7"/>
        <v>39.959177952831745</v>
      </c>
      <c r="S404">
        <v>39.959177952831745</v>
      </c>
    </row>
    <row r="405" spans="1:19" x14ac:dyDescent="0.25">
      <c r="A405" s="15">
        <v>42774</v>
      </c>
      <c r="B405" s="14">
        <v>40.990001999999997</v>
      </c>
      <c r="C405" s="14">
        <v>39.919998</v>
      </c>
      <c r="D405" s="14">
        <v>40.880001</v>
      </c>
      <c r="E405" s="14">
        <v>40.880001</v>
      </c>
      <c r="F405" s="14">
        <v>7399000</v>
      </c>
      <c r="G405" s="14">
        <v>40.18</v>
      </c>
      <c r="R405" s="5">
        <f t="shared" si="7"/>
        <v>40.170544485949456</v>
      </c>
      <c r="S405">
        <v>40.170544485949456</v>
      </c>
    </row>
    <row r="406" spans="1:19" x14ac:dyDescent="0.25">
      <c r="A406" s="15">
        <v>42775</v>
      </c>
      <c r="B406" s="14">
        <v>40.994999</v>
      </c>
      <c r="C406" s="14">
        <v>40.299999</v>
      </c>
      <c r="D406" s="14">
        <v>40.830002</v>
      </c>
      <c r="E406" s="14">
        <v>40.830002</v>
      </c>
      <c r="F406" s="14">
        <v>6467600</v>
      </c>
      <c r="G406" s="14">
        <v>40.439999</v>
      </c>
      <c r="R406" s="5">
        <f t="shared" si="7"/>
        <v>40.476264177443021</v>
      </c>
      <c r="S406">
        <v>40.476264177443014</v>
      </c>
    </row>
    <row r="407" spans="1:19" x14ac:dyDescent="0.25">
      <c r="A407" s="15">
        <v>42776</v>
      </c>
      <c r="B407" s="14">
        <v>40.860000999999997</v>
      </c>
      <c r="C407" s="14">
        <v>40.560001</v>
      </c>
      <c r="D407" s="14">
        <v>40.580002</v>
      </c>
      <c r="E407" s="14">
        <v>40.580002</v>
      </c>
      <c r="F407" s="14">
        <v>6248200</v>
      </c>
      <c r="G407" s="14">
        <v>40.82</v>
      </c>
      <c r="R407" s="5">
        <f t="shared" si="7"/>
        <v>40.694696224501683</v>
      </c>
      <c r="S407">
        <v>40.694696224501691</v>
      </c>
    </row>
    <row r="408" spans="1:19" x14ac:dyDescent="0.25">
      <c r="A408" s="15">
        <v>42779</v>
      </c>
      <c r="B408" s="14">
        <v>41.299999</v>
      </c>
      <c r="C408" s="14">
        <v>40.740001999999997</v>
      </c>
      <c r="D408" s="14">
        <v>41.169998</v>
      </c>
      <c r="E408" s="14">
        <v>41.169998</v>
      </c>
      <c r="F408" s="14">
        <v>6260900</v>
      </c>
      <c r="G408" s="14">
        <v>40.830002</v>
      </c>
      <c r="R408" s="5">
        <f t="shared" si="7"/>
        <v>40.856006169955613</v>
      </c>
      <c r="S408">
        <v>40.85600616995562</v>
      </c>
    </row>
    <row r="409" spans="1:19" x14ac:dyDescent="0.25">
      <c r="A409" s="15">
        <v>42780</v>
      </c>
      <c r="B409" s="14">
        <v>41.630001</v>
      </c>
      <c r="C409" s="14">
        <v>40.939999</v>
      </c>
      <c r="D409" s="14">
        <v>41.619999</v>
      </c>
      <c r="E409" s="14">
        <v>41.619999</v>
      </c>
      <c r="F409" s="14">
        <v>6496400</v>
      </c>
      <c r="G409" s="14">
        <v>41.18</v>
      </c>
      <c r="R409" s="5">
        <f t="shared" si="7"/>
        <v>41.019411636492102</v>
      </c>
      <c r="S409">
        <v>41.019411636492094</v>
      </c>
    </row>
    <row r="410" spans="1:19" x14ac:dyDescent="0.25">
      <c r="A410" s="15">
        <v>42781</v>
      </c>
      <c r="B410" s="14">
        <v>41.93</v>
      </c>
      <c r="C410" s="14">
        <v>41.27</v>
      </c>
      <c r="D410" s="14">
        <v>41.869999</v>
      </c>
      <c r="E410" s="14">
        <v>41.869999</v>
      </c>
      <c r="F410" s="14">
        <v>7124600</v>
      </c>
      <c r="G410" s="14">
        <v>41.689999</v>
      </c>
      <c r="R410" s="5">
        <f t="shared" si="7"/>
        <v>41.37286437303765</v>
      </c>
      <c r="S410">
        <v>41.372864373037643</v>
      </c>
    </row>
    <row r="411" spans="1:19" x14ac:dyDescent="0.25">
      <c r="A411" s="15">
        <v>42782</v>
      </c>
      <c r="B411" s="14">
        <v>42.310001</v>
      </c>
      <c r="C411" s="14">
        <v>41.700001</v>
      </c>
      <c r="D411" s="14">
        <v>42.150002000000001</v>
      </c>
      <c r="E411" s="14">
        <v>42.150002000000001</v>
      </c>
      <c r="F411" s="14">
        <v>5730800</v>
      </c>
      <c r="G411" s="14">
        <v>41.869999</v>
      </c>
      <c r="R411" s="5">
        <f t="shared" si="7"/>
        <v>41.847330248395927</v>
      </c>
      <c r="S411">
        <v>41.847330248395927</v>
      </c>
    </row>
    <row r="412" spans="1:19" x14ac:dyDescent="0.25">
      <c r="A412" s="15">
        <v>42783</v>
      </c>
      <c r="B412" s="14">
        <v>42.299999</v>
      </c>
      <c r="C412" s="14">
        <v>41.799999</v>
      </c>
      <c r="D412" s="14">
        <v>41.959999000000003</v>
      </c>
      <c r="E412" s="14">
        <v>41.959999000000003</v>
      </c>
      <c r="F412" s="14">
        <v>5106000</v>
      </c>
      <c r="G412" s="14">
        <v>41.919998</v>
      </c>
      <c r="R412" s="5">
        <f t="shared" si="7"/>
        <v>42.025644280487874</v>
      </c>
      <c r="S412">
        <v>42.025644280487889</v>
      </c>
    </row>
    <row r="413" spans="1:19" x14ac:dyDescent="0.25">
      <c r="A413" s="15">
        <v>42787</v>
      </c>
      <c r="B413" s="14">
        <v>42.560001</v>
      </c>
      <c r="C413" s="14">
        <v>41.900002000000001</v>
      </c>
      <c r="D413" s="14">
        <v>42.43</v>
      </c>
      <c r="E413" s="14">
        <v>42.43</v>
      </c>
      <c r="F413" s="14">
        <v>5874700</v>
      </c>
      <c r="G413" s="14">
        <v>41.93</v>
      </c>
      <c r="R413" s="5">
        <f t="shared" si="7"/>
        <v>42.04327423897481</v>
      </c>
      <c r="S413">
        <v>42.043274238974824</v>
      </c>
    </row>
    <row r="414" spans="1:19" x14ac:dyDescent="0.25">
      <c r="A414" s="15">
        <v>42788</v>
      </c>
      <c r="B414" s="14">
        <v>42.529998999999997</v>
      </c>
      <c r="C414" s="14">
        <v>42.119999</v>
      </c>
      <c r="D414" s="14">
        <v>42.419998</v>
      </c>
      <c r="E414" s="14">
        <v>42.419998</v>
      </c>
      <c r="F414" s="14">
        <v>4316200</v>
      </c>
      <c r="G414" s="14">
        <v>42.299999</v>
      </c>
      <c r="R414" s="5">
        <f t="shared" si="7"/>
        <v>42.177017448368396</v>
      </c>
      <c r="S414">
        <v>42.177017448368382</v>
      </c>
    </row>
    <row r="415" spans="1:19" x14ac:dyDescent="0.25">
      <c r="A415" s="15">
        <v>42789</v>
      </c>
      <c r="B415" s="14">
        <v>42.669998</v>
      </c>
      <c r="C415" s="14">
        <v>42.16</v>
      </c>
      <c r="D415" s="14">
        <v>42.529998999999997</v>
      </c>
      <c r="E415" s="14">
        <v>42.529998999999997</v>
      </c>
      <c r="F415" s="14">
        <v>5456300</v>
      </c>
      <c r="G415" s="14">
        <v>42.369999</v>
      </c>
      <c r="R415" s="5">
        <f t="shared" si="7"/>
        <v>42.266060783289376</v>
      </c>
      <c r="S415">
        <v>42.266060783289376</v>
      </c>
    </row>
    <row r="416" spans="1:19" x14ac:dyDescent="0.25">
      <c r="A416" s="15">
        <v>42790</v>
      </c>
      <c r="B416" s="14">
        <v>43.07</v>
      </c>
      <c r="C416" s="14">
        <v>41.830002</v>
      </c>
      <c r="D416" s="14">
        <v>43.07</v>
      </c>
      <c r="E416" s="14">
        <v>43.07</v>
      </c>
      <c r="F416" s="14">
        <v>6769500</v>
      </c>
      <c r="G416" s="14">
        <v>42.110000999999997</v>
      </c>
      <c r="R416" s="5">
        <f t="shared" si="7"/>
        <v>42.059299849177457</v>
      </c>
      <c r="S416">
        <v>42.059299849177471</v>
      </c>
    </row>
    <row r="417" spans="1:19" x14ac:dyDescent="0.25">
      <c r="A417" s="15">
        <v>42793</v>
      </c>
      <c r="B417" s="14">
        <v>42.889999000000003</v>
      </c>
      <c r="C417" s="14">
        <v>42.349997999999999</v>
      </c>
      <c r="D417" s="14">
        <v>42.639999000000003</v>
      </c>
      <c r="E417" s="14">
        <v>42.639999000000003</v>
      </c>
      <c r="F417" s="14">
        <v>5026700</v>
      </c>
      <c r="G417" s="14">
        <v>42.889999000000003</v>
      </c>
      <c r="R417" s="5">
        <f t="shared" si="7"/>
        <v>42.53131594757879</v>
      </c>
      <c r="S417">
        <v>42.53131594757879</v>
      </c>
    </row>
    <row r="418" spans="1:19" x14ac:dyDescent="0.25">
      <c r="A418" s="15">
        <v>42794</v>
      </c>
      <c r="B418" s="14">
        <v>42.490001999999997</v>
      </c>
      <c r="C418" s="14">
        <v>41.990001999999997</v>
      </c>
      <c r="D418" s="14">
        <v>42</v>
      </c>
      <c r="E418" s="14">
        <v>42</v>
      </c>
      <c r="F418" s="14">
        <v>6956800</v>
      </c>
      <c r="G418" s="14">
        <v>42.490001999999997</v>
      </c>
      <c r="R418" s="5">
        <f t="shared" si="7"/>
        <v>42.311599190805644</v>
      </c>
      <c r="S418">
        <v>42.311599190805651</v>
      </c>
    </row>
    <row r="419" spans="1:19" x14ac:dyDescent="0.25">
      <c r="A419" s="15">
        <v>42795</v>
      </c>
      <c r="B419" s="14">
        <v>42.52</v>
      </c>
      <c r="C419" s="14">
        <v>41.990001999999997</v>
      </c>
      <c r="D419" s="14">
        <v>42.43</v>
      </c>
      <c r="E419" s="14">
        <v>42.43</v>
      </c>
      <c r="F419" s="14">
        <v>6003800</v>
      </c>
      <c r="G419" s="14">
        <v>42.310001</v>
      </c>
      <c r="R419" s="5">
        <f t="shared" si="7"/>
        <v>42.072104597076709</v>
      </c>
      <c r="S419">
        <v>42.072104597076709</v>
      </c>
    </row>
    <row r="420" spans="1:19" x14ac:dyDescent="0.25">
      <c r="A420" s="15">
        <v>42796</v>
      </c>
      <c r="B420" s="14">
        <v>42.860000999999997</v>
      </c>
      <c r="C420" s="14">
        <v>42.200001</v>
      </c>
      <c r="D420" s="14">
        <v>42.77</v>
      </c>
      <c r="E420" s="14">
        <v>42.77</v>
      </c>
      <c r="F420" s="14">
        <v>4572300</v>
      </c>
      <c r="G420" s="14">
        <v>42.400002000000001</v>
      </c>
      <c r="R420" s="5">
        <f t="shared" si="7"/>
        <v>42.315982012395985</v>
      </c>
      <c r="S420">
        <v>42.315982012395985</v>
      </c>
    </row>
    <row r="421" spans="1:19" x14ac:dyDescent="0.25">
      <c r="A421" s="15">
        <v>42797</v>
      </c>
      <c r="B421" s="14">
        <v>43.040000999999997</v>
      </c>
      <c r="C421" s="14">
        <v>42.580002</v>
      </c>
      <c r="D421" s="14">
        <v>43.029998999999997</v>
      </c>
      <c r="E421" s="14">
        <v>43.029998999999997</v>
      </c>
      <c r="F421" s="14">
        <v>4214400</v>
      </c>
      <c r="G421" s="14">
        <v>42.700001</v>
      </c>
      <c r="R421" s="5">
        <f t="shared" si="7"/>
        <v>42.58934753916018</v>
      </c>
      <c r="S421">
        <v>42.589347539160173</v>
      </c>
    </row>
    <row r="422" spans="1:19" x14ac:dyDescent="0.25">
      <c r="A422" s="15">
        <v>42800</v>
      </c>
      <c r="B422" s="14">
        <v>43.029998999999997</v>
      </c>
      <c r="C422" s="14">
        <v>42.630001</v>
      </c>
      <c r="D422" s="14">
        <v>42.869999</v>
      </c>
      <c r="E422" s="14">
        <v>42.869999</v>
      </c>
      <c r="F422" s="14">
        <v>6032800</v>
      </c>
      <c r="G422" s="14">
        <v>42.98</v>
      </c>
      <c r="R422" s="5">
        <f t="shared" si="7"/>
        <v>42.718277789927988</v>
      </c>
      <c r="S422">
        <v>42.718277789927981</v>
      </c>
    </row>
    <row r="423" spans="1:19" x14ac:dyDescent="0.25">
      <c r="A423" s="15">
        <v>42801</v>
      </c>
      <c r="B423" s="14">
        <v>43.200001</v>
      </c>
      <c r="C423" s="14">
        <v>42.709999000000003</v>
      </c>
      <c r="D423" s="14">
        <v>42.889999000000003</v>
      </c>
      <c r="E423" s="14">
        <v>42.889999000000003</v>
      </c>
      <c r="F423" s="14">
        <v>4404700</v>
      </c>
      <c r="G423" s="14">
        <v>42.799999</v>
      </c>
      <c r="R423" s="5">
        <f t="shared" si="7"/>
        <v>42.912743631154889</v>
      </c>
      <c r="S423">
        <v>42.912743631154889</v>
      </c>
    </row>
    <row r="424" spans="1:19" x14ac:dyDescent="0.25">
      <c r="A424" s="15">
        <v>42802</v>
      </c>
      <c r="B424" s="14">
        <v>43.18</v>
      </c>
      <c r="C424" s="14">
        <v>42.720001000000003</v>
      </c>
      <c r="D424" s="14">
        <v>42.790000999999997</v>
      </c>
      <c r="E424" s="14">
        <v>42.790000999999997</v>
      </c>
      <c r="F424" s="14">
        <v>4573900</v>
      </c>
      <c r="G424" s="14">
        <v>42.84</v>
      </c>
      <c r="R424" s="5">
        <f t="shared" si="7"/>
        <v>42.963802310651964</v>
      </c>
      <c r="S424">
        <v>42.963802310651957</v>
      </c>
    </row>
    <row r="425" spans="1:19" x14ac:dyDescent="0.25">
      <c r="A425" s="15">
        <v>42803</v>
      </c>
      <c r="B425" s="14">
        <v>43</v>
      </c>
      <c r="C425" s="14">
        <v>42.450001</v>
      </c>
      <c r="D425" s="14">
        <v>42.919998</v>
      </c>
      <c r="E425" s="14">
        <v>42.919998</v>
      </c>
      <c r="F425" s="14">
        <v>3487900</v>
      </c>
      <c r="G425" s="14">
        <v>42.66</v>
      </c>
      <c r="R425" s="5">
        <f t="shared" si="7"/>
        <v>42.52645664274678</v>
      </c>
      <c r="S425">
        <v>42.526456642746773</v>
      </c>
    </row>
    <row r="426" spans="1:19" x14ac:dyDescent="0.25">
      <c r="A426" s="15">
        <v>42804</v>
      </c>
      <c r="B426" s="14">
        <v>43.279998999999997</v>
      </c>
      <c r="C426" s="14">
        <v>42.759998000000003</v>
      </c>
      <c r="D426" s="14">
        <v>42.990001999999997</v>
      </c>
      <c r="E426" s="14">
        <v>42.990001999999997</v>
      </c>
      <c r="F426" s="14">
        <v>4636200</v>
      </c>
      <c r="G426" s="14">
        <v>43.189999</v>
      </c>
      <c r="R426" s="5">
        <f t="shared" si="7"/>
        <v>42.95938168196458</v>
      </c>
      <c r="S426">
        <v>42.95938168196458</v>
      </c>
    </row>
    <row r="427" spans="1:19" x14ac:dyDescent="0.25">
      <c r="A427" s="15">
        <v>42807</v>
      </c>
      <c r="B427" s="14">
        <v>42.965000000000003</v>
      </c>
      <c r="C427" s="14">
        <v>42.450001</v>
      </c>
      <c r="D427" s="14">
        <v>42.59</v>
      </c>
      <c r="E427" s="14">
        <v>42.59</v>
      </c>
      <c r="F427" s="14">
        <v>5526900</v>
      </c>
      <c r="G427" s="14">
        <v>42.869999</v>
      </c>
      <c r="R427" s="5">
        <f t="shared" si="7"/>
        <v>42.702120431511666</v>
      </c>
      <c r="S427">
        <v>42.702120431511673</v>
      </c>
    </row>
    <row r="428" spans="1:19" x14ac:dyDescent="0.25">
      <c r="A428" s="15">
        <v>42808</v>
      </c>
      <c r="B428" s="14">
        <v>42.639999000000003</v>
      </c>
      <c r="C428" s="14">
        <v>41.740001999999997</v>
      </c>
      <c r="D428" s="14">
        <v>42.099997999999999</v>
      </c>
      <c r="E428" s="14">
        <v>42.099997999999999</v>
      </c>
      <c r="F428" s="14">
        <v>5888000</v>
      </c>
      <c r="G428" s="14">
        <v>42.509998000000003</v>
      </c>
      <c r="R428" s="5">
        <f t="shared" si="7"/>
        <v>42.203498936473061</v>
      </c>
      <c r="S428">
        <v>42.203498936473054</v>
      </c>
    </row>
    <row r="429" spans="1:19" x14ac:dyDescent="0.25">
      <c r="A429" s="15">
        <v>42809</v>
      </c>
      <c r="B429" s="14">
        <v>42.57</v>
      </c>
      <c r="C429" s="14">
        <v>41.889999000000003</v>
      </c>
      <c r="D429" s="14">
        <v>42.389999000000003</v>
      </c>
      <c r="E429" s="14">
        <v>42.389999000000003</v>
      </c>
      <c r="F429" s="14">
        <v>4291800</v>
      </c>
      <c r="G429" s="14">
        <v>42.290000999999997</v>
      </c>
      <c r="R429" s="5">
        <f t="shared" si="7"/>
        <v>42.066515252224917</v>
      </c>
      <c r="S429">
        <v>42.066515252224917</v>
      </c>
    </row>
    <row r="430" spans="1:19" x14ac:dyDescent="0.25">
      <c r="A430" s="15">
        <v>42810</v>
      </c>
      <c r="B430" s="14">
        <v>42.580002</v>
      </c>
      <c r="C430" s="14">
        <v>42.139999000000003</v>
      </c>
      <c r="D430" s="14">
        <v>42.400002000000001</v>
      </c>
      <c r="E430" s="14">
        <v>42.400002000000001</v>
      </c>
      <c r="F430" s="14">
        <v>3998600</v>
      </c>
      <c r="G430" s="14">
        <v>42.5</v>
      </c>
      <c r="R430" s="5">
        <f t="shared" si="7"/>
        <v>42.247930038838852</v>
      </c>
      <c r="S430">
        <v>42.247930038838859</v>
      </c>
    </row>
    <row r="431" spans="1:19" x14ac:dyDescent="0.25">
      <c r="A431" s="15">
        <v>42811</v>
      </c>
      <c r="B431" s="14">
        <v>43.299999</v>
      </c>
      <c r="C431" s="14">
        <v>42.369999</v>
      </c>
      <c r="D431" s="14">
        <v>43.080002</v>
      </c>
      <c r="E431" s="14">
        <v>43.080002</v>
      </c>
      <c r="F431" s="14">
        <v>12307900</v>
      </c>
      <c r="G431" s="14">
        <v>42.57</v>
      </c>
      <c r="R431" s="5">
        <f t="shared" si="7"/>
        <v>42.657880692706478</v>
      </c>
      <c r="S431">
        <v>42.657880692706478</v>
      </c>
    </row>
    <row r="432" spans="1:19" x14ac:dyDescent="0.25">
      <c r="A432" s="15">
        <v>42814</v>
      </c>
      <c r="B432" s="14">
        <v>43.32</v>
      </c>
      <c r="C432" s="14">
        <v>42.810001</v>
      </c>
      <c r="D432" s="14">
        <v>43.16</v>
      </c>
      <c r="E432" s="14">
        <v>43.16</v>
      </c>
      <c r="F432" s="14">
        <v>6686900</v>
      </c>
      <c r="G432" s="14">
        <v>43.099997999999999</v>
      </c>
      <c r="R432" s="5">
        <f t="shared" si="7"/>
        <v>42.930689566492653</v>
      </c>
      <c r="S432">
        <v>42.930689566492646</v>
      </c>
    </row>
    <row r="433" spans="1:19" x14ac:dyDescent="0.25">
      <c r="A433" s="15">
        <v>42815</v>
      </c>
      <c r="B433" s="14">
        <v>43.400002000000001</v>
      </c>
      <c r="C433" s="14">
        <v>42.459999000000003</v>
      </c>
      <c r="D433" s="14">
        <v>42.639999000000003</v>
      </c>
      <c r="E433" s="14">
        <v>42.639999000000003</v>
      </c>
      <c r="F433" s="14">
        <v>7758400</v>
      </c>
      <c r="G433" s="14">
        <v>43.330002</v>
      </c>
      <c r="R433" s="5">
        <f t="shared" si="7"/>
        <v>43.073753563544088</v>
      </c>
      <c r="S433">
        <v>43.073753563544081</v>
      </c>
    </row>
    <row r="434" spans="1:19" x14ac:dyDescent="0.25">
      <c r="A434" s="15">
        <v>42816</v>
      </c>
      <c r="B434" s="14">
        <v>43.240001999999997</v>
      </c>
      <c r="C434" s="14">
        <v>42.450001</v>
      </c>
      <c r="D434" s="14">
        <v>43.189999</v>
      </c>
      <c r="E434" s="14">
        <v>43.189999</v>
      </c>
      <c r="F434" s="14">
        <v>6513300</v>
      </c>
      <c r="G434" s="14">
        <v>42.595001000000003</v>
      </c>
      <c r="R434" s="5">
        <f t="shared" si="7"/>
        <v>42.582018323920728</v>
      </c>
      <c r="S434">
        <v>42.582018323920728</v>
      </c>
    </row>
    <row r="435" spans="1:19" x14ac:dyDescent="0.25">
      <c r="A435" s="15">
        <v>42817</v>
      </c>
      <c r="B435" s="14">
        <v>43.610000999999997</v>
      </c>
      <c r="C435" s="14">
        <v>43</v>
      </c>
      <c r="D435" s="14">
        <v>43.139999000000003</v>
      </c>
      <c r="E435" s="14">
        <v>43.139999000000003</v>
      </c>
      <c r="F435" s="14">
        <v>7176400</v>
      </c>
      <c r="G435" s="14">
        <v>43.130001</v>
      </c>
      <c r="R435" s="5">
        <f t="shared" si="7"/>
        <v>43.340643238345187</v>
      </c>
      <c r="S435">
        <v>43.340643238345194</v>
      </c>
    </row>
    <row r="436" spans="1:19" x14ac:dyDescent="0.25">
      <c r="A436" s="15">
        <v>42818</v>
      </c>
      <c r="B436" s="14">
        <v>43.494999</v>
      </c>
      <c r="C436" s="14">
        <v>42.935001</v>
      </c>
      <c r="D436" s="14">
        <v>43.130001</v>
      </c>
      <c r="E436" s="14">
        <v>43.130001</v>
      </c>
      <c r="F436" s="14">
        <v>5739500</v>
      </c>
      <c r="G436" s="14">
        <v>43.48</v>
      </c>
      <c r="R436" s="5">
        <f t="shared" si="7"/>
        <v>43.194022043747971</v>
      </c>
      <c r="S436">
        <v>43.194022043747971</v>
      </c>
    </row>
    <row r="437" spans="1:19" x14ac:dyDescent="0.25">
      <c r="A437" s="15">
        <v>42821</v>
      </c>
      <c r="B437" s="14">
        <v>43.200001</v>
      </c>
      <c r="C437" s="14">
        <v>42.580002</v>
      </c>
      <c r="D437" s="14">
        <v>43.080002</v>
      </c>
      <c r="E437" s="14">
        <v>43.080002</v>
      </c>
      <c r="F437" s="14">
        <v>3850300</v>
      </c>
      <c r="G437" s="14">
        <v>42.689999</v>
      </c>
      <c r="R437" s="5">
        <f t="shared" si="7"/>
        <v>42.70157672001698</v>
      </c>
      <c r="S437">
        <v>42.701576720016988</v>
      </c>
    </row>
    <row r="438" spans="1:19" x14ac:dyDescent="0.25">
      <c r="A438" s="15">
        <v>42822</v>
      </c>
      <c r="B438" s="14">
        <v>43.25</v>
      </c>
      <c r="C438" s="14">
        <v>42.84</v>
      </c>
      <c r="D438" s="14">
        <v>43.150002000000001</v>
      </c>
      <c r="E438" s="14">
        <v>43.150002000000001</v>
      </c>
      <c r="F438" s="14">
        <v>4396500</v>
      </c>
      <c r="G438" s="14">
        <v>42.869999</v>
      </c>
      <c r="R438" s="5">
        <f t="shared" si="7"/>
        <v>42.890861755886213</v>
      </c>
      <c r="S438">
        <v>42.890861755886213</v>
      </c>
    </row>
    <row r="439" spans="1:19" x14ac:dyDescent="0.25">
      <c r="A439" s="15">
        <v>42823</v>
      </c>
      <c r="B439" s="14">
        <v>43.299999</v>
      </c>
      <c r="C439" s="14">
        <v>42.959999000000003</v>
      </c>
      <c r="D439" s="14">
        <v>43.240001999999997</v>
      </c>
      <c r="E439" s="14">
        <v>43.240001999999997</v>
      </c>
      <c r="F439" s="14">
        <v>3951100</v>
      </c>
      <c r="G439" s="14">
        <v>43.150002000000001</v>
      </c>
      <c r="R439" s="5">
        <f t="shared" si="7"/>
        <v>42.965515441020777</v>
      </c>
      <c r="S439">
        <v>42.96551544102077</v>
      </c>
    </row>
    <row r="440" spans="1:19" x14ac:dyDescent="0.25">
      <c r="A440" s="15">
        <v>42824</v>
      </c>
      <c r="B440" s="14">
        <v>43.799999</v>
      </c>
      <c r="C440" s="14">
        <v>43</v>
      </c>
      <c r="D440" s="14">
        <v>43.540000999999997</v>
      </c>
      <c r="E440" s="14">
        <v>43.540000999999997</v>
      </c>
      <c r="F440" s="14">
        <v>5691700</v>
      </c>
      <c r="G440" s="14">
        <v>43.150002000000001</v>
      </c>
      <c r="R440" s="5">
        <f t="shared" si="7"/>
        <v>43.262256020891478</v>
      </c>
      <c r="S440">
        <v>43.262256020891485</v>
      </c>
    </row>
    <row r="441" spans="1:19" x14ac:dyDescent="0.25">
      <c r="A441" s="15">
        <v>42825</v>
      </c>
      <c r="B441" s="14">
        <v>43.48</v>
      </c>
      <c r="C441" s="14">
        <v>43.009998000000003</v>
      </c>
      <c r="D441" s="14">
        <v>43.02</v>
      </c>
      <c r="E441" s="14">
        <v>43.02</v>
      </c>
      <c r="F441" s="14">
        <v>5177500</v>
      </c>
      <c r="G441" s="14">
        <v>43.439999</v>
      </c>
      <c r="R441" s="5">
        <f t="shared" si="7"/>
        <v>43.300840166288957</v>
      </c>
      <c r="S441">
        <v>43.300840166288964</v>
      </c>
    </row>
    <row r="442" spans="1:19" x14ac:dyDescent="0.25">
      <c r="A442" s="15">
        <v>42828</v>
      </c>
      <c r="B442" s="14">
        <v>43.299999</v>
      </c>
      <c r="C442" s="14">
        <v>42.509998000000003</v>
      </c>
      <c r="D442" s="14">
        <v>42.630001</v>
      </c>
      <c r="E442" s="14">
        <v>42.630001</v>
      </c>
      <c r="F442" s="14">
        <v>7773000</v>
      </c>
      <c r="G442" s="14">
        <v>43.200001</v>
      </c>
      <c r="R442" s="5">
        <f t="shared" si="7"/>
        <v>43.025938849573777</v>
      </c>
      <c r="S442">
        <v>43.025938849573777</v>
      </c>
    </row>
    <row r="443" spans="1:19" x14ac:dyDescent="0.25">
      <c r="A443" s="15">
        <v>42829</v>
      </c>
      <c r="B443" s="14">
        <v>42.740001999999997</v>
      </c>
      <c r="C443" s="14">
        <v>42.259998000000003</v>
      </c>
      <c r="D443" s="14">
        <v>42.720001000000003</v>
      </c>
      <c r="E443" s="14">
        <v>42.720001000000003</v>
      </c>
      <c r="F443" s="14">
        <v>4681800</v>
      </c>
      <c r="G443" s="14">
        <v>42.740001999999997</v>
      </c>
      <c r="R443" s="5">
        <f t="shared" si="7"/>
        <v>42.282169554805272</v>
      </c>
      <c r="S443">
        <v>42.282169554805286</v>
      </c>
    </row>
    <row r="444" spans="1:19" x14ac:dyDescent="0.25">
      <c r="A444" s="15">
        <v>42830</v>
      </c>
      <c r="B444" s="14">
        <v>43.342998999999999</v>
      </c>
      <c r="C444" s="14">
        <v>42.740001999999997</v>
      </c>
      <c r="D444" s="14">
        <v>42.889999000000003</v>
      </c>
      <c r="E444" s="14">
        <v>42.889999000000003</v>
      </c>
      <c r="F444" s="14">
        <v>5292300</v>
      </c>
      <c r="G444" s="14">
        <v>42.830002</v>
      </c>
      <c r="R444" s="5">
        <f t="shared" si="7"/>
        <v>43.064478356147411</v>
      </c>
      <c r="S444">
        <v>43.064478356147404</v>
      </c>
    </row>
    <row r="445" spans="1:19" x14ac:dyDescent="0.25">
      <c r="A445" s="15">
        <v>42831</v>
      </c>
      <c r="B445" s="14">
        <v>43</v>
      </c>
      <c r="C445" s="14">
        <v>42.720001000000003</v>
      </c>
      <c r="D445" s="14">
        <v>42.900002000000001</v>
      </c>
      <c r="E445" s="14">
        <v>42.900002000000001</v>
      </c>
      <c r="F445" s="14">
        <v>5395400</v>
      </c>
      <c r="G445" s="14">
        <v>42.900002000000001</v>
      </c>
      <c r="R445" s="5">
        <f t="shared" si="7"/>
        <v>42.736095799935718</v>
      </c>
      <c r="S445">
        <v>42.736095799935718</v>
      </c>
    </row>
    <row r="446" spans="1:19" x14ac:dyDescent="0.25">
      <c r="A446" s="15">
        <v>42832</v>
      </c>
      <c r="B446" s="14">
        <v>43.174999</v>
      </c>
      <c r="C446" s="14">
        <v>42.709999000000003</v>
      </c>
      <c r="D446" s="14">
        <v>43.040000999999997</v>
      </c>
      <c r="E446" s="14">
        <v>43.040000999999997</v>
      </c>
      <c r="F446" s="14">
        <v>4861200</v>
      </c>
      <c r="G446" s="14">
        <v>42.889999000000003</v>
      </c>
      <c r="R446" s="5">
        <f t="shared" si="7"/>
        <v>42.798924415829269</v>
      </c>
      <c r="S446">
        <v>42.798924415829276</v>
      </c>
    </row>
    <row r="447" spans="1:19" x14ac:dyDescent="0.25">
      <c r="A447" s="15">
        <v>42835</v>
      </c>
      <c r="B447" s="14">
        <v>43.549999</v>
      </c>
      <c r="C447" s="14">
        <v>43.009998000000003</v>
      </c>
      <c r="D447" s="14">
        <v>43.049999</v>
      </c>
      <c r="E447" s="14">
        <v>43.049999</v>
      </c>
      <c r="F447" s="14">
        <v>4579500</v>
      </c>
      <c r="G447" s="14">
        <v>43.07</v>
      </c>
      <c r="R447" s="5">
        <f t="shared" si="7"/>
        <v>43.344061479863981</v>
      </c>
      <c r="S447">
        <v>43.344061479863981</v>
      </c>
    </row>
    <row r="448" spans="1:19" x14ac:dyDescent="0.25">
      <c r="A448" s="15">
        <v>42836</v>
      </c>
      <c r="B448" s="14">
        <v>43.09</v>
      </c>
      <c r="C448" s="14">
        <v>42.610000999999997</v>
      </c>
      <c r="D448" s="14">
        <v>42.689999</v>
      </c>
      <c r="E448" s="14">
        <v>42.689999</v>
      </c>
      <c r="F448" s="14">
        <v>4856300</v>
      </c>
      <c r="G448" s="14">
        <v>42.990001999999997</v>
      </c>
      <c r="R448" s="5">
        <f t="shared" si="7"/>
        <v>42.866209238448022</v>
      </c>
      <c r="S448">
        <v>42.866209238448015</v>
      </c>
    </row>
    <row r="449" spans="1:19" x14ac:dyDescent="0.25">
      <c r="A449" s="15">
        <v>42837</v>
      </c>
      <c r="B449" s="14">
        <v>42.810001</v>
      </c>
      <c r="C449" s="14">
        <v>42.060001</v>
      </c>
      <c r="D449" s="14">
        <v>42.490001999999997</v>
      </c>
      <c r="E449" s="14">
        <v>42.490001999999997</v>
      </c>
      <c r="F449" s="14">
        <v>5800100</v>
      </c>
      <c r="G449" s="14">
        <v>42.099997999999999</v>
      </c>
      <c r="R449" s="5">
        <f t="shared" si="7"/>
        <v>42.345446880828483</v>
      </c>
      <c r="S449">
        <v>42.34544688082849</v>
      </c>
    </row>
    <row r="450" spans="1:19" x14ac:dyDescent="0.25">
      <c r="A450" s="15">
        <v>42838</v>
      </c>
      <c r="B450" s="14">
        <v>42.889999000000003</v>
      </c>
      <c r="C450" s="14">
        <v>42.32</v>
      </c>
      <c r="D450" s="14">
        <v>42.549999</v>
      </c>
      <c r="E450" s="14">
        <v>42.549999</v>
      </c>
      <c r="F450" s="14">
        <v>3631400</v>
      </c>
      <c r="G450" s="14">
        <v>42.5</v>
      </c>
      <c r="R450" s="5">
        <f t="shared" si="7"/>
        <v>42.562380100359825</v>
      </c>
      <c r="S450">
        <v>42.562380100359825</v>
      </c>
    </row>
    <row r="451" spans="1:19" x14ac:dyDescent="0.25">
      <c r="A451" s="15">
        <v>42842</v>
      </c>
      <c r="B451" s="14">
        <v>43.139999000000003</v>
      </c>
      <c r="C451" s="14">
        <v>42.599997999999999</v>
      </c>
      <c r="D451" s="14">
        <v>43.099997999999999</v>
      </c>
      <c r="E451" s="14">
        <v>43.099997999999999</v>
      </c>
      <c r="F451" s="14">
        <v>3151600</v>
      </c>
      <c r="G451" s="14">
        <v>42.599997999999999</v>
      </c>
      <c r="R451" s="5">
        <f t="shared" ref="R451:R514" si="8">$J$3*F451+$K$3*E451+$L$3*D451+$M$3*C451+$N$3*B451 +$O$3</f>
        <v>42.648305976134928</v>
      </c>
      <c r="S451">
        <v>42.648305976134928</v>
      </c>
    </row>
    <row r="452" spans="1:19" x14ac:dyDescent="0.25">
      <c r="A452" s="15">
        <v>42843</v>
      </c>
      <c r="B452" s="14">
        <v>43.200001</v>
      </c>
      <c r="C452" s="14">
        <v>42.860000999999997</v>
      </c>
      <c r="D452" s="14">
        <v>43.09</v>
      </c>
      <c r="E452" s="14">
        <v>43.09</v>
      </c>
      <c r="F452" s="14">
        <v>3711600</v>
      </c>
      <c r="G452" s="14">
        <v>43.200001</v>
      </c>
      <c r="R452" s="5">
        <f t="shared" si="8"/>
        <v>42.895820565393841</v>
      </c>
      <c r="S452">
        <v>42.895820565393834</v>
      </c>
    </row>
    <row r="453" spans="1:19" x14ac:dyDescent="0.25">
      <c r="A453" s="15">
        <v>42844</v>
      </c>
      <c r="B453" s="14">
        <v>43.470001000000003</v>
      </c>
      <c r="C453" s="14">
        <v>42.900002000000001</v>
      </c>
      <c r="D453" s="14">
        <v>43.299999</v>
      </c>
      <c r="E453" s="14">
        <v>43.299999</v>
      </c>
      <c r="F453" s="14">
        <v>4913900</v>
      </c>
      <c r="G453" s="14">
        <v>43.029998999999997</v>
      </c>
      <c r="R453" s="5">
        <f t="shared" si="8"/>
        <v>43.040246685314678</v>
      </c>
      <c r="S453">
        <v>43.040246685314678</v>
      </c>
    </row>
    <row r="454" spans="1:19" x14ac:dyDescent="0.25">
      <c r="A454" s="15">
        <v>42845</v>
      </c>
      <c r="B454" s="14">
        <v>43.799999</v>
      </c>
      <c r="C454" s="14">
        <v>43.259998000000003</v>
      </c>
      <c r="D454" s="14">
        <v>43.689999</v>
      </c>
      <c r="E454" s="14">
        <v>43.689999</v>
      </c>
      <c r="F454" s="14">
        <v>4811200</v>
      </c>
      <c r="G454" s="14">
        <v>43.32</v>
      </c>
      <c r="R454" s="5">
        <f t="shared" si="8"/>
        <v>43.354550509259539</v>
      </c>
      <c r="S454">
        <v>43.354550509259539</v>
      </c>
    </row>
    <row r="455" spans="1:19" x14ac:dyDescent="0.25">
      <c r="A455" s="15">
        <v>42846</v>
      </c>
      <c r="B455" s="14">
        <v>44</v>
      </c>
      <c r="C455" s="14">
        <v>43.599997999999999</v>
      </c>
      <c r="D455" s="14">
        <v>43.810001</v>
      </c>
      <c r="E455" s="14">
        <v>43.810001</v>
      </c>
      <c r="F455" s="14">
        <v>5595700</v>
      </c>
      <c r="G455" s="14">
        <v>43.860000999999997</v>
      </c>
      <c r="R455" s="5">
        <f t="shared" si="8"/>
        <v>43.705631280161832</v>
      </c>
      <c r="S455">
        <v>43.705631280161832</v>
      </c>
    </row>
    <row r="456" spans="1:19" x14ac:dyDescent="0.25">
      <c r="A456" s="15">
        <v>42849</v>
      </c>
      <c r="B456" s="14">
        <v>44.279998999999997</v>
      </c>
      <c r="C456" s="14">
        <v>43.950001</v>
      </c>
      <c r="D456" s="14">
        <v>44.27</v>
      </c>
      <c r="E456" s="14">
        <v>44.27</v>
      </c>
      <c r="F456" s="14">
        <v>4643800</v>
      </c>
      <c r="G456" s="14">
        <v>44.09</v>
      </c>
      <c r="R456" s="5">
        <f t="shared" si="8"/>
        <v>43.923093748941348</v>
      </c>
      <c r="S456">
        <v>43.923093748941348</v>
      </c>
    </row>
    <row r="457" spans="1:19" x14ac:dyDescent="0.25">
      <c r="A457" s="15">
        <v>42850</v>
      </c>
      <c r="B457" s="14">
        <v>45.009998000000003</v>
      </c>
      <c r="C457" s="14">
        <v>44.349997999999999</v>
      </c>
      <c r="D457" s="14">
        <v>44.709999000000003</v>
      </c>
      <c r="E457" s="14">
        <v>44.709999000000003</v>
      </c>
      <c r="F457" s="14">
        <v>7827900</v>
      </c>
      <c r="G457" s="14">
        <v>44.490001999999997</v>
      </c>
      <c r="R457" s="5">
        <f t="shared" si="8"/>
        <v>44.601213305296604</v>
      </c>
      <c r="S457">
        <v>44.601213305296611</v>
      </c>
    </row>
    <row r="458" spans="1:19" x14ac:dyDescent="0.25">
      <c r="A458" s="15">
        <v>42851</v>
      </c>
      <c r="B458" s="14">
        <v>45.040000999999997</v>
      </c>
      <c r="C458" s="14">
        <v>44.25</v>
      </c>
      <c r="D458" s="14">
        <v>44.41</v>
      </c>
      <c r="E458" s="14">
        <v>44.41</v>
      </c>
      <c r="F458" s="14">
        <v>9846900</v>
      </c>
      <c r="G458" s="14">
        <v>45.040000999999997</v>
      </c>
      <c r="R458" s="5">
        <f t="shared" si="8"/>
        <v>44.745103906136187</v>
      </c>
      <c r="S458">
        <v>44.74510390613618</v>
      </c>
    </row>
    <row r="459" spans="1:19" x14ac:dyDescent="0.25">
      <c r="A459" s="15">
        <v>42852</v>
      </c>
      <c r="B459" s="14">
        <v>48.099997999999999</v>
      </c>
      <c r="C459" s="14">
        <v>46.75</v>
      </c>
      <c r="D459" s="14">
        <v>47.150002000000001</v>
      </c>
      <c r="E459" s="14">
        <v>47.150002000000001</v>
      </c>
      <c r="F459" s="14">
        <v>34420200</v>
      </c>
      <c r="G459" s="14">
        <v>47.25</v>
      </c>
      <c r="R459" s="5">
        <f t="shared" si="8"/>
        <v>47.649267383561146</v>
      </c>
      <c r="S459">
        <v>47.64926738356116</v>
      </c>
    </row>
    <row r="460" spans="1:19" x14ac:dyDescent="0.25">
      <c r="A460" s="15">
        <v>42853</v>
      </c>
      <c r="B460" s="14">
        <v>47.755001</v>
      </c>
      <c r="C460" s="14">
        <v>46.869999</v>
      </c>
      <c r="D460" s="14">
        <v>47.720001000000003</v>
      </c>
      <c r="E460" s="14">
        <v>47.720001000000003</v>
      </c>
      <c r="F460" s="14">
        <v>11642800</v>
      </c>
      <c r="G460" s="14">
        <v>47.029998999999997</v>
      </c>
      <c r="R460" s="5">
        <f t="shared" si="8"/>
        <v>47.028973536491755</v>
      </c>
      <c r="S460">
        <v>47.028973536491755</v>
      </c>
    </row>
    <row r="461" spans="1:19" x14ac:dyDescent="0.25">
      <c r="A461" s="15">
        <v>42856</v>
      </c>
      <c r="B461" s="14">
        <v>47.713000999999998</v>
      </c>
      <c r="C461" s="14">
        <v>47.32</v>
      </c>
      <c r="D461" s="14">
        <v>47.540000999999997</v>
      </c>
      <c r="E461" s="14">
        <v>47.540000999999997</v>
      </c>
      <c r="F461" s="14">
        <v>14537500</v>
      </c>
      <c r="G461" s="14">
        <v>47.389999000000003</v>
      </c>
      <c r="R461" s="5">
        <f t="shared" si="8"/>
        <v>47.430304821777334</v>
      </c>
      <c r="S461">
        <v>47.430304821777341</v>
      </c>
    </row>
    <row r="462" spans="1:19" x14ac:dyDescent="0.25">
      <c r="A462" s="15">
        <v>42857</v>
      </c>
      <c r="B462" s="14">
        <v>49.07</v>
      </c>
      <c r="C462" s="14">
        <v>47.400002000000001</v>
      </c>
      <c r="D462" s="14">
        <v>49.049999</v>
      </c>
      <c r="E462" s="14">
        <v>49.049999</v>
      </c>
      <c r="F462" s="14">
        <v>16820800</v>
      </c>
      <c r="G462" s="14">
        <v>47.41</v>
      </c>
      <c r="R462" s="5">
        <f t="shared" si="8"/>
        <v>47.782245364672939</v>
      </c>
      <c r="S462">
        <v>47.782245364672939</v>
      </c>
    </row>
    <row r="463" spans="1:19" x14ac:dyDescent="0.25">
      <c r="A463" s="15">
        <v>42858</v>
      </c>
      <c r="B463" s="14">
        <v>49.290000999999997</v>
      </c>
      <c r="C463" s="14">
        <v>48.625</v>
      </c>
      <c r="D463" s="14">
        <v>49.02</v>
      </c>
      <c r="E463" s="14">
        <v>49.02</v>
      </c>
      <c r="F463" s="14">
        <v>11613100</v>
      </c>
      <c r="G463" s="14">
        <v>49.16</v>
      </c>
      <c r="R463" s="5">
        <f t="shared" si="8"/>
        <v>48.865803750254301</v>
      </c>
      <c r="S463">
        <v>48.865803750254301</v>
      </c>
    </row>
    <row r="464" spans="1:19" x14ac:dyDescent="0.25">
      <c r="A464" s="15">
        <v>42859</v>
      </c>
      <c r="B464" s="14">
        <v>49.380001</v>
      </c>
      <c r="C464" s="14">
        <v>48.82</v>
      </c>
      <c r="D464" s="14">
        <v>48.91</v>
      </c>
      <c r="E464" s="14">
        <v>48.91</v>
      </c>
      <c r="F464" s="14">
        <v>7148800</v>
      </c>
      <c r="G464" s="14">
        <v>48.93</v>
      </c>
      <c r="R464" s="5">
        <f t="shared" si="8"/>
        <v>49.145104644417493</v>
      </c>
      <c r="S464">
        <v>49.145104644417493</v>
      </c>
    </row>
    <row r="465" spans="1:19" x14ac:dyDescent="0.25">
      <c r="A465" s="15">
        <v>42860</v>
      </c>
      <c r="B465" s="14">
        <v>49.439999</v>
      </c>
      <c r="C465" s="14">
        <v>48.400002000000001</v>
      </c>
      <c r="D465" s="14">
        <v>49.299999</v>
      </c>
      <c r="E465" s="14">
        <v>49.299999</v>
      </c>
      <c r="F465" s="14">
        <v>4876200</v>
      </c>
      <c r="G465" s="14">
        <v>48.619999</v>
      </c>
      <c r="R465" s="5">
        <f t="shared" si="8"/>
        <v>48.653505925098592</v>
      </c>
      <c r="S465">
        <v>48.6535059250986</v>
      </c>
    </row>
    <row r="466" spans="1:19" x14ac:dyDescent="0.25">
      <c r="A466" s="15">
        <v>42863</v>
      </c>
      <c r="B466" s="14">
        <v>49.450001</v>
      </c>
      <c r="C466" s="14">
        <v>48.810001</v>
      </c>
      <c r="D466" s="14">
        <v>49.169998</v>
      </c>
      <c r="E466" s="14">
        <v>49.169998</v>
      </c>
      <c r="F466" s="14">
        <v>6641000</v>
      </c>
      <c r="G466" s="14">
        <v>49.43</v>
      </c>
      <c r="R466" s="5">
        <f t="shared" si="8"/>
        <v>49.039851582659686</v>
      </c>
      <c r="S466">
        <v>49.039851582659686</v>
      </c>
    </row>
    <row r="467" spans="1:19" x14ac:dyDescent="0.25">
      <c r="A467" s="15">
        <v>42864</v>
      </c>
      <c r="B467" s="14">
        <v>49.369999</v>
      </c>
      <c r="C467" s="14">
        <v>48.900002000000001</v>
      </c>
      <c r="D467" s="14">
        <v>49.220001000000003</v>
      </c>
      <c r="E467" s="14">
        <v>49.220001000000003</v>
      </c>
      <c r="F467" s="14">
        <v>4774000</v>
      </c>
      <c r="G467" s="14">
        <v>49.060001</v>
      </c>
      <c r="R467" s="5">
        <f t="shared" si="8"/>
        <v>48.997981480350056</v>
      </c>
      <c r="S467">
        <v>48.997981480350063</v>
      </c>
    </row>
    <row r="468" spans="1:19" x14ac:dyDescent="0.25">
      <c r="A468" s="15">
        <v>42865</v>
      </c>
      <c r="B468" s="14">
        <v>49.799999</v>
      </c>
      <c r="C468" s="14">
        <v>49.014999000000003</v>
      </c>
      <c r="D468" s="14">
        <v>49.790000999999997</v>
      </c>
      <c r="E468" s="14">
        <v>49.790000999999997</v>
      </c>
      <c r="F468" s="14">
        <v>6507700</v>
      </c>
      <c r="G468" s="14">
        <v>49.18</v>
      </c>
      <c r="R468" s="5">
        <f t="shared" si="8"/>
        <v>49.119480604497717</v>
      </c>
      <c r="S468">
        <v>49.119480604497724</v>
      </c>
    </row>
    <row r="469" spans="1:19" x14ac:dyDescent="0.25">
      <c r="A469" s="15">
        <v>42866</v>
      </c>
      <c r="B469" s="14">
        <v>49.709999000000003</v>
      </c>
      <c r="C469" s="14">
        <v>49.110000999999997</v>
      </c>
      <c r="D469" s="14">
        <v>49.700001</v>
      </c>
      <c r="E469" s="14">
        <v>49.700001</v>
      </c>
      <c r="F469" s="14">
        <v>5547700</v>
      </c>
      <c r="G469" s="14">
        <v>49.630001</v>
      </c>
      <c r="R469" s="5">
        <f t="shared" si="8"/>
        <v>49.160162359528826</v>
      </c>
      <c r="S469">
        <v>49.160162359528826</v>
      </c>
    </row>
    <row r="470" spans="1:19" x14ac:dyDescent="0.25">
      <c r="A470" s="15">
        <v>42867</v>
      </c>
      <c r="B470" s="14">
        <v>49.75</v>
      </c>
      <c r="C470" s="14">
        <v>49.240001999999997</v>
      </c>
      <c r="D470" s="14">
        <v>49.369999</v>
      </c>
      <c r="E470" s="14">
        <v>49.369999</v>
      </c>
      <c r="F470" s="14">
        <v>4933700</v>
      </c>
      <c r="G470" s="14">
        <v>49.580002</v>
      </c>
      <c r="R470" s="5">
        <f t="shared" si="8"/>
        <v>49.491040817120599</v>
      </c>
      <c r="S470">
        <v>49.491040817120606</v>
      </c>
    </row>
    <row r="471" spans="1:19" x14ac:dyDescent="0.25">
      <c r="A471" s="15">
        <v>42870</v>
      </c>
      <c r="B471" s="14">
        <v>50</v>
      </c>
      <c r="C471" s="14">
        <v>49.25</v>
      </c>
      <c r="D471" s="14">
        <v>49.77</v>
      </c>
      <c r="E471" s="14">
        <v>49.77</v>
      </c>
      <c r="F471" s="14">
        <v>4705900</v>
      </c>
      <c r="G471" s="14">
        <v>49.310001</v>
      </c>
      <c r="R471" s="5">
        <f t="shared" si="8"/>
        <v>49.476241486188378</v>
      </c>
      <c r="S471">
        <v>49.476241486188378</v>
      </c>
    </row>
    <row r="472" spans="1:19" x14ac:dyDescent="0.25">
      <c r="A472" s="15">
        <v>42871</v>
      </c>
      <c r="B472" s="14">
        <v>50.349997999999999</v>
      </c>
      <c r="C472" s="14">
        <v>49.57</v>
      </c>
      <c r="D472" s="14">
        <v>50.34</v>
      </c>
      <c r="E472" s="14">
        <v>50.34</v>
      </c>
      <c r="F472" s="14">
        <v>5347200</v>
      </c>
      <c r="G472" s="14">
        <v>49.630001</v>
      </c>
      <c r="R472" s="5">
        <f t="shared" si="8"/>
        <v>49.670608036539299</v>
      </c>
      <c r="S472">
        <v>49.670608036539285</v>
      </c>
    </row>
    <row r="473" spans="1:19" x14ac:dyDescent="0.25">
      <c r="A473" s="15">
        <v>42872</v>
      </c>
      <c r="B473" s="14">
        <v>50.099997999999999</v>
      </c>
      <c r="C473" s="14">
        <v>49.025002000000001</v>
      </c>
      <c r="D473" s="14">
        <v>49.049999</v>
      </c>
      <c r="E473" s="14">
        <v>49.049999</v>
      </c>
      <c r="F473" s="14">
        <v>6598400</v>
      </c>
      <c r="G473" s="14">
        <v>49.869999</v>
      </c>
      <c r="R473" s="5">
        <f t="shared" si="8"/>
        <v>49.851540919303041</v>
      </c>
      <c r="S473">
        <v>49.851540919303041</v>
      </c>
    </row>
    <row r="474" spans="1:19" x14ac:dyDescent="0.25">
      <c r="A474" s="15">
        <v>42873</v>
      </c>
      <c r="B474" s="14">
        <v>49.580002</v>
      </c>
      <c r="C474" s="14">
        <v>48.889999000000003</v>
      </c>
      <c r="D474" s="14">
        <v>49.110000999999997</v>
      </c>
      <c r="E474" s="14">
        <v>49.110000999999997</v>
      </c>
      <c r="F474" s="14">
        <v>9932100</v>
      </c>
      <c r="G474" s="14">
        <v>49.029998999999997</v>
      </c>
      <c r="R474" s="5">
        <f t="shared" si="8"/>
        <v>49.257478996876479</v>
      </c>
      <c r="S474">
        <v>49.257478996876479</v>
      </c>
    </row>
    <row r="475" spans="1:19" x14ac:dyDescent="0.25">
      <c r="A475" s="15">
        <v>42874</v>
      </c>
      <c r="B475" s="14">
        <v>49.709999000000003</v>
      </c>
      <c r="C475" s="14">
        <v>49.060001</v>
      </c>
      <c r="D475" s="14">
        <v>49.389999000000003</v>
      </c>
      <c r="E475" s="14">
        <v>49.389999000000003</v>
      </c>
      <c r="F475" s="14">
        <v>7813800</v>
      </c>
      <c r="G475" s="14">
        <v>49.150002000000001</v>
      </c>
      <c r="R475" s="5">
        <f t="shared" si="8"/>
        <v>49.319585624007935</v>
      </c>
      <c r="S475">
        <v>49.319585624007928</v>
      </c>
    </row>
    <row r="476" spans="1:19" x14ac:dyDescent="0.25">
      <c r="A476" s="15">
        <v>42877</v>
      </c>
      <c r="B476" s="14">
        <v>49.880001</v>
      </c>
      <c r="C476" s="14">
        <v>49.349997999999999</v>
      </c>
      <c r="D476" s="14">
        <v>49.77</v>
      </c>
      <c r="E476" s="14">
        <v>49.77</v>
      </c>
      <c r="F476" s="14">
        <v>13144900</v>
      </c>
      <c r="G476" s="14">
        <v>49.450001</v>
      </c>
      <c r="R476" s="5">
        <f t="shared" si="8"/>
        <v>49.457069282183149</v>
      </c>
      <c r="S476">
        <v>49.457069282183156</v>
      </c>
    </row>
    <row r="477" spans="1:19" x14ac:dyDescent="0.25">
      <c r="A477" s="15">
        <v>42878</v>
      </c>
      <c r="B477" s="14">
        <v>50.18</v>
      </c>
      <c r="C477" s="14">
        <v>49.77</v>
      </c>
      <c r="D477" s="14">
        <v>50.130001</v>
      </c>
      <c r="E477" s="14">
        <v>50.130001</v>
      </c>
      <c r="F477" s="14">
        <v>7134200</v>
      </c>
      <c r="G477" s="14">
        <v>49.900002000000001</v>
      </c>
      <c r="R477" s="5">
        <f t="shared" si="8"/>
        <v>49.794020341828137</v>
      </c>
      <c r="S477">
        <v>49.794020341828137</v>
      </c>
    </row>
    <row r="478" spans="1:19" x14ac:dyDescent="0.25">
      <c r="A478" s="15">
        <v>42879</v>
      </c>
      <c r="B478" s="14">
        <v>51.080002</v>
      </c>
      <c r="C478" s="14">
        <v>50.139999000000003</v>
      </c>
      <c r="D478" s="14">
        <v>51.049999</v>
      </c>
      <c r="E478" s="14">
        <v>51.049999</v>
      </c>
      <c r="F478" s="14">
        <v>6274800</v>
      </c>
      <c r="G478" s="14">
        <v>50.23</v>
      </c>
      <c r="R478" s="5">
        <f t="shared" si="8"/>
        <v>50.299940882328904</v>
      </c>
      <c r="S478">
        <v>50.299940882328897</v>
      </c>
    </row>
    <row r="479" spans="1:19" x14ac:dyDescent="0.25">
      <c r="A479" s="15">
        <v>42880</v>
      </c>
      <c r="B479" s="14">
        <v>51.130001</v>
      </c>
      <c r="C479" s="14">
        <v>50.639999000000003</v>
      </c>
      <c r="D479" s="14">
        <v>50.93</v>
      </c>
      <c r="E479" s="14">
        <v>50.93</v>
      </c>
      <c r="F479" s="14">
        <v>4950500</v>
      </c>
      <c r="G479" s="14">
        <v>50.77</v>
      </c>
      <c r="R479" s="5">
        <f t="shared" si="8"/>
        <v>50.774359537089232</v>
      </c>
      <c r="S479">
        <v>50.774359537089225</v>
      </c>
    </row>
    <row r="480" spans="1:19" x14ac:dyDescent="0.25">
      <c r="A480" s="15">
        <v>42881</v>
      </c>
      <c r="B480" s="14">
        <v>51.389999000000003</v>
      </c>
      <c r="C480" s="14">
        <v>50.889999000000003</v>
      </c>
      <c r="D480" s="14">
        <v>51.189999</v>
      </c>
      <c r="E480" s="14">
        <v>51.189999</v>
      </c>
      <c r="F480" s="14">
        <v>4780800</v>
      </c>
      <c r="G480" s="14">
        <v>51.040000999999997</v>
      </c>
      <c r="R480" s="5">
        <f t="shared" si="8"/>
        <v>51.026791238135694</v>
      </c>
      <c r="S480">
        <v>51.026791238135701</v>
      </c>
    </row>
    <row r="481" spans="1:19" x14ac:dyDescent="0.25">
      <c r="A481" s="15">
        <v>42885</v>
      </c>
      <c r="B481" s="14">
        <v>51.279998999999997</v>
      </c>
      <c r="C481" s="14">
        <v>50.860000999999997</v>
      </c>
      <c r="D481" s="14">
        <v>51.060001</v>
      </c>
      <c r="E481" s="14">
        <v>51.060001</v>
      </c>
      <c r="F481" s="14">
        <v>5550300</v>
      </c>
      <c r="G481" s="14">
        <v>50.959999000000003</v>
      </c>
      <c r="R481" s="5">
        <f t="shared" si="8"/>
        <v>50.988001016249392</v>
      </c>
      <c r="S481">
        <v>50.988001016249392</v>
      </c>
    </row>
    <row r="482" spans="1:19" x14ac:dyDescent="0.25">
      <c r="A482" s="15">
        <v>42886</v>
      </c>
      <c r="B482" s="14">
        <v>52.240001999999997</v>
      </c>
      <c r="C482" s="14">
        <v>50.880001</v>
      </c>
      <c r="D482" s="14">
        <v>52.209999000000003</v>
      </c>
      <c r="E482" s="14">
        <v>52.209999000000003</v>
      </c>
      <c r="F482" s="14">
        <v>11107200</v>
      </c>
      <c r="G482" s="14">
        <v>51.130001</v>
      </c>
      <c r="R482" s="5">
        <f t="shared" si="8"/>
        <v>51.168373049378829</v>
      </c>
      <c r="S482">
        <v>51.168373049378829</v>
      </c>
    </row>
    <row r="483" spans="1:19" x14ac:dyDescent="0.25">
      <c r="A483" s="15">
        <v>42887</v>
      </c>
      <c r="B483" s="14">
        <v>53.389999000000003</v>
      </c>
      <c r="C483" s="14">
        <v>52.474997999999999</v>
      </c>
      <c r="D483" s="14">
        <v>53.16</v>
      </c>
      <c r="E483" s="14">
        <v>53.16</v>
      </c>
      <c r="F483" s="14">
        <v>13898300</v>
      </c>
      <c r="G483" s="14">
        <v>52.48</v>
      </c>
      <c r="R483" s="5">
        <f t="shared" si="8"/>
        <v>52.765674473904156</v>
      </c>
      <c r="S483">
        <v>52.765674473904163</v>
      </c>
    </row>
    <row r="484" spans="1:19" x14ac:dyDescent="0.25">
      <c r="A484" s="15">
        <v>42888</v>
      </c>
      <c r="B484" s="14">
        <v>53.639999000000003</v>
      </c>
      <c r="C484" s="14">
        <v>53.080002</v>
      </c>
      <c r="D484" s="14">
        <v>53.52</v>
      </c>
      <c r="E484" s="14">
        <v>53.52</v>
      </c>
      <c r="F484" s="14">
        <v>9121800</v>
      </c>
      <c r="G484" s="14">
        <v>53.439999</v>
      </c>
      <c r="R484" s="5">
        <f t="shared" si="8"/>
        <v>53.192782515254081</v>
      </c>
      <c r="S484">
        <v>53.192782515254081</v>
      </c>
    </row>
    <row r="485" spans="1:19" x14ac:dyDescent="0.25">
      <c r="A485" s="15">
        <v>42891</v>
      </c>
      <c r="B485" s="14">
        <v>54.07</v>
      </c>
      <c r="C485" s="14">
        <v>53.59</v>
      </c>
      <c r="D485" s="14">
        <v>53.799999</v>
      </c>
      <c r="E485" s="14">
        <v>53.799999</v>
      </c>
      <c r="F485" s="14">
        <v>9656400</v>
      </c>
      <c r="G485" s="14">
        <v>53.77</v>
      </c>
      <c r="R485" s="5">
        <f t="shared" si="8"/>
        <v>53.773370191075976</v>
      </c>
      <c r="S485">
        <v>53.773370191075983</v>
      </c>
    </row>
    <row r="486" spans="1:19" x14ac:dyDescent="0.25">
      <c r="A486" s="15">
        <v>42892</v>
      </c>
      <c r="B486" s="14">
        <v>53.799999</v>
      </c>
      <c r="C486" s="14">
        <v>53.16</v>
      </c>
      <c r="D486" s="14">
        <v>53.400002000000001</v>
      </c>
      <c r="E486" s="14">
        <v>53.400002000000001</v>
      </c>
      <c r="F486" s="14">
        <v>6308000</v>
      </c>
      <c r="G486" s="14">
        <v>53.75</v>
      </c>
      <c r="R486" s="5">
        <f t="shared" si="8"/>
        <v>53.462006097851841</v>
      </c>
      <c r="S486">
        <v>53.462006097851848</v>
      </c>
    </row>
    <row r="487" spans="1:19" x14ac:dyDescent="0.25">
      <c r="A487" s="15">
        <v>42893</v>
      </c>
      <c r="B487" s="14">
        <v>53.939999</v>
      </c>
      <c r="C487" s="14">
        <v>53.259998000000003</v>
      </c>
      <c r="D487" s="14">
        <v>53.849997999999999</v>
      </c>
      <c r="E487" s="14">
        <v>53.849997999999999</v>
      </c>
      <c r="F487" s="14">
        <v>6368700</v>
      </c>
      <c r="G487" s="14">
        <v>53.299999</v>
      </c>
      <c r="R487" s="5">
        <f t="shared" si="8"/>
        <v>53.382724345351356</v>
      </c>
      <c r="S487">
        <v>53.382724345351349</v>
      </c>
    </row>
    <row r="488" spans="1:19" x14ac:dyDescent="0.25">
      <c r="A488" s="15">
        <v>42894</v>
      </c>
      <c r="B488" s="14">
        <v>54.43</v>
      </c>
      <c r="C488" s="14">
        <v>53.450001</v>
      </c>
      <c r="D488" s="14">
        <v>54.389999000000003</v>
      </c>
      <c r="E488" s="14">
        <v>54.389999000000003</v>
      </c>
      <c r="F488" s="14">
        <v>6369900</v>
      </c>
      <c r="G488" s="14">
        <v>54.029998999999997</v>
      </c>
      <c r="R488" s="5">
        <f t="shared" si="8"/>
        <v>53.626850925293468</v>
      </c>
      <c r="S488">
        <v>53.626850925293475</v>
      </c>
    </row>
    <row r="489" spans="1:19" x14ac:dyDescent="0.25">
      <c r="A489" s="15">
        <v>42895</v>
      </c>
      <c r="B489" s="14">
        <v>55.139999000000003</v>
      </c>
      <c r="C489" s="14">
        <v>52.849997999999999</v>
      </c>
      <c r="D489" s="14">
        <v>53.400002000000001</v>
      </c>
      <c r="E489" s="14">
        <v>53.400002000000001</v>
      </c>
      <c r="F489" s="14">
        <v>11174100</v>
      </c>
      <c r="G489" s="14">
        <v>54.650002000000001</v>
      </c>
      <c r="R489" s="5">
        <f t="shared" si="8"/>
        <v>54.453269176039967</v>
      </c>
      <c r="S489">
        <v>54.453269176039967</v>
      </c>
    </row>
    <row r="490" spans="1:19" x14ac:dyDescent="0.25">
      <c r="A490" s="15">
        <v>42898</v>
      </c>
      <c r="B490" s="14">
        <v>52.900002000000001</v>
      </c>
      <c r="C490" s="14">
        <v>51.43</v>
      </c>
      <c r="D490" s="14">
        <v>52.16</v>
      </c>
      <c r="E490" s="14">
        <v>52.16</v>
      </c>
      <c r="F490" s="14">
        <v>15765600</v>
      </c>
      <c r="G490" s="14">
        <v>52.810001</v>
      </c>
      <c r="R490" s="5">
        <f t="shared" si="8"/>
        <v>52.19551767418325</v>
      </c>
      <c r="S490">
        <v>52.19551767418325</v>
      </c>
    </row>
    <row r="491" spans="1:19" x14ac:dyDescent="0.25">
      <c r="A491" s="15">
        <v>42899</v>
      </c>
      <c r="B491" s="14">
        <v>52.485000999999997</v>
      </c>
      <c r="C491" s="14">
        <v>51.700001</v>
      </c>
      <c r="D491" s="14">
        <v>52.060001</v>
      </c>
      <c r="E491" s="14">
        <v>52.060001</v>
      </c>
      <c r="F491" s="14">
        <v>10411800</v>
      </c>
      <c r="G491" s="14">
        <v>52.290000999999997</v>
      </c>
      <c r="R491" s="5">
        <f t="shared" si="8"/>
        <v>52.067011186525171</v>
      </c>
      <c r="S491">
        <v>52.067011186525171</v>
      </c>
    </row>
    <row r="492" spans="1:19" x14ac:dyDescent="0.25">
      <c r="A492" s="15">
        <v>42900</v>
      </c>
      <c r="B492" s="14">
        <v>52.505001</v>
      </c>
      <c r="C492" s="14">
        <v>51.534999999999997</v>
      </c>
      <c r="D492" s="14">
        <v>51.900002000000001</v>
      </c>
      <c r="E492" s="14">
        <v>51.900002000000001</v>
      </c>
      <c r="F492" s="14">
        <v>7132500</v>
      </c>
      <c r="G492" s="14">
        <v>52</v>
      </c>
      <c r="R492" s="5">
        <f t="shared" si="8"/>
        <v>52.058562684597931</v>
      </c>
      <c r="S492">
        <v>52.058562684597938</v>
      </c>
    </row>
    <row r="493" spans="1:19" x14ac:dyDescent="0.25">
      <c r="A493" s="15">
        <v>42901</v>
      </c>
      <c r="B493" s="14">
        <v>52.380001</v>
      </c>
      <c r="C493" s="14">
        <v>50.830002</v>
      </c>
      <c r="D493" s="14">
        <v>52.290000999999997</v>
      </c>
      <c r="E493" s="14">
        <v>52.290000999999997</v>
      </c>
      <c r="F493" s="14">
        <v>12401600</v>
      </c>
      <c r="G493" s="14">
        <v>51.439999</v>
      </c>
      <c r="R493" s="5">
        <f t="shared" si="8"/>
        <v>51.211678757812656</v>
      </c>
      <c r="S493">
        <v>51.211678757812656</v>
      </c>
    </row>
    <row r="494" spans="1:19" x14ac:dyDescent="0.25">
      <c r="A494" s="15">
        <v>42902</v>
      </c>
      <c r="B494" s="14">
        <v>52.16</v>
      </c>
      <c r="C494" s="14">
        <v>51.580002</v>
      </c>
      <c r="D494" s="14">
        <v>51.84</v>
      </c>
      <c r="E494" s="14">
        <v>51.84</v>
      </c>
      <c r="F494" s="14">
        <v>10931000</v>
      </c>
      <c r="G494" s="14">
        <v>52.040000999999997</v>
      </c>
      <c r="R494" s="5">
        <f t="shared" si="8"/>
        <v>51.825456800615804</v>
      </c>
      <c r="S494">
        <v>51.825456800615797</v>
      </c>
    </row>
    <row r="495" spans="1:19" x14ac:dyDescent="0.25">
      <c r="A495" s="15">
        <v>42905</v>
      </c>
      <c r="B495" s="14">
        <v>53</v>
      </c>
      <c r="C495" s="14">
        <v>52.110000999999997</v>
      </c>
      <c r="D495" s="14">
        <v>52.93</v>
      </c>
      <c r="E495" s="14">
        <v>52.93</v>
      </c>
      <c r="F495" s="14">
        <v>5643900</v>
      </c>
      <c r="G495" s="14">
        <v>52.279998999999997</v>
      </c>
      <c r="R495" s="5">
        <f t="shared" si="8"/>
        <v>52.278676127137928</v>
      </c>
      <c r="S495">
        <v>52.278676127137921</v>
      </c>
    </row>
    <row r="496" spans="1:19" x14ac:dyDescent="0.25">
      <c r="A496" s="15">
        <v>42906</v>
      </c>
      <c r="B496" s="14">
        <v>53.23</v>
      </c>
      <c r="C496" s="14">
        <v>52.43</v>
      </c>
      <c r="D496" s="14">
        <v>52.52</v>
      </c>
      <c r="E496" s="14">
        <v>52.52</v>
      </c>
      <c r="F496" s="14">
        <v>4578700</v>
      </c>
      <c r="G496" s="14">
        <v>52.84</v>
      </c>
      <c r="R496" s="5">
        <f t="shared" si="8"/>
        <v>52.964699361711638</v>
      </c>
      <c r="S496">
        <v>52.964699361711631</v>
      </c>
    </row>
    <row r="497" spans="1:19" x14ac:dyDescent="0.25">
      <c r="A497" s="15">
        <v>42907</v>
      </c>
      <c r="B497" s="14">
        <v>53.580002</v>
      </c>
      <c r="C497" s="14">
        <v>52.610000999999997</v>
      </c>
      <c r="D497" s="14">
        <v>53.540000999999997</v>
      </c>
      <c r="E497" s="14">
        <v>53.540000999999997</v>
      </c>
      <c r="F497" s="14">
        <v>8016500</v>
      </c>
      <c r="G497" s="14">
        <v>52.990001999999997</v>
      </c>
      <c r="R497" s="5">
        <f t="shared" si="8"/>
        <v>52.787519702369316</v>
      </c>
      <c r="S497">
        <v>52.787519702369316</v>
      </c>
    </row>
    <row r="498" spans="1:19" x14ac:dyDescent="0.25">
      <c r="A498" s="15">
        <v>42908</v>
      </c>
      <c r="B498" s="14">
        <v>53.951000000000001</v>
      </c>
      <c r="C498" s="14">
        <v>52.860000999999997</v>
      </c>
      <c r="D498" s="14">
        <v>53.869999</v>
      </c>
      <c r="E498" s="14">
        <v>53.869999</v>
      </c>
      <c r="F498" s="14">
        <v>9673000</v>
      </c>
      <c r="G498" s="14">
        <v>53.709999000000003</v>
      </c>
      <c r="R498" s="5">
        <f t="shared" si="8"/>
        <v>53.100264174148776</v>
      </c>
      <c r="S498">
        <v>53.100264174148784</v>
      </c>
    </row>
    <row r="499" spans="1:19" x14ac:dyDescent="0.25">
      <c r="A499" s="15">
        <v>42909</v>
      </c>
      <c r="B499" s="14">
        <v>54.529998999999997</v>
      </c>
      <c r="C499" s="14">
        <v>53.689999</v>
      </c>
      <c r="D499" s="14">
        <v>54.330002</v>
      </c>
      <c r="E499" s="14">
        <v>54.330002</v>
      </c>
      <c r="F499" s="14">
        <v>6257300</v>
      </c>
      <c r="G499" s="14">
        <v>53.82</v>
      </c>
      <c r="R499" s="5">
        <f t="shared" si="8"/>
        <v>53.925363028690946</v>
      </c>
      <c r="S499">
        <v>53.925363028690953</v>
      </c>
    </row>
    <row r="500" spans="1:19" x14ac:dyDescent="0.25">
      <c r="A500" s="15">
        <v>42912</v>
      </c>
      <c r="B500" s="14">
        <v>55.099997999999999</v>
      </c>
      <c r="C500" s="14">
        <v>53.650002000000001</v>
      </c>
      <c r="D500" s="14">
        <v>53.740001999999997</v>
      </c>
      <c r="E500" s="14">
        <v>53.740001999999997</v>
      </c>
      <c r="F500" s="14">
        <v>4890300</v>
      </c>
      <c r="G500" s="14">
        <v>54.439999</v>
      </c>
      <c r="R500" s="5">
        <f t="shared" si="8"/>
        <v>54.768912585216178</v>
      </c>
      <c r="S500">
        <v>54.768912585216171</v>
      </c>
    </row>
    <row r="501" spans="1:19" x14ac:dyDescent="0.25">
      <c r="A501" s="15">
        <v>42913</v>
      </c>
      <c r="B501" s="14">
        <v>53.790000999999997</v>
      </c>
      <c r="C501" s="14">
        <v>52.639999000000003</v>
      </c>
      <c r="D501" s="14">
        <v>52.73</v>
      </c>
      <c r="E501" s="14">
        <v>52.73</v>
      </c>
      <c r="F501" s="14">
        <v>7706800</v>
      </c>
      <c r="G501" s="14">
        <v>53.599997999999999</v>
      </c>
      <c r="R501" s="5">
        <f t="shared" si="8"/>
        <v>53.495324684300854</v>
      </c>
      <c r="S501">
        <v>53.495324684300854</v>
      </c>
    </row>
    <row r="502" spans="1:19" x14ac:dyDescent="0.25">
      <c r="A502" s="15">
        <v>42914</v>
      </c>
      <c r="B502" s="14">
        <v>54.439999</v>
      </c>
      <c r="C502" s="14">
        <v>52.650002000000001</v>
      </c>
      <c r="D502" s="14">
        <v>54.389999000000003</v>
      </c>
      <c r="E502" s="14">
        <v>54.389999000000003</v>
      </c>
      <c r="F502" s="14">
        <v>7934300</v>
      </c>
      <c r="G502" s="14">
        <v>52.75</v>
      </c>
      <c r="R502" s="5">
        <f t="shared" si="8"/>
        <v>53.065622072193648</v>
      </c>
      <c r="S502">
        <v>53.065622072193641</v>
      </c>
    </row>
    <row r="503" spans="1:19" x14ac:dyDescent="0.25">
      <c r="A503" s="15">
        <v>42915</v>
      </c>
      <c r="B503" s="14">
        <v>54.099997999999999</v>
      </c>
      <c r="C503" s="14">
        <v>52.52</v>
      </c>
      <c r="D503" s="14">
        <v>53.419998</v>
      </c>
      <c r="E503" s="14">
        <v>53.419998</v>
      </c>
      <c r="F503" s="14">
        <v>11616200</v>
      </c>
      <c r="G503" s="14">
        <v>53.810001</v>
      </c>
      <c r="R503" s="5">
        <f t="shared" si="8"/>
        <v>53.271160396900711</v>
      </c>
      <c r="S503">
        <v>53.271160396900719</v>
      </c>
    </row>
    <row r="504" spans="1:19" x14ac:dyDescent="0.25">
      <c r="A504" s="15">
        <v>42916</v>
      </c>
      <c r="B504" s="14">
        <v>54.25</v>
      </c>
      <c r="C504" s="14">
        <v>53.290000999999997</v>
      </c>
      <c r="D504" s="14">
        <v>53.669998</v>
      </c>
      <c r="E504" s="14">
        <v>53.669998</v>
      </c>
      <c r="F504" s="14">
        <v>8235000</v>
      </c>
      <c r="G504" s="14">
        <v>53.599997999999999</v>
      </c>
      <c r="R504" s="5">
        <f t="shared" si="8"/>
        <v>53.797168520413528</v>
      </c>
      <c r="S504">
        <v>53.797168520413521</v>
      </c>
    </row>
    <row r="505" spans="1:19" x14ac:dyDescent="0.25">
      <c r="A505" s="15">
        <v>42919</v>
      </c>
      <c r="B505" s="14">
        <v>54.330002</v>
      </c>
      <c r="C505" s="14">
        <v>52.830002</v>
      </c>
      <c r="D505" s="14">
        <v>52.869999</v>
      </c>
      <c r="E505" s="14">
        <v>52.869999</v>
      </c>
      <c r="F505" s="14">
        <v>4831300</v>
      </c>
      <c r="G505" s="14">
        <v>54.139999000000003</v>
      </c>
      <c r="R505" s="5">
        <f t="shared" si="8"/>
        <v>54.024658466021791</v>
      </c>
      <c r="S505">
        <v>54.024658466021783</v>
      </c>
    </row>
    <row r="506" spans="1:19" x14ac:dyDescent="0.25">
      <c r="A506" s="15">
        <v>42921</v>
      </c>
      <c r="B506" s="14">
        <v>54.75</v>
      </c>
      <c r="C506" s="14">
        <v>52.939999</v>
      </c>
      <c r="D506" s="14">
        <v>54.610000999999997</v>
      </c>
      <c r="E506" s="14">
        <v>54.610000999999997</v>
      </c>
      <c r="F506" s="14">
        <v>9800600</v>
      </c>
      <c r="G506" s="14">
        <v>53</v>
      </c>
      <c r="R506" s="5">
        <f t="shared" si="8"/>
        <v>53.420329516522521</v>
      </c>
      <c r="S506">
        <v>53.420329516522514</v>
      </c>
    </row>
    <row r="507" spans="1:19" x14ac:dyDescent="0.25">
      <c r="A507" s="15">
        <v>42922</v>
      </c>
      <c r="B507" s="14">
        <v>54.351002000000001</v>
      </c>
      <c r="C507" s="14">
        <v>53.150002000000001</v>
      </c>
      <c r="D507" s="14">
        <v>53.470001000000003</v>
      </c>
      <c r="E507" s="14">
        <v>53.470001000000003</v>
      </c>
      <c r="F507" s="14">
        <v>7447900</v>
      </c>
      <c r="G507" s="14">
        <v>54.220001000000003</v>
      </c>
      <c r="R507" s="5">
        <f t="shared" si="8"/>
        <v>53.9090109676699</v>
      </c>
      <c r="S507">
        <v>53.9090109676699</v>
      </c>
    </row>
    <row r="508" spans="1:19" x14ac:dyDescent="0.25">
      <c r="A508" s="15">
        <v>42923</v>
      </c>
      <c r="B508" s="14">
        <v>54.48</v>
      </c>
      <c r="C508" s="14">
        <v>53.52</v>
      </c>
      <c r="D508" s="14">
        <v>53.970001000000003</v>
      </c>
      <c r="E508" s="14">
        <v>53.970001000000003</v>
      </c>
      <c r="F508" s="14">
        <v>4948100</v>
      </c>
      <c r="G508" s="14">
        <v>53.700001</v>
      </c>
      <c r="R508" s="5">
        <f t="shared" si="8"/>
        <v>53.977449150495382</v>
      </c>
      <c r="S508">
        <v>53.977449150495389</v>
      </c>
    </row>
    <row r="509" spans="1:19" x14ac:dyDescent="0.25">
      <c r="A509" s="15">
        <v>42926</v>
      </c>
      <c r="B509" s="14">
        <v>55.419998</v>
      </c>
      <c r="C509" s="14">
        <v>54.700001</v>
      </c>
      <c r="D509" s="14">
        <v>54.939999</v>
      </c>
      <c r="E509" s="14">
        <v>54.939999</v>
      </c>
      <c r="F509" s="14">
        <v>10469600</v>
      </c>
      <c r="G509" s="14">
        <v>54.91</v>
      </c>
      <c r="R509" s="5">
        <f t="shared" si="8"/>
        <v>55.081875571389538</v>
      </c>
      <c r="S509">
        <v>55.081875571389538</v>
      </c>
    </row>
    <row r="510" spans="1:19" x14ac:dyDescent="0.25">
      <c r="A510" s="15">
        <v>42927</v>
      </c>
      <c r="B510" s="14">
        <v>55.200001</v>
      </c>
      <c r="C510" s="14">
        <v>54.330002</v>
      </c>
      <c r="D510" s="14">
        <v>54.759998000000003</v>
      </c>
      <c r="E510" s="14">
        <v>54.759998000000003</v>
      </c>
      <c r="F510" s="14">
        <v>9011500</v>
      </c>
      <c r="G510" s="14">
        <v>54.919998</v>
      </c>
      <c r="R510" s="5">
        <f t="shared" si="8"/>
        <v>54.726890296138137</v>
      </c>
      <c r="S510">
        <v>54.726890296138137</v>
      </c>
    </row>
    <row r="511" spans="1:19" x14ac:dyDescent="0.25">
      <c r="A511" s="15">
        <v>42928</v>
      </c>
      <c r="B511" s="14">
        <v>57.445</v>
      </c>
      <c r="C511" s="14">
        <v>55.549999</v>
      </c>
      <c r="D511" s="14">
        <v>56.549999</v>
      </c>
      <c r="E511" s="14">
        <v>56.549999</v>
      </c>
      <c r="F511" s="14">
        <v>17490800</v>
      </c>
      <c r="G511" s="14">
        <v>56.599997999999999</v>
      </c>
      <c r="R511" s="5">
        <f t="shared" si="8"/>
        <v>56.533701948883532</v>
      </c>
      <c r="S511">
        <v>56.533701948883532</v>
      </c>
    </row>
    <row r="512" spans="1:19" x14ac:dyDescent="0.25">
      <c r="A512" s="15">
        <v>42929</v>
      </c>
      <c r="B512" s="14">
        <v>57.91</v>
      </c>
      <c r="C512" s="14">
        <v>56.799999</v>
      </c>
      <c r="D512" s="14">
        <v>57.900002000000001</v>
      </c>
      <c r="E512" s="14">
        <v>57.900002000000001</v>
      </c>
      <c r="F512" s="14">
        <v>14795500</v>
      </c>
      <c r="G512" s="14">
        <v>57.299999</v>
      </c>
      <c r="R512" s="5">
        <f t="shared" si="8"/>
        <v>57.01135115504686</v>
      </c>
      <c r="S512">
        <v>57.01135115504686</v>
      </c>
    </row>
    <row r="513" spans="1:19" x14ac:dyDescent="0.25">
      <c r="A513" s="15">
        <v>42930</v>
      </c>
      <c r="B513" s="14">
        <v>58.630001</v>
      </c>
      <c r="C513" s="14">
        <v>56.915000999999997</v>
      </c>
      <c r="D513" s="14">
        <v>57.16</v>
      </c>
      <c r="E513" s="14">
        <v>57.16</v>
      </c>
      <c r="F513" s="14">
        <v>11777100</v>
      </c>
      <c r="G513" s="14">
        <v>58.139999000000003</v>
      </c>
      <c r="R513" s="5">
        <f t="shared" si="8"/>
        <v>58.189688630090778</v>
      </c>
      <c r="S513">
        <v>58.189688630090771</v>
      </c>
    </row>
    <row r="514" spans="1:19" x14ac:dyDescent="0.25">
      <c r="A514" s="15">
        <v>42933</v>
      </c>
      <c r="B514" s="14">
        <v>57.599997999999999</v>
      </c>
      <c r="C514" s="14">
        <v>57.02</v>
      </c>
      <c r="D514" s="14">
        <v>57.580002</v>
      </c>
      <c r="E514" s="14">
        <v>57.580002</v>
      </c>
      <c r="F514" s="14">
        <v>5803300</v>
      </c>
      <c r="G514" s="14">
        <v>57.529998999999997</v>
      </c>
      <c r="R514" s="5">
        <f t="shared" si="8"/>
        <v>57.069358055604766</v>
      </c>
      <c r="S514">
        <v>57.069358055604766</v>
      </c>
    </row>
    <row r="515" spans="1:19" x14ac:dyDescent="0.25">
      <c r="A515" s="15">
        <v>42934</v>
      </c>
      <c r="B515" s="14">
        <v>58.959999000000003</v>
      </c>
      <c r="C515" s="14">
        <v>57.310001</v>
      </c>
      <c r="D515" s="14">
        <v>58.959999000000003</v>
      </c>
      <c r="E515" s="14">
        <v>58.959999000000003</v>
      </c>
      <c r="F515" s="14">
        <v>9477500</v>
      </c>
      <c r="G515" s="14">
        <v>57.5</v>
      </c>
      <c r="R515" s="5">
        <f t="shared" ref="R515:R578" si="9">$J$3*F515+$K$3*E515+$L$3*D515+$M$3*C515+$N$3*B515 +$O$3</f>
        <v>57.657267107794368</v>
      </c>
      <c r="S515">
        <v>57.657267107794361</v>
      </c>
    </row>
    <row r="516" spans="1:19" x14ac:dyDescent="0.25">
      <c r="A516" s="15">
        <v>42935</v>
      </c>
      <c r="B516" s="14">
        <v>58.619999</v>
      </c>
      <c r="C516" s="14">
        <v>57.549999</v>
      </c>
      <c r="D516" s="14">
        <v>58.349997999999999</v>
      </c>
      <c r="E516" s="14">
        <v>58.349997999999999</v>
      </c>
      <c r="F516" s="14">
        <v>9706700</v>
      </c>
      <c r="G516" s="14">
        <v>58.310001</v>
      </c>
      <c r="R516" s="5">
        <f t="shared" si="9"/>
        <v>57.899583443940145</v>
      </c>
      <c r="S516">
        <v>57.899583443940145</v>
      </c>
    </row>
    <row r="517" spans="1:19" x14ac:dyDescent="0.25">
      <c r="A517" s="15">
        <v>42936</v>
      </c>
      <c r="B517" s="14">
        <v>59.380001</v>
      </c>
      <c r="C517" s="14">
        <v>58.43</v>
      </c>
      <c r="D517" s="14">
        <v>59.09</v>
      </c>
      <c r="E517" s="14">
        <v>59.09</v>
      </c>
      <c r="F517" s="14">
        <v>8057400</v>
      </c>
      <c r="G517" s="14">
        <v>58.75</v>
      </c>
      <c r="R517" s="5">
        <f t="shared" si="9"/>
        <v>58.754405118935999</v>
      </c>
      <c r="S517">
        <v>58.754405118936006</v>
      </c>
    </row>
    <row r="518" spans="1:19" x14ac:dyDescent="0.25">
      <c r="A518" s="15">
        <v>42937</v>
      </c>
      <c r="B518" s="14">
        <v>59.330002</v>
      </c>
      <c r="C518" s="14">
        <v>58.59</v>
      </c>
      <c r="D518" s="14">
        <v>58.669998</v>
      </c>
      <c r="E518" s="14">
        <v>58.669998</v>
      </c>
      <c r="F518" s="14">
        <v>7545000</v>
      </c>
      <c r="G518" s="14">
        <v>59</v>
      </c>
      <c r="R518" s="5">
        <f t="shared" si="9"/>
        <v>59.081510483134501</v>
      </c>
      <c r="S518">
        <v>59.081510483134501</v>
      </c>
    </row>
    <row r="519" spans="1:19" x14ac:dyDescent="0.25">
      <c r="A519" s="15">
        <v>42940</v>
      </c>
      <c r="B519" s="14">
        <v>59.07</v>
      </c>
      <c r="C519" s="14">
        <v>58.34</v>
      </c>
      <c r="D519" s="14">
        <v>58.580002</v>
      </c>
      <c r="E519" s="14">
        <v>58.580002</v>
      </c>
      <c r="F519" s="14">
        <v>6429300</v>
      </c>
      <c r="G519" s="14">
        <v>58.900002000000001</v>
      </c>
      <c r="R519" s="5">
        <f t="shared" si="9"/>
        <v>58.721911366751172</v>
      </c>
      <c r="S519">
        <v>58.721911366751165</v>
      </c>
    </row>
    <row r="520" spans="1:19" x14ac:dyDescent="0.25">
      <c r="A520" s="15">
        <v>42941</v>
      </c>
      <c r="B520" s="14">
        <v>58.830002</v>
      </c>
      <c r="C520" s="14">
        <v>58.189999</v>
      </c>
      <c r="D520" s="14">
        <v>58.259998000000003</v>
      </c>
      <c r="E520" s="14">
        <v>58.259998000000003</v>
      </c>
      <c r="F520" s="14">
        <v>8514000</v>
      </c>
      <c r="G520" s="14">
        <v>58.73</v>
      </c>
      <c r="R520" s="5">
        <f t="shared" si="9"/>
        <v>58.599873365761439</v>
      </c>
      <c r="S520">
        <v>58.599873365761447</v>
      </c>
    </row>
    <row r="521" spans="1:19" x14ac:dyDescent="0.25">
      <c r="A521" s="15">
        <v>42942</v>
      </c>
      <c r="B521" s="14">
        <v>58.939999</v>
      </c>
      <c r="C521" s="14">
        <v>57.900002000000001</v>
      </c>
      <c r="D521" s="14">
        <v>58.790000999999997</v>
      </c>
      <c r="E521" s="14">
        <v>58.790000999999997</v>
      </c>
      <c r="F521" s="14">
        <v>13615600</v>
      </c>
      <c r="G521" s="14">
        <v>58.48</v>
      </c>
      <c r="R521" s="5">
        <f t="shared" si="9"/>
        <v>58.175041318659851</v>
      </c>
      <c r="S521">
        <v>58.175041318659844</v>
      </c>
    </row>
    <row r="522" spans="1:19" x14ac:dyDescent="0.25">
      <c r="A522" s="15">
        <v>42943</v>
      </c>
      <c r="B522" s="14">
        <v>61.299999</v>
      </c>
      <c r="C522" s="14">
        <v>57.692000999999998</v>
      </c>
      <c r="D522" s="14">
        <v>60.150002000000001</v>
      </c>
      <c r="E522" s="14">
        <v>60.150002000000001</v>
      </c>
      <c r="F522" s="14">
        <v>22713400</v>
      </c>
      <c r="G522" s="14">
        <v>61</v>
      </c>
      <c r="R522" s="5">
        <f t="shared" si="9"/>
        <v>59.327487764955556</v>
      </c>
      <c r="S522">
        <v>59.327487764955556</v>
      </c>
    </row>
    <row r="523" spans="1:19" x14ac:dyDescent="0.25">
      <c r="A523" s="15">
        <v>42944</v>
      </c>
      <c r="B523" s="14">
        <v>60.709999000000003</v>
      </c>
      <c r="C523" s="14">
        <v>59.040000999999997</v>
      </c>
      <c r="D523" s="14">
        <v>59.200001</v>
      </c>
      <c r="E523" s="14">
        <v>59.200001</v>
      </c>
      <c r="F523" s="14">
        <v>10800800</v>
      </c>
      <c r="G523" s="14">
        <v>59.799999</v>
      </c>
      <c r="R523" s="5">
        <f t="shared" si="9"/>
        <v>60.324108709455025</v>
      </c>
      <c r="S523">
        <v>60.324108709455025</v>
      </c>
    </row>
    <row r="524" spans="1:19" x14ac:dyDescent="0.25">
      <c r="A524" s="15">
        <v>42947</v>
      </c>
      <c r="B524" s="14">
        <v>59.639999000000003</v>
      </c>
      <c r="C524" s="14">
        <v>58.52</v>
      </c>
      <c r="D524" s="14">
        <v>58.549999</v>
      </c>
      <c r="E524" s="14">
        <v>58.549999</v>
      </c>
      <c r="F524" s="14">
        <v>7400700</v>
      </c>
      <c r="G524" s="14">
        <v>59.369999</v>
      </c>
      <c r="R524" s="5">
        <f t="shared" si="9"/>
        <v>59.383330094883149</v>
      </c>
      <c r="S524">
        <v>59.383330094883156</v>
      </c>
    </row>
    <row r="525" spans="1:19" x14ac:dyDescent="0.25">
      <c r="A525" s="15">
        <v>42948</v>
      </c>
      <c r="B525" s="14">
        <v>59.389999000000003</v>
      </c>
      <c r="C525" s="14">
        <v>58.790000999999997</v>
      </c>
      <c r="D525" s="14">
        <v>59.34</v>
      </c>
      <c r="E525" s="14">
        <v>59.34</v>
      </c>
      <c r="F525" s="14">
        <v>9079100</v>
      </c>
      <c r="G525" s="14">
        <v>59</v>
      </c>
      <c r="R525" s="5">
        <f t="shared" si="9"/>
        <v>58.869653362858607</v>
      </c>
      <c r="S525">
        <v>58.869653362858607</v>
      </c>
    </row>
    <row r="526" spans="1:19" x14ac:dyDescent="0.25">
      <c r="A526" s="15">
        <v>42949</v>
      </c>
      <c r="B526" s="14">
        <v>59.709999000000003</v>
      </c>
      <c r="C526" s="14">
        <v>58.439999</v>
      </c>
      <c r="D526" s="14">
        <v>59.119999</v>
      </c>
      <c r="E526" s="14">
        <v>59.119999</v>
      </c>
      <c r="F526" s="14">
        <v>6517300</v>
      </c>
      <c r="G526" s="14">
        <v>59.669998</v>
      </c>
      <c r="R526" s="5">
        <f t="shared" si="9"/>
        <v>59.03644646891167</v>
      </c>
      <c r="S526">
        <v>59.03644646891167</v>
      </c>
    </row>
    <row r="527" spans="1:19" x14ac:dyDescent="0.25">
      <c r="A527" s="15">
        <v>42950</v>
      </c>
      <c r="B527" s="14">
        <v>59.279998999999997</v>
      </c>
      <c r="C527" s="14">
        <v>58.360000999999997</v>
      </c>
      <c r="D527" s="14">
        <v>58.419998</v>
      </c>
      <c r="E527" s="14">
        <v>58.419998</v>
      </c>
      <c r="F527" s="14">
        <v>6260000</v>
      </c>
      <c r="G527" s="14">
        <v>59.16</v>
      </c>
      <c r="R527" s="5">
        <f t="shared" si="9"/>
        <v>59.022969956966982</v>
      </c>
      <c r="S527">
        <v>59.022969956966989</v>
      </c>
    </row>
    <row r="528" spans="1:19" x14ac:dyDescent="0.25">
      <c r="A528" s="15">
        <v>42951</v>
      </c>
      <c r="B528" s="14">
        <v>58.93</v>
      </c>
      <c r="C528" s="14">
        <v>58.32</v>
      </c>
      <c r="D528" s="14">
        <v>58.860000999999997</v>
      </c>
      <c r="E528" s="14">
        <v>58.860000999999997</v>
      </c>
      <c r="F528" s="14">
        <v>6174100</v>
      </c>
      <c r="G528" s="14">
        <v>58.619999</v>
      </c>
      <c r="R528" s="5">
        <f t="shared" si="9"/>
        <v>58.409059761215524</v>
      </c>
      <c r="S528">
        <v>58.409059761215524</v>
      </c>
    </row>
    <row r="529" spans="1:19" x14ac:dyDescent="0.25">
      <c r="A529" s="15">
        <v>42954</v>
      </c>
      <c r="B529" s="14">
        <v>59.639999000000003</v>
      </c>
      <c r="C529" s="14">
        <v>58.84</v>
      </c>
      <c r="D529" s="14">
        <v>59.619999</v>
      </c>
      <c r="E529" s="14">
        <v>59.619999</v>
      </c>
      <c r="F529" s="14">
        <v>5887600</v>
      </c>
      <c r="G529" s="14">
        <v>59.18</v>
      </c>
      <c r="R529" s="5">
        <f t="shared" si="9"/>
        <v>58.951392256794954</v>
      </c>
      <c r="S529">
        <v>58.951392256794954</v>
      </c>
    </row>
    <row r="530" spans="1:19" x14ac:dyDescent="0.25">
      <c r="A530" s="15">
        <v>42955</v>
      </c>
      <c r="B530" s="14">
        <v>59.880001</v>
      </c>
      <c r="C530" s="14">
        <v>59.25</v>
      </c>
      <c r="D530" s="14">
        <v>59.48</v>
      </c>
      <c r="E530" s="14">
        <v>59.48</v>
      </c>
      <c r="F530" s="14">
        <v>6001900</v>
      </c>
      <c r="G530" s="14">
        <v>59.610000999999997</v>
      </c>
      <c r="R530" s="5">
        <f t="shared" si="9"/>
        <v>59.547173332811994</v>
      </c>
      <c r="S530">
        <v>59.547173332811994</v>
      </c>
    </row>
    <row r="531" spans="1:19" x14ac:dyDescent="0.25">
      <c r="A531" s="15">
        <v>42956</v>
      </c>
      <c r="B531" s="14">
        <v>59.73</v>
      </c>
      <c r="C531" s="14">
        <v>58.59</v>
      </c>
      <c r="D531" s="14">
        <v>59.669998</v>
      </c>
      <c r="E531" s="14">
        <v>59.669998</v>
      </c>
      <c r="F531" s="14">
        <v>6023900</v>
      </c>
      <c r="G531" s="14">
        <v>58.970001000000003</v>
      </c>
      <c r="R531" s="5">
        <f t="shared" si="9"/>
        <v>58.822578897275505</v>
      </c>
      <c r="S531">
        <v>58.822578897275505</v>
      </c>
    </row>
    <row r="532" spans="1:19" x14ac:dyDescent="0.25">
      <c r="A532" s="15">
        <v>42957</v>
      </c>
      <c r="B532" s="14">
        <v>59.369999</v>
      </c>
      <c r="C532" s="14">
        <v>57.810001</v>
      </c>
      <c r="D532" s="14">
        <v>58.02</v>
      </c>
      <c r="E532" s="14">
        <v>58.02</v>
      </c>
      <c r="F532" s="14">
        <v>9571200</v>
      </c>
      <c r="G532" s="14">
        <v>59.240001999999997</v>
      </c>
      <c r="R532" s="5">
        <f t="shared" si="9"/>
        <v>58.962353179217637</v>
      </c>
      <c r="S532">
        <v>58.962353179217644</v>
      </c>
    </row>
    <row r="533" spans="1:19" x14ac:dyDescent="0.25">
      <c r="A533" s="15">
        <v>42958</v>
      </c>
      <c r="B533" s="14">
        <v>58.25</v>
      </c>
      <c r="C533" s="14">
        <v>57.580002</v>
      </c>
      <c r="D533" s="14">
        <v>58.040000999999997</v>
      </c>
      <c r="E533" s="14">
        <v>58.040000999999997</v>
      </c>
      <c r="F533" s="14">
        <v>6961800</v>
      </c>
      <c r="G533" s="14">
        <v>57.849997999999999</v>
      </c>
      <c r="R533" s="5">
        <f t="shared" si="9"/>
        <v>57.773921911289882</v>
      </c>
      <c r="S533">
        <v>57.773921911289875</v>
      </c>
    </row>
    <row r="534" spans="1:19" x14ac:dyDescent="0.25">
      <c r="A534" s="15">
        <v>42961</v>
      </c>
      <c r="B534" s="14">
        <v>59.276001000000001</v>
      </c>
      <c r="C534" s="14">
        <v>58.271000000000001</v>
      </c>
      <c r="D534" s="14">
        <v>59.060001</v>
      </c>
      <c r="E534" s="14">
        <v>59.060001</v>
      </c>
      <c r="F534" s="14">
        <v>7561800</v>
      </c>
      <c r="G534" s="14">
        <v>58.610000999999997</v>
      </c>
      <c r="R534" s="5">
        <f t="shared" si="9"/>
        <v>58.564491619231731</v>
      </c>
      <c r="S534">
        <v>58.564491619231724</v>
      </c>
    </row>
    <row r="535" spans="1:19" x14ac:dyDescent="0.25">
      <c r="A535" s="15">
        <v>42962</v>
      </c>
      <c r="B535" s="14">
        <v>59.98</v>
      </c>
      <c r="C535" s="14">
        <v>59.23</v>
      </c>
      <c r="D535" s="14">
        <v>59.689999</v>
      </c>
      <c r="E535" s="14">
        <v>59.689999</v>
      </c>
      <c r="F535" s="14">
        <v>6483500</v>
      </c>
      <c r="G535" s="14">
        <v>59.299999</v>
      </c>
      <c r="R535" s="5">
        <f t="shared" si="9"/>
        <v>59.494444983348593</v>
      </c>
      <c r="S535">
        <v>59.494444983348593</v>
      </c>
    </row>
    <row r="536" spans="1:19" x14ac:dyDescent="0.25">
      <c r="A536" s="15">
        <v>42963</v>
      </c>
      <c r="B536" s="14">
        <v>60.700001</v>
      </c>
      <c r="C536" s="14">
        <v>59.599997999999999</v>
      </c>
      <c r="D536" s="14">
        <v>60.290000999999997</v>
      </c>
      <c r="E536" s="14">
        <v>60.290000999999997</v>
      </c>
      <c r="F536" s="14">
        <v>5747000</v>
      </c>
      <c r="G536" s="14">
        <v>59.950001</v>
      </c>
      <c r="R536" s="5">
        <f t="shared" si="9"/>
        <v>60.035778773650719</v>
      </c>
      <c r="S536">
        <v>60.035778773650726</v>
      </c>
    </row>
    <row r="537" spans="1:19" x14ac:dyDescent="0.25">
      <c r="A537" s="15">
        <v>42964</v>
      </c>
      <c r="B537" s="14">
        <v>60.279998999999997</v>
      </c>
      <c r="C537" s="14">
        <v>59.290000999999997</v>
      </c>
      <c r="D537" s="14">
        <v>59.290000999999997</v>
      </c>
      <c r="E537" s="14">
        <v>59.290000999999997</v>
      </c>
      <c r="F537" s="14">
        <v>6744200</v>
      </c>
      <c r="G537" s="14">
        <v>60.150002000000001</v>
      </c>
      <c r="R537" s="5">
        <f t="shared" si="9"/>
        <v>60.053517044792059</v>
      </c>
      <c r="S537">
        <v>60.053517044792066</v>
      </c>
    </row>
    <row r="538" spans="1:19" x14ac:dyDescent="0.25">
      <c r="A538" s="15">
        <v>42965</v>
      </c>
      <c r="B538" s="14">
        <v>59.82</v>
      </c>
      <c r="C538" s="14">
        <v>58.939999</v>
      </c>
      <c r="D538" s="14">
        <v>59.439999</v>
      </c>
      <c r="E538" s="14">
        <v>59.439999</v>
      </c>
      <c r="F538" s="14">
        <v>4653300</v>
      </c>
      <c r="G538" s="14">
        <v>59.360000999999997</v>
      </c>
      <c r="R538" s="5">
        <f t="shared" si="9"/>
        <v>59.293000819646672</v>
      </c>
      <c r="S538">
        <v>59.293000819646672</v>
      </c>
    </row>
    <row r="539" spans="1:19" x14ac:dyDescent="0.25">
      <c r="A539" s="15">
        <v>42968</v>
      </c>
      <c r="B539" s="14">
        <v>59.650002000000001</v>
      </c>
      <c r="C539" s="14">
        <v>58.755001</v>
      </c>
      <c r="D539" s="14">
        <v>59.400002000000001</v>
      </c>
      <c r="E539" s="14">
        <v>59.400002000000001</v>
      </c>
      <c r="F539" s="14">
        <v>4243200</v>
      </c>
      <c r="G539" s="14">
        <v>59.330002</v>
      </c>
      <c r="R539" s="5">
        <f t="shared" si="9"/>
        <v>59.031493837924209</v>
      </c>
      <c r="S539">
        <v>59.031493837924209</v>
      </c>
    </row>
    <row r="540" spans="1:19" x14ac:dyDescent="0.25">
      <c r="A540" s="15">
        <v>42969</v>
      </c>
      <c r="B540" s="14">
        <v>61</v>
      </c>
      <c r="C540" s="14">
        <v>59.439999</v>
      </c>
      <c r="D540" s="14">
        <v>60.84</v>
      </c>
      <c r="E540" s="14">
        <v>60.84</v>
      </c>
      <c r="F540" s="14">
        <v>5835700</v>
      </c>
      <c r="G540" s="14">
        <v>59.720001000000003</v>
      </c>
      <c r="R540" s="5">
        <f t="shared" si="9"/>
        <v>59.852416262672001</v>
      </c>
      <c r="S540">
        <v>59.852416262672001</v>
      </c>
    </row>
    <row r="541" spans="1:19" x14ac:dyDescent="0.25">
      <c r="A541" s="15">
        <v>42970</v>
      </c>
      <c r="B541" s="14">
        <v>60.509998000000003</v>
      </c>
      <c r="C541" s="14">
        <v>59.82</v>
      </c>
      <c r="D541" s="14">
        <v>60.049999</v>
      </c>
      <c r="E541" s="14">
        <v>60.049999</v>
      </c>
      <c r="F541" s="14">
        <v>4532000</v>
      </c>
      <c r="G541" s="14">
        <v>60.299999</v>
      </c>
      <c r="R541" s="5">
        <f t="shared" si="9"/>
        <v>60.167984241891183</v>
      </c>
      <c r="S541">
        <v>60.167984241891176</v>
      </c>
    </row>
    <row r="542" spans="1:19" x14ac:dyDescent="0.25">
      <c r="A542" s="15">
        <v>42971</v>
      </c>
      <c r="B542" s="14">
        <v>60.43</v>
      </c>
      <c r="C542" s="14">
        <v>59.110000999999997</v>
      </c>
      <c r="D542" s="14">
        <v>60</v>
      </c>
      <c r="E542" s="14">
        <v>60</v>
      </c>
      <c r="F542" s="14">
        <v>4045300</v>
      </c>
      <c r="G542" s="14">
        <v>60.220001000000003</v>
      </c>
      <c r="R542" s="5">
        <f t="shared" si="9"/>
        <v>59.617055707524273</v>
      </c>
      <c r="S542">
        <v>59.617055707524273</v>
      </c>
    </row>
    <row r="543" spans="1:19" x14ac:dyDescent="0.25">
      <c r="A543" s="15">
        <v>42972</v>
      </c>
      <c r="B543" s="14">
        <v>60.580002</v>
      </c>
      <c r="C543" s="14">
        <v>59.610000999999997</v>
      </c>
      <c r="D543" s="14">
        <v>59.970001000000003</v>
      </c>
      <c r="E543" s="14">
        <v>59.970001000000003</v>
      </c>
      <c r="F543" s="14">
        <v>4087400</v>
      </c>
      <c r="G543" s="14">
        <v>60.330002</v>
      </c>
      <c r="R543" s="5">
        <f t="shared" si="9"/>
        <v>60.12868129932022</v>
      </c>
      <c r="S543">
        <v>60.128681299320228</v>
      </c>
    </row>
    <row r="544" spans="1:19" x14ac:dyDescent="0.25">
      <c r="A544" s="15">
        <v>42975</v>
      </c>
      <c r="B544" s="14">
        <v>60.529998999999997</v>
      </c>
      <c r="C544" s="14">
        <v>59.810001</v>
      </c>
      <c r="D544" s="14">
        <v>60.529998999999997</v>
      </c>
      <c r="E544" s="14">
        <v>60.529998999999997</v>
      </c>
      <c r="F544" s="14">
        <v>4660600</v>
      </c>
      <c r="G544" s="14">
        <v>60.310001</v>
      </c>
      <c r="R544" s="5">
        <f t="shared" si="9"/>
        <v>59.88375712051122</v>
      </c>
      <c r="S544">
        <v>59.88375712051122</v>
      </c>
    </row>
    <row r="545" spans="1:19" x14ac:dyDescent="0.25">
      <c r="A545" s="15">
        <v>42976</v>
      </c>
      <c r="B545" s="14">
        <v>61.16</v>
      </c>
      <c r="C545" s="14">
        <v>59.630001</v>
      </c>
      <c r="D545" s="14">
        <v>61.009998000000003</v>
      </c>
      <c r="E545" s="14">
        <v>61.009998000000003</v>
      </c>
      <c r="F545" s="14">
        <v>4359300</v>
      </c>
      <c r="G545" s="14">
        <v>59.82</v>
      </c>
      <c r="R545" s="5">
        <f t="shared" si="9"/>
        <v>60.024765970800082</v>
      </c>
      <c r="S545">
        <v>60.02476597080009</v>
      </c>
    </row>
    <row r="546" spans="1:19" x14ac:dyDescent="0.25">
      <c r="A546" s="15">
        <v>42977</v>
      </c>
      <c r="B546" s="14">
        <v>61.860000999999997</v>
      </c>
      <c r="C546" s="14">
        <v>60.889999000000003</v>
      </c>
      <c r="D546" s="14">
        <v>61.77</v>
      </c>
      <c r="E546" s="14">
        <v>61.77</v>
      </c>
      <c r="F546" s="14">
        <v>5696000</v>
      </c>
      <c r="G546" s="14">
        <v>61.049999</v>
      </c>
      <c r="R546" s="5">
        <f t="shared" si="9"/>
        <v>61.091725956725412</v>
      </c>
      <c r="S546">
        <v>61.091725956725419</v>
      </c>
    </row>
    <row r="547" spans="1:19" x14ac:dyDescent="0.25">
      <c r="A547" s="15">
        <v>42978</v>
      </c>
      <c r="B547" s="14">
        <v>62.028998999999999</v>
      </c>
      <c r="C547" s="14">
        <v>61.169998</v>
      </c>
      <c r="D547" s="14">
        <v>61.68</v>
      </c>
      <c r="E547" s="14">
        <v>61.68</v>
      </c>
      <c r="F547" s="14">
        <v>6145800</v>
      </c>
      <c r="G547" s="14">
        <v>62</v>
      </c>
      <c r="R547" s="5">
        <f t="shared" si="9"/>
        <v>61.50047210192632</v>
      </c>
      <c r="S547">
        <v>61.500472101926313</v>
      </c>
    </row>
    <row r="548" spans="1:19" x14ac:dyDescent="0.25">
      <c r="A548" s="15">
        <v>42979</v>
      </c>
      <c r="B548" s="14">
        <v>62.23</v>
      </c>
      <c r="C548" s="14">
        <v>61.382998999999998</v>
      </c>
      <c r="D548" s="14">
        <v>61.459999000000003</v>
      </c>
      <c r="E548" s="14">
        <v>61.459999000000003</v>
      </c>
      <c r="F548" s="14">
        <v>3440400</v>
      </c>
      <c r="G548" s="14">
        <v>61.98</v>
      </c>
      <c r="R548" s="5">
        <f t="shared" si="9"/>
        <v>61.963584634661622</v>
      </c>
      <c r="S548">
        <v>61.963584634661622</v>
      </c>
    </row>
    <row r="549" spans="1:19" x14ac:dyDescent="0.25">
      <c r="A549" s="15">
        <v>42983</v>
      </c>
      <c r="B549" s="14">
        <v>61.75</v>
      </c>
      <c r="C549" s="14">
        <v>60.580002</v>
      </c>
      <c r="D549" s="14">
        <v>61.27</v>
      </c>
      <c r="E549" s="14">
        <v>61.27</v>
      </c>
      <c r="F549" s="14">
        <v>5501200</v>
      </c>
      <c r="G549" s="14">
        <v>61.259998000000003</v>
      </c>
      <c r="R549" s="5">
        <f t="shared" si="9"/>
        <v>61.077941984262701</v>
      </c>
      <c r="S549">
        <v>61.077941984262708</v>
      </c>
    </row>
    <row r="550" spans="1:19" x14ac:dyDescent="0.25">
      <c r="A550" s="15">
        <v>42984</v>
      </c>
      <c r="B550" s="14">
        <v>61.990001999999997</v>
      </c>
      <c r="C550" s="14">
        <v>60.900002000000001</v>
      </c>
      <c r="D550" s="14">
        <v>61.240001999999997</v>
      </c>
      <c r="E550" s="14">
        <v>61.240001999999997</v>
      </c>
      <c r="F550" s="14">
        <v>5350900</v>
      </c>
      <c r="G550" s="14">
        <v>61.740001999999997</v>
      </c>
      <c r="R550" s="5">
        <f t="shared" si="9"/>
        <v>61.541019186215841</v>
      </c>
      <c r="S550">
        <v>61.541019186215848</v>
      </c>
    </row>
    <row r="551" spans="1:19" x14ac:dyDescent="0.25">
      <c r="A551" s="15">
        <v>42985</v>
      </c>
      <c r="B551" s="14">
        <v>62.130001</v>
      </c>
      <c r="C551" s="14">
        <v>61.279998999999997</v>
      </c>
      <c r="D551" s="14">
        <v>62</v>
      </c>
      <c r="E551" s="14">
        <v>62</v>
      </c>
      <c r="F551" s="14">
        <v>5022700</v>
      </c>
      <c r="G551" s="14">
        <v>61.330002</v>
      </c>
      <c r="R551" s="5">
        <f t="shared" si="9"/>
        <v>61.470922090163342</v>
      </c>
      <c r="S551">
        <v>61.470922090163349</v>
      </c>
    </row>
    <row r="552" spans="1:19" x14ac:dyDescent="0.25">
      <c r="A552" s="15">
        <v>42986</v>
      </c>
      <c r="B552" s="14">
        <v>62</v>
      </c>
      <c r="C552" s="14">
        <v>61.099997999999999</v>
      </c>
      <c r="D552" s="14">
        <v>61.130001</v>
      </c>
      <c r="E552" s="14">
        <v>61.130001</v>
      </c>
      <c r="F552" s="14">
        <v>4942600</v>
      </c>
      <c r="G552" s="14">
        <v>61.939999</v>
      </c>
      <c r="R552" s="5">
        <f t="shared" si="9"/>
        <v>61.760185520127095</v>
      </c>
      <c r="S552">
        <v>61.760185520127102</v>
      </c>
    </row>
    <row r="553" spans="1:19" x14ac:dyDescent="0.25">
      <c r="A553" s="15">
        <v>42989</v>
      </c>
      <c r="B553" s="14">
        <v>63.259998000000003</v>
      </c>
      <c r="C553" s="14">
        <v>61.619999</v>
      </c>
      <c r="D553" s="14">
        <v>62.639999000000003</v>
      </c>
      <c r="E553" s="14">
        <v>62.639999000000003</v>
      </c>
      <c r="F553" s="14">
        <v>8266300</v>
      </c>
      <c r="G553" s="14">
        <v>61.73</v>
      </c>
      <c r="R553" s="5">
        <f t="shared" si="9"/>
        <v>62.342427518790288</v>
      </c>
      <c r="S553">
        <v>62.342427518790281</v>
      </c>
    </row>
    <row r="554" spans="1:19" x14ac:dyDescent="0.25">
      <c r="A554" s="15">
        <v>42990</v>
      </c>
      <c r="B554" s="14">
        <v>63.119999</v>
      </c>
      <c r="C554" s="14">
        <v>62.150002000000001</v>
      </c>
      <c r="D554" s="14">
        <v>62.560001</v>
      </c>
      <c r="E554" s="14">
        <v>62.560001</v>
      </c>
      <c r="F554" s="14">
        <v>6276600</v>
      </c>
      <c r="G554" s="14">
        <v>62.950001</v>
      </c>
      <c r="R554" s="5">
        <f t="shared" si="9"/>
        <v>62.641737723120684</v>
      </c>
      <c r="S554">
        <v>62.641737723120684</v>
      </c>
    </row>
    <row r="555" spans="1:19" x14ac:dyDescent="0.25">
      <c r="A555" s="15">
        <v>42991</v>
      </c>
      <c r="B555" s="14">
        <v>62.75</v>
      </c>
      <c r="C555" s="14">
        <v>61.580002</v>
      </c>
      <c r="D555" s="14">
        <v>62.040000999999997</v>
      </c>
      <c r="E555" s="14">
        <v>62.040000999999997</v>
      </c>
      <c r="F555" s="14">
        <v>6380900</v>
      </c>
      <c r="G555" s="14">
        <v>62.470001000000003</v>
      </c>
      <c r="R555" s="5">
        <f t="shared" si="9"/>
        <v>62.220970867578117</v>
      </c>
      <c r="S555">
        <v>62.220970867578124</v>
      </c>
    </row>
    <row r="556" spans="1:19" x14ac:dyDescent="0.25">
      <c r="A556" s="15">
        <v>42992</v>
      </c>
      <c r="B556" s="14">
        <v>62.369999</v>
      </c>
      <c r="C556" s="14">
        <v>61.709999000000003</v>
      </c>
      <c r="D556" s="14">
        <v>62.240001999999997</v>
      </c>
      <c r="E556" s="14">
        <v>62.240001999999997</v>
      </c>
      <c r="F556" s="14">
        <v>5697800</v>
      </c>
      <c r="G556" s="14">
        <v>62.040000999999997</v>
      </c>
      <c r="R556" s="5">
        <f t="shared" si="9"/>
        <v>61.848391677566461</v>
      </c>
      <c r="S556">
        <v>61.848391677566468</v>
      </c>
    </row>
    <row r="557" spans="1:19" x14ac:dyDescent="0.25">
      <c r="A557" s="15">
        <v>42993</v>
      </c>
      <c r="B557" s="14">
        <v>62.799999</v>
      </c>
      <c r="C557" s="14">
        <v>61.959999000000003</v>
      </c>
      <c r="D557" s="14">
        <v>62.5</v>
      </c>
      <c r="E557" s="14">
        <v>62.5</v>
      </c>
      <c r="F557" s="14">
        <v>9940900</v>
      </c>
      <c r="G557" s="14">
        <v>62.27</v>
      </c>
      <c r="R557" s="5">
        <f t="shared" si="9"/>
        <v>62.262392869538346</v>
      </c>
      <c r="S557">
        <v>62.262392869538353</v>
      </c>
    </row>
    <row r="558" spans="1:19" x14ac:dyDescent="0.25">
      <c r="A558" s="15">
        <v>42996</v>
      </c>
      <c r="B558" s="14">
        <v>63.529998999999997</v>
      </c>
      <c r="C558" s="14">
        <v>62.52</v>
      </c>
      <c r="D558" s="14">
        <v>62.919998</v>
      </c>
      <c r="E558" s="14">
        <v>62.919998</v>
      </c>
      <c r="F558" s="14">
        <v>7688000</v>
      </c>
      <c r="G558" s="14">
        <v>62.619999</v>
      </c>
      <c r="R558" s="5">
        <f t="shared" si="9"/>
        <v>63.056570608761724</v>
      </c>
      <c r="S558">
        <v>63.056570608761724</v>
      </c>
    </row>
    <row r="559" spans="1:19" x14ac:dyDescent="0.25">
      <c r="A559" s="15">
        <v>42997</v>
      </c>
      <c r="B559" s="14">
        <v>63.924999</v>
      </c>
      <c r="C559" s="14">
        <v>62.959999000000003</v>
      </c>
      <c r="D559" s="14">
        <v>63.830002</v>
      </c>
      <c r="E559" s="14">
        <v>63.830002</v>
      </c>
      <c r="F559" s="14">
        <v>7774000</v>
      </c>
      <c r="G559" s="14">
        <v>63.009998000000003</v>
      </c>
      <c r="R559" s="5">
        <f t="shared" si="9"/>
        <v>63.167084640652618</v>
      </c>
      <c r="S559">
        <v>63.167084640652618</v>
      </c>
    </row>
    <row r="560" spans="1:19" x14ac:dyDescent="0.25">
      <c r="A560" s="15">
        <v>42998</v>
      </c>
      <c r="B560" s="14">
        <v>64.870002999999997</v>
      </c>
      <c r="C560" s="14">
        <v>63.830002</v>
      </c>
      <c r="D560" s="14">
        <v>64.739998</v>
      </c>
      <c r="E560" s="14">
        <v>64.739998</v>
      </c>
      <c r="F560" s="14">
        <v>11903600</v>
      </c>
      <c r="G560" s="14">
        <v>63.990001999999997</v>
      </c>
      <c r="R560" s="5">
        <f t="shared" si="9"/>
        <v>64.087950929353511</v>
      </c>
      <c r="S560">
        <v>64.087950929353511</v>
      </c>
    </row>
    <row r="561" spans="1:19" x14ac:dyDescent="0.25">
      <c r="A561" s="15">
        <v>42999</v>
      </c>
      <c r="B561" s="14">
        <v>64.949996999999996</v>
      </c>
      <c r="C561" s="14">
        <v>63.904998999999997</v>
      </c>
      <c r="D561" s="14">
        <v>64.629997000000003</v>
      </c>
      <c r="E561" s="14">
        <v>64.629997000000003</v>
      </c>
      <c r="F561" s="14">
        <v>6727300</v>
      </c>
      <c r="G561" s="14">
        <v>64.669998000000007</v>
      </c>
      <c r="R561" s="5">
        <f t="shared" si="9"/>
        <v>64.270829231366648</v>
      </c>
      <c r="S561">
        <v>64.270829231366648</v>
      </c>
    </row>
    <row r="562" spans="1:19" x14ac:dyDescent="0.25">
      <c r="A562" s="15">
        <v>43000</v>
      </c>
      <c r="B562" s="14">
        <v>65.239998</v>
      </c>
      <c r="C562" s="14">
        <v>64.110000999999997</v>
      </c>
      <c r="D562" s="14">
        <v>65.080001999999993</v>
      </c>
      <c r="E562" s="14">
        <v>65.080001999999993</v>
      </c>
      <c r="F562" s="14">
        <v>6743800</v>
      </c>
      <c r="G562" s="14">
        <v>64.330001999999993</v>
      </c>
      <c r="R562" s="5">
        <f t="shared" si="9"/>
        <v>64.4014482064416</v>
      </c>
      <c r="S562">
        <v>64.4014482064416</v>
      </c>
    </row>
    <row r="563" spans="1:19" x14ac:dyDescent="0.25">
      <c r="A563" s="15">
        <v>43003</v>
      </c>
      <c r="B563" s="14">
        <v>65</v>
      </c>
      <c r="C563" s="14">
        <v>62.365001999999997</v>
      </c>
      <c r="D563" s="14">
        <v>63.5</v>
      </c>
      <c r="E563" s="14">
        <v>63.5</v>
      </c>
      <c r="F563" s="14">
        <v>13156900</v>
      </c>
      <c r="G563" s="14">
        <v>65</v>
      </c>
      <c r="R563" s="5">
        <f t="shared" si="9"/>
        <v>63.920104648198169</v>
      </c>
      <c r="S563">
        <v>63.920104648198155</v>
      </c>
    </row>
    <row r="564" spans="1:19" x14ac:dyDescent="0.25">
      <c r="A564" s="15">
        <v>43004</v>
      </c>
      <c r="B564" s="14">
        <v>63.762000999999998</v>
      </c>
      <c r="C564" s="14">
        <v>62.84</v>
      </c>
      <c r="D564" s="14">
        <v>62.939999</v>
      </c>
      <c r="E564" s="14">
        <v>62.939999</v>
      </c>
      <c r="F564" s="14">
        <v>8551900</v>
      </c>
      <c r="G564" s="14">
        <v>63.709999000000003</v>
      </c>
      <c r="R564" s="5">
        <f t="shared" si="9"/>
        <v>63.48374054400351</v>
      </c>
      <c r="S564">
        <v>63.483740544003503</v>
      </c>
    </row>
    <row r="565" spans="1:19" x14ac:dyDescent="0.25">
      <c r="A565" s="15">
        <v>43005</v>
      </c>
      <c r="B565" s="14">
        <v>63.75</v>
      </c>
      <c r="C565" s="14">
        <v>63.16</v>
      </c>
      <c r="D565" s="14">
        <v>63.330002</v>
      </c>
      <c r="E565" s="14">
        <v>63.330002</v>
      </c>
      <c r="F565" s="14">
        <v>7380700</v>
      </c>
      <c r="G565" s="14">
        <v>63.41</v>
      </c>
      <c r="R565" s="5">
        <f t="shared" si="9"/>
        <v>63.460028388650649</v>
      </c>
      <c r="S565">
        <v>63.460028388650642</v>
      </c>
    </row>
    <row r="566" spans="1:19" x14ac:dyDescent="0.25">
      <c r="A566" s="15">
        <v>43006</v>
      </c>
      <c r="B566" s="14">
        <v>64.055000000000007</v>
      </c>
      <c r="C566" s="14">
        <v>63.110000999999997</v>
      </c>
      <c r="D566" s="14">
        <v>63.93</v>
      </c>
      <c r="E566" s="14">
        <v>63.93</v>
      </c>
      <c r="F566" s="14">
        <v>4148000</v>
      </c>
      <c r="G566" s="14">
        <v>63.619999</v>
      </c>
      <c r="R566" s="5">
        <f t="shared" si="9"/>
        <v>63.322564725894971</v>
      </c>
      <c r="S566">
        <v>63.322564725894978</v>
      </c>
    </row>
    <row r="567" spans="1:19" x14ac:dyDescent="0.25">
      <c r="A567" s="15">
        <v>43007</v>
      </c>
      <c r="B567" s="14">
        <v>64.169998000000007</v>
      </c>
      <c r="C567" s="14">
        <v>63.5</v>
      </c>
      <c r="D567" s="14">
        <v>64.029999000000004</v>
      </c>
      <c r="E567" s="14">
        <v>64.029999000000004</v>
      </c>
      <c r="F567" s="14">
        <v>6891300</v>
      </c>
      <c r="G567" s="14">
        <v>63.860000999999997</v>
      </c>
      <c r="R567" s="5">
        <f t="shared" si="9"/>
        <v>63.649364502723579</v>
      </c>
      <c r="S567">
        <v>63.649364502723586</v>
      </c>
    </row>
    <row r="568" spans="1:19" x14ac:dyDescent="0.25">
      <c r="A568" s="15">
        <v>43010</v>
      </c>
      <c r="B568" s="14">
        <v>65.120002999999997</v>
      </c>
      <c r="C568" s="14">
        <v>64.099997999999999</v>
      </c>
      <c r="D568" s="14">
        <v>64.180000000000007</v>
      </c>
      <c r="E568" s="14">
        <v>64.180000000000007</v>
      </c>
      <c r="F568" s="14">
        <v>5163300</v>
      </c>
      <c r="G568" s="14">
        <v>64.5</v>
      </c>
      <c r="R568" s="5">
        <f t="shared" si="9"/>
        <v>64.836979329311589</v>
      </c>
      <c r="S568">
        <v>64.836979329311575</v>
      </c>
    </row>
    <row r="569" spans="1:19" x14ac:dyDescent="0.25">
      <c r="A569" s="15">
        <v>43011</v>
      </c>
      <c r="B569" s="14">
        <v>64.510002</v>
      </c>
      <c r="C569" s="14">
        <v>63.761001999999998</v>
      </c>
      <c r="D569" s="14">
        <v>64.220000999999996</v>
      </c>
      <c r="E569" s="14">
        <v>64.220000999999996</v>
      </c>
      <c r="F569" s="14">
        <v>5633100</v>
      </c>
      <c r="G569" s="14">
        <v>64.510002</v>
      </c>
      <c r="R569" s="5">
        <f t="shared" si="9"/>
        <v>64.022421538873985</v>
      </c>
      <c r="S569">
        <v>64.022421538873985</v>
      </c>
    </row>
    <row r="570" spans="1:19" x14ac:dyDescent="0.25">
      <c r="A570" s="15">
        <v>43012</v>
      </c>
      <c r="B570" s="14">
        <v>64.300003000000004</v>
      </c>
      <c r="C570" s="14">
        <v>63.689999</v>
      </c>
      <c r="D570" s="14">
        <v>64.010002</v>
      </c>
      <c r="E570" s="14">
        <v>64.010002</v>
      </c>
      <c r="F570" s="14">
        <v>4438800</v>
      </c>
      <c r="G570" s="14">
        <v>64.300003000000004</v>
      </c>
      <c r="R570" s="5">
        <f t="shared" si="9"/>
        <v>63.909688964352959</v>
      </c>
      <c r="S570">
        <v>63.909688964352959</v>
      </c>
    </row>
    <row r="571" spans="1:19" x14ac:dyDescent="0.25">
      <c r="A571" s="15">
        <v>43013</v>
      </c>
      <c r="B571" s="14">
        <v>66</v>
      </c>
      <c r="C571" s="14">
        <v>64.220000999999996</v>
      </c>
      <c r="D571" s="14">
        <v>65.819999999999993</v>
      </c>
      <c r="E571" s="14">
        <v>65.819999999999993</v>
      </c>
      <c r="F571" s="14">
        <v>7445700</v>
      </c>
      <c r="G571" s="14">
        <v>64.379997000000003</v>
      </c>
      <c r="R571" s="5">
        <f t="shared" si="9"/>
        <v>64.709141449817039</v>
      </c>
      <c r="S571">
        <v>64.709141449817025</v>
      </c>
    </row>
    <row r="572" spans="1:19" x14ac:dyDescent="0.25">
      <c r="A572" s="15">
        <v>43014</v>
      </c>
      <c r="B572" s="14">
        <v>66.410004000000001</v>
      </c>
      <c r="C572" s="14">
        <v>65.790001000000004</v>
      </c>
      <c r="D572" s="14">
        <v>66.050003000000004</v>
      </c>
      <c r="E572" s="14">
        <v>66.050003000000004</v>
      </c>
      <c r="F572" s="14">
        <v>6122000</v>
      </c>
      <c r="G572" s="14">
        <v>66</v>
      </c>
      <c r="R572" s="5">
        <f t="shared" si="9"/>
        <v>66.058485318270016</v>
      </c>
      <c r="S572">
        <v>66.058485318270016</v>
      </c>
    </row>
    <row r="573" spans="1:19" x14ac:dyDescent="0.25">
      <c r="A573" s="15">
        <v>43017</v>
      </c>
      <c r="B573" s="14">
        <v>66.550003000000004</v>
      </c>
      <c r="C573" s="14">
        <v>65.900002000000001</v>
      </c>
      <c r="D573" s="14">
        <v>66.230002999999996</v>
      </c>
      <c r="E573" s="14">
        <v>66.230002999999996</v>
      </c>
      <c r="F573" s="14">
        <v>5517900</v>
      </c>
      <c r="G573" s="14">
        <v>66.199996999999996</v>
      </c>
      <c r="R573" s="5">
        <f t="shared" si="9"/>
        <v>66.151131961047312</v>
      </c>
      <c r="S573">
        <v>66.151131961047341</v>
      </c>
    </row>
    <row r="574" spans="1:19" x14ac:dyDescent="0.25">
      <c r="A574" s="15">
        <v>43018</v>
      </c>
      <c r="B574" s="14">
        <v>66.669998000000007</v>
      </c>
      <c r="C574" s="14">
        <v>65.790001000000004</v>
      </c>
      <c r="D574" s="14">
        <v>66.040001000000004</v>
      </c>
      <c r="E574" s="14">
        <v>66.040001000000004</v>
      </c>
      <c r="F574" s="14">
        <v>5831800</v>
      </c>
      <c r="G574" s="14">
        <v>66.599997999999999</v>
      </c>
      <c r="R574" s="5">
        <f t="shared" si="9"/>
        <v>66.297597036473405</v>
      </c>
      <c r="S574">
        <v>66.29759703647342</v>
      </c>
    </row>
    <row r="575" spans="1:19" x14ac:dyDescent="0.25">
      <c r="A575" s="15">
        <v>43019</v>
      </c>
      <c r="B575" s="14">
        <v>68.419998000000007</v>
      </c>
      <c r="C575" s="14">
        <v>66.980002999999996</v>
      </c>
      <c r="D575" s="14">
        <v>67.779999000000004</v>
      </c>
      <c r="E575" s="14">
        <v>67.779999000000004</v>
      </c>
      <c r="F575" s="14">
        <v>12005600</v>
      </c>
      <c r="G575" s="14">
        <v>67.25</v>
      </c>
      <c r="R575" s="5">
        <f t="shared" si="9"/>
        <v>67.664404938850211</v>
      </c>
      <c r="S575">
        <v>67.664404938850225</v>
      </c>
    </row>
    <row r="576" spans="1:19" x14ac:dyDescent="0.25">
      <c r="A576" s="15">
        <v>43020</v>
      </c>
      <c r="B576" s="14">
        <v>68.980002999999996</v>
      </c>
      <c r="C576" s="14">
        <v>67.805000000000007</v>
      </c>
      <c r="D576" s="14">
        <v>68.860000999999997</v>
      </c>
      <c r="E576" s="14">
        <v>68.860000999999997</v>
      </c>
      <c r="F576" s="14">
        <v>8888300</v>
      </c>
      <c r="G576" s="14">
        <v>68.019997000000004</v>
      </c>
      <c r="R576" s="5">
        <f t="shared" si="9"/>
        <v>68.088047936899244</v>
      </c>
      <c r="S576">
        <v>68.08804793689923</v>
      </c>
    </row>
    <row r="577" spans="1:19" x14ac:dyDescent="0.25">
      <c r="A577" s="15">
        <v>43021</v>
      </c>
      <c r="B577" s="14">
        <v>69.610000999999997</v>
      </c>
      <c r="C577" s="14">
        <v>68</v>
      </c>
      <c r="D577" s="14">
        <v>68.660004000000001</v>
      </c>
      <c r="E577" s="14">
        <v>68.660004000000001</v>
      </c>
      <c r="F577" s="14">
        <v>8640700</v>
      </c>
      <c r="G577" s="14">
        <v>69.489998</v>
      </c>
      <c r="R577" s="5">
        <f t="shared" si="9"/>
        <v>68.916239698160851</v>
      </c>
      <c r="S577">
        <v>68.916239698160851</v>
      </c>
    </row>
    <row r="578" spans="1:19" x14ac:dyDescent="0.25">
      <c r="A578" s="15">
        <v>43024</v>
      </c>
      <c r="B578" s="14">
        <v>69.199996999999996</v>
      </c>
      <c r="C578" s="14">
        <v>67.279999000000004</v>
      </c>
      <c r="D578" s="14">
        <v>67.309997999999993</v>
      </c>
      <c r="E578" s="14">
        <v>67.309997999999993</v>
      </c>
      <c r="F578" s="14">
        <v>9581800</v>
      </c>
      <c r="G578" s="14">
        <v>69.040001000000004</v>
      </c>
      <c r="R578" s="5">
        <f t="shared" si="9"/>
        <v>68.864315448217923</v>
      </c>
      <c r="S578">
        <v>68.864315448217923</v>
      </c>
    </row>
    <row r="579" spans="1:19" x14ac:dyDescent="0.25">
      <c r="A579" s="15">
        <v>43025</v>
      </c>
      <c r="B579" s="14">
        <v>67.669998000000007</v>
      </c>
      <c r="C579" s="14">
        <v>66.349997999999999</v>
      </c>
      <c r="D579" s="14">
        <v>66.669998000000007</v>
      </c>
      <c r="E579" s="14">
        <v>66.669998000000007</v>
      </c>
      <c r="F579" s="14">
        <v>10844000</v>
      </c>
      <c r="G579" s="14">
        <v>67.650002000000001</v>
      </c>
      <c r="R579" s="5">
        <f t="shared" ref="R579:R642" si="10">$J$3*F579+$K$3*E579+$L$3*D579+$M$3*C579+$N$3*B579 +$O$3</f>
        <v>67.219707017815068</v>
      </c>
      <c r="S579">
        <v>67.219707017815068</v>
      </c>
    </row>
    <row r="580" spans="1:19" x14ac:dyDescent="0.25">
      <c r="A580" s="15">
        <v>43026</v>
      </c>
      <c r="B580" s="14">
        <v>67.5</v>
      </c>
      <c r="C580" s="14">
        <v>67</v>
      </c>
      <c r="D580" s="14">
        <v>67.260002</v>
      </c>
      <c r="E580" s="14">
        <v>67.260002</v>
      </c>
      <c r="F580" s="14">
        <v>7994300</v>
      </c>
      <c r="G580" s="14">
        <v>67.400002000000001</v>
      </c>
      <c r="R580" s="5">
        <f t="shared" si="10"/>
        <v>67.164175090132062</v>
      </c>
      <c r="S580">
        <v>67.164175090132048</v>
      </c>
    </row>
    <row r="581" spans="1:19" x14ac:dyDescent="0.25">
      <c r="A581" s="15">
        <v>43027</v>
      </c>
      <c r="B581" s="14">
        <v>67.449996999999996</v>
      </c>
      <c r="C581" s="14">
        <v>66.160004000000001</v>
      </c>
      <c r="D581" s="14">
        <v>67.25</v>
      </c>
      <c r="E581" s="14">
        <v>67.25</v>
      </c>
      <c r="F581" s="14">
        <v>14546400</v>
      </c>
      <c r="G581" s="14">
        <v>67.300003000000004</v>
      </c>
      <c r="R581" s="5">
        <f t="shared" si="10"/>
        <v>66.536554464992037</v>
      </c>
      <c r="S581">
        <v>66.536554464992037</v>
      </c>
    </row>
    <row r="582" spans="1:19" x14ac:dyDescent="0.25">
      <c r="A582" s="15">
        <v>43028</v>
      </c>
      <c r="B582" s="14">
        <v>71.730002999999996</v>
      </c>
      <c r="C582" s="14">
        <v>69.690002000000007</v>
      </c>
      <c r="D582" s="14">
        <v>70.970000999999996</v>
      </c>
      <c r="E582" s="14">
        <v>70.970000999999996</v>
      </c>
      <c r="F582" s="14">
        <v>34282800</v>
      </c>
      <c r="G582" s="14">
        <v>71.330001999999993</v>
      </c>
      <c r="R582" s="5">
        <f t="shared" si="10"/>
        <v>70.662202809766086</v>
      </c>
      <c r="S582">
        <v>70.662202809766086</v>
      </c>
    </row>
    <row r="583" spans="1:19" x14ac:dyDescent="0.25">
      <c r="A583" s="15">
        <v>43031</v>
      </c>
      <c r="B583" s="14">
        <v>71.330001999999993</v>
      </c>
      <c r="C583" s="14">
        <v>69.550003000000004</v>
      </c>
      <c r="D583" s="14">
        <v>69.800003000000004</v>
      </c>
      <c r="E583" s="14">
        <v>69.800003000000004</v>
      </c>
      <c r="F583" s="14">
        <v>12232500</v>
      </c>
      <c r="G583" s="14">
        <v>71.019997000000004</v>
      </c>
      <c r="R583" s="5">
        <f t="shared" si="10"/>
        <v>70.878030441704752</v>
      </c>
      <c r="S583">
        <v>70.878030441704738</v>
      </c>
    </row>
    <row r="584" spans="1:19" x14ac:dyDescent="0.25">
      <c r="A584" s="15">
        <v>43032</v>
      </c>
      <c r="B584" s="14">
        <v>70.565002000000007</v>
      </c>
      <c r="C584" s="14">
        <v>69.669998000000007</v>
      </c>
      <c r="D584" s="14">
        <v>70.209998999999996</v>
      </c>
      <c r="E584" s="14">
        <v>70.209998999999996</v>
      </c>
      <c r="F584" s="14">
        <v>12280400</v>
      </c>
      <c r="G584" s="14">
        <v>69.730002999999996</v>
      </c>
      <c r="R584" s="5">
        <f t="shared" si="10"/>
        <v>70.024738631475429</v>
      </c>
      <c r="S584">
        <v>70.024738631475429</v>
      </c>
    </row>
    <row r="585" spans="1:19" x14ac:dyDescent="0.25">
      <c r="A585" s="15">
        <v>43033</v>
      </c>
      <c r="B585" s="14">
        <v>71.419998000000007</v>
      </c>
      <c r="C585" s="14">
        <v>69.849997999999999</v>
      </c>
      <c r="D585" s="14">
        <v>71.019997000000004</v>
      </c>
      <c r="E585" s="14">
        <v>71.019997000000004</v>
      </c>
      <c r="F585" s="14">
        <v>12755800</v>
      </c>
      <c r="G585" s="14">
        <v>69.940002000000007</v>
      </c>
      <c r="R585" s="5">
        <f t="shared" si="10"/>
        <v>70.424412012258529</v>
      </c>
      <c r="S585">
        <v>70.424412012258514</v>
      </c>
    </row>
    <row r="586" spans="1:19" x14ac:dyDescent="0.25">
      <c r="A586" s="15">
        <v>43034</v>
      </c>
      <c r="B586" s="14">
        <v>72.069999999999993</v>
      </c>
      <c r="C586" s="14">
        <v>71.040001000000004</v>
      </c>
      <c r="D586" s="14">
        <v>71.339995999999999</v>
      </c>
      <c r="E586" s="14">
        <v>71.339995999999999</v>
      </c>
      <c r="F586" s="14">
        <v>8015100</v>
      </c>
      <c r="G586" s="14">
        <v>71.459998999999996</v>
      </c>
      <c r="R586" s="5">
        <f t="shared" si="10"/>
        <v>71.654768484383453</v>
      </c>
      <c r="S586">
        <v>71.654768484383453</v>
      </c>
    </row>
    <row r="587" spans="1:19" x14ac:dyDescent="0.25">
      <c r="A587" s="15">
        <v>43035</v>
      </c>
      <c r="B587" s="14">
        <v>71.790001000000004</v>
      </c>
      <c r="C587" s="14">
        <v>70.580001999999993</v>
      </c>
      <c r="D587" s="14">
        <v>71.059997999999993</v>
      </c>
      <c r="E587" s="14">
        <v>71.059997999999993</v>
      </c>
      <c r="F587" s="14">
        <v>9256600</v>
      </c>
      <c r="G587" s="14">
        <v>71.720000999999996</v>
      </c>
      <c r="R587" s="5">
        <f t="shared" si="10"/>
        <v>71.248321870865652</v>
      </c>
      <c r="S587">
        <v>71.248321870865652</v>
      </c>
    </row>
    <row r="588" spans="1:19" x14ac:dyDescent="0.25">
      <c r="A588" s="15">
        <v>43038</v>
      </c>
      <c r="B588" s="14">
        <v>71.540001000000004</v>
      </c>
      <c r="C588" s="14">
        <v>70.529999000000004</v>
      </c>
      <c r="D588" s="14">
        <v>71.150002000000001</v>
      </c>
      <c r="E588" s="14">
        <v>71.150002000000001</v>
      </c>
      <c r="F588" s="14">
        <v>7216000</v>
      </c>
      <c r="G588" s="14">
        <v>71.449996999999996</v>
      </c>
      <c r="R588" s="5">
        <f t="shared" si="10"/>
        <v>70.928453654375815</v>
      </c>
      <c r="S588">
        <v>70.928453654375801</v>
      </c>
    </row>
    <row r="589" spans="1:19" x14ac:dyDescent="0.25">
      <c r="A589" s="15">
        <v>43039</v>
      </c>
      <c r="B589" s="14">
        <v>72.739998</v>
      </c>
      <c r="C589" s="14">
        <v>71.110000999999997</v>
      </c>
      <c r="D589" s="14">
        <v>72.559997999999993</v>
      </c>
      <c r="E589" s="14">
        <v>72.559997999999993</v>
      </c>
      <c r="F589" s="14">
        <v>7555300</v>
      </c>
      <c r="G589" s="14">
        <v>71.339995999999999</v>
      </c>
      <c r="R589" s="5">
        <f t="shared" si="10"/>
        <v>71.555326228428541</v>
      </c>
      <c r="S589">
        <v>71.555326228428541</v>
      </c>
    </row>
    <row r="590" spans="1:19" x14ac:dyDescent="0.25">
      <c r="A590" s="15">
        <v>43040</v>
      </c>
      <c r="B590" s="14">
        <v>72.989998</v>
      </c>
      <c r="C590" s="14">
        <v>71.690002000000007</v>
      </c>
      <c r="D590" s="14">
        <v>72.379997000000003</v>
      </c>
      <c r="E590" s="14">
        <v>72.379997000000003</v>
      </c>
      <c r="F590" s="14">
        <v>6655600</v>
      </c>
      <c r="G590" s="14">
        <v>72.779999000000004</v>
      </c>
      <c r="R590" s="5">
        <f t="shared" si="10"/>
        <v>72.304498076464441</v>
      </c>
      <c r="S590">
        <v>72.304498076464441</v>
      </c>
    </row>
    <row r="591" spans="1:19" x14ac:dyDescent="0.25">
      <c r="A591" s="15">
        <v>43041</v>
      </c>
      <c r="B591" s="14">
        <v>72.776000999999994</v>
      </c>
      <c r="C591" s="14">
        <v>72.010002</v>
      </c>
      <c r="D591" s="14">
        <v>72.25</v>
      </c>
      <c r="E591" s="14">
        <v>72.25</v>
      </c>
      <c r="F591" s="14">
        <v>4535600</v>
      </c>
      <c r="G591" s="14">
        <v>72.459998999999996</v>
      </c>
      <c r="R591" s="5">
        <f t="shared" si="10"/>
        <v>72.417328148702481</v>
      </c>
      <c r="S591">
        <v>72.417328148702481</v>
      </c>
    </row>
    <row r="592" spans="1:19" x14ac:dyDescent="0.25">
      <c r="A592" s="15">
        <v>43042</v>
      </c>
      <c r="B592" s="14">
        <v>73.410004000000001</v>
      </c>
      <c r="C592" s="14">
        <v>71.940002000000007</v>
      </c>
      <c r="D592" s="14">
        <v>73.389999000000003</v>
      </c>
      <c r="E592" s="14">
        <v>73.389999000000003</v>
      </c>
      <c r="F592" s="14">
        <v>6726400</v>
      </c>
      <c r="G592" s="14">
        <v>72.370002999999997</v>
      </c>
      <c r="R592" s="5">
        <f t="shared" si="10"/>
        <v>72.239756156735254</v>
      </c>
      <c r="S592">
        <v>72.239756156735268</v>
      </c>
    </row>
    <row r="593" spans="1:19" x14ac:dyDescent="0.25">
      <c r="A593" s="15">
        <v>43045</v>
      </c>
      <c r="B593" s="14">
        <v>74.760002</v>
      </c>
      <c r="C593" s="14">
        <v>73.419998000000007</v>
      </c>
      <c r="D593" s="14">
        <v>74.739998</v>
      </c>
      <c r="E593" s="14">
        <v>74.739998</v>
      </c>
      <c r="F593" s="14">
        <v>10156300</v>
      </c>
      <c r="G593" s="14">
        <v>73.720000999999996</v>
      </c>
      <c r="R593" s="5">
        <f t="shared" si="10"/>
        <v>73.689502960978928</v>
      </c>
      <c r="S593">
        <v>73.689502960978928</v>
      </c>
    </row>
    <row r="594" spans="1:19" x14ac:dyDescent="0.25">
      <c r="A594" s="15">
        <v>43046</v>
      </c>
      <c r="B594" s="14">
        <v>75.449996999999996</v>
      </c>
      <c r="C594" s="14">
        <v>74.190002000000007</v>
      </c>
      <c r="D594" s="14">
        <v>74.410004000000001</v>
      </c>
      <c r="E594" s="14">
        <v>74.410004000000001</v>
      </c>
      <c r="F594" s="14">
        <v>7026600</v>
      </c>
      <c r="G594" s="14">
        <v>75.169998000000007</v>
      </c>
      <c r="R594" s="5">
        <f t="shared" si="10"/>
        <v>75.057870547882771</v>
      </c>
      <c r="S594">
        <v>75.057870547882771</v>
      </c>
    </row>
    <row r="595" spans="1:19" x14ac:dyDescent="0.25">
      <c r="A595" s="15">
        <v>43047</v>
      </c>
      <c r="B595" s="14">
        <v>75</v>
      </c>
      <c r="C595" s="14">
        <v>73.309997999999993</v>
      </c>
      <c r="D595" s="14">
        <v>74.769997000000004</v>
      </c>
      <c r="E595" s="14">
        <v>74.769997000000004</v>
      </c>
      <c r="F595" s="14">
        <v>7593100</v>
      </c>
      <c r="G595" s="14">
        <v>74</v>
      </c>
      <c r="R595" s="5">
        <f t="shared" si="10"/>
        <v>73.80264389416098</v>
      </c>
      <c r="S595">
        <v>73.80264389416098</v>
      </c>
    </row>
    <row r="596" spans="1:19" x14ac:dyDescent="0.25">
      <c r="A596" s="15">
        <v>43048</v>
      </c>
      <c r="B596" s="14">
        <v>74.199996999999996</v>
      </c>
      <c r="C596" s="14">
        <v>72.410004000000001</v>
      </c>
      <c r="D596" s="14">
        <v>74.099997999999999</v>
      </c>
      <c r="E596" s="14">
        <v>74.099997999999999</v>
      </c>
      <c r="F596" s="14">
        <v>8875500</v>
      </c>
      <c r="G596" s="14">
        <v>74.019997000000004</v>
      </c>
      <c r="R596" s="5">
        <f t="shared" si="10"/>
        <v>72.853760984124207</v>
      </c>
      <c r="S596">
        <v>72.853760984124207</v>
      </c>
    </row>
    <row r="597" spans="1:19" x14ac:dyDescent="0.25">
      <c r="A597" s="15">
        <v>43049</v>
      </c>
      <c r="B597" s="14">
        <v>74.139999000000003</v>
      </c>
      <c r="C597" s="14">
        <v>73.559997999999993</v>
      </c>
      <c r="D597" s="14">
        <v>73.989998</v>
      </c>
      <c r="E597" s="14">
        <v>73.989998</v>
      </c>
      <c r="F597" s="14">
        <v>5714600</v>
      </c>
      <c r="G597" s="14">
        <v>73.769997000000004</v>
      </c>
      <c r="R597" s="5">
        <f t="shared" si="10"/>
        <v>73.685379294034064</v>
      </c>
      <c r="S597">
        <v>73.68537929403405</v>
      </c>
    </row>
    <row r="598" spans="1:19" x14ac:dyDescent="0.25">
      <c r="A598" s="15">
        <v>43052</v>
      </c>
      <c r="B598" s="14">
        <v>74.290001000000004</v>
      </c>
      <c r="C598" s="14">
        <v>73.339995999999999</v>
      </c>
      <c r="D598" s="14">
        <v>74.029999000000004</v>
      </c>
      <c r="E598" s="14">
        <v>74.029999000000004</v>
      </c>
      <c r="F598" s="14">
        <v>5843600</v>
      </c>
      <c r="G598" s="14">
        <v>73.610000999999997</v>
      </c>
      <c r="R598" s="5">
        <f t="shared" si="10"/>
        <v>73.638097492666688</v>
      </c>
      <c r="S598">
        <v>73.638097492666674</v>
      </c>
    </row>
    <row r="599" spans="1:19" x14ac:dyDescent="0.25">
      <c r="A599" s="15">
        <v>43053</v>
      </c>
      <c r="B599" s="14">
        <v>74.819999999999993</v>
      </c>
      <c r="C599" s="14">
        <v>73.620002999999997</v>
      </c>
      <c r="D599" s="14">
        <v>74.489998</v>
      </c>
      <c r="E599" s="14">
        <v>74.489998</v>
      </c>
      <c r="F599" s="14">
        <v>6281500</v>
      </c>
      <c r="G599" s="14">
        <v>74.099997999999999</v>
      </c>
      <c r="R599" s="5">
        <f t="shared" si="10"/>
        <v>74.032750277001313</v>
      </c>
      <c r="S599">
        <v>74.032750277001298</v>
      </c>
    </row>
    <row r="600" spans="1:19" x14ac:dyDescent="0.25">
      <c r="A600" s="15">
        <v>43054</v>
      </c>
      <c r="B600" s="14">
        <v>74.400002000000001</v>
      </c>
      <c r="C600" s="14">
        <v>73.184997999999993</v>
      </c>
      <c r="D600" s="14">
        <v>73.430000000000007</v>
      </c>
      <c r="E600" s="14">
        <v>73.430000000000007</v>
      </c>
      <c r="F600" s="14">
        <v>6232500</v>
      </c>
      <c r="G600" s="14">
        <v>74.300003000000004</v>
      </c>
      <c r="R600" s="5">
        <f t="shared" si="10"/>
        <v>73.995708031504719</v>
      </c>
      <c r="S600">
        <v>73.995708031504719</v>
      </c>
    </row>
    <row r="601" spans="1:19" x14ac:dyDescent="0.25">
      <c r="A601" s="15">
        <v>43055</v>
      </c>
      <c r="B601" s="14">
        <v>77.940002000000007</v>
      </c>
      <c r="C601" s="14">
        <v>75.279999000000004</v>
      </c>
      <c r="D601" s="14">
        <v>77.699996999999996</v>
      </c>
      <c r="E601" s="14">
        <v>77.699996999999996</v>
      </c>
      <c r="F601" s="14">
        <v>12856500</v>
      </c>
      <c r="G601" s="14">
        <v>75.5</v>
      </c>
      <c r="R601" s="5">
        <f t="shared" si="10"/>
        <v>76.063507805849667</v>
      </c>
      <c r="S601">
        <v>76.063507805849667</v>
      </c>
    </row>
    <row r="602" spans="1:19" x14ac:dyDescent="0.25">
      <c r="A602" s="15">
        <v>43056</v>
      </c>
      <c r="B602" s="14">
        <v>78.010002</v>
      </c>
      <c r="C602" s="14">
        <v>75.800003000000004</v>
      </c>
      <c r="D602" s="14">
        <v>76.379997000000003</v>
      </c>
      <c r="E602" s="14">
        <v>76.379997000000003</v>
      </c>
      <c r="F602" s="14">
        <v>11886700</v>
      </c>
      <c r="G602" s="14">
        <v>78.010002</v>
      </c>
      <c r="R602" s="5">
        <f t="shared" si="10"/>
        <v>77.309155028721406</v>
      </c>
      <c r="S602">
        <v>77.309155028721392</v>
      </c>
    </row>
    <row r="603" spans="1:19" x14ac:dyDescent="0.25">
      <c r="A603" s="15">
        <v>43059</v>
      </c>
      <c r="B603" s="14">
        <v>77.319999999999993</v>
      </c>
      <c r="C603" s="14">
        <v>75.879997000000003</v>
      </c>
      <c r="D603" s="14">
        <v>76.010002</v>
      </c>
      <c r="E603" s="14">
        <v>76.010002</v>
      </c>
      <c r="F603" s="14">
        <v>6841800</v>
      </c>
      <c r="G603" s="14">
        <v>76.599997999999999</v>
      </c>
      <c r="R603" s="5">
        <f t="shared" si="10"/>
        <v>76.964166289452507</v>
      </c>
      <c r="S603">
        <v>76.964166289452507</v>
      </c>
    </row>
    <row r="604" spans="1:19" x14ac:dyDescent="0.25">
      <c r="A604" s="15">
        <v>43060</v>
      </c>
      <c r="B604" s="14">
        <v>78.430000000000007</v>
      </c>
      <c r="C604" s="14">
        <v>76.849997999999999</v>
      </c>
      <c r="D604" s="14">
        <v>77.769997000000004</v>
      </c>
      <c r="E604" s="14">
        <v>77.769997000000004</v>
      </c>
      <c r="F604" s="14">
        <v>10603100</v>
      </c>
      <c r="G604" s="14">
        <v>77.089995999999999</v>
      </c>
      <c r="R604" s="5">
        <f t="shared" si="10"/>
        <v>77.58126910607578</v>
      </c>
      <c r="S604">
        <v>77.58126910607578</v>
      </c>
    </row>
    <row r="605" spans="1:19" x14ac:dyDescent="0.25">
      <c r="A605" s="15">
        <v>43061</v>
      </c>
      <c r="B605" s="14">
        <v>77.989998</v>
      </c>
      <c r="C605" s="14">
        <v>76.620002999999997</v>
      </c>
      <c r="D605" s="14">
        <v>77.569999999999993</v>
      </c>
      <c r="E605" s="14">
        <v>77.569999999999993</v>
      </c>
      <c r="F605" s="14">
        <v>8073500</v>
      </c>
      <c r="G605" s="14">
        <v>77.900002000000001</v>
      </c>
      <c r="R605" s="5">
        <f t="shared" si="10"/>
        <v>77.139151319492754</v>
      </c>
      <c r="S605">
        <v>77.139151319492754</v>
      </c>
    </row>
    <row r="606" spans="1:19" x14ac:dyDescent="0.25">
      <c r="A606" s="15">
        <v>43063</v>
      </c>
      <c r="B606" s="14">
        <v>78.900002000000001</v>
      </c>
      <c r="C606" s="14">
        <v>77.699996999999996</v>
      </c>
      <c r="D606" s="14">
        <v>78.569999999999993</v>
      </c>
      <c r="E606" s="14">
        <v>78.569999999999993</v>
      </c>
      <c r="F606" s="14">
        <v>4306600</v>
      </c>
      <c r="G606" s="14">
        <v>77.809997999999993</v>
      </c>
      <c r="R606" s="5">
        <f t="shared" si="10"/>
        <v>78.107848526577882</v>
      </c>
      <c r="S606">
        <v>78.107848526577882</v>
      </c>
    </row>
    <row r="607" spans="1:19" x14ac:dyDescent="0.25">
      <c r="A607" s="15">
        <v>43066</v>
      </c>
      <c r="B607" s="14">
        <v>79.385002</v>
      </c>
      <c r="C607" s="14">
        <v>77.709998999999996</v>
      </c>
      <c r="D607" s="14">
        <v>77.839995999999999</v>
      </c>
      <c r="E607" s="14">
        <v>77.839995999999999</v>
      </c>
      <c r="F607" s="14">
        <v>6780900</v>
      </c>
      <c r="G607" s="14">
        <v>78.629997000000003</v>
      </c>
      <c r="R607" s="5">
        <f t="shared" si="10"/>
        <v>79.004723691006987</v>
      </c>
      <c r="S607">
        <v>79.004723691006973</v>
      </c>
    </row>
    <row r="608" spans="1:19" x14ac:dyDescent="0.25">
      <c r="A608" s="15">
        <v>43067</v>
      </c>
      <c r="B608" s="14">
        <v>78.230002999999996</v>
      </c>
      <c r="C608" s="14">
        <v>77.244003000000006</v>
      </c>
      <c r="D608" s="14">
        <v>77.790001000000004</v>
      </c>
      <c r="E608" s="14">
        <v>77.790001000000004</v>
      </c>
      <c r="F608" s="14">
        <v>8741500</v>
      </c>
      <c r="G608" s="14">
        <v>77.949996999999996</v>
      </c>
      <c r="R608" s="5">
        <f t="shared" si="10"/>
        <v>77.667955303461483</v>
      </c>
      <c r="S608">
        <v>77.667955303461468</v>
      </c>
    </row>
    <row r="609" spans="1:19" x14ac:dyDescent="0.25">
      <c r="A609" s="15">
        <v>43068</v>
      </c>
      <c r="B609" s="14">
        <v>77.980002999999996</v>
      </c>
      <c r="C609" s="14">
        <v>71.669998000000007</v>
      </c>
      <c r="D609" s="14">
        <v>73.25</v>
      </c>
      <c r="E609" s="14">
        <v>73.25</v>
      </c>
      <c r="F609" s="14">
        <v>25202100</v>
      </c>
      <c r="G609" s="14">
        <v>77.949996999999996</v>
      </c>
      <c r="R609" s="5">
        <f t="shared" si="10"/>
        <v>76.274516342363185</v>
      </c>
      <c r="S609">
        <v>76.274516342363185</v>
      </c>
    </row>
    <row r="610" spans="1:19" x14ac:dyDescent="0.25">
      <c r="A610" s="15">
        <v>43069</v>
      </c>
      <c r="B610" s="14">
        <v>75.870002999999997</v>
      </c>
      <c r="C610" s="14">
        <v>73.540001000000004</v>
      </c>
      <c r="D610" s="14">
        <v>75.730002999999996</v>
      </c>
      <c r="E610" s="14">
        <v>75.730002999999996</v>
      </c>
      <c r="F610" s="14">
        <v>15962000</v>
      </c>
      <c r="G610" s="14">
        <v>73.769997000000004</v>
      </c>
      <c r="R610" s="5">
        <f t="shared" si="10"/>
        <v>74.175207007058006</v>
      </c>
      <c r="S610">
        <v>74.17520700705802</v>
      </c>
    </row>
    <row r="611" spans="1:19" x14ac:dyDescent="0.25">
      <c r="A611" s="15">
        <v>43070</v>
      </c>
      <c r="B611" s="14">
        <v>76.440002000000007</v>
      </c>
      <c r="C611" s="14">
        <v>74.260002</v>
      </c>
      <c r="D611" s="14">
        <v>75.300003000000004</v>
      </c>
      <c r="E611" s="14">
        <v>75.300003000000004</v>
      </c>
      <c r="F611" s="14">
        <v>13387800</v>
      </c>
      <c r="G611" s="14">
        <v>75.220000999999996</v>
      </c>
      <c r="R611" s="5">
        <f t="shared" si="10"/>
        <v>75.462587734877829</v>
      </c>
      <c r="S611">
        <v>75.462587734877829</v>
      </c>
    </row>
    <row r="612" spans="1:19" x14ac:dyDescent="0.25">
      <c r="A612" s="15">
        <v>43073</v>
      </c>
      <c r="B612" s="14">
        <v>75.744003000000006</v>
      </c>
      <c r="C612" s="14">
        <v>68.610000999999997</v>
      </c>
      <c r="D612" s="14">
        <v>70.970000999999996</v>
      </c>
      <c r="E612" s="14">
        <v>70.970000999999996</v>
      </c>
      <c r="F612" s="14">
        <v>26283600</v>
      </c>
      <c r="G612" s="14">
        <v>75.589995999999999</v>
      </c>
      <c r="R612" s="5">
        <f t="shared" si="10"/>
        <v>73.477714336580917</v>
      </c>
      <c r="S612">
        <v>73.477714336580902</v>
      </c>
    </row>
    <row r="613" spans="1:19" x14ac:dyDescent="0.25">
      <c r="A613" s="15">
        <v>43074</v>
      </c>
      <c r="B613" s="14">
        <v>72.75</v>
      </c>
      <c r="C613" s="14">
        <v>69.610000999999997</v>
      </c>
      <c r="D613" s="14">
        <v>71.199996999999996</v>
      </c>
      <c r="E613" s="14">
        <v>71.199996999999996</v>
      </c>
      <c r="F613" s="14">
        <v>16634000</v>
      </c>
      <c r="G613" s="14">
        <v>69.809997999999993</v>
      </c>
      <c r="R613" s="5">
        <f t="shared" si="10"/>
        <v>71.344150104878352</v>
      </c>
      <c r="S613">
        <v>71.344150104878338</v>
      </c>
    </row>
    <row r="614" spans="1:19" x14ac:dyDescent="0.25">
      <c r="A614" s="15">
        <v>43075</v>
      </c>
      <c r="B614" s="14">
        <v>73.199996999999996</v>
      </c>
      <c r="C614" s="14">
        <v>70.830001999999993</v>
      </c>
      <c r="D614" s="14">
        <v>73.139999000000003</v>
      </c>
      <c r="E614" s="14">
        <v>73.139999000000003</v>
      </c>
      <c r="F614" s="14">
        <v>9331400</v>
      </c>
      <c r="G614" s="14">
        <v>70.889999000000003</v>
      </c>
      <c r="R614" s="5">
        <f t="shared" si="10"/>
        <v>71.414614574950136</v>
      </c>
      <c r="S614">
        <v>71.414614574950136</v>
      </c>
    </row>
    <row r="615" spans="1:19" x14ac:dyDescent="0.25">
      <c r="A615" s="15">
        <v>43076</v>
      </c>
      <c r="B615" s="14">
        <v>74.069000000000003</v>
      </c>
      <c r="C615" s="14">
        <v>73.25</v>
      </c>
      <c r="D615" s="14">
        <v>73.690002000000007</v>
      </c>
      <c r="E615" s="14">
        <v>73.690002000000007</v>
      </c>
      <c r="F615" s="14">
        <v>7937700</v>
      </c>
      <c r="G615" s="14">
        <v>73.25</v>
      </c>
      <c r="R615" s="5">
        <f t="shared" si="10"/>
        <v>73.588446907483714</v>
      </c>
      <c r="S615">
        <v>73.588446907483728</v>
      </c>
    </row>
    <row r="616" spans="1:19" x14ac:dyDescent="0.25">
      <c r="A616" s="15">
        <v>43077</v>
      </c>
      <c r="B616" s="14">
        <v>74.709998999999996</v>
      </c>
      <c r="C616" s="14">
        <v>72.599997999999999</v>
      </c>
      <c r="D616" s="14">
        <v>72.910004000000001</v>
      </c>
      <c r="E616" s="14">
        <v>72.910004000000001</v>
      </c>
      <c r="F616" s="14">
        <v>8350400</v>
      </c>
      <c r="G616" s="14">
        <v>74.709998999999996</v>
      </c>
      <c r="R616" s="5">
        <f t="shared" si="10"/>
        <v>74.179044318371567</v>
      </c>
      <c r="S616">
        <v>74.179044318371552</v>
      </c>
    </row>
    <row r="617" spans="1:19" x14ac:dyDescent="0.25">
      <c r="A617" s="15">
        <v>43080</v>
      </c>
      <c r="B617" s="14">
        <v>73.680000000000007</v>
      </c>
      <c r="C617" s="14">
        <v>72.559997999999993</v>
      </c>
      <c r="D617" s="14">
        <v>73.290001000000004</v>
      </c>
      <c r="E617" s="14">
        <v>73.290001000000004</v>
      </c>
      <c r="F617" s="14">
        <v>6421900</v>
      </c>
      <c r="G617" s="14">
        <v>72.959998999999996</v>
      </c>
      <c r="R617" s="5">
        <f t="shared" si="10"/>
        <v>72.987533076820469</v>
      </c>
      <c r="S617">
        <v>72.987533076820469</v>
      </c>
    </row>
    <row r="618" spans="1:19" x14ac:dyDescent="0.25">
      <c r="A618" s="15">
        <v>43081</v>
      </c>
      <c r="B618" s="14">
        <v>74.309997999999993</v>
      </c>
      <c r="C618" s="14">
        <v>73</v>
      </c>
      <c r="D618" s="14">
        <v>73.620002999999997</v>
      </c>
      <c r="E618" s="14">
        <v>73.620002999999997</v>
      </c>
      <c r="F618" s="14">
        <v>6573500</v>
      </c>
      <c r="G618" s="14">
        <v>73.449996999999996</v>
      </c>
      <c r="R618" s="5">
        <f t="shared" si="10"/>
        <v>73.666074025425885</v>
      </c>
      <c r="S618">
        <v>73.666074025425885</v>
      </c>
    </row>
    <row r="619" spans="1:19" x14ac:dyDescent="0.25">
      <c r="A619" s="15">
        <v>43082</v>
      </c>
      <c r="B619" s="14">
        <v>75.419998000000007</v>
      </c>
      <c r="C619" s="14">
        <v>73.769997000000004</v>
      </c>
      <c r="D619" s="14">
        <v>74.089995999999999</v>
      </c>
      <c r="E619" s="14">
        <v>74.089995999999999</v>
      </c>
      <c r="F619" s="14">
        <v>7196400</v>
      </c>
      <c r="G619" s="14">
        <v>74.080001999999993</v>
      </c>
      <c r="R619" s="5">
        <f t="shared" si="10"/>
        <v>74.927112412990127</v>
      </c>
      <c r="S619">
        <v>74.927112412990141</v>
      </c>
    </row>
    <row r="620" spans="1:19" x14ac:dyDescent="0.25">
      <c r="A620" s="15">
        <v>43083</v>
      </c>
      <c r="B620" s="14">
        <v>75.529999000000004</v>
      </c>
      <c r="C620" s="14">
        <v>74.199996999999996</v>
      </c>
      <c r="D620" s="14">
        <v>74.260002</v>
      </c>
      <c r="E620" s="14">
        <v>74.260002</v>
      </c>
      <c r="F620" s="14">
        <v>7519600</v>
      </c>
      <c r="G620" s="14">
        <v>74.5</v>
      </c>
      <c r="R620" s="5">
        <f t="shared" si="10"/>
        <v>75.230164374717404</v>
      </c>
      <c r="S620">
        <v>75.230164374717404</v>
      </c>
    </row>
    <row r="621" spans="1:19" x14ac:dyDescent="0.25">
      <c r="A621" s="15">
        <v>43084</v>
      </c>
      <c r="B621" s="14">
        <v>75.870002999999997</v>
      </c>
      <c r="C621" s="14">
        <v>73.510002</v>
      </c>
      <c r="D621" s="14">
        <v>75.650002000000001</v>
      </c>
      <c r="E621" s="14">
        <v>75.650002000000001</v>
      </c>
      <c r="F621" s="14">
        <v>12543900</v>
      </c>
      <c r="G621" s="14">
        <v>74.819999999999993</v>
      </c>
      <c r="R621" s="5">
        <f t="shared" si="10"/>
        <v>74.196056407263413</v>
      </c>
      <c r="S621">
        <v>74.196056407263399</v>
      </c>
    </row>
    <row r="622" spans="1:19" x14ac:dyDescent="0.25">
      <c r="A622" s="15">
        <v>43087</v>
      </c>
      <c r="B622" s="14">
        <v>76.349997999999999</v>
      </c>
      <c r="C622" s="14">
        <v>75.199996999999996</v>
      </c>
      <c r="D622" s="14">
        <v>75.319999999999993</v>
      </c>
      <c r="E622" s="14">
        <v>75.319999999999993</v>
      </c>
      <c r="F622" s="14">
        <v>8361100</v>
      </c>
      <c r="G622" s="14">
        <v>76.300003000000004</v>
      </c>
      <c r="R622" s="5">
        <f t="shared" si="10"/>
        <v>76.033029592012426</v>
      </c>
      <c r="S622">
        <v>76.033029592012426</v>
      </c>
    </row>
    <row r="623" spans="1:19" x14ac:dyDescent="0.25">
      <c r="A623" s="15">
        <v>43088</v>
      </c>
      <c r="B623" s="14">
        <v>75.389999000000003</v>
      </c>
      <c r="C623" s="14">
        <v>73.910004000000001</v>
      </c>
      <c r="D623" s="14">
        <v>74.5</v>
      </c>
      <c r="E623" s="14">
        <v>74.5</v>
      </c>
      <c r="F623" s="14">
        <v>7753100</v>
      </c>
      <c r="G623" s="14">
        <v>75.389999000000003</v>
      </c>
      <c r="R623" s="5">
        <f t="shared" si="10"/>
        <v>74.749400305393308</v>
      </c>
      <c r="S623">
        <v>74.749400305393323</v>
      </c>
    </row>
    <row r="624" spans="1:19" x14ac:dyDescent="0.25">
      <c r="A624" s="15">
        <v>43089</v>
      </c>
      <c r="B624" s="14">
        <v>74.900002000000001</v>
      </c>
      <c r="C624" s="14">
        <v>73.760002</v>
      </c>
      <c r="D624" s="14">
        <v>74</v>
      </c>
      <c r="E624" s="14">
        <v>74</v>
      </c>
      <c r="F624" s="14">
        <v>6121300</v>
      </c>
      <c r="G624" s="14">
        <v>74.639999000000003</v>
      </c>
      <c r="R624" s="5">
        <f t="shared" si="10"/>
        <v>74.506062859356021</v>
      </c>
      <c r="S624">
        <v>74.506062859356035</v>
      </c>
    </row>
    <row r="625" spans="1:19" x14ac:dyDescent="0.25">
      <c r="A625" s="15">
        <v>43090</v>
      </c>
      <c r="B625" s="14">
        <v>74.470000999999996</v>
      </c>
      <c r="C625" s="14">
        <v>73.800003000000004</v>
      </c>
      <c r="D625" s="14">
        <v>74.019997000000004</v>
      </c>
      <c r="E625" s="14">
        <v>74.019997000000004</v>
      </c>
      <c r="F625" s="14">
        <v>4763900</v>
      </c>
      <c r="G625" s="14">
        <v>74.190002000000007</v>
      </c>
      <c r="R625" s="5">
        <f t="shared" si="10"/>
        <v>74.133451475314175</v>
      </c>
      <c r="S625">
        <v>74.133451475314175</v>
      </c>
    </row>
    <row r="626" spans="1:19" x14ac:dyDescent="0.25">
      <c r="A626" s="15">
        <v>43091</v>
      </c>
      <c r="B626" s="14">
        <v>74.040001000000004</v>
      </c>
      <c r="C626" s="14">
        <v>72.900002000000001</v>
      </c>
      <c r="D626" s="14">
        <v>73.889999000000003</v>
      </c>
      <c r="E626" s="14">
        <v>73.889999000000003</v>
      </c>
      <c r="F626" s="14">
        <v>3895000</v>
      </c>
      <c r="G626" s="14">
        <v>73.800003000000004</v>
      </c>
      <c r="R626" s="5">
        <f t="shared" si="10"/>
        <v>73.180404044771151</v>
      </c>
      <c r="S626">
        <v>73.180404044771137</v>
      </c>
    </row>
    <row r="627" spans="1:19" x14ac:dyDescent="0.25">
      <c r="A627" s="15">
        <v>43095</v>
      </c>
      <c r="B627" s="14">
        <v>74.339995999999999</v>
      </c>
      <c r="C627" s="14">
        <v>72.629997000000003</v>
      </c>
      <c r="D627" s="14">
        <v>74.269997000000004</v>
      </c>
      <c r="E627" s="14">
        <v>74.269997000000004</v>
      </c>
      <c r="F627" s="14">
        <v>4919100</v>
      </c>
      <c r="G627" s="14">
        <v>73.290001000000004</v>
      </c>
      <c r="R627" s="5">
        <f t="shared" si="10"/>
        <v>73.024657150038649</v>
      </c>
      <c r="S627">
        <v>73.024657150038664</v>
      </c>
    </row>
    <row r="628" spans="1:19" x14ac:dyDescent="0.25">
      <c r="A628" s="15">
        <v>43096</v>
      </c>
      <c r="B628" s="14">
        <v>74.930000000000007</v>
      </c>
      <c r="C628" s="14">
        <v>74</v>
      </c>
      <c r="D628" s="14">
        <v>74.589995999999999</v>
      </c>
      <c r="E628" s="14">
        <v>74.589995999999999</v>
      </c>
      <c r="F628" s="14">
        <v>4461500</v>
      </c>
      <c r="G628" s="14">
        <v>74.25</v>
      </c>
      <c r="R628" s="5">
        <f t="shared" si="10"/>
        <v>74.338727256109266</v>
      </c>
      <c r="S628">
        <v>74.338727256109266</v>
      </c>
    </row>
    <row r="629" spans="1:19" x14ac:dyDescent="0.25">
      <c r="A629" s="15">
        <v>43097</v>
      </c>
      <c r="B629" s="14">
        <v>75</v>
      </c>
      <c r="C629" s="14">
        <v>73.860000999999997</v>
      </c>
      <c r="D629" s="14">
        <v>74.169998000000007</v>
      </c>
      <c r="E629" s="14">
        <v>74.169998000000007</v>
      </c>
      <c r="F629" s="14">
        <v>3810200</v>
      </c>
      <c r="G629" s="14">
        <v>74.959998999999996</v>
      </c>
      <c r="R629" s="5">
        <f t="shared" si="10"/>
        <v>74.558334377493793</v>
      </c>
      <c r="S629">
        <v>74.558334377493793</v>
      </c>
    </row>
    <row r="630" spans="1:19" x14ac:dyDescent="0.25">
      <c r="A630" s="15">
        <v>43098</v>
      </c>
      <c r="B630" s="14">
        <v>74.529999000000004</v>
      </c>
      <c r="C630" s="14">
        <v>73.580001999999993</v>
      </c>
      <c r="D630" s="14">
        <v>73.620002999999997</v>
      </c>
      <c r="E630" s="14">
        <v>73.620002999999997</v>
      </c>
      <c r="F630" s="14">
        <v>4496600</v>
      </c>
      <c r="G630" s="14">
        <v>73.919998000000007</v>
      </c>
      <c r="R630" s="5">
        <f t="shared" si="10"/>
        <v>74.275202715666367</v>
      </c>
      <c r="S630">
        <v>74.275202715666353</v>
      </c>
    </row>
    <row r="631" spans="1:19" x14ac:dyDescent="0.25">
      <c r="A631" s="15">
        <v>43102</v>
      </c>
      <c r="B631" s="14">
        <v>74.5</v>
      </c>
      <c r="C631" s="14">
        <v>73.430000000000007</v>
      </c>
      <c r="D631" s="14">
        <v>73.839995999999999</v>
      </c>
      <c r="E631" s="14">
        <v>73.839995999999999</v>
      </c>
      <c r="F631" s="14">
        <v>7296500</v>
      </c>
      <c r="G631" s="14">
        <v>74.235000999999997</v>
      </c>
      <c r="R631" s="5">
        <f t="shared" si="10"/>
        <v>74.011039623782054</v>
      </c>
      <c r="S631">
        <v>74.011039623782054</v>
      </c>
    </row>
    <row r="632" spans="1:19" x14ac:dyDescent="0.25">
      <c r="A632" s="15">
        <v>43103</v>
      </c>
      <c r="B632" s="14">
        <v>76.849997999999999</v>
      </c>
      <c r="C632" s="14">
        <v>74.050003000000004</v>
      </c>
      <c r="D632" s="14">
        <v>76.75</v>
      </c>
      <c r="E632" s="14">
        <v>76.75</v>
      </c>
      <c r="F632" s="14">
        <v>9945400</v>
      </c>
      <c r="G632" s="14">
        <v>74.300003000000004</v>
      </c>
      <c r="R632" s="5">
        <f t="shared" si="10"/>
        <v>74.78144527365761</v>
      </c>
      <c r="S632">
        <v>74.78144527365761</v>
      </c>
    </row>
    <row r="633" spans="1:19" x14ac:dyDescent="0.25">
      <c r="A633" s="15">
        <v>43104</v>
      </c>
      <c r="B633" s="14">
        <v>77.929001</v>
      </c>
      <c r="C633" s="14">
        <v>76.260002</v>
      </c>
      <c r="D633" s="14">
        <v>76.730002999999996</v>
      </c>
      <c r="E633" s="14">
        <v>76.730002999999996</v>
      </c>
      <c r="F633" s="14">
        <v>8650000</v>
      </c>
      <c r="G633" s="14">
        <v>77.330001999999993</v>
      </c>
      <c r="R633" s="5">
        <f t="shared" si="10"/>
        <v>77.344255848699007</v>
      </c>
      <c r="S633">
        <v>77.344255848699007</v>
      </c>
    </row>
    <row r="634" spans="1:19" x14ac:dyDescent="0.25">
      <c r="A634" s="15">
        <v>43105</v>
      </c>
      <c r="B634" s="14">
        <v>78.930000000000007</v>
      </c>
      <c r="C634" s="14">
        <v>77.010002</v>
      </c>
      <c r="D634" s="14">
        <v>78.699996999999996</v>
      </c>
      <c r="E634" s="14">
        <v>78.699996999999996</v>
      </c>
      <c r="F634" s="14">
        <v>11822100</v>
      </c>
      <c r="G634" s="14">
        <v>77.110000999999997</v>
      </c>
      <c r="R634" s="5">
        <f t="shared" si="10"/>
        <v>77.575404661683805</v>
      </c>
      <c r="S634">
        <v>77.575404661683805</v>
      </c>
    </row>
    <row r="635" spans="1:19" x14ac:dyDescent="0.25">
      <c r="A635" s="15">
        <v>43108</v>
      </c>
      <c r="B635" s="14">
        <v>79.180000000000007</v>
      </c>
      <c r="C635" s="14">
        <v>77.773003000000003</v>
      </c>
      <c r="D635" s="14">
        <v>79.050003000000004</v>
      </c>
      <c r="E635" s="14">
        <v>79.050003000000004</v>
      </c>
      <c r="F635" s="14">
        <v>7963600</v>
      </c>
      <c r="G635" s="14">
        <v>78.699996999999996</v>
      </c>
      <c r="R635" s="5">
        <f t="shared" si="10"/>
        <v>78.123739776006417</v>
      </c>
      <c r="S635">
        <v>78.123739776006417</v>
      </c>
    </row>
    <row r="636" spans="1:19" x14ac:dyDescent="0.25">
      <c r="A636" s="15">
        <v>43109</v>
      </c>
      <c r="B636" s="14">
        <v>80.389999000000003</v>
      </c>
      <c r="C636" s="14">
        <v>78.519997000000004</v>
      </c>
      <c r="D636" s="14">
        <v>79.190002000000007</v>
      </c>
      <c r="E636" s="14">
        <v>79.190002000000007</v>
      </c>
      <c r="F636" s="14">
        <v>9620400</v>
      </c>
      <c r="G636" s="14">
        <v>80.099997999999999</v>
      </c>
      <c r="R636" s="5">
        <f t="shared" si="10"/>
        <v>79.663198527002251</v>
      </c>
      <c r="S636">
        <v>79.663198527002265</v>
      </c>
    </row>
    <row r="637" spans="1:19" x14ac:dyDescent="0.25">
      <c r="A637" s="15">
        <v>43110</v>
      </c>
      <c r="B637" s="14">
        <v>79.485000999999997</v>
      </c>
      <c r="C637" s="14">
        <v>77.699996999999996</v>
      </c>
      <c r="D637" s="14">
        <v>79.370002999999997</v>
      </c>
      <c r="E637" s="14">
        <v>79.370002999999997</v>
      </c>
      <c r="F637" s="14">
        <v>6248600</v>
      </c>
      <c r="G637" s="14">
        <v>78.5</v>
      </c>
      <c r="R637" s="5">
        <f t="shared" si="10"/>
        <v>78.145084955311674</v>
      </c>
      <c r="S637">
        <v>78.145084955311674</v>
      </c>
    </row>
    <row r="638" spans="1:19" x14ac:dyDescent="0.25">
      <c r="A638" s="15">
        <v>43111</v>
      </c>
      <c r="B638" s="14">
        <v>79.870002999999997</v>
      </c>
      <c r="C638" s="14">
        <v>78.910004000000001</v>
      </c>
      <c r="D638" s="14">
        <v>79.75</v>
      </c>
      <c r="E638" s="14">
        <v>79.75</v>
      </c>
      <c r="F638" s="14">
        <v>6267500</v>
      </c>
      <c r="G638" s="14">
        <v>79.449996999999996</v>
      </c>
      <c r="R638" s="5">
        <f t="shared" si="10"/>
        <v>79.124390280552475</v>
      </c>
      <c r="S638">
        <v>79.124390280552461</v>
      </c>
    </row>
    <row r="639" spans="1:19" x14ac:dyDescent="0.25">
      <c r="A639" s="15">
        <v>43112</v>
      </c>
      <c r="B639" s="14">
        <v>80.769997000000004</v>
      </c>
      <c r="C639" s="14">
        <v>79.660004000000001</v>
      </c>
      <c r="D639" s="14">
        <v>80.540001000000004</v>
      </c>
      <c r="E639" s="14">
        <v>80.540001000000004</v>
      </c>
      <c r="F639" s="14">
        <v>6891100</v>
      </c>
      <c r="G639" s="14">
        <v>80</v>
      </c>
      <c r="R639" s="5">
        <f t="shared" si="10"/>
        <v>79.985597133243559</v>
      </c>
      <c r="S639">
        <v>79.985597133243559</v>
      </c>
    </row>
    <row r="640" spans="1:19" x14ac:dyDescent="0.25">
      <c r="A640" s="15">
        <v>43116</v>
      </c>
      <c r="B640" s="14">
        <v>81.800003000000004</v>
      </c>
      <c r="C640" s="14">
        <v>79.940002000000007</v>
      </c>
      <c r="D640" s="14">
        <v>80.419998000000007</v>
      </c>
      <c r="E640" s="14">
        <v>80.419998000000007</v>
      </c>
      <c r="F640" s="14">
        <v>9596600</v>
      </c>
      <c r="G640" s="14">
        <v>80.949996999999996</v>
      </c>
      <c r="R640" s="5">
        <f t="shared" si="10"/>
        <v>81.190737390598073</v>
      </c>
      <c r="S640">
        <v>81.190737390598073</v>
      </c>
    </row>
    <row r="641" spans="1:19" x14ac:dyDescent="0.25">
      <c r="A641" s="15">
        <v>43117</v>
      </c>
      <c r="B641" s="14">
        <v>82.610000999999997</v>
      </c>
      <c r="C641" s="14">
        <v>79.959998999999996</v>
      </c>
      <c r="D641" s="14">
        <v>82.470000999999996</v>
      </c>
      <c r="E641" s="14">
        <v>82.470000999999996</v>
      </c>
      <c r="F641" s="14">
        <v>7146900</v>
      </c>
      <c r="G641" s="14">
        <v>80.400002000000001</v>
      </c>
      <c r="R641" s="5">
        <f t="shared" si="10"/>
        <v>80.666619608813235</v>
      </c>
      <c r="S641">
        <v>80.666619608813249</v>
      </c>
    </row>
    <row r="642" spans="1:19" x14ac:dyDescent="0.25">
      <c r="A642" s="15">
        <v>43118</v>
      </c>
      <c r="B642" s="14">
        <v>83.440002000000007</v>
      </c>
      <c r="C642" s="14">
        <v>81.610000999999997</v>
      </c>
      <c r="D642" s="14">
        <v>82.940002000000007</v>
      </c>
      <c r="E642" s="14">
        <v>82.940002000000007</v>
      </c>
      <c r="F642" s="14">
        <v>7395100</v>
      </c>
      <c r="G642" s="14">
        <v>82.43</v>
      </c>
      <c r="R642" s="5">
        <f t="shared" si="10"/>
        <v>82.306081573575327</v>
      </c>
      <c r="S642">
        <v>82.306081573575341</v>
      </c>
    </row>
    <row r="643" spans="1:19" x14ac:dyDescent="0.25">
      <c r="A643" s="15">
        <v>43119</v>
      </c>
      <c r="B643" s="14">
        <v>84.190002000000007</v>
      </c>
      <c r="C643" s="14">
        <v>83.127998000000005</v>
      </c>
      <c r="D643" s="14">
        <v>83.839995999999999</v>
      </c>
      <c r="E643" s="14">
        <v>83.839995999999999</v>
      </c>
      <c r="F643" s="14">
        <v>8783500</v>
      </c>
      <c r="G643" s="14">
        <v>83.230002999999996</v>
      </c>
      <c r="R643" s="5">
        <f t="shared" ref="R643:R706" si="11">$J$3*F643+$K$3*E643+$L$3*D643+$M$3*C643+$N$3*B643 +$O$3</f>
        <v>83.516843191861582</v>
      </c>
      <c r="S643">
        <v>83.516843191861568</v>
      </c>
    </row>
    <row r="644" spans="1:19" x14ac:dyDescent="0.25">
      <c r="A644" s="15">
        <v>43122</v>
      </c>
      <c r="B644" s="14">
        <v>84.209998999999996</v>
      </c>
      <c r="C644" s="14">
        <v>83.220000999999996</v>
      </c>
      <c r="D644" s="14">
        <v>83.980002999999996</v>
      </c>
      <c r="E644" s="14">
        <v>83.980002999999996</v>
      </c>
      <c r="F644" s="14">
        <v>7560500</v>
      </c>
      <c r="G644" s="14">
        <v>84</v>
      </c>
      <c r="R644" s="5">
        <f t="shared" si="11"/>
        <v>83.512157820486053</v>
      </c>
      <c r="S644">
        <v>83.512157820486067</v>
      </c>
    </row>
    <row r="645" spans="1:19" x14ac:dyDescent="0.25">
      <c r="A645" s="15">
        <v>43123</v>
      </c>
      <c r="B645" s="14">
        <v>84.550003000000004</v>
      </c>
      <c r="C645" s="14">
        <v>83.449996999999996</v>
      </c>
      <c r="D645" s="14">
        <v>84.209998999999996</v>
      </c>
      <c r="E645" s="14">
        <v>84.209998999999996</v>
      </c>
      <c r="F645" s="14">
        <v>9736400</v>
      </c>
      <c r="G645" s="14">
        <v>84.120002999999997</v>
      </c>
      <c r="R645" s="5">
        <f t="shared" si="11"/>
        <v>83.845287224296897</v>
      </c>
      <c r="S645">
        <v>83.845287224296925</v>
      </c>
    </row>
    <row r="646" spans="1:19" x14ac:dyDescent="0.25">
      <c r="A646" s="15">
        <v>43124</v>
      </c>
      <c r="B646" s="14">
        <v>85.290001000000004</v>
      </c>
      <c r="C646" s="14">
        <v>82.709998999999996</v>
      </c>
      <c r="D646" s="14">
        <v>83.709998999999996</v>
      </c>
      <c r="E646" s="14">
        <v>83.709998999999996</v>
      </c>
      <c r="F646" s="14">
        <v>8735700</v>
      </c>
      <c r="G646" s="14">
        <v>84.519997000000004</v>
      </c>
      <c r="R646" s="5">
        <f t="shared" si="11"/>
        <v>84.285224468583564</v>
      </c>
      <c r="S646">
        <v>84.285224468583536</v>
      </c>
    </row>
    <row r="647" spans="1:19" x14ac:dyDescent="0.25">
      <c r="A647" s="15">
        <v>43125</v>
      </c>
      <c r="B647" s="14">
        <v>85.269997000000004</v>
      </c>
      <c r="C647" s="14">
        <v>83.709998999999996</v>
      </c>
      <c r="D647" s="14">
        <v>84.339995999999999</v>
      </c>
      <c r="E647" s="14">
        <v>84.339995999999999</v>
      </c>
      <c r="F647" s="14">
        <v>7268300</v>
      </c>
      <c r="G647" s="14">
        <v>84</v>
      </c>
      <c r="R647" s="5">
        <f t="shared" si="11"/>
        <v>84.593440080906817</v>
      </c>
      <c r="S647">
        <v>84.593440080906802</v>
      </c>
    </row>
    <row r="648" spans="1:19" x14ac:dyDescent="0.25">
      <c r="A648" s="15">
        <v>43126</v>
      </c>
      <c r="B648" s="14">
        <v>85.489998</v>
      </c>
      <c r="C648" s="14">
        <v>84.040001000000004</v>
      </c>
      <c r="D648" s="14">
        <v>85.449996999999996</v>
      </c>
      <c r="E648" s="14">
        <v>85.449996999999996</v>
      </c>
      <c r="F648" s="14">
        <v>7840300</v>
      </c>
      <c r="G648" s="14">
        <v>84.459998999999996</v>
      </c>
      <c r="R648" s="5">
        <f t="shared" si="11"/>
        <v>84.345868452513528</v>
      </c>
      <c r="S648">
        <v>84.345868452513528</v>
      </c>
    </row>
    <row r="649" spans="1:19" x14ac:dyDescent="0.25">
      <c r="A649" s="15">
        <v>43129</v>
      </c>
      <c r="B649" s="14">
        <v>85.349997999999999</v>
      </c>
      <c r="C649" s="14">
        <v>83.620002999999997</v>
      </c>
      <c r="D649" s="14">
        <v>84.309997999999993</v>
      </c>
      <c r="E649" s="14">
        <v>84.309997999999993</v>
      </c>
      <c r="F649" s="14">
        <v>8198900</v>
      </c>
      <c r="G649" s="14">
        <v>85.199996999999996</v>
      </c>
      <c r="R649" s="5">
        <f t="shared" si="11"/>
        <v>84.621125442831996</v>
      </c>
      <c r="S649">
        <v>84.62112544283201</v>
      </c>
    </row>
    <row r="650" spans="1:19" x14ac:dyDescent="0.25">
      <c r="A650" s="15">
        <v>43130</v>
      </c>
      <c r="B650" s="14">
        <v>84.169998000000007</v>
      </c>
      <c r="C650" s="14">
        <v>82</v>
      </c>
      <c r="D650" s="14">
        <v>83.779999000000004</v>
      </c>
      <c r="E650" s="14">
        <v>83.779999000000004</v>
      </c>
      <c r="F650" s="14">
        <v>7864500</v>
      </c>
      <c r="G650" s="14">
        <v>83</v>
      </c>
      <c r="R650" s="5">
        <f t="shared" si="11"/>
        <v>82.725510540202791</v>
      </c>
      <c r="S650">
        <v>82.725510540202819</v>
      </c>
    </row>
    <row r="651" spans="1:19" x14ac:dyDescent="0.25">
      <c r="A651" s="15">
        <v>43131</v>
      </c>
      <c r="B651" s="14">
        <v>86.32</v>
      </c>
      <c r="C651" s="14">
        <v>84.160004000000001</v>
      </c>
      <c r="D651" s="14">
        <v>85.32</v>
      </c>
      <c r="E651" s="14">
        <v>85.32</v>
      </c>
      <c r="F651" s="14">
        <v>15221400</v>
      </c>
      <c r="G651" s="14">
        <v>84.18</v>
      </c>
      <c r="R651" s="5">
        <f t="shared" si="11"/>
        <v>85.27222571107275</v>
      </c>
      <c r="S651">
        <v>85.272225711072764</v>
      </c>
    </row>
    <row r="652" spans="1:19" x14ac:dyDescent="0.25">
      <c r="A652" s="15">
        <v>43132</v>
      </c>
      <c r="B652" s="14">
        <v>80.949996999999996</v>
      </c>
      <c r="C652" s="14">
        <v>76.699996999999996</v>
      </c>
      <c r="D652" s="14">
        <v>78.400002000000001</v>
      </c>
      <c r="E652" s="14">
        <v>78.400002000000001</v>
      </c>
      <c r="F652" s="14">
        <v>44271600</v>
      </c>
      <c r="G652" s="14">
        <v>79.949996999999996</v>
      </c>
      <c r="R652" s="5">
        <f t="shared" si="11"/>
        <v>79.417430649863192</v>
      </c>
      <c r="S652">
        <v>79.417430649863192</v>
      </c>
    </row>
    <row r="653" spans="1:19" x14ac:dyDescent="0.25">
      <c r="A653" s="15">
        <v>43133</v>
      </c>
      <c r="B653" s="14">
        <v>79.620002999999997</v>
      </c>
      <c r="C653" s="14">
        <v>76.279999000000004</v>
      </c>
      <c r="D653" s="14">
        <v>76.569999999999993</v>
      </c>
      <c r="E653" s="14">
        <v>76.569999999999993</v>
      </c>
      <c r="F653" s="14">
        <v>21979800</v>
      </c>
      <c r="G653" s="14">
        <v>78.099997999999999</v>
      </c>
      <c r="R653" s="5">
        <f t="shared" si="11"/>
        <v>79.002746657530608</v>
      </c>
      <c r="S653">
        <v>79.002746657530608</v>
      </c>
    </row>
    <row r="654" spans="1:19" x14ac:dyDescent="0.25">
      <c r="A654" s="15">
        <v>43136</v>
      </c>
      <c r="B654" s="14">
        <v>78.980002999999996</v>
      </c>
      <c r="C654" s="14">
        <v>74.680000000000007</v>
      </c>
      <c r="D654" s="14">
        <v>74.705001999999993</v>
      </c>
      <c r="E654" s="14">
        <v>74.705001999999993</v>
      </c>
      <c r="F654" s="14">
        <v>18810600</v>
      </c>
      <c r="G654" s="14">
        <v>75.949996999999996</v>
      </c>
      <c r="R654" s="5">
        <f t="shared" si="11"/>
        <v>78.4220952983855</v>
      </c>
      <c r="S654">
        <v>78.4220952983855</v>
      </c>
    </row>
    <row r="655" spans="1:19" x14ac:dyDescent="0.25">
      <c r="A655" s="15">
        <v>43137</v>
      </c>
      <c r="B655" s="14">
        <v>76.514999000000003</v>
      </c>
      <c r="C655" s="14">
        <v>72.25</v>
      </c>
      <c r="D655" s="14">
        <v>75.680000000000007</v>
      </c>
      <c r="E655" s="14">
        <v>75.680000000000007</v>
      </c>
      <c r="F655" s="14">
        <v>19739600</v>
      </c>
      <c r="G655" s="14">
        <v>72.629997000000003</v>
      </c>
      <c r="R655" s="5">
        <f t="shared" si="11"/>
        <v>73.868394675968247</v>
      </c>
      <c r="S655">
        <v>73.868394675968247</v>
      </c>
    </row>
    <row r="656" spans="1:19" x14ac:dyDescent="0.25">
      <c r="A656" s="15">
        <v>43138</v>
      </c>
      <c r="B656" s="14">
        <v>77.580001999999993</v>
      </c>
      <c r="C656" s="14">
        <v>74.940002000000007</v>
      </c>
      <c r="D656" s="14">
        <v>75.589995999999999</v>
      </c>
      <c r="E656" s="14">
        <v>75.589995999999999</v>
      </c>
      <c r="F656" s="14">
        <v>11988000</v>
      </c>
      <c r="G656" s="14">
        <v>75.349997999999999</v>
      </c>
      <c r="R656" s="5">
        <f t="shared" si="11"/>
        <v>76.792743044734138</v>
      </c>
      <c r="S656">
        <v>76.792743044734124</v>
      </c>
    </row>
    <row r="657" spans="1:19" x14ac:dyDescent="0.25">
      <c r="A657" s="15">
        <v>43139</v>
      </c>
      <c r="B657" s="14">
        <v>75.910004000000001</v>
      </c>
      <c r="C657" s="14">
        <v>72.269997000000004</v>
      </c>
      <c r="D657" s="14">
        <v>72.319999999999993</v>
      </c>
      <c r="E657" s="14">
        <v>72.319999999999993</v>
      </c>
      <c r="F657" s="14">
        <v>13665400</v>
      </c>
      <c r="G657" s="14">
        <v>75.629997000000003</v>
      </c>
      <c r="R657" s="5">
        <f t="shared" si="11"/>
        <v>75.394081607984575</v>
      </c>
      <c r="S657">
        <v>75.394081607984575</v>
      </c>
    </row>
    <row r="658" spans="1:19" x14ac:dyDescent="0.25">
      <c r="A658" s="15">
        <v>43140</v>
      </c>
      <c r="B658" s="14">
        <v>75.269997000000004</v>
      </c>
      <c r="C658" s="14">
        <v>71.629997000000003</v>
      </c>
      <c r="D658" s="14">
        <v>74.75</v>
      </c>
      <c r="E658" s="14">
        <v>74.75</v>
      </c>
      <c r="F658" s="14">
        <v>14339400</v>
      </c>
      <c r="G658" s="14">
        <v>73.139999000000003</v>
      </c>
      <c r="R658" s="5">
        <f t="shared" si="11"/>
        <v>72.866979802629331</v>
      </c>
      <c r="S658">
        <v>72.866979802629345</v>
      </c>
    </row>
    <row r="659" spans="1:19" x14ac:dyDescent="0.25">
      <c r="A659" s="15">
        <v>43143</v>
      </c>
      <c r="B659" s="14">
        <v>76.279999000000004</v>
      </c>
      <c r="C659" s="14">
        <v>74.851996999999997</v>
      </c>
      <c r="D659" s="14">
        <v>75.279999000000004</v>
      </c>
      <c r="E659" s="14">
        <v>75.279999000000004</v>
      </c>
      <c r="F659" s="14">
        <v>10419600</v>
      </c>
      <c r="G659" s="14">
        <v>75.489998</v>
      </c>
      <c r="R659" s="5">
        <f t="shared" si="11"/>
        <v>75.749486025547967</v>
      </c>
      <c r="S659">
        <v>75.749486025547967</v>
      </c>
    </row>
    <row r="660" spans="1:19" x14ac:dyDescent="0.25">
      <c r="A660" s="15">
        <v>43144</v>
      </c>
      <c r="B660" s="14">
        <v>75.599997999999999</v>
      </c>
      <c r="C660" s="14">
        <v>74.550003000000004</v>
      </c>
      <c r="D660" s="14">
        <v>74.970000999999996</v>
      </c>
      <c r="E660" s="14">
        <v>74.970000999999996</v>
      </c>
      <c r="F660" s="14">
        <v>7743600</v>
      </c>
      <c r="G660" s="14">
        <v>74.809997999999993</v>
      </c>
      <c r="R660" s="5">
        <f t="shared" si="11"/>
        <v>75.107562326028855</v>
      </c>
      <c r="S660">
        <v>75.107562326028869</v>
      </c>
    </row>
    <row r="661" spans="1:19" x14ac:dyDescent="0.25">
      <c r="A661" s="15">
        <v>43145</v>
      </c>
      <c r="B661" s="14">
        <v>77.360000999999997</v>
      </c>
      <c r="C661" s="14">
        <v>74.129997000000003</v>
      </c>
      <c r="D661" s="14">
        <v>77.269997000000004</v>
      </c>
      <c r="E661" s="14">
        <v>77.269997000000004</v>
      </c>
      <c r="F661" s="14">
        <v>8955800</v>
      </c>
      <c r="G661" s="14">
        <v>74.180000000000007</v>
      </c>
      <c r="R661" s="5">
        <f t="shared" si="11"/>
        <v>74.975012210807094</v>
      </c>
      <c r="S661">
        <v>74.975012210807094</v>
      </c>
    </row>
    <row r="662" spans="1:19" x14ac:dyDescent="0.25">
      <c r="A662" s="15">
        <v>43146</v>
      </c>
      <c r="B662" s="14">
        <v>78.300003000000004</v>
      </c>
      <c r="C662" s="14">
        <v>76.580001999999993</v>
      </c>
      <c r="D662" s="14">
        <v>78.294998000000007</v>
      </c>
      <c r="E662" s="14">
        <v>78.294998000000007</v>
      </c>
      <c r="F662" s="14">
        <v>9311000</v>
      </c>
      <c r="G662" s="14">
        <v>78.010002</v>
      </c>
      <c r="R662" s="5">
        <f t="shared" si="11"/>
        <v>76.94543029007518</v>
      </c>
      <c r="S662">
        <v>76.945430290075166</v>
      </c>
    </row>
    <row r="663" spans="1:19" x14ac:dyDescent="0.25">
      <c r="A663" s="15">
        <v>43147</v>
      </c>
      <c r="B663" s="14">
        <v>78.75</v>
      </c>
      <c r="C663" s="14">
        <v>77.529999000000004</v>
      </c>
      <c r="D663" s="14">
        <v>78.370002999999997</v>
      </c>
      <c r="E663" s="14">
        <v>78.370002999999997</v>
      </c>
      <c r="F663" s="14">
        <v>9740300</v>
      </c>
      <c r="G663" s="14">
        <v>78.199996999999996</v>
      </c>
      <c r="R663" s="5">
        <f t="shared" si="11"/>
        <v>77.985219409325126</v>
      </c>
      <c r="S663">
        <v>77.985219409325126</v>
      </c>
    </row>
    <row r="664" spans="1:19" x14ac:dyDescent="0.25">
      <c r="A664" s="15">
        <v>43151</v>
      </c>
      <c r="B664" s="14">
        <v>78.540001000000004</v>
      </c>
      <c r="C664" s="14">
        <v>76.660004000000001</v>
      </c>
      <c r="D664" s="14">
        <v>77.059997999999993</v>
      </c>
      <c r="E664" s="14">
        <v>77.059997999999993</v>
      </c>
      <c r="F664" s="14">
        <v>6875400</v>
      </c>
      <c r="G664" s="14">
        <v>77.699996999999996</v>
      </c>
      <c r="R664" s="5">
        <f t="shared" si="11"/>
        <v>77.97319948538798</v>
      </c>
      <c r="S664">
        <v>77.97319948538798</v>
      </c>
    </row>
    <row r="665" spans="1:19" x14ac:dyDescent="0.25">
      <c r="A665" s="15">
        <v>43152</v>
      </c>
      <c r="B665" s="14">
        <v>78.496002000000004</v>
      </c>
      <c r="C665" s="14">
        <v>76.464995999999999</v>
      </c>
      <c r="D665" s="14">
        <v>76.510002</v>
      </c>
      <c r="E665" s="14">
        <v>76.510002</v>
      </c>
      <c r="F665" s="14">
        <v>8260400</v>
      </c>
      <c r="G665" s="14">
        <v>77.199996999999996</v>
      </c>
      <c r="R665" s="5">
        <f t="shared" si="11"/>
        <v>78.135043493512185</v>
      </c>
      <c r="S665">
        <v>78.1350434935122</v>
      </c>
    </row>
    <row r="666" spans="1:19" x14ac:dyDescent="0.25">
      <c r="A666" s="15">
        <v>43153</v>
      </c>
      <c r="B666" s="14">
        <v>78.370002999999997</v>
      </c>
      <c r="C666" s="14">
        <v>76.769997000000004</v>
      </c>
      <c r="D666" s="14">
        <v>77.699996999999996</v>
      </c>
      <c r="E666" s="14">
        <v>77.699996999999996</v>
      </c>
      <c r="F666" s="14">
        <v>6632300</v>
      </c>
      <c r="G666" s="14">
        <v>76.800003000000004</v>
      </c>
      <c r="R666" s="5">
        <f t="shared" si="11"/>
        <v>77.505127211296156</v>
      </c>
      <c r="S666">
        <v>77.505127211296156</v>
      </c>
    </row>
    <row r="667" spans="1:19" x14ac:dyDescent="0.25">
      <c r="A667" s="15">
        <v>43154</v>
      </c>
      <c r="B667" s="14">
        <v>79.699996999999996</v>
      </c>
      <c r="C667" s="14">
        <v>77.390998999999994</v>
      </c>
      <c r="D667" s="14">
        <v>79.690002000000007</v>
      </c>
      <c r="E667" s="14">
        <v>79.690002000000007</v>
      </c>
      <c r="F667" s="14">
        <v>7520700</v>
      </c>
      <c r="G667" s="14">
        <v>78.260002</v>
      </c>
      <c r="R667" s="5">
        <f t="shared" si="11"/>
        <v>77.922449261382909</v>
      </c>
      <c r="S667">
        <v>77.922449261382923</v>
      </c>
    </row>
    <row r="668" spans="1:19" x14ac:dyDescent="0.25">
      <c r="A668" s="15">
        <v>43157</v>
      </c>
      <c r="B668" s="14">
        <v>80.050003000000004</v>
      </c>
      <c r="C668" s="14">
        <v>78.980002999999996</v>
      </c>
      <c r="D668" s="14">
        <v>79.349997999999999</v>
      </c>
      <c r="E668" s="14">
        <v>79.349997999999999</v>
      </c>
      <c r="F668" s="14">
        <v>7130700</v>
      </c>
      <c r="G668" s="14">
        <v>80</v>
      </c>
      <c r="R668" s="5">
        <f t="shared" si="11"/>
        <v>79.584050416999247</v>
      </c>
      <c r="S668">
        <v>79.584050416999247</v>
      </c>
    </row>
    <row r="669" spans="1:19" x14ac:dyDescent="0.25">
      <c r="A669" s="15">
        <v>43158</v>
      </c>
      <c r="B669" s="14">
        <v>79.929001</v>
      </c>
      <c r="C669" s="14">
        <v>78.610000999999997</v>
      </c>
      <c r="D669" s="14">
        <v>79.459998999999996</v>
      </c>
      <c r="E669" s="14">
        <v>79.459998999999996</v>
      </c>
      <c r="F669" s="14">
        <v>8862000</v>
      </c>
      <c r="G669" s="14">
        <v>79.110000999999997</v>
      </c>
      <c r="R669" s="5">
        <f t="shared" si="11"/>
        <v>79.145989294173276</v>
      </c>
      <c r="S669">
        <v>79.14598929417329</v>
      </c>
    </row>
    <row r="670" spans="1:19" x14ac:dyDescent="0.25">
      <c r="A670" s="15">
        <v>43159</v>
      </c>
      <c r="B670" s="14">
        <v>82.169998000000007</v>
      </c>
      <c r="C670" s="14">
        <v>79.389999000000003</v>
      </c>
      <c r="D670" s="14">
        <v>79.410004000000001</v>
      </c>
      <c r="E670" s="14">
        <v>79.410004000000001</v>
      </c>
      <c r="F670" s="14">
        <v>10799500</v>
      </c>
      <c r="G670" s="14">
        <v>79.900002000000001</v>
      </c>
      <c r="R670" s="5">
        <f t="shared" si="11"/>
        <v>81.752647400455842</v>
      </c>
      <c r="S670">
        <v>81.752647400455828</v>
      </c>
    </row>
    <row r="671" spans="1:19" x14ac:dyDescent="0.25">
      <c r="A671" s="15">
        <v>43160</v>
      </c>
      <c r="B671" s="14">
        <v>80.440002000000007</v>
      </c>
      <c r="C671" s="14">
        <v>77.879997000000003</v>
      </c>
      <c r="D671" s="14">
        <v>78.639999000000003</v>
      </c>
      <c r="E671" s="14">
        <v>78.639999000000003</v>
      </c>
      <c r="F671" s="14">
        <v>8443300</v>
      </c>
      <c r="G671" s="14">
        <v>79.599997999999999</v>
      </c>
      <c r="R671" s="5">
        <f t="shared" si="11"/>
        <v>79.585416673819267</v>
      </c>
      <c r="S671">
        <v>79.585416673819253</v>
      </c>
    </row>
    <row r="672" spans="1:19" x14ac:dyDescent="0.25">
      <c r="A672" s="15">
        <v>43161</v>
      </c>
      <c r="B672" s="14">
        <v>79.110000999999997</v>
      </c>
      <c r="C672" s="14">
        <v>76.930000000000007</v>
      </c>
      <c r="D672" s="14">
        <v>78.870002999999997</v>
      </c>
      <c r="E672" s="14">
        <v>78.870002999999997</v>
      </c>
      <c r="F672" s="14">
        <v>9426200</v>
      </c>
      <c r="G672" s="14">
        <v>77.519997000000004</v>
      </c>
      <c r="R672" s="5">
        <f t="shared" si="11"/>
        <v>77.570359004590543</v>
      </c>
      <c r="S672">
        <v>77.570359004590529</v>
      </c>
    </row>
    <row r="673" spans="1:19" x14ac:dyDescent="0.25">
      <c r="A673" s="15">
        <v>43164</v>
      </c>
      <c r="B673" s="14">
        <v>79.419998000000007</v>
      </c>
      <c r="C673" s="14">
        <v>77.089995999999999</v>
      </c>
      <c r="D673" s="14">
        <v>79.069999999999993</v>
      </c>
      <c r="E673" s="14">
        <v>79.069999999999993</v>
      </c>
      <c r="F673" s="14">
        <v>6653000</v>
      </c>
      <c r="G673" s="14">
        <v>78.069999999999993</v>
      </c>
      <c r="R673" s="5">
        <f t="shared" si="11"/>
        <v>77.834880218123104</v>
      </c>
      <c r="S673">
        <v>77.834880218123104</v>
      </c>
    </row>
    <row r="674" spans="1:19" x14ac:dyDescent="0.25">
      <c r="A674" s="15">
        <v>43165</v>
      </c>
      <c r="B674" s="14">
        <v>79.949996999999996</v>
      </c>
      <c r="C674" s="14">
        <v>78.849997999999999</v>
      </c>
      <c r="D674" s="14">
        <v>79.230002999999996</v>
      </c>
      <c r="E674" s="14">
        <v>79.230002999999996</v>
      </c>
      <c r="F674" s="14">
        <v>7477800</v>
      </c>
      <c r="G674" s="14">
        <v>79.330001999999993</v>
      </c>
      <c r="R674" s="5">
        <f t="shared" si="11"/>
        <v>79.475561159652685</v>
      </c>
      <c r="S674">
        <v>79.475561159652685</v>
      </c>
    </row>
    <row r="675" spans="1:19" x14ac:dyDescent="0.25">
      <c r="A675" s="15">
        <v>43166</v>
      </c>
      <c r="B675" s="14">
        <v>79.555000000000007</v>
      </c>
      <c r="C675" s="14">
        <v>78.010002</v>
      </c>
      <c r="D675" s="14">
        <v>79.519997000000004</v>
      </c>
      <c r="E675" s="14">
        <v>79.519997000000004</v>
      </c>
      <c r="F675" s="14">
        <v>5546700</v>
      </c>
      <c r="G675" s="14">
        <v>78.650002000000001</v>
      </c>
      <c r="R675" s="5">
        <f t="shared" si="11"/>
        <v>78.336457369057555</v>
      </c>
      <c r="S675">
        <v>78.336457369057541</v>
      </c>
    </row>
    <row r="676" spans="1:19" x14ac:dyDescent="0.25">
      <c r="A676" s="15">
        <v>43167</v>
      </c>
      <c r="B676" s="14">
        <v>80.489998</v>
      </c>
      <c r="C676" s="14">
        <v>79.529999000000004</v>
      </c>
      <c r="D676" s="14">
        <v>79.870002999999997</v>
      </c>
      <c r="E676" s="14">
        <v>79.870002999999997</v>
      </c>
      <c r="F676" s="14">
        <v>6878600</v>
      </c>
      <c r="G676" s="14">
        <v>79.849997999999999</v>
      </c>
      <c r="R676" s="5">
        <f t="shared" si="11"/>
        <v>80.053055072335823</v>
      </c>
      <c r="S676">
        <v>80.053055072335809</v>
      </c>
    </row>
    <row r="677" spans="1:19" x14ac:dyDescent="0.25">
      <c r="A677" s="15">
        <v>43168</v>
      </c>
      <c r="B677" s="14">
        <v>80.849997999999999</v>
      </c>
      <c r="C677" s="14">
        <v>80.110000999999997</v>
      </c>
      <c r="D677" s="14">
        <v>80.709998999999996</v>
      </c>
      <c r="E677" s="14">
        <v>80.709998999999996</v>
      </c>
      <c r="F677" s="14">
        <v>7667600</v>
      </c>
      <c r="G677" s="14">
        <v>80.260002</v>
      </c>
      <c r="R677" s="5">
        <f t="shared" si="11"/>
        <v>80.276948444292472</v>
      </c>
      <c r="S677">
        <v>80.276948444292458</v>
      </c>
    </row>
    <row r="678" spans="1:19" x14ac:dyDescent="0.25">
      <c r="A678" s="15">
        <v>43171</v>
      </c>
      <c r="B678" s="14">
        <v>81.169998000000007</v>
      </c>
      <c r="C678" s="14">
        <v>80.349997999999999</v>
      </c>
      <c r="D678" s="14">
        <v>80.599997999999999</v>
      </c>
      <c r="E678" s="14">
        <v>80.599997999999999</v>
      </c>
      <c r="F678" s="14">
        <v>6607600</v>
      </c>
      <c r="G678" s="14">
        <v>80.75</v>
      </c>
      <c r="R678" s="5">
        <f t="shared" si="11"/>
        <v>80.80193585617134</v>
      </c>
      <c r="S678">
        <v>80.801935856171355</v>
      </c>
    </row>
    <row r="679" spans="1:19" x14ac:dyDescent="0.25">
      <c r="A679" s="15">
        <v>43172</v>
      </c>
      <c r="B679" s="14">
        <v>80.989998</v>
      </c>
      <c r="C679" s="14">
        <v>79.269997000000004</v>
      </c>
      <c r="D679" s="14">
        <v>80.199996999999996</v>
      </c>
      <c r="E679" s="14">
        <v>80.199996999999996</v>
      </c>
      <c r="F679" s="14">
        <v>6414700</v>
      </c>
      <c r="G679" s="14">
        <v>80.690002000000007</v>
      </c>
      <c r="R679" s="5">
        <f t="shared" si="11"/>
        <v>80.111905894527794</v>
      </c>
      <c r="S679">
        <v>80.111905894527794</v>
      </c>
    </row>
    <row r="680" spans="1:19" x14ac:dyDescent="0.25">
      <c r="A680" s="15">
        <v>43173</v>
      </c>
      <c r="B680" s="14">
        <v>83.5</v>
      </c>
      <c r="C680" s="14">
        <v>80.639999000000003</v>
      </c>
      <c r="D680" s="14">
        <v>83.309997999999993</v>
      </c>
      <c r="E680" s="14">
        <v>83.309997999999993</v>
      </c>
      <c r="F680" s="14">
        <v>14281100</v>
      </c>
      <c r="G680" s="14">
        <v>80.739998</v>
      </c>
      <c r="R680" s="5">
        <f t="shared" si="11"/>
        <v>81.451000332231544</v>
      </c>
      <c r="S680">
        <v>81.451000332231544</v>
      </c>
    </row>
    <row r="681" spans="1:19" x14ac:dyDescent="0.25">
      <c r="A681" s="15">
        <v>43174</v>
      </c>
      <c r="B681" s="14">
        <v>83.989998</v>
      </c>
      <c r="C681" s="14">
        <v>81.569999999999993</v>
      </c>
      <c r="D681" s="14">
        <v>82.57</v>
      </c>
      <c r="E681" s="14">
        <v>82.57</v>
      </c>
      <c r="F681" s="14">
        <v>9082000</v>
      </c>
      <c r="G681" s="14">
        <v>83.75</v>
      </c>
      <c r="R681" s="5">
        <f t="shared" si="11"/>
        <v>83.002456445105381</v>
      </c>
      <c r="S681">
        <v>83.002456445105395</v>
      </c>
    </row>
    <row r="682" spans="1:19" x14ac:dyDescent="0.25">
      <c r="A682" s="15">
        <v>43175</v>
      </c>
      <c r="B682" s="14">
        <v>83.230002999999996</v>
      </c>
      <c r="C682" s="14">
        <v>81.269997000000004</v>
      </c>
      <c r="D682" s="14">
        <v>82.160004000000001</v>
      </c>
      <c r="E682" s="14">
        <v>82.160004000000001</v>
      </c>
      <c r="F682" s="14">
        <v>8356200</v>
      </c>
      <c r="G682" s="14">
        <v>82.800003000000004</v>
      </c>
      <c r="R682" s="5">
        <f t="shared" si="11"/>
        <v>82.355538048110944</v>
      </c>
      <c r="S682">
        <v>82.355538048110958</v>
      </c>
    </row>
    <row r="683" spans="1:19" x14ac:dyDescent="0.25">
      <c r="A683" s="15">
        <v>43178</v>
      </c>
      <c r="B683" s="14">
        <v>81.440002000000007</v>
      </c>
      <c r="C683" s="14">
        <v>79.110000999999997</v>
      </c>
      <c r="D683" s="14">
        <v>80.300003000000004</v>
      </c>
      <c r="E683" s="14">
        <v>80.300003000000004</v>
      </c>
      <c r="F683" s="14">
        <v>9028900</v>
      </c>
      <c r="G683" s="14">
        <v>80.889999000000003</v>
      </c>
      <c r="R683" s="5">
        <f t="shared" si="11"/>
        <v>80.34518686809237</v>
      </c>
      <c r="S683">
        <v>80.34518686809237</v>
      </c>
    </row>
    <row r="684" spans="1:19" x14ac:dyDescent="0.25">
      <c r="A684" s="15">
        <v>43179</v>
      </c>
      <c r="B684" s="14">
        <v>81.190002000000007</v>
      </c>
      <c r="C684" s="14">
        <v>80.054001</v>
      </c>
      <c r="D684" s="14">
        <v>80.860000999999997</v>
      </c>
      <c r="E684" s="14">
        <v>80.860000999999997</v>
      </c>
      <c r="F684" s="14">
        <v>7388100</v>
      </c>
      <c r="G684" s="14">
        <v>80.180000000000007</v>
      </c>
      <c r="R684" s="5">
        <f t="shared" si="11"/>
        <v>80.449385623134148</v>
      </c>
      <c r="S684">
        <v>80.449385623134162</v>
      </c>
    </row>
    <row r="685" spans="1:19" x14ac:dyDescent="0.25">
      <c r="A685" s="15">
        <v>43180</v>
      </c>
      <c r="B685" s="14">
        <v>82.349997999999999</v>
      </c>
      <c r="C685" s="14">
        <v>80.510002</v>
      </c>
      <c r="D685" s="14">
        <v>81.040001000000004</v>
      </c>
      <c r="E685" s="14">
        <v>81.040001000000004</v>
      </c>
      <c r="F685" s="14">
        <v>6757200</v>
      </c>
      <c r="G685" s="14">
        <v>80.940002000000007</v>
      </c>
      <c r="R685" s="5">
        <f t="shared" si="11"/>
        <v>81.706173855774594</v>
      </c>
      <c r="S685">
        <v>81.706173855774594</v>
      </c>
    </row>
    <row r="686" spans="1:19" x14ac:dyDescent="0.25">
      <c r="A686" s="15">
        <v>43181</v>
      </c>
      <c r="B686" s="14">
        <v>80.120002999999997</v>
      </c>
      <c r="C686" s="14">
        <v>78.459998999999996</v>
      </c>
      <c r="D686" s="14">
        <v>78.559997999999993</v>
      </c>
      <c r="E686" s="14">
        <v>78.559997999999993</v>
      </c>
      <c r="F686" s="14">
        <v>9608400</v>
      </c>
      <c r="G686" s="14">
        <v>79.809997999999993</v>
      </c>
      <c r="R686" s="5">
        <f t="shared" si="11"/>
        <v>79.765212766563593</v>
      </c>
      <c r="S686">
        <v>79.765212766563579</v>
      </c>
    </row>
    <row r="687" spans="1:19" x14ac:dyDescent="0.25">
      <c r="A687" s="15">
        <v>43182</v>
      </c>
      <c r="B687" s="14">
        <v>78.970000999999996</v>
      </c>
      <c r="C687" s="14">
        <v>76.349997999999999</v>
      </c>
      <c r="D687" s="14">
        <v>76.440002000000007</v>
      </c>
      <c r="E687" s="14">
        <v>76.440002000000007</v>
      </c>
      <c r="F687" s="14">
        <v>9569100</v>
      </c>
      <c r="G687" s="14">
        <v>78.5</v>
      </c>
      <c r="R687" s="5">
        <f t="shared" si="11"/>
        <v>78.524089595952276</v>
      </c>
      <c r="S687">
        <v>78.524089595952276</v>
      </c>
    </row>
    <row r="688" spans="1:19" x14ac:dyDescent="0.25">
      <c r="A688" s="15">
        <v>43185</v>
      </c>
      <c r="B688" s="14">
        <v>79.169998000000007</v>
      </c>
      <c r="C688" s="14">
        <v>77.029999000000004</v>
      </c>
      <c r="D688" s="14">
        <v>78.949996999999996</v>
      </c>
      <c r="E688" s="14">
        <v>78.949996999999996</v>
      </c>
      <c r="F688" s="14">
        <v>8682600</v>
      </c>
      <c r="G688" s="14">
        <v>77.980002999999996</v>
      </c>
      <c r="R688" s="5">
        <f t="shared" si="11"/>
        <v>77.645216155039307</v>
      </c>
      <c r="S688">
        <v>77.645216155039307</v>
      </c>
    </row>
    <row r="689" spans="1:19" x14ac:dyDescent="0.25">
      <c r="A689" s="15">
        <v>43186</v>
      </c>
      <c r="B689" s="14">
        <v>79.900002000000001</v>
      </c>
      <c r="C689" s="14">
        <v>75.650002000000001</v>
      </c>
      <c r="D689" s="14">
        <v>76.309997999999993</v>
      </c>
      <c r="E689" s="14">
        <v>76.309997999999993</v>
      </c>
      <c r="F689" s="14">
        <v>7980300</v>
      </c>
      <c r="G689" s="14">
        <v>79.589995999999999</v>
      </c>
      <c r="R689" s="5">
        <f t="shared" si="11"/>
        <v>78.934573095150199</v>
      </c>
      <c r="S689">
        <v>78.934573095150199</v>
      </c>
    </row>
    <row r="690" spans="1:19" x14ac:dyDescent="0.25">
      <c r="A690" s="15">
        <v>43187</v>
      </c>
      <c r="B690" s="14">
        <v>76.75</v>
      </c>
      <c r="C690" s="14">
        <v>74.739998</v>
      </c>
      <c r="D690" s="14">
        <v>75.059997999999993</v>
      </c>
      <c r="E690" s="14">
        <v>75.059997999999993</v>
      </c>
      <c r="F690" s="14">
        <v>14370300</v>
      </c>
      <c r="G690" s="14">
        <v>75.699996999999996</v>
      </c>
      <c r="R690" s="5">
        <f t="shared" si="11"/>
        <v>76.234674077008677</v>
      </c>
      <c r="S690">
        <v>76.234674077008677</v>
      </c>
    </row>
    <row r="691" spans="1:19" x14ac:dyDescent="0.25">
      <c r="A691" s="15">
        <v>43188</v>
      </c>
      <c r="B691" s="14">
        <v>77.199996999999996</v>
      </c>
      <c r="C691" s="14">
        <v>74.550003000000004</v>
      </c>
      <c r="D691" s="14">
        <v>75.870002999999997</v>
      </c>
      <c r="E691" s="14">
        <v>75.870002999999997</v>
      </c>
      <c r="F691" s="14">
        <v>11064300</v>
      </c>
      <c r="G691" s="14">
        <v>75.309997999999993</v>
      </c>
      <c r="R691" s="5">
        <f t="shared" si="11"/>
        <v>75.99778225622704</v>
      </c>
      <c r="S691">
        <v>75.99778225622704</v>
      </c>
    </row>
    <row r="692" spans="1:19" x14ac:dyDescent="0.25">
      <c r="A692" s="15">
        <v>43192</v>
      </c>
      <c r="B692" s="14">
        <v>76.300003000000004</v>
      </c>
      <c r="C692" s="14">
        <v>74.010002</v>
      </c>
      <c r="D692" s="14">
        <v>75</v>
      </c>
      <c r="E692" s="14">
        <v>75</v>
      </c>
      <c r="F692" s="14">
        <v>11417700</v>
      </c>
      <c r="G692" s="14">
        <v>75.230002999999996</v>
      </c>
      <c r="R692" s="5">
        <f t="shared" si="11"/>
        <v>75.338257741757189</v>
      </c>
      <c r="S692">
        <v>75.338257741757189</v>
      </c>
    </row>
    <row r="693" spans="1:19" x14ac:dyDescent="0.25">
      <c r="A693" s="15">
        <v>43193</v>
      </c>
      <c r="B693" s="14">
        <v>75.410004000000001</v>
      </c>
      <c r="C693" s="14">
        <v>73.349997999999999</v>
      </c>
      <c r="D693" s="14">
        <v>74.559997999999993</v>
      </c>
      <c r="E693" s="14">
        <v>74.559997999999993</v>
      </c>
      <c r="F693" s="14">
        <v>8886000</v>
      </c>
      <c r="G693" s="14">
        <v>75.279999000000004</v>
      </c>
      <c r="R693" s="5">
        <f t="shared" si="11"/>
        <v>74.331384310102891</v>
      </c>
      <c r="S693">
        <v>74.331384310102891</v>
      </c>
    </row>
    <row r="694" spans="1:19" x14ac:dyDescent="0.25">
      <c r="A694" s="15">
        <v>43194</v>
      </c>
      <c r="B694" s="14">
        <v>75.059997999999993</v>
      </c>
      <c r="C694" s="14">
        <v>72.519997000000004</v>
      </c>
      <c r="D694" s="14">
        <v>74.779999000000004</v>
      </c>
      <c r="E694" s="14">
        <v>74.779999000000004</v>
      </c>
      <c r="F694" s="14">
        <v>8230800</v>
      </c>
      <c r="G694" s="14">
        <v>73</v>
      </c>
      <c r="R694" s="5">
        <f t="shared" si="11"/>
        <v>73.285478186865859</v>
      </c>
      <c r="S694">
        <v>73.285478186865873</v>
      </c>
    </row>
    <row r="695" spans="1:19" x14ac:dyDescent="0.25">
      <c r="A695" s="15">
        <v>43195</v>
      </c>
      <c r="B695" s="14">
        <v>77.819999999999993</v>
      </c>
      <c r="C695" s="14">
        <v>75.480002999999996</v>
      </c>
      <c r="D695" s="14">
        <v>76.949996999999996</v>
      </c>
      <c r="E695" s="14">
        <v>76.949996999999996</v>
      </c>
      <c r="F695" s="14">
        <v>10015700</v>
      </c>
      <c r="G695" s="14">
        <v>75.589995999999999</v>
      </c>
      <c r="R695" s="5">
        <f t="shared" si="11"/>
        <v>76.554733687352353</v>
      </c>
      <c r="S695">
        <v>76.554733687352353</v>
      </c>
    </row>
    <row r="696" spans="1:19" x14ac:dyDescent="0.25">
      <c r="A696" s="15">
        <v>43196</v>
      </c>
      <c r="B696" s="14">
        <v>76.400002000000001</v>
      </c>
      <c r="C696" s="14">
        <v>73.699996999999996</v>
      </c>
      <c r="D696" s="14">
        <v>73.860000999999997</v>
      </c>
      <c r="E696" s="14">
        <v>73.860000999999997</v>
      </c>
      <c r="F696" s="14">
        <v>8179100</v>
      </c>
      <c r="G696" s="14">
        <v>75.519997000000004</v>
      </c>
      <c r="R696" s="5">
        <f t="shared" si="11"/>
        <v>75.900701617589007</v>
      </c>
      <c r="S696">
        <v>75.900701617589007</v>
      </c>
    </row>
    <row r="697" spans="1:19" x14ac:dyDescent="0.25">
      <c r="A697" s="15">
        <v>43199</v>
      </c>
      <c r="B697" s="14">
        <v>76.879997000000003</v>
      </c>
      <c r="C697" s="14">
        <v>74.599997999999999</v>
      </c>
      <c r="D697" s="14">
        <v>75.190002000000007</v>
      </c>
      <c r="E697" s="14">
        <v>75.190002000000007</v>
      </c>
      <c r="F697" s="14">
        <v>7328400</v>
      </c>
      <c r="G697" s="14">
        <v>74.599997999999999</v>
      </c>
      <c r="R697" s="5">
        <f t="shared" si="11"/>
        <v>76.156988533573511</v>
      </c>
      <c r="S697">
        <v>76.156988533573511</v>
      </c>
    </row>
    <row r="698" spans="1:19" x14ac:dyDescent="0.25">
      <c r="A698" s="15">
        <v>43200</v>
      </c>
      <c r="B698" s="14">
        <v>77.309997999999993</v>
      </c>
      <c r="C698" s="14">
        <v>75.800003000000004</v>
      </c>
      <c r="D698" s="14">
        <v>76.790001000000004</v>
      </c>
      <c r="E698" s="14">
        <v>76.790001000000004</v>
      </c>
      <c r="F698" s="14">
        <v>5882500</v>
      </c>
      <c r="G698" s="14">
        <v>76.510002</v>
      </c>
      <c r="R698" s="5">
        <f t="shared" si="11"/>
        <v>76.416086136519468</v>
      </c>
      <c r="S698">
        <v>76.416086136519453</v>
      </c>
    </row>
    <row r="699" spans="1:19" x14ac:dyDescent="0.25">
      <c r="A699" s="15">
        <v>43201</v>
      </c>
      <c r="B699" s="14">
        <v>77.400002000000001</v>
      </c>
      <c r="C699" s="14">
        <v>76.080001999999993</v>
      </c>
      <c r="D699" s="14">
        <v>76.5</v>
      </c>
      <c r="E699" s="14">
        <v>76.5</v>
      </c>
      <c r="F699" s="14">
        <v>4581000</v>
      </c>
      <c r="G699" s="14">
        <v>76.199996999999996</v>
      </c>
      <c r="R699" s="5">
        <f t="shared" si="11"/>
        <v>76.873393907878224</v>
      </c>
      <c r="S699">
        <v>76.873393907878238</v>
      </c>
    </row>
    <row r="700" spans="1:19" x14ac:dyDescent="0.25">
      <c r="A700" s="15">
        <v>43202</v>
      </c>
      <c r="B700" s="14">
        <v>77.989998</v>
      </c>
      <c r="C700" s="14">
        <v>76.610000999999997</v>
      </c>
      <c r="D700" s="14">
        <v>77.459998999999996</v>
      </c>
      <c r="E700" s="14">
        <v>77.459998999999996</v>
      </c>
      <c r="F700" s="14">
        <v>5034800</v>
      </c>
      <c r="G700" s="14">
        <v>76.800003000000004</v>
      </c>
      <c r="R700" s="5">
        <f t="shared" si="11"/>
        <v>77.193549774196995</v>
      </c>
      <c r="S700">
        <v>77.193549774196981</v>
      </c>
    </row>
    <row r="701" spans="1:19" x14ac:dyDescent="0.25">
      <c r="A701" s="15">
        <v>43203</v>
      </c>
      <c r="B701" s="14">
        <v>78.629997000000003</v>
      </c>
      <c r="C701" s="14">
        <v>76.830001999999993</v>
      </c>
      <c r="D701" s="14">
        <v>77.269997000000004</v>
      </c>
      <c r="E701" s="14">
        <v>77.269997000000004</v>
      </c>
      <c r="F701" s="14">
        <v>5909900</v>
      </c>
      <c r="G701" s="14">
        <v>78</v>
      </c>
      <c r="R701" s="5">
        <f t="shared" si="11"/>
        <v>78.04474930777188</v>
      </c>
      <c r="S701">
        <v>78.044749307771866</v>
      </c>
    </row>
    <row r="702" spans="1:19" x14ac:dyDescent="0.25">
      <c r="A702" s="15">
        <v>43206</v>
      </c>
      <c r="B702" s="14">
        <v>78.5</v>
      </c>
      <c r="C702" s="14">
        <v>77.190002000000007</v>
      </c>
      <c r="D702" s="14">
        <v>77.800003000000004</v>
      </c>
      <c r="E702" s="14">
        <v>77.800003000000004</v>
      </c>
      <c r="F702" s="14">
        <v>5101400</v>
      </c>
      <c r="G702" s="14">
        <v>77.879997000000003</v>
      </c>
      <c r="R702" s="5">
        <f t="shared" si="11"/>
        <v>77.85831579927283</v>
      </c>
      <c r="S702">
        <v>77.85831579927283</v>
      </c>
    </row>
    <row r="703" spans="1:19" x14ac:dyDescent="0.25">
      <c r="A703" s="15">
        <v>43207</v>
      </c>
      <c r="B703" s="14">
        <v>80.430000000000007</v>
      </c>
      <c r="C703" s="14">
        <v>78.5</v>
      </c>
      <c r="D703" s="14">
        <v>80.029999000000004</v>
      </c>
      <c r="E703" s="14">
        <v>80.029999000000004</v>
      </c>
      <c r="F703" s="14">
        <v>7135700</v>
      </c>
      <c r="G703" s="14">
        <v>78.550003000000004</v>
      </c>
      <c r="R703" s="5">
        <f t="shared" si="11"/>
        <v>79.163060049814632</v>
      </c>
      <c r="S703">
        <v>79.163060049814632</v>
      </c>
    </row>
    <row r="704" spans="1:19" x14ac:dyDescent="0.25">
      <c r="A704" s="15">
        <v>43208</v>
      </c>
      <c r="B704" s="14">
        <v>80.889999000000003</v>
      </c>
      <c r="C704" s="14">
        <v>79.319999999999993</v>
      </c>
      <c r="D704" s="14">
        <v>80.339995999999999</v>
      </c>
      <c r="E704" s="14">
        <v>80.339995999999999</v>
      </c>
      <c r="F704" s="14">
        <v>5943700</v>
      </c>
      <c r="G704" s="14">
        <v>80.099997999999999</v>
      </c>
      <c r="R704" s="5">
        <f t="shared" si="11"/>
        <v>79.970847492254066</v>
      </c>
      <c r="S704">
        <v>79.970847492254066</v>
      </c>
    </row>
    <row r="705" spans="1:19" x14ac:dyDescent="0.25">
      <c r="A705" s="15">
        <v>43209</v>
      </c>
      <c r="B705" s="14">
        <v>80.389999000000003</v>
      </c>
      <c r="C705" s="14">
        <v>79.190002000000007</v>
      </c>
      <c r="D705" s="14">
        <v>79.680000000000007</v>
      </c>
      <c r="E705" s="14">
        <v>79.680000000000007</v>
      </c>
      <c r="F705" s="14">
        <v>7122700</v>
      </c>
      <c r="G705" s="14">
        <v>80.199996999999996</v>
      </c>
      <c r="R705" s="5">
        <f t="shared" si="11"/>
        <v>79.836933043742121</v>
      </c>
      <c r="S705">
        <v>79.83693304374215</v>
      </c>
    </row>
    <row r="706" spans="1:19" x14ac:dyDescent="0.25">
      <c r="A706" s="15">
        <v>43210</v>
      </c>
      <c r="B706" s="14">
        <v>79.870002999999997</v>
      </c>
      <c r="C706" s="14">
        <v>78.300003000000004</v>
      </c>
      <c r="D706" s="14">
        <v>78.730002999999996</v>
      </c>
      <c r="E706" s="14">
        <v>78.730002999999996</v>
      </c>
      <c r="F706" s="14">
        <v>6265300</v>
      </c>
      <c r="G706" s="14">
        <v>79.220000999999996</v>
      </c>
      <c r="R706" s="5">
        <f t="shared" si="11"/>
        <v>79.314682523371005</v>
      </c>
      <c r="S706">
        <v>79.314682523371005</v>
      </c>
    </row>
    <row r="707" spans="1:19" x14ac:dyDescent="0.25">
      <c r="A707" s="15">
        <v>43213</v>
      </c>
      <c r="B707" s="14">
        <v>79.449996999999996</v>
      </c>
      <c r="C707" s="14">
        <v>77.989998</v>
      </c>
      <c r="D707" s="14">
        <v>78.209998999999996</v>
      </c>
      <c r="E707" s="14">
        <v>78.209998999999996</v>
      </c>
      <c r="F707" s="14">
        <v>4038500</v>
      </c>
      <c r="G707" s="14">
        <v>78.860000999999997</v>
      </c>
      <c r="R707" s="5">
        <f t="shared" ref="R707:R770" si="12">$J$3*F707+$K$3*E707+$L$3*D707+$M$3*C707+$N$3*B707 +$O$3</f>
        <v>79.030653126623392</v>
      </c>
      <c r="S707">
        <v>79.030653126623378</v>
      </c>
    </row>
    <row r="708" spans="1:19" x14ac:dyDescent="0.25">
      <c r="A708" s="15">
        <v>43214</v>
      </c>
      <c r="B708" s="14">
        <v>79.400002000000001</v>
      </c>
      <c r="C708" s="14">
        <v>75.080001999999993</v>
      </c>
      <c r="D708" s="14">
        <v>75.279999000000004</v>
      </c>
      <c r="E708" s="14">
        <v>75.279999000000004</v>
      </c>
      <c r="F708" s="14">
        <v>9186600</v>
      </c>
      <c r="G708" s="14">
        <v>78.900002000000001</v>
      </c>
      <c r="R708" s="5">
        <f t="shared" si="12"/>
        <v>78.712985246127744</v>
      </c>
      <c r="S708">
        <v>78.712985246127744</v>
      </c>
    </row>
    <row r="709" spans="1:19" x14ac:dyDescent="0.25">
      <c r="A709" s="15">
        <v>43215</v>
      </c>
      <c r="B709" s="14">
        <v>75.574996999999996</v>
      </c>
      <c r="C709" s="14">
        <v>73.699996999999996</v>
      </c>
      <c r="D709" s="14">
        <v>74</v>
      </c>
      <c r="E709" s="14">
        <v>74</v>
      </c>
      <c r="F709" s="14">
        <v>10940300</v>
      </c>
      <c r="G709" s="14">
        <v>75.389999000000003</v>
      </c>
      <c r="R709" s="5">
        <f t="shared" si="12"/>
        <v>75.079056321509299</v>
      </c>
      <c r="S709">
        <v>75.079056321509299</v>
      </c>
    </row>
    <row r="710" spans="1:19" x14ac:dyDescent="0.25">
      <c r="A710" s="15">
        <v>43216</v>
      </c>
      <c r="B710" s="14">
        <v>77.620002999999997</v>
      </c>
      <c r="C710" s="14">
        <v>75.489998</v>
      </c>
      <c r="D710" s="14">
        <v>76.029999000000004</v>
      </c>
      <c r="E710" s="14">
        <v>76.029999000000004</v>
      </c>
      <c r="F710" s="14">
        <v>13625300</v>
      </c>
      <c r="G710" s="14">
        <v>76.319999999999993</v>
      </c>
      <c r="R710" s="5">
        <f t="shared" si="12"/>
        <v>76.955460421903879</v>
      </c>
      <c r="S710">
        <v>76.955460421903865</v>
      </c>
    </row>
    <row r="711" spans="1:19" x14ac:dyDescent="0.25">
      <c r="A711" s="15">
        <v>43217</v>
      </c>
      <c r="B711" s="14">
        <v>76.389999000000003</v>
      </c>
      <c r="C711" s="14">
        <v>73.635002</v>
      </c>
      <c r="D711" s="14">
        <v>74.129997000000003</v>
      </c>
      <c r="E711" s="14">
        <v>74.129997000000003</v>
      </c>
      <c r="F711" s="14">
        <v>9794300</v>
      </c>
      <c r="G711" s="14">
        <v>76.209998999999996</v>
      </c>
      <c r="R711" s="5">
        <f t="shared" si="12"/>
        <v>75.682283656292483</v>
      </c>
      <c r="S711">
        <v>75.682283656292483</v>
      </c>
    </row>
    <row r="712" spans="1:19" x14ac:dyDescent="0.25">
      <c r="A712" s="15">
        <v>43220</v>
      </c>
      <c r="B712" s="14">
        <v>75.018996999999999</v>
      </c>
      <c r="C712" s="14">
        <v>73.690002000000007</v>
      </c>
      <c r="D712" s="14">
        <v>74.610000999999997</v>
      </c>
      <c r="E712" s="14">
        <v>74.610000999999997</v>
      </c>
      <c r="F712" s="14">
        <v>9444400</v>
      </c>
      <c r="G712" s="14">
        <v>74</v>
      </c>
      <c r="R712" s="5">
        <f t="shared" si="12"/>
        <v>74.194198201765801</v>
      </c>
      <c r="S712">
        <v>74.194198201765815</v>
      </c>
    </row>
    <row r="713" spans="1:19" x14ac:dyDescent="0.25">
      <c r="A713" s="15">
        <v>43221</v>
      </c>
      <c r="B713" s="14">
        <v>74.989998</v>
      </c>
      <c r="C713" s="14">
        <v>73.599997999999999</v>
      </c>
      <c r="D713" s="14">
        <v>74.809997999999993</v>
      </c>
      <c r="E713" s="14">
        <v>74.809997999999993</v>
      </c>
      <c r="F713" s="14">
        <v>5660200</v>
      </c>
      <c r="G713" s="14">
        <v>74.150002000000001</v>
      </c>
      <c r="R713" s="5">
        <f t="shared" si="12"/>
        <v>73.973010103938861</v>
      </c>
      <c r="S713">
        <v>73.973010103938876</v>
      </c>
    </row>
    <row r="714" spans="1:19" x14ac:dyDescent="0.25">
      <c r="A714" s="15">
        <v>43222</v>
      </c>
      <c r="B714" s="14">
        <v>75.709998999999996</v>
      </c>
      <c r="C714" s="14">
        <v>71.209998999999996</v>
      </c>
      <c r="D714" s="14">
        <v>71.730002999999996</v>
      </c>
      <c r="E714" s="14">
        <v>71.730002999999996</v>
      </c>
      <c r="F714" s="14">
        <v>17710700</v>
      </c>
      <c r="G714" s="14">
        <v>75</v>
      </c>
      <c r="R714" s="5">
        <f t="shared" si="12"/>
        <v>74.825811873791565</v>
      </c>
      <c r="S714">
        <v>74.825811873791579</v>
      </c>
    </row>
    <row r="715" spans="1:19" x14ac:dyDescent="0.25">
      <c r="A715" s="15">
        <v>43223</v>
      </c>
      <c r="B715" s="14">
        <v>73.769997000000004</v>
      </c>
      <c r="C715" s="14">
        <v>70.220000999999996</v>
      </c>
      <c r="D715" s="14">
        <v>73.449996999999996</v>
      </c>
      <c r="E715" s="14">
        <v>73.449996999999996</v>
      </c>
      <c r="F715" s="14">
        <v>17310700</v>
      </c>
      <c r="G715" s="14">
        <v>71.300003000000004</v>
      </c>
      <c r="R715" s="5">
        <f t="shared" si="12"/>
        <v>71.314761627614104</v>
      </c>
      <c r="S715">
        <v>71.314761627614104</v>
      </c>
    </row>
    <row r="716" spans="1:19" x14ac:dyDescent="0.25">
      <c r="A716" s="15">
        <v>43224</v>
      </c>
      <c r="B716" s="14">
        <v>74.440002000000007</v>
      </c>
      <c r="C716" s="14">
        <v>72.230002999999996</v>
      </c>
      <c r="D716" s="14">
        <v>73.989998</v>
      </c>
      <c r="E716" s="14">
        <v>73.989998</v>
      </c>
      <c r="F716" s="14">
        <v>7470800</v>
      </c>
      <c r="G716" s="14">
        <v>73.190002000000007</v>
      </c>
      <c r="R716" s="5">
        <f t="shared" si="12"/>
        <v>73.005190213805278</v>
      </c>
      <c r="S716">
        <v>73.005190213805278</v>
      </c>
    </row>
    <row r="717" spans="1:19" x14ac:dyDescent="0.25">
      <c r="A717" s="15">
        <v>43227</v>
      </c>
      <c r="B717" s="14">
        <v>75.120002999999997</v>
      </c>
      <c r="C717" s="14">
        <v>74.099997999999999</v>
      </c>
      <c r="D717" s="14">
        <v>74.669998000000007</v>
      </c>
      <c r="E717" s="14">
        <v>74.669998000000007</v>
      </c>
      <c r="F717" s="14">
        <v>7583700</v>
      </c>
      <c r="G717" s="14">
        <v>74.220000999999996</v>
      </c>
      <c r="R717" s="5">
        <f t="shared" si="12"/>
        <v>74.538122261368954</v>
      </c>
      <c r="S717">
        <v>74.538122261368954</v>
      </c>
    </row>
    <row r="718" spans="1:19" x14ac:dyDescent="0.25">
      <c r="A718" s="15">
        <v>43228</v>
      </c>
      <c r="B718" s="14">
        <v>75.940002000000007</v>
      </c>
      <c r="C718" s="14">
        <v>74.440002000000007</v>
      </c>
      <c r="D718" s="14">
        <v>75.720000999999996</v>
      </c>
      <c r="E718" s="14">
        <v>75.720000999999996</v>
      </c>
      <c r="F718" s="14">
        <v>6267200</v>
      </c>
      <c r="G718" s="14">
        <v>74.620002999999997</v>
      </c>
      <c r="R718" s="5">
        <f t="shared" si="12"/>
        <v>74.869788055524111</v>
      </c>
      <c r="S718">
        <v>74.869788055524097</v>
      </c>
    </row>
    <row r="719" spans="1:19" x14ac:dyDescent="0.25">
      <c r="A719" s="15">
        <v>43229</v>
      </c>
      <c r="B719" s="14">
        <v>77.050003000000004</v>
      </c>
      <c r="C719" s="14">
        <v>75.459998999999996</v>
      </c>
      <c r="D719" s="14">
        <v>77.010002</v>
      </c>
      <c r="E719" s="14">
        <v>77.010002</v>
      </c>
      <c r="F719" s="14">
        <v>6230500</v>
      </c>
      <c r="G719" s="14">
        <v>76.080001999999993</v>
      </c>
      <c r="R719" s="5">
        <f t="shared" si="12"/>
        <v>75.804224858579161</v>
      </c>
      <c r="S719">
        <v>75.804224858579161</v>
      </c>
    </row>
    <row r="720" spans="1:19" x14ac:dyDescent="0.25">
      <c r="A720" s="15">
        <v>43230</v>
      </c>
      <c r="B720" s="14">
        <v>79.254997000000003</v>
      </c>
      <c r="C720" s="14">
        <v>77.25</v>
      </c>
      <c r="D720" s="14">
        <v>79.190002000000007</v>
      </c>
      <c r="E720" s="14">
        <v>79.190002000000007</v>
      </c>
      <c r="F720" s="14">
        <v>11541400</v>
      </c>
      <c r="G720" s="14">
        <v>77.389999000000003</v>
      </c>
      <c r="R720" s="5">
        <f t="shared" si="12"/>
        <v>77.737336361136201</v>
      </c>
      <c r="S720">
        <v>77.737336361136201</v>
      </c>
    </row>
    <row r="721" spans="1:19" x14ac:dyDescent="0.25">
      <c r="A721" s="15">
        <v>43231</v>
      </c>
      <c r="B721" s="14">
        <v>79.389999000000003</v>
      </c>
      <c r="C721" s="14">
        <v>78.080001999999993</v>
      </c>
      <c r="D721" s="14">
        <v>79.199996999999996</v>
      </c>
      <c r="E721" s="14">
        <v>79.199996999999996</v>
      </c>
      <c r="F721" s="14">
        <v>9871300</v>
      </c>
      <c r="G721" s="14">
        <v>79.25</v>
      </c>
      <c r="R721" s="5">
        <f t="shared" si="12"/>
        <v>78.443955365935935</v>
      </c>
      <c r="S721">
        <v>78.443955365935921</v>
      </c>
    </row>
    <row r="722" spans="1:19" x14ac:dyDescent="0.25">
      <c r="A722" s="15">
        <v>43234</v>
      </c>
      <c r="B722" s="14">
        <v>79.650002000000001</v>
      </c>
      <c r="C722" s="14">
        <v>78.440002000000007</v>
      </c>
      <c r="D722" s="14">
        <v>78.809997999999993</v>
      </c>
      <c r="E722" s="14">
        <v>78.809997999999993</v>
      </c>
      <c r="F722" s="14">
        <v>5821200</v>
      </c>
      <c r="G722" s="14">
        <v>79.139999000000003</v>
      </c>
      <c r="R722" s="5">
        <f t="shared" si="12"/>
        <v>79.167297951755742</v>
      </c>
      <c r="S722">
        <v>79.167297951755742</v>
      </c>
    </row>
    <row r="723" spans="1:19" x14ac:dyDescent="0.25">
      <c r="A723" s="15">
        <v>43235</v>
      </c>
      <c r="B723" s="14">
        <v>78.199996999999996</v>
      </c>
      <c r="C723" s="14">
        <v>76.930000000000007</v>
      </c>
      <c r="D723" s="14">
        <v>77.790001000000004</v>
      </c>
      <c r="E723" s="14">
        <v>77.790001000000004</v>
      </c>
      <c r="F723" s="14">
        <v>6173500</v>
      </c>
      <c r="G723" s="14">
        <v>77.849997999999999</v>
      </c>
      <c r="R723" s="5">
        <f t="shared" si="12"/>
        <v>77.410800892394974</v>
      </c>
      <c r="S723">
        <v>77.410800892394974</v>
      </c>
    </row>
    <row r="724" spans="1:19" x14ac:dyDescent="0.25">
      <c r="A724" s="15">
        <v>43236</v>
      </c>
      <c r="B724" s="14">
        <v>78.540001000000004</v>
      </c>
      <c r="C724" s="14">
        <v>77.279999000000004</v>
      </c>
      <c r="D724" s="14">
        <v>77.819999999999993</v>
      </c>
      <c r="E724" s="14">
        <v>77.819999999999993</v>
      </c>
      <c r="F724" s="14">
        <v>5350200</v>
      </c>
      <c r="G724" s="14">
        <v>77.5</v>
      </c>
      <c r="R724" s="5">
        <f t="shared" si="12"/>
        <v>77.946945127694718</v>
      </c>
      <c r="S724">
        <v>77.946945127694732</v>
      </c>
    </row>
    <row r="725" spans="1:19" x14ac:dyDescent="0.25">
      <c r="A725" s="15">
        <v>43237</v>
      </c>
      <c r="B725" s="14">
        <v>81.160004000000001</v>
      </c>
      <c r="C725" s="14">
        <v>77.589995999999999</v>
      </c>
      <c r="D725" s="14">
        <v>79.190002000000007</v>
      </c>
      <c r="E725" s="14">
        <v>79.190002000000007</v>
      </c>
      <c r="F725" s="14">
        <v>8329500</v>
      </c>
      <c r="G725" s="14">
        <v>77.629997000000003</v>
      </c>
      <c r="R725" s="5">
        <f t="shared" si="12"/>
        <v>79.685744502693623</v>
      </c>
      <c r="S725">
        <v>79.685744502693623</v>
      </c>
    </row>
    <row r="726" spans="1:19" x14ac:dyDescent="0.25">
      <c r="A726" s="15">
        <v>43238</v>
      </c>
      <c r="B726" s="14">
        <v>81.940002000000007</v>
      </c>
      <c r="C726" s="14">
        <v>79.824996999999996</v>
      </c>
      <c r="D726" s="14">
        <v>80.790001000000004</v>
      </c>
      <c r="E726" s="14">
        <v>80.790001000000004</v>
      </c>
      <c r="F726" s="14">
        <v>14626900</v>
      </c>
      <c r="G726" s="14">
        <v>79.900002000000001</v>
      </c>
      <c r="R726" s="5">
        <f t="shared" si="12"/>
        <v>81.016555406932142</v>
      </c>
      <c r="S726">
        <v>81.016555406932142</v>
      </c>
    </row>
    <row r="727" spans="1:19" x14ac:dyDescent="0.25">
      <c r="A727" s="15">
        <v>43241</v>
      </c>
      <c r="B727" s="14">
        <v>82.32</v>
      </c>
      <c r="C727" s="14">
        <v>80.370002999999997</v>
      </c>
      <c r="D727" s="14">
        <v>81.25</v>
      </c>
      <c r="E727" s="14">
        <v>81.25</v>
      </c>
      <c r="F727" s="14">
        <v>7882100</v>
      </c>
      <c r="G727" s="14">
        <v>81.610000999999997</v>
      </c>
      <c r="R727" s="5">
        <f t="shared" si="12"/>
        <v>81.451964510770679</v>
      </c>
      <c r="S727">
        <v>81.451964510770679</v>
      </c>
    </row>
    <row r="728" spans="1:19" x14ac:dyDescent="0.25">
      <c r="A728" s="15">
        <v>43242</v>
      </c>
      <c r="B728" s="14">
        <v>81.610000999999997</v>
      </c>
      <c r="C728" s="14">
        <v>80.279999000000004</v>
      </c>
      <c r="D728" s="14">
        <v>80.620002999999997</v>
      </c>
      <c r="E728" s="14">
        <v>80.620002999999997</v>
      </c>
      <c r="F728" s="14">
        <v>5188300</v>
      </c>
      <c r="G728" s="14">
        <v>81.389999000000003</v>
      </c>
      <c r="R728" s="5">
        <f t="shared" si="12"/>
        <v>81.131846844438471</v>
      </c>
      <c r="S728">
        <v>81.131846844438442</v>
      </c>
    </row>
    <row r="729" spans="1:19" x14ac:dyDescent="0.25">
      <c r="A729" s="15">
        <v>43243</v>
      </c>
      <c r="B729" s="14">
        <v>81.120002999999997</v>
      </c>
      <c r="C729" s="14">
        <v>79.404999000000004</v>
      </c>
      <c r="D729" s="14">
        <v>81.080001999999993</v>
      </c>
      <c r="E729" s="14">
        <v>81.080001999999993</v>
      </c>
      <c r="F729" s="14">
        <v>5059800</v>
      </c>
      <c r="G729" s="14">
        <v>79.660004000000001</v>
      </c>
      <c r="R729" s="5">
        <f t="shared" si="12"/>
        <v>79.781357922768521</v>
      </c>
      <c r="S729">
        <v>79.781357922768535</v>
      </c>
    </row>
    <row r="730" spans="1:19" x14ac:dyDescent="0.25">
      <c r="A730" s="15">
        <v>43244</v>
      </c>
      <c r="B730" s="14">
        <v>83.059997999999993</v>
      </c>
      <c r="C730" s="14">
        <v>79.660004000000001</v>
      </c>
      <c r="D730" s="14">
        <v>81.550003000000004</v>
      </c>
      <c r="E730" s="14">
        <v>81.550003000000004</v>
      </c>
      <c r="F730" s="14">
        <v>11696800</v>
      </c>
      <c r="G730" s="14">
        <v>80.910004000000001</v>
      </c>
      <c r="R730" s="5">
        <f t="shared" si="12"/>
        <v>81.430929753540752</v>
      </c>
      <c r="S730">
        <v>81.430929753540752</v>
      </c>
    </row>
    <row r="731" spans="1:19" x14ac:dyDescent="0.25">
      <c r="A731" s="15">
        <v>43245</v>
      </c>
      <c r="B731" s="14">
        <v>82.720000999999996</v>
      </c>
      <c r="C731" s="14">
        <v>80.489998</v>
      </c>
      <c r="D731" s="14">
        <v>80.959998999999996</v>
      </c>
      <c r="E731" s="14">
        <v>80.959998999999996</v>
      </c>
      <c r="F731" s="14">
        <v>9471300</v>
      </c>
      <c r="G731" s="14">
        <v>82.650002000000001</v>
      </c>
      <c r="R731" s="5">
        <f t="shared" si="12"/>
        <v>82.078861985393246</v>
      </c>
      <c r="S731">
        <v>82.078861985393232</v>
      </c>
    </row>
    <row r="732" spans="1:19" x14ac:dyDescent="0.25">
      <c r="A732" s="15">
        <v>43249</v>
      </c>
      <c r="B732" s="14">
        <v>81.339995999999999</v>
      </c>
      <c r="C732" s="14">
        <v>80.199996999999996</v>
      </c>
      <c r="D732" s="14">
        <v>80.730002999999996</v>
      </c>
      <c r="E732" s="14">
        <v>80.730002999999996</v>
      </c>
      <c r="F732" s="14">
        <v>6924200</v>
      </c>
      <c r="G732" s="14">
        <v>80.709998999999996</v>
      </c>
      <c r="R732" s="5">
        <f t="shared" si="12"/>
        <v>80.767793107282358</v>
      </c>
      <c r="S732">
        <v>80.767793107282358</v>
      </c>
    </row>
    <row r="733" spans="1:19" x14ac:dyDescent="0.25">
      <c r="A733" s="15">
        <v>43250</v>
      </c>
      <c r="B733" s="14">
        <v>82.059997999999993</v>
      </c>
      <c r="C733" s="14">
        <v>80.900002000000001</v>
      </c>
      <c r="D733" s="14">
        <v>81.599997999999999</v>
      </c>
      <c r="E733" s="14">
        <v>81.599997999999999</v>
      </c>
      <c r="F733" s="14">
        <v>5516200</v>
      </c>
      <c r="G733" s="14">
        <v>81.161002999999994</v>
      </c>
      <c r="R733" s="5">
        <f t="shared" si="12"/>
        <v>81.378198701030769</v>
      </c>
      <c r="S733">
        <v>81.378198701030755</v>
      </c>
    </row>
    <row r="734" spans="1:19" x14ac:dyDescent="0.25">
      <c r="A734" s="15">
        <v>43251</v>
      </c>
      <c r="B734" s="14">
        <v>82.830001999999993</v>
      </c>
      <c r="C734" s="14">
        <v>81.550003000000004</v>
      </c>
      <c r="D734" s="14">
        <v>82.07</v>
      </c>
      <c r="E734" s="14">
        <v>82.07</v>
      </c>
      <c r="F734" s="14">
        <v>8250100</v>
      </c>
      <c r="G734" s="14">
        <v>81.809997999999993</v>
      </c>
      <c r="R734" s="5">
        <f t="shared" si="12"/>
        <v>82.252067440257306</v>
      </c>
      <c r="S734">
        <v>82.252067440257306</v>
      </c>
    </row>
    <row r="735" spans="1:19" x14ac:dyDescent="0.25">
      <c r="A735" s="15">
        <v>43252</v>
      </c>
      <c r="B735" s="14">
        <v>83.459998999999996</v>
      </c>
      <c r="C735" s="14">
        <v>81.849997999999999</v>
      </c>
      <c r="D735" s="14">
        <v>83.25</v>
      </c>
      <c r="E735" s="14">
        <v>83.25</v>
      </c>
      <c r="F735" s="14">
        <v>7092100</v>
      </c>
      <c r="G735" s="14">
        <v>82.550003000000004</v>
      </c>
      <c r="R735" s="5">
        <f t="shared" si="12"/>
        <v>82.304735476288769</v>
      </c>
      <c r="S735">
        <v>82.304735476288769</v>
      </c>
    </row>
    <row r="736" spans="1:19" x14ac:dyDescent="0.25">
      <c r="A736" s="15">
        <v>43255</v>
      </c>
      <c r="B736" s="14">
        <v>84.800003000000004</v>
      </c>
      <c r="C736" s="14">
        <v>82.769997000000004</v>
      </c>
      <c r="D736" s="14">
        <v>84.57</v>
      </c>
      <c r="E736" s="14">
        <v>84.57</v>
      </c>
      <c r="F736" s="14">
        <v>7423700</v>
      </c>
      <c r="G736" s="14">
        <v>83.230002999999996</v>
      </c>
      <c r="R736" s="5">
        <f t="shared" si="12"/>
        <v>83.35639151354296</v>
      </c>
      <c r="S736">
        <v>83.35639151354296</v>
      </c>
    </row>
    <row r="737" spans="1:19" x14ac:dyDescent="0.25">
      <c r="A737" s="15">
        <v>43256</v>
      </c>
      <c r="B737" s="14">
        <v>85.199996999999996</v>
      </c>
      <c r="C737" s="14">
        <v>84.010002</v>
      </c>
      <c r="D737" s="14">
        <v>85.050003000000004</v>
      </c>
      <c r="E737" s="14">
        <v>85.050003000000004</v>
      </c>
      <c r="F737" s="14">
        <v>9033600</v>
      </c>
      <c r="G737" s="14">
        <v>84.5</v>
      </c>
      <c r="R737" s="5">
        <f t="shared" si="12"/>
        <v>84.312336967890147</v>
      </c>
      <c r="S737">
        <v>84.312336967890133</v>
      </c>
    </row>
    <row r="738" spans="1:19" x14ac:dyDescent="0.25">
      <c r="A738" s="15">
        <v>43257</v>
      </c>
      <c r="B738" s="14">
        <v>85.610000999999997</v>
      </c>
      <c r="C738" s="14">
        <v>84.5</v>
      </c>
      <c r="D738" s="14">
        <v>85.209998999999996</v>
      </c>
      <c r="E738" s="14">
        <v>85.209998999999996</v>
      </c>
      <c r="F738" s="14">
        <v>7867200</v>
      </c>
      <c r="G738" s="14">
        <v>85.050003000000004</v>
      </c>
      <c r="R738" s="5">
        <f t="shared" si="12"/>
        <v>84.931034987422564</v>
      </c>
      <c r="S738">
        <v>84.931034987422549</v>
      </c>
    </row>
    <row r="739" spans="1:19" x14ac:dyDescent="0.25">
      <c r="A739" s="15">
        <v>43258</v>
      </c>
      <c r="B739" s="14">
        <v>85.300003000000004</v>
      </c>
      <c r="C739" s="14">
        <v>82.309997999999993</v>
      </c>
      <c r="D739" s="14">
        <v>83.269997000000004</v>
      </c>
      <c r="E739" s="14">
        <v>83.269997000000004</v>
      </c>
      <c r="F739" s="14">
        <v>7838600</v>
      </c>
      <c r="G739" s="14">
        <v>85.209998999999996</v>
      </c>
      <c r="R739" s="5">
        <f t="shared" si="12"/>
        <v>84.276408953366712</v>
      </c>
      <c r="S739">
        <v>84.276408953366726</v>
      </c>
    </row>
    <row r="740" spans="1:19" x14ac:dyDescent="0.25">
      <c r="A740" s="15">
        <v>43259</v>
      </c>
      <c r="B740" s="14">
        <v>84.489998</v>
      </c>
      <c r="C740" s="14">
        <v>83.150002000000001</v>
      </c>
      <c r="D740" s="14">
        <v>84.339995999999999</v>
      </c>
      <c r="E740" s="14">
        <v>84.339995999999999</v>
      </c>
      <c r="F740" s="14">
        <v>7430900</v>
      </c>
      <c r="G740" s="14">
        <v>83.230002999999996</v>
      </c>
      <c r="R740" s="5">
        <f t="shared" si="12"/>
        <v>83.49178139480297</v>
      </c>
      <c r="S740">
        <v>83.491781394802985</v>
      </c>
    </row>
    <row r="741" spans="1:19" x14ac:dyDescent="0.25">
      <c r="A741" s="15">
        <v>43262</v>
      </c>
      <c r="B741" s="14">
        <v>84.589995999999999</v>
      </c>
      <c r="C741" s="14">
        <v>83.790001000000004</v>
      </c>
      <c r="D741" s="14">
        <v>83.889999000000003</v>
      </c>
      <c r="E741" s="14">
        <v>83.889999000000003</v>
      </c>
      <c r="F741" s="14">
        <v>4870400</v>
      </c>
      <c r="G741" s="14">
        <v>84.449996999999996</v>
      </c>
      <c r="R741" s="5">
        <f t="shared" si="12"/>
        <v>84.311972596705644</v>
      </c>
      <c r="S741">
        <v>84.311972596705644</v>
      </c>
    </row>
    <row r="742" spans="1:19" x14ac:dyDescent="0.25">
      <c r="A742" s="15">
        <v>43263</v>
      </c>
      <c r="B742" s="14">
        <v>86.199996999999996</v>
      </c>
      <c r="C742" s="14">
        <v>83.875</v>
      </c>
      <c r="D742" s="14">
        <v>85.019997000000004</v>
      </c>
      <c r="E742" s="14">
        <v>85.019997000000004</v>
      </c>
      <c r="F742" s="14">
        <v>9216900</v>
      </c>
      <c r="G742" s="14">
        <v>83.93</v>
      </c>
      <c r="R742" s="5">
        <f t="shared" si="12"/>
        <v>85.132666945232174</v>
      </c>
      <c r="S742">
        <v>85.132666945232188</v>
      </c>
    </row>
    <row r="743" spans="1:19" x14ac:dyDescent="0.25">
      <c r="A743" s="15">
        <v>43264</v>
      </c>
      <c r="B743" s="14">
        <v>86</v>
      </c>
      <c r="C743" s="14">
        <v>84.68</v>
      </c>
      <c r="D743" s="14">
        <v>85.269997000000004</v>
      </c>
      <c r="E743" s="14">
        <v>85.269997000000004</v>
      </c>
      <c r="F743" s="14">
        <v>7510300</v>
      </c>
      <c r="G743" s="14">
        <v>85.5</v>
      </c>
      <c r="R743" s="5">
        <f t="shared" si="12"/>
        <v>85.372732798528986</v>
      </c>
      <c r="S743">
        <v>85.372732798529</v>
      </c>
    </row>
    <row r="744" spans="1:19" x14ac:dyDescent="0.25">
      <c r="A744" s="15">
        <v>43265</v>
      </c>
      <c r="B744" s="14">
        <v>86.294998000000007</v>
      </c>
      <c r="C744" s="14">
        <v>85.209998999999996</v>
      </c>
      <c r="D744" s="14">
        <v>85.610000999999997</v>
      </c>
      <c r="E744" s="14">
        <v>85.610000999999997</v>
      </c>
      <c r="F744" s="14">
        <v>6643400</v>
      </c>
      <c r="G744" s="14">
        <v>85.5</v>
      </c>
      <c r="R744" s="5">
        <f t="shared" si="12"/>
        <v>85.8066588504864</v>
      </c>
      <c r="S744">
        <v>85.8066588504864</v>
      </c>
    </row>
    <row r="745" spans="1:19" x14ac:dyDescent="0.25">
      <c r="A745" s="15">
        <v>43266</v>
      </c>
      <c r="B745" s="14">
        <v>85.690002000000007</v>
      </c>
      <c r="C745" s="14">
        <v>84.099997999999999</v>
      </c>
      <c r="D745" s="14">
        <v>85.309997999999993</v>
      </c>
      <c r="E745" s="14">
        <v>85.309997999999993</v>
      </c>
      <c r="F745" s="14">
        <v>8710800</v>
      </c>
      <c r="G745" s="14">
        <v>85.330001999999993</v>
      </c>
      <c r="R745" s="5">
        <f t="shared" si="12"/>
        <v>84.656395612575565</v>
      </c>
      <c r="S745">
        <v>84.656395612575565</v>
      </c>
    </row>
    <row r="746" spans="1:19" x14ac:dyDescent="0.25">
      <c r="A746" s="15">
        <v>43269</v>
      </c>
      <c r="B746" s="14">
        <v>86.199996999999996</v>
      </c>
      <c r="C746" s="14">
        <v>84.440002000000007</v>
      </c>
      <c r="D746" s="14">
        <v>85.849997999999999</v>
      </c>
      <c r="E746" s="14">
        <v>85.849997999999999</v>
      </c>
      <c r="F746" s="14">
        <v>5579400</v>
      </c>
      <c r="G746" s="14">
        <v>84.839995999999999</v>
      </c>
      <c r="R746" s="5">
        <f t="shared" si="12"/>
        <v>85.01969509874867</v>
      </c>
      <c r="S746">
        <v>85.019695098748656</v>
      </c>
    </row>
    <row r="747" spans="1:19" x14ac:dyDescent="0.25">
      <c r="A747" s="15">
        <v>43270</v>
      </c>
      <c r="B747" s="14">
        <v>84.959998999999996</v>
      </c>
      <c r="C747" s="14">
        <v>83.43</v>
      </c>
      <c r="D747" s="14">
        <v>84.519997000000004</v>
      </c>
      <c r="E747" s="14">
        <v>84.519997000000004</v>
      </c>
      <c r="F747" s="14">
        <v>6245100</v>
      </c>
      <c r="G747" s="14">
        <v>84.639999000000003</v>
      </c>
      <c r="R747" s="5">
        <f t="shared" si="12"/>
        <v>84.001521312378756</v>
      </c>
      <c r="S747">
        <v>84.001521312378742</v>
      </c>
    </row>
    <row r="748" spans="1:19" x14ac:dyDescent="0.25">
      <c r="A748" s="15">
        <v>43271</v>
      </c>
      <c r="B748" s="14">
        <v>86.970000999999996</v>
      </c>
      <c r="C748" s="14">
        <v>84.82</v>
      </c>
      <c r="D748" s="14">
        <v>85.949996999999996</v>
      </c>
      <c r="E748" s="14">
        <v>85.949996999999996</v>
      </c>
      <c r="F748" s="14">
        <v>9174900</v>
      </c>
      <c r="G748" s="14">
        <v>84.860000999999997</v>
      </c>
      <c r="R748" s="5">
        <f t="shared" si="12"/>
        <v>85.92940304476393</v>
      </c>
      <c r="S748">
        <v>85.929403044763916</v>
      </c>
    </row>
    <row r="749" spans="1:19" x14ac:dyDescent="0.25">
      <c r="A749" s="15">
        <v>43272</v>
      </c>
      <c r="B749" s="14">
        <v>87.550003000000004</v>
      </c>
      <c r="C749" s="14">
        <v>85.449996999999996</v>
      </c>
      <c r="D749" s="14">
        <v>85.970000999999996</v>
      </c>
      <c r="E749" s="14">
        <v>85.970000999999996</v>
      </c>
      <c r="F749" s="14">
        <v>8101300</v>
      </c>
      <c r="G749" s="14">
        <v>86.5</v>
      </c>
      <c r="R749" s="5">
        <f t="shared" si="12"/>
        <v>86.887445532812066</v>
      </c>
      <c r="S749">
        <v>86.887445532812066</v>
      </c>
    </row>
    <row r="750" spans="1:19" x14ac:dyDescent="0.25">
      <c r="A750" s="15">
        <v>43273</v>
      </c>
      <c r="B750" s="14">
        <v>86.559997999999993</v>
      </c>
      <c r="C750" s="14">
        <v>84.610000999999997</v>
      </c>
      <c r="D750" s="14">
        <v>85.120002999999997</v>
      </c>
      <c r="E750" s="14">
        <v>85.120002999999997</v>
      </c>
      <c r="F750" s="14">
        <v>7503400</v>
      </c>
      <c r="G750" s="14">
        <v>86.32</v>
      </c>
      <c r="R750" s="5">
        <f t="shared" si="12"/>
        <v>85.917846655176405</v>
      </c>
      <c r="S750">
        <v>85.917846655176405</v>
      </c>
    </row>
    <row r="751" spans="1:19" x14ac:dyDescent="0.25">
      <c r="A751" s="15">
        <v>43276</v>
      </c>
      <c r="B751" s="14">
        <v>84.470000999999996</v>
      </c>
      <c r="C751" s="14">
        <v>81.209998999999996</v>
      </c>
      <c r="D751" s="14">
        <v>82.190002000000007</v>
      </c>
      <c r="E751" s="14">
        <v>82.190002000000007</v>
      </c>
      <c r="F751" s="14">
        <v>10780100</v>
      </c>
      <c r="G751" s="14">
        <v>84.080001999999993</v>
      </c>
      <c r="R751" s="5">
        <f t="shared" si="12"/>
        <v>83.412790019918489</v>
      </c>
      <c r="S751">
        <v>83.412790019918461</v>
      </c>
    </row>
    <row r="752" spans="1:19" x14ac:dyDescent="0.25">
      <c r="A752" s="15">
        <v>43277</v>
      </c>
      <c r="B752" s="14">
        <v>83.209998999999996</v>
      </c>
      <c r="C752" s="14">
        <v>81.769997000000004</v>
      </c>
      <c r="D752" s="14">
        <v>82.32</v>
      </c>
      <c r="E752" s="14">
        <v>82.32</v>
      </c>
      <c r="F752" s="14">
        <v>6742200</v>
      </c>
      <c r="G752" s="14">
        <v>82.68</v>
      </c>
      <c r="R752" s="5">
        <f t="shared" si="12"/>
        <v>82.594247436708045</v>
      </c>
      <c r="S752">
        <v>82.594247436708045</v>
      </c>
    </row>
    <row r="753" spans="1:19" x14ac:dyDescent="0.25">
      <c r="A753" s="15">
        <v>43278</v>
      </c>
      <c r="B753" s="14">
        <v>82.970000999999996</v>
      </c>
      <c r="C753" s="14">
        <v>80.453002999999995</v>
      </c>
      <c r="D753" s="14">
        <v>80.669998000000007</v>
      </c>
      <c r="E753" s="14">
        <v>80.669998000000007</v>
      </c>
      <c r="F753" s="14">
        <v>8974100</v>
      </c>
      <c r="G753" s="14">
        <v>82.550003000000004</v>
      </c>
      <c r="R753" s="5">
        <f t="shared" si="12"/>
        <v>82.45431586280813</v>
      </c>
      <c r="S753">
        <v>82.45431586280813</v>
      </c>
    </row>
    <row r="754" spans="1:19" x14ac:dyDescent="0.25">
      <c r="A754" s="15">
        <v>43279</v>
      </c>
      <c r="B754" s="14">
        <v>82.830001999999993</v>
      </c>
      <c r="C754" s="14">
        <v>80.160004000000001</v>
      </c>
      <c r="D754" s="14">
        <v>82.480002999999996</v>
      </c>
      <c r="E754" s="14">
        <v>82.480002999999996</v>
      </c>
      <c r="F754" s="14">
        <v>7374500</v>
      </c>
      <c r="G754" s="14">
        <v>80.389999000000003</v>
      </c>
      <c r="R754" s="5">
        <f t="shared" si="12"/>
        <v>81.001883254063515</v>
      </c>
      <c r="S754">
        <v>81.0018832540635</v>
      </c>
    </row>
    <row r="755" spans="1:19" x14ac:dyDescent="0.25">
      <c r="A755" s="15">
        <v>43280</v>
      </c>
      <c r="B755" s="14">
        <v>83.660004000000001</v>
      </c>
      <c r="C755" s="14">
        <v>82.610000999999997</v>
      </c>
      <c r="D755" s="14">
        <v>83.269997000000004</v>
      </c>
      <c r="E755" s="14">
        <v>83.269997000000004</v>
      </c>
      <c r="F755" s="14">
        <v>6817000</v>
      </c>
      <c r="G755" s="14">
        <v>82.75</v>
      </c>
      <c r="R755" s="5">
        <f t="shared" si="12"/>
        <v>83.016225120641607</v>
      </c>
      <c r="S755">
        <v>83.016225120641607</v>
      </c>
    </row>
    <row r="756" spans="1:19" x14ac:dyDescent="0.25">
      <c r="A756" s="15">
        <v>43283</v>
      </c>
      <c r="B756" s="14">
        <v>83.959998999999996</v>
      </c>
      <c r="C756" s="14">
        <v>82.061995999999994</v>
      </c>
      <c r="D756" s="14">
        <v>83.889999000000003</v>
      </c>
      <c r="E756" s="14">
        <v>83.889999000000003</v>
      </c>
      <c r="F756" s="14">
        <v>4929400</v>
      </c>
      <c r="G756" s="14">
        <v>82.75</v>
      </c>
      <c r="R756" s="5">
        <f t="shared" si="12"/>
        <v>82.507744555674321</v>
      </c>
      <c r="S756">
        <v>82.507744555674307</v>
      </c>
    </row>
    <row r="757" spans="1:19" x14ac:dyDescent="0.25">
      <c r="A757" s="15">
        <v>43284</v>
      </c>
      <c r="B757" s="14">
        <v>84.900002000000001</v>
      </c>
      <c r="C757" s="14">
        <v>83.150002000000001</v>
      </c>
      <c r="D757" s="14">
        <v>83.269997000000004</v>
      </c>
      <c r="E757" s="14">
        <v>83.269997000000004</v>
      </c>
      <c r="F757" s="14">
        <v>3644100</v>
      </c>
      <c r="G757" s="14">
        <v>84.360000999999997</v>
      </c>
      <c r="R757" s="5">
        <f t="shared" si="12"/>
        <v>84.510704133985158</v>
      </c>
      <c r="S757">
        <v>84.510704133985158</v>
      </c>
    </row>
    <row r="758" spans="1:19" x14ac:dyDescent="0.25">
      <c r="A758" s="15">
        <v>43286</v>
      </c>
      <c r="B758" s="14">
        <v>84.639999000000003</v>
      </c>
      <c r="C758" s="14">
        <v>83.300003000000004</v>
      </c>
      <c r="D758" s="14">
        <v>84.589995999999999</v>
      </c>
      <c r="E758" s="14">
        <v>84.589995999999999</v>
      </c>
      <c r="F758" s="14">
        <v>5287700</v>
      </c>
      <c r="G758" s="14">
        <v>83.639999000000003</v>
      </c>
      <c r="R758" s="5">
        <f t="shared" si="12"/>
        <v>83.575926301660033</v>
      </c>
      <c r="S758">
        <v>83.575926301660019</v>
      </c>
    </row>
    <row r="759" spans="1:19" x14ac:dyDescent="0.25">
      <c r="A759" s="15">
        <v>43287</v>
      </c>
      <c r="B759" s="14">
        <v>86</v>
      </c>
      <c r="C759" s="14">
        <v>83.940002000000007</v>
      </c>
      <c r="D759" s="14">
        <v>85.940002000000007</v>
      </c>
      <c r="E759" s="14">
        <v>85.940002000000007</v>
      </c>
      <c r="F759" s="14">
        <v>5095500</v>
      </c>
      <c r="G759" s="14">
        <v>84.410004000000001</v>
      </c>
      <c r="R759" s="5">
        <f t="shared" si="12"/>
        <v>84.425360010123669</v>
      </c>
      <c r="S759">
        <v>84.425360010123669</v>
      </c>
    </row>
    <row r="760" spans="1:19" x14ac:dyDescent="0.25">
      <c r="A760" s="15">
        <v>43290</v>
      </c>
      <c r="B760" s="14">
        <v>86.900002000000001</v>
      </c>
      <c r="C760" s="14">
        <v>85.347999999999999</v>
      </c>
      <c r="D760" s="14">
        <v>86.230002999999996</v>
      </c>
      <c r="E760" s="14">
        <v>86.230002999999996</v>
      </c>
      <c r="F760" s="14">
        <v>5683500</v>
      </c>
      <c r="G760" s="14">
        <v>86.599997999999999</v>
      </c>
      <c r="R760" s="5">
        <f t="shared" si="12"/>
        <v>86.065673111297386</v>
      </c>
      <c r="S760">
        <v>86.0656731112974</v>
      </c>
    </row>
    <row r="761" spans="1:19" x14ac:dyDescent="0.25">
      <c r="A761" s="15">
        <v>43291</v>
      </c>
      <c r="B761" s="14">
        <v>86.720000999999996</v>
      </c>
      <c r="C761" s="14">
        <v>85.769997000000004</v>
      </c>
      <c r="D761" s="14">
        <v>86.169998000000007</v>
      </c>
      <c r="E761" s="14">
        <v>86.169998000000007</v>
      </c>
      <c r="F761" s="14">
        <v>3723200</v>
      </c>
      <c r="G761" s="14">
        <v>86.720000999999996</v>
      </c>
      <c r="R761" s="5">
        <f t="shared" si="12"/>
        <v>86.239404008875411</v>
      </c>
      <c r="S761">
        <v>86.239404008875383</v>
      </c>
    </row>
    <row r="762" spans="1:19" x14ac:dyDescent="0.25">
      <c r="A762" s="15">
        <v>43292</v>
      </c>
      <c r="B762" s="14">
        <v>86.860000999999997</v>
      </c>
      <c r="C762" s="14">
        <v>85.07</v>
      </c>
      <c r="D762" s="14">
        <v>86.25</v>
      </c>
      <c r="E762" s="14">
        <v>86.25</v>
      </c>
      <c r="F762" s="14">
        <v>4153200</v>
      </c>
      <c r="G762" s="14">
        <v>85.470000999999996</v>
      </c>
      <c r="R762" s="5">
        <f t="shared" si="12"/>
        <v>85.815126223368836</v>
      </c>
      <c r="S762">
        <v>85.815126223368821</v>
      </c>
    </row>
    <row r="763" spans="1:19" x14ac:dyDescent="0.25">
      <c r="A763" s="15">
        <v>43293</v>
      </c>
      <c r="B763" s="14">
        <v>89.190002000000007</v>
      </c>
      <c r="C763" s="14">
        <v>86.800003000000004</v>
      </c>
      <c r="D763" s="14">
        <v>89.129997000000003</v>
      </c>
      <c r="E763" s="14">
        <v>89.129997000000003</v>
      </c>
      <c r="F763" s="14">
        <v>6912300</v>
      </c>
      <c r="G763" s="14">
        <v>87.199996999999996</v>
      </c>
      <c r="R763" s="5">
        <f t="shared" si="12"/>
        <v>87.381778245434319</v>
      </c>
      <c r="S763">
        <v>87.381778245434319</v>
      </c>
    </row>
    <row r="764" spans="1:19" x14ac:dyDescent="0.25">
      <c r="A764" s="15">
        <v>43294</v>
      </c>
      <c r="B764" s="14">
        <v>89.099997999999999</v>
      </c>
      <c r="C764" s="14">
        <v>86.830001999999993</v>
      </c>
      <c r="D764" s="14">
        <v>87.989998</v>
      </c>
      <c r="E764" s="14">
        <v>87.989998</v>
      </c>
      <c r="F764" s="14">
        <v>6106400</v>
      </c>
      <c r="G764" s="14">
        <v>89</v>
      </c>
      <c r="R764" s="5">
        <f t="shared" si="12"/>
        <v>88.022114720248979</v>
      </c>
      <c r="S764">
        <v>88.022114720248965</v>
      </c>
    </row>
    <row r="765" spans="1:19" x14ac:dyDescent="0.25">
      <c r="A765" s="15">
        <v>43297</v>
      </c>
      <c r="B765" s="14">
        <v>88.341003000000001</v>
      </c>
      <c r="C765" s="14">
        <v>87.480002999999996</v>
      </c>
      <c r="D765" s="14">
        <v>87.769997000000004</v>
      </c>
      <c r="E765" s="14">
        <v>87.769997000000004</v>
      </c>
      <c r="F765" s="14">
        <v>4452300</v>
      </c>
      <c r="G765" s="14">
        <v>88.260002</v>
      </c>
      <c r="R765" s="5">
        <f t="shared" si="12"/>
        <v>87.938209414963453</v>
      </c>
      <c r="S765">
        <v>87.938209414963467</v>
      </c>
    </row>
    <row r="766" spans="1:19" x14ac:dyDescent="0.25">
      <c r="A766" s="15">
        <v>43298</v>
      </c>
      <c r="B766" s="14">
        <v>88.720000999999996</v>
      </c>
      <c r="C766" s="14">
        <v>86.589995999999999</v>
      </c>
      <c r="D766" s="14">
        <v>88.580001999999993</v>
      </c>
      <c r="E766" s="14">
        <v>88.580001999999993</v>
      </c>
      <c r="F766" s="14">
        <v>5086100</v>
      </c>
      <c r="G766" s="14">
        <v>87.25</v>
      </c>
      <c r="R766" s="5">
        <f t="shared" si="12"/>
        <v>87.143762615745644</v>
      </c>
      <c r="S766">
        <v>87.143762615745644</v>
      </c>
    </row>
    <row r="767" spans="1:19" x14ac:dyDescent="0.25">
      <c r="A767" s="15">
        <v>43299</v>
      </c>
      <c r="B767" s="14">
        <v>88.93</v>
      </c>
      <c r="C767" s="14">
        <v>87.68</v>
      </c>
      <c r="D767" s="14">
        <v>88.220000999999996</v>
      </c>
      <c r="E767" s="14">
        <v>88.220000999999996</v>
      </c>
      <c r="F767" s="14">
        <v>4797100</v>
      </c>
      <c r="G767" s="14">
        <v>88.699996999999996</v>
      </c>
      <c r="R767" s="5">
        <f t="shared" si="12"/>
        <v>88.334476799729813</v>
      </c>
      <c r="S767">
        <v>88.334476799729828</v>
      </c>
    </row>
    <row r="768" spans="1:19" x14ac:dyDescent="0.25">
      <c r="A768" s="15">
        <v>43300</v>
      </c>
      <c r="B768" s="14">
        <v>88.589995999999999</v>
      </c>
      <c r="C768" s="14">
        <v>87.160004000000001</v>
      </c>
      <c r="D768" s="14">
        <v>87.379997000000003</v>
      </c>
      <c r="E768" s="14">
        <v>87.379997000000003</v>
      </c>
      <c r="F768" s="14">
        <v>5612900</v>
      </c>
      <c r="G768" s="14">
        <v>88</v>
      </c>
      <c r="R768" s="5">
        <f t="shared" si="12"/>
        <v>88.174779019049893</v>
      </c>
      <c r="S768">
        <v>88.174779019049879</v>
      </c>
    </row>
    <row r="769" spans="1:19" x14ac:dyDescent="0.25">
      <c r="A769" s="15">
        <v>43301</v>
      </c>
      <c r="B769" s="14">
        <v>88</v>
      </c>
      <c r="C769" s="14">
        <v>87.139999000000003</v>
      </c>
      <c r="D769" s="14">
        <v>87.470000999999996</v>
      </c>
      <c r="E769" s="14">
        <v>87.470000999999996</v>
      </c>
      <c r="F769" s="14">
        <v>7541500</v>
      </c>
      <c r="G769" s="14">
        <v>87.32</v>
      </c>
      <c r="R769" s="5">
        <f t="shared" si="12"/>
        <v>87.578978423531638</v>
      </c>
      <c r="S769">
        <v>87.578978423531623</v>
      </c>
    </row>
    <row r="770" spans="1:19" x14ac:dyDescent="0.25">
      <c r="A770" s="15">
        <v>43304</v>
      </c>
      <c r="B770" s="14">
        <v>89.599997999999999</v>
      </c>
      <c r="C770" s="14">
        <v>85.82</v>
      </c>
      <c r="D770" s="14">
        <v>89.239998</v>
      </c>
      <c r="E770" s="14">
        <v>89.239998</v>
      </c>
      <c r="F770" s="14">
        <v>11759700</v>
      </c>
      <c r="G770" s="14">
        <v>87.139999000000003</v>
      </c>
      <c r="R770" s="5">
        <f t="shared" si="12"/>
        <v>86.989766239715806</v>
      </c>
      <c r="S770">
        <v>86.989766239715806</v>
      </c>
    </row>
    <row r="771" spans="1:19" x14ac:dyDescent="0.25">
      <c r="A771" s="15">
        <v>43305</v>
      </c>
      <c r="B771" s="14">
        <v>92.349997999999999</v>
      </c>
      <c r="C771" s="14">
        <v>90.413002000000006</v>
      </c>
      <c r="D771" s="14">
        <v>91.410004000000001</v>
      </c>
      <c r="E771" s="14">
        <v>91.410004000000001</v>
      </c>
      <c r="F771" s="14">
        <v>13369400</v>
      </c>
      <c r="G771" s="14">
        <v>90.599997999999999</v>
      </c>
      <c r="R771" s="5">
        <f t="shared" ref="R771:R834" si="13">$J$3*F771+$K$3*E771+$L$3*D771+$M$3*C771+$N$3*B771 +$O$3</f>
        <v>91.420035326362424</v>
      </c>
      <c r="S771">
        <v>91.420035326362409</v>
      </c>
    </row>
    <row r="772" spans="1:19" x14ac:dyDescent="0.25">
      <c r="A772" s="15">
        <v>43306</v>
      </c>
      <c r="B772" s="14">
        <v>92.349997999999999</v>
      </c>
      <c r="C772" s="14">
        <v>91.010002</v>
      </c>
      <c r="D772" s="14">
        <v>91.370002999999997</v>
      </c>
      <c r="E772" s="14">
        <v>91.370002999999997</v>
      </c>
      <c r="F772" s="14">
        <v>11976800</v>
      </c>
      <c r="G772" s="14">
        <v>91.129997000000003</v>
      </c>
      <c r="R772" s="5">
        <f t="shared" si="13"/>
        <v>91.869710934962413</v>
      </c>
      <c r="S772">
        <v>91.869710934962413</v>
      </c>
    </row>
    <row r="773" spans="1:19" x14ac:dyDescent="0.25">
      <c r="A773" s="15">
        <v>43307</v>
      </c>
      <c r="B773" s="14">
        <v>90.68</v>
      </c>
      <c r="C773" s="14">
        <v>87.25</v>
      </c>
      <c r="D773" s="14">
        <v>89.139999000000003</v>
      </c>
      <c r="E773" s="14">
        <v>89.139999000000003</v>
      </c>
      <c r="F773" s="14">
        <v>14505600</v>
      </c>
      <c r="G773" s="14">
        <v>88.510002</v>
      </c>
      <c r="R773" s="5">
        <f t="shared" si="13"/>
        <v>89.051787872839085</v>
      </c>
      <c r="S773">
        <v>89.051787872839071</v>
      </c>
    </row>
    <row r="774" spans="1:19" x14ac:dyDescent="0.25">
      <c r="A774" s="15">
        <v>43308</v>
      </c>
      <c r="B774" s="14">
        <v>90.279999000000004</v>
      </c>
      <c r="C774" s="14">
        <v>84.75</v>
      </c>
      <c r="D774" s="14">
        <v>85.459998999999996</v>
      </c>
      <c r="E774" s="14">
        <v>85.459998999999996</v>
      </c>
      <c r="F774" s="14">
        <v>14903400</v>
      </c>
      <c r="G774" s="14">
        <v>89.5</v>
      </c>
      <c r="R774" s="5">
        <f t="shared" si="13"/>
        <v>89.165407258852653</v>
      </c>
      <c r="S774">
        <v>89.165407258852653</v>
      </c>
    </row>
    <row r="775" spans="1:19" x14ac:dyDescent="0.25">
      <c r="A775" s="15">
        <v>43311</v>
      </c>
      <c r="B775" s="14">
        <v>85.5</v>
      </c>
      <c r="C775" s="14">
        <v>81.849997999999999</v>
      </c>
      <c r="D775" s="14">
        <v>82.389999000000003</v>
      </c>
      <c r="E775" s="14">
        <v>82.389999000000003</v>
      </c>
      <c r="F775" s="14">
        <v>13501500</v>
      </c>
      <c r="G775" s="14">
        <v>85.5</v>
      </c>
      <c r="R775" s="5">
        <f t="shared" si="13"/>
        <v>84.67910882920178</v>
      </c>
      <c r="S775">
        <v>84.679108829201795</v>
      </c>
    </row>
    <row r="776" spans="1:19" x14ac:dyDescent="0.25">
      <c r="A776" s="15">
        <v>43312</v>
      </c>
      <c r="B776" s="14">
        <v>83.32</v>
      </c>
      <c r="C776" s="14">
        <v>81.300003000000004</v>
      </c>
      <c r="D776" s="14">
        <v>82.139999000000003</v>
      </c>
      <c r="E776" s="14">
        <v>82.139999000000003</v>
      </c>
      <c r="F776" s="14">
        <v>13462200</v>
      </c>
      <c r="G776" s="14">
        <v>82.510002</v>
      </c>
      <c r="R776" s="5">
        <f t="shared" si="13"/>
        <v>82.480445825174726</v>
      </c>
      <c r="S776">
        <v>82.480445825174741</v>
      </c>
    </row>
    <row r="777" spans="1:19" x14ac:dyDescent="0.25">
      <c r="A777" s="15">
        <v>43313</v>
      </c>
      <c r="B777" s="14">
        <v>83.980002999999996</v>
      </c>
      <c r="C777" s="14">
        <v>82.010002</v>
      </c>
      <c r="D777" s="14">
        <v>83.459998999999996</v>
      </c>
      <c r="E777" s="14">
        <v>83.459998999999996</v>
      </c>
      <c r="F777" s="14">
        <v>11160400</v>
      </c>
      <c r="G777" s="14">
        <v>82.239998</v>
      </c>
      <c r="R777" s="5">
        <f t="shared" si="13"/>
        <v>82.76549122908007</v>
      </c>
      <c r="S777">
        <v>82.765491229080084</v>
      </c>
    </row>
    <row r="778" spans="1:19" x14ac:dyDescent="0.25">
      <c r="A778" s="15">
        <v>43314</v>
      </c>
      <c r="B778" s="14">
        <v>85.589995999999999</v>
      </c>
      <c r="C778" s="14">
        <v>82.849997999999999</v>
      </c>
      <c r="D778" s="14">
        <v>85.529999000000004</v>
      </c>
      <c r="E778" s="14">
        <v>85.529999000000004</v>
      </c>
      <c r="F778" s="14">
        <v>8327200</v>
      </c>
      <c r="G778" s="14">
        <v>82.949996999999996</v>
      </c>
      <c r="R778" s="5">
        <f t="shared" si="13"/>
        <v>83.534589589632688</v>
      </c>
      <c r="S778">
        <v>83.534589589632688</v>
      </c>
    </row>
    <row r="779" spans="1:19" x14ac:dyDescent="0.25">
      <c r="A779" s="15">
        <v>43315</v>
      </c>
      <c r="B779" s="14">
        <v>86.199996999999996</v>
      </c>
      <c r="C779" s="14">
        <v>84.150002000000001</v>
      </c>
      <c r="D779" s="14">
        <v>85.190002000000007</v>
      </c>
      <c r="E779" s="14">
        <v>85.190002000000007</v>
      </c>
      <c r="F779" s="14">
        <v>6216400</v>
      </c>
      <c r="G779" s="14">
        <v>85.989998</v>
      </c>
      <c r="R779" s="5">
        <f t="shared" si="13"/>
        <v>85.219148712928373</v>
      </c>
      <c r="S779">
        <v>85.219148712928344</v>
      </c>
    </row>
    <row r="780" spans="1:19" x14ac:dyDescent="0.25">
      <c r="A780" s="15">
        <v>43318</v>
      </c>
      <c r="B780" s="14">
        <v>86.099997999999999</v>
      </c>
      <c r="C780" s="14">
        <v>84.900002000000001</v>
      </c>
      <c r="D780" s="14">
        <v>85.769997000000004</v>
      </c>
      <c r="E780" s="14">
        <v>85.769997000000004</v>
      </c>
      <c r="F780" s="14">
        <v>5702500</v>
      </c>
      <c r="G780" s="14">
        <v>85.190002000000007</v>
      </c>
      <c r="R780" s="5">
        <f t="shared" si="13"/>
        <v>85.30901052308964</v>
      </c>
      <c r="S780">
        <v>85.309010523089626</v>
      </c>
    </row>
    <row r="781" spans="1:19" x14ac:dyDescent="0.25">
      <c r="A781" s="15">
        <v>43319</v>
      </c>
      <c r="B781" s="14">
        <v>86.989998</v>
      </c>
      <c r="C781" s="14">
        <v>85.949996999999996</v>
      </c>
      <c r="D781" s="14">
        <v>86.300003000000004</v>
      </c>
      <c r="E781" s="14">
        <v>86.300003000000004</v>
      </c>
      <c r="F781" s="14">
        <v>4951200</v>
      </c>
      <c r="G781" s="14">
        <v>86.300003000000004</v>
      </c>
      <c r="R781" s="5">
        <f t="shared" si="13"/>
        <v>86.533425703603243</v>
      </c>
      <c r="S781">
        <v>86.533425703603257</v>
      </c>
    </row>
    <row r="782" spans="1:19" x14ac:dyDescent="0.25">
      <c r="A782" s="15">
        <v>43320</v>
      </c>
      <c r="B782" s="14">
        <v>87.095000999999996</v>
      </c>
      <c r="C782" s="14">
        <v>85.860000999999997</v>
      </c>
      <c r="D782" s="14">
        <v>86.739998</v>
      </c>
      <c r="E782" s="14">
        <v>86.739998</v>
      </c>
      <c r="F782" s="14">
        <v>3888900</v>
      </c>
      <c r="G782" s="14">
        <v>86.230002999999996</v>
      </c>
      <c r="R782" s="5">
        <f t="shared" si="13"/>
        <v>86.290437296544084</v>
      </c>
      <c r="S782">
        <v>86.29043729654407</v>
      </c>
    </row>
    <row r="783" spans="1:19" x14ac:dyDescent="0.25">
      <c r="A783" s="15">
        <v>43321</v>
      </c>
      <c r="B783" s="14">
        <v>88.089995999999999</v>
      </c>
      <c r="C783" s="14">
        <v>86.480002999999996</v>
      </c>
      <c r="D783" s="14">
        <v>87.169998000000007</v>
      </c>
      <c r="E783" s="14">
        <v>87.169998000000007</v>
      </c>
      <c r="F783" s="14">
        <v>5507000</v>
      </c>
      <c r="G783" s="14">
        <v>86.910004000000001</v>
      </c>
      <c r="R783" s="5">
        <f t="shared" si="13"/>
        <v>87.367273085412535</v>
      </c>
      <c r="S783">
        <v>87.367273085412535</v>
      </c>
    </row>
    <row r="784" spans="1:19" x14ac:dyDescent="0.25">
      <c r="A784" s="15">
        <v>43322</v>
      </c>
      <c r="B784" s="14">
        <v>88.029999000000004</v>
      </c>
      <c r="C784" s="14">
        <v>86.010002</v>
      </c>
      <c r="D784" s="14">
        <v>87.010002</v>
      </c>
      <c r="E784" s="14">
        <v>87.010002</v>
      </c>
      <c r="F784" s="14">
        <v>5796500</v>
      </c>
      <c r="G784" s="14">
        <v>86.550003000000004</v>
      </c>
      <c r="R784" s="5">
        <f t="shared" si="13"/>
        <v>87.075541914481462</v>
      </c>
      <c r="S784">
        <v>87.075541914481462</v>
      </c>
    </row>
    <row r="785" spans="1:19" x14ac:dyDescent="0.25">
      <c r="A785" s="15">
        <v>43325</v>
      </c>
      <c r="B785" s="14">
        <v>88.5</v>
      </c>
      <c r="C785" s="14">
        <v>86.959998999999996</v>
      </c>
      <c r="D785" s="14">
        <v>87.010002</v>
      </c>
      <c r="E785" s="14">
        <v>87.010002</v>
      </c>
      <c r="F785" s="14">
        <v>6040100</v>
      </c>
      <c r="G785" s="14">
        <v>87.419998000000007</v>
      </c>
      <c r="R785" s="5">
        <f t="shared" si="13"/>
        <v>88.179068192346335</v>
      </c>
      <c r="S785">
        <v>88.179068192346335</v>
      </c>
    </row>
    <row r="786" spans="1:19" x14ac:dyDescent="0.25">
      <c r="A786" s="15">
        <v>43326</v>
      </c>
      <c r="B786" s="14">
        <v>87.830001999999993</v>
      </c>
      <c r="C786" s="14">
        <v>86.480002999999996</v>
      </c>
      <c r="D786" s="14">
        <v>87.730002999999996</v>
      </c>
      <c r="E786" s="14">
        <v>87.730002999999996</v>
      </c>
      <c r="F786" s="14">
        <v>6107400</v>
      </c>
      <c r="G786" s="14">
        <v>87.370002999999997</v>
      </c>
      <c r="R786" s="5">
        <f t="shared" si="13"/>
        <v>86.790434866452429</v>
      </c>
      <c r="S786">
        <v>86.790434866452429</v>
      </c>
    </row>
    <row r="787" spans="1:19" x14ac:dyDescent="0.25">
      <c r="A787" s="15">
        <v>43327</v>
      </c>
      <c r="B787" s="14">
        <v>87.25</v>
      </c>
      <c r="C787" s="14">
        <v>84.610000999999997</v>
      </c>
      <c r="D787" s="14">
        <v>85.190002000000007</v>
      </c>
      <c r="E787" s="14">
        <v>85.190002000000007</v>
      </c>
      <c r="F787" s="14">
        <v>8742900</v>
      </c>
      <c r="G787" s="14">
        <v>86.779999000000004</v>
      </c>
      <c r="R787" s="5">
        <f t="shared" si="13"/>
        <v>86.49707396966285</v>
      </c>
      <c r="S787">
        <v>86.49707396966285</v>
      </c>
    </row>
    <row r="788" spans="1:19" x14ac:dyDescent="0.25">
      <c r="A788" s="15">
        <v>43328</v>
      </c>
      <c r="B788" s="14">
        <v>85.900002000000001</v>
      </c>
      <c r="C788" s="14">
        <v>84.870002999999997</v>
      </c>
      <c r="D788" s="14">
        <v>85.32</v>
      </c>
      <c r="E788" s="14">
        <v>85.32</v>
      </c>
      <c r="F788" s="14">
        <v>5967200</v>
      </c>
      <c r="G788" s="14">
        <v>85.849997999999999</v>
      </c>
      <c r="R788" s="5">
        <f t="shared" si="13"/>
        <v>85.385222312420183</v>
      </c>
      <c r="S788">
        <v>85.385222312420197</v>
      </c>
    </row>
    <row r="789" spans="1:19" x14ac:dyDescent="0.25">
      <c r="A789" s="15">
        <v>43329</v>
      </c>
      <c r="B789" s="14">
        <v>85.769997000000004</v>
      </c>
      <c r="C789" s="14">
        <v>84.220000999999996</v>
      </c>
      <c r="D789" s="14">
        <v>85.449996999999996</v>
      </c>
      <c r="E789" s="14">
        <v>85.449996999999996</v>
      </c>
      <c r="F789" s="14">
        <v>6245000</v>
      </c>
      <c r="G789" s="14">
        <v>85.099997999999999</v>
      </c>
      <c r="R789" s="5">
        <f t="shared" si="13"/>
        <v>84.72317997866476</v>
      </c>
      <c r="S789">
        <v>84.723179978664746</v>
      </c>
    </row>
    <row r="790" spans="1:19" x14ac:dyDescent="0.25">
      <c r="A790" s="15">
        <v>43332</v>
      </c>
      <c r="B790" s="14">
        <v>86</v>
      </c>
      <c r="C790" s="14">
        <v>84.900002000000001</v>
      </c>
      <c r="D790" s="14">
        <v>85.75</v>
      </c>
      <c r="E790" s="14">
        <v>85.75</v>
      </c>
      <c r="F790" s="14">
        <v>4103000</v>
      </c>
      <c r="G790" s="14">
        <v>85.739998</v>
      </c>
      <c r="R790" s="5">
        <f t="shared" si="13"/>
        <v>85.228275606050843</v>
      </c>
      <c r="S790">
        <v>85.228275606050843</v>
      </c>
    </row>
    <row r="791" spans="1:19" x14ac:dyDescent="0.25">
      <c r="A791" s="15">
        <v>43333</v>
      </c>
      <c r="B791" s="14">
        <v>87.379997000000003</v>
      </c>
      <c r="C791" s="14">
        <v>85.82</v>
      </c>
      <c r="D791" s="14">
        <v>86.220000999999996</v>
      </c>
      <c r="E791" s="14">
        <v>86.220000999999996</v>
      </c>
      <c r="F791" s="14">
        <v>5389600</v>
      </c>
      <c r="G791" s="14">
        <v>85.82</v>
      </c>
      <c r="R791" s="5">
        <f t="shared" si="13"/>
        <v>86.840673481369734</v>
      </c>
      <c r="S791">
        <v>86.840673481369748</v>
      </c>
    </row>
    <row r="792" spans="1:19" x14ac:dyDescent="0.25">
      <c r="A792" s="15">
        <v>43334</v>
      </c>
      <c r="B792" s="14">
        <v>87.160004000000001</v>
      </c>
      <c r="C792" s="14">
        <v>85.629997000000003</v>
      </c>
      <c r="D792" s="14">
        <v>86.949996999999996</v>
      </c>
      <c r="E792" s="14">
        <v>86.949996999999996</v>
      </c>
      <c r="F792" s="14">
        <v>4265900</v>
      </c>
      <c r="G792" s="14">
        <v>86</v>
      </c>
      <c r="R792" s="5">
        <f t="shared" si="13"/>
        <v>86.055555294142565</v>
      </c>
      <c r="S792">
        <v>86.05555529414255</v>
      </c>
    </row>
    <row r="793" spans="1:19" x14ac:dyDescent="0.25">
      <c r="A793" s="15">
        <v>43335</v>
      </c>
      <c r="B793" s="14">
        <v>88.175003000000004</v>
      </c>
      <c r="C793" s="14">
        <v>86.669998000000007</v>
      </c>
      <c r="D793" s="14">
        <v>87.379997000000003</v>
      </c>
      <c r="E793" s="14">
        <v>87.379997000000003</v>
      </c>
      <c r="F793" s="14">
        <v>4310000</v>
      </c>
      <c r="G793" s="14">
        <v>86.720000999999996</v>
      </c>
      <c r="R793" s="5">
        <f t="shared" si="13"/>
        <v>87.448208208682161</v>
      </c>
      <c r="S793">
        <v>87.448208208682161</v>
      </c>
    </row>
    <row r="794" spans="1:19" x14ac:dyDescent="0.25">
      <c r="A794" s="15">
        <v>43336</v>
      </c>
      <c r="B794" s="14">
        <v>90.129997000000003</v>
      </c>
      <c r="C794" s="14">
        <v>87.949996999999996</v>
      </c>
      <c r="D794" s="14">
        <v>90.099997999999999</v>
      </c>
      <c r="E794" s="14">
        <v>90.099997999999999</v>
      </c>
      <c r="F794" s="14">
        <v>7403900</v>
      </c>
      <c r="G794" s="14">
        <v>87.949996999999996</v>
      </c>
      <c r="R794" s="5">
        <f t="shared" si="13"/>
        <v>88.454591601281081</v>
      </c>
      <c r="S794">
        <v>88.454591601281095</v>
      </c>
    </row>
    <row r="795" spans="1:19" x14ac:dyDescent="0.25">
      <c r="A795" s="15">
        <v>43339</v>
      </c>
      <c r="B795" s="14">
        <v>91.32</v>
      </c>
      <c r="C795" s="14">
        <v>89.779999000000004</v>
      </c>
      <c r="D795" s="14">
        <v>89.970000999999996</v>
      </c>
      <c r="E795" s="14">
        <v>89.970000999999996</v>
      </c>
      <c r="F795" s="14">
        <v>5466700</v>
      </c>
      <c r="G795" s="14">
        <v>90.68</v>
      </c>
      <c r="R795" s="5">
        <f t="shared" si="13"/>
        <v>90.911148512712074</v>
      </c>
      <c r="S795">
        <v>90.911148512712074</v>
      </c>
    </row>
    <row r="796" spans="1:19" x14ac:dyDescent="0.25">
      <c r="A796" s="15">
        <v>43340</v>
      </c>
      <c r="B796" s="14">
        <v>90.849997999999999</v>
      </c>
      <c r="C796" s="14">
        <v>89.68</v>
      </c>
      <c r="D796" s="14">
        <v>90.610000999999997</v>
      </c>
      <c r="E796" s="14">
        <v>90.610000999999997</v>
      </c>
      <c r="F796" s="14">
        <v>4643800</v>
      </c>
      <c r="G796" s="14">
        <v>90.099997999999999</v>
      </c>
      <c r="R796" s="5">
        <f t="shared" si="13"/>
        <v>90.021930659249662</v>
      </c>
      <c r="S796">
        <v>90.021930659249662</v>
      </c>
    </row>
    <row r="797" spans="1:19" x14ac:dyDescent="0.25">
      <c r="A797" s="15">
        <v>43341</v>
      </c>
      <c r="B797" s="14">
        <v>92.940002000000007</v>
      </c>
      <c r="C797" s="14">
        <v>90.779999000000004</v>
      </c>
      <c r="D797" s="14">
        <v>92.620002999999997</v>
      </c>
      <c r="E797" s="14">
        <v>92.620002999999997</v>
      </c>
      <c r="F797" s="14">
        <v>7841800</v>
      </c>
      <c r="G797" s="14">
        <v>90.779999000000004</v>
      </c>
      <c r="R797" s="5">
        <f t="shared" si="13"/>
        <v>91.457567896632</v>
      </c>
      <c r="S797">
        <v>91.457567896631986</v>
      </c>
    </row>
    <row r="798" spans="1:19" x14ac:dyDescent="0.25">
      <c r="A798" s="15">
        <v>43342</v>
      </c>
      <c r="B798" s="14">
        <v>93.010002</v>
      </c>
      <c r="C798" s="14">
        <v>91.709998999999996</v>
      </c>
      <c r="D798" s="14">
        <v>92.089995999999999</v>
      </c>
      <c r="E798" s="14">
        <v>92.089995999999999</v>
      </c>
      <c r="F798" s="14">
        <v>7146600</v>
      </c>
      <c r="G798" s="14">
        <v>92.290001000000004</v>
      </c>
      <c r="R798" s="5">
        <f t="shared" si="13"/>
        <v>92.511621386498874</v>
      </c>
      <c r="S798">
        <v>92.511621386498859</v>
      </c>
    </row>
    <row r="799" spans="1:19" x14ac:dyDescent="0.25">
      <c r="A799" s="15">
        <v>43343</v>
      </c>
      <c r="B799" s="14">
        <v>92.739998</v>
      </c>
      <c r="C799" s="14">
        <v>91.800003000000004</v>
      </c>
      <c r="D799" s="14">
        <v>92.330001999999993</v>
      </c>
      <c r="E799" s="14">
        <v>92.330001999999993</v>
      </c>
      <c r="F799" s="14">
        <v>4874400</v>
      </c>
      <c r="G799" s="14">
        <v>91.839995999999999</v>
      </c>
      <c r="R799" s="5">
        <f t="shared" si="13"/>
        <v>92.181383233053978</v>
      </c>
      <c r="S799">
        <v>92.181383233053978</v>
      </c>
    </row>
    <row r="800" spans="1:19" x14ac:dyDescent="0.25">
      <c r="A800" s="15">
        <v>43347</v>
      </c>
      <c r="B800" s="14">
        <v>93.440002000000007</v>
      </c>
      <c r="C800" s="14">
        <v>91.620002999999997</v>
      </c>
      <c r="D800" s="14">
        <v>93.07</v>
      </c>
      <c r="E800" s="14">
        <v>93.07</v>
      </c>
      <c r="F800" s="14">
        <v>6466700</v>
      </c>
      <c r="G800" s="14">
        <v>91.940002000000007</v>
      </c>
      <c r="R800" s="5">
        <f t="shared" si="13"/>
        <v>92.229130609929072</v>
      </c>
      <c r="S800">
        <v>92.229130609929058</v>
      </c>
    </row>
    <row r="801" spans="1:19" x14ac:dyDescent="0.25">
      <c r="A801" s="15">
        <v>43348</v>
      </c>
      <c r="B801" s="14">
        <v>93</v>
      </c>
      <c r="C801" s="14">
        <v>88.699996999999996</v>
      </c>
      <c r="D801" s="14">
        <v>89.050003000000004</v>
      </c>
      <c r="E801" s="14">
        <v>89.050003000000004</v>
      </c>
      <c r="F801" s="14">
        <v>10202200</v>
      </c>
      <c r="G801" s="14">
        <v>92.980002999999996</v>
      </c>
      <c r="R801" s="5">
        <f t="shared" si="13"/>
        <v>92.221666411369242</v>
      </c>
      <c r="S801">
        <v>92.221666411369242</v>
      </c>
    </row>
    <row r="802" spans="1:19" x14ac:dyDescent="0.25">
      <c r="A802" s="15">
        <v>43349</v>
      </c>
      <c r="B802" s="14">
        <v>89.555000000000007</v>
      </c>
      <c r="C802" s="14">
        <v>88.059997999999993</v>
      </c>
      <c r="D802" s="14">
        <v>89</v>
      </c>
      <c r="E802" s="14">
        <v>89</v>
      </c>
      <c r="F802" s="14">
        <v>6840300</v>
      </c>
      <c r="G802" s="14">
        <v>89.18</v>
      </c>
      <c r="R802" s="5">
        <f t="shared" si="13"/>
        <v>88.692495144267866</v>
      </c>
      <c r="S802">
        <v>88.692495144267866</v>
      </c>
    </row>
    <row r="803" spans="1:19" x14ac:dyDescent="0.25">
      <c r="A803" s="15">
        <v>43350</v>
      </c>
      <c r="B803" s="14">
        <v>89.68</v>
      </c>
      <c r="C803" s="14">
        <v>87.389999000000003</v>
      </c>
      <c r="D803" s="14">
        <v>88.82</v>
      </c>
      <c r="E803" s="14">
        <v>88.82</v>
      </c>
      <c r="F803" s="14">
        <v>5679500</v>
      </c>
      <c r="G803" s="14">
        <v>88.129997000000003</v>
      </c>
      <c r="R803" s="5">
        <f t="shared" si="13"/>
        <v>88.432995046465834</v>
      </c>
      <c r="S803">
        <v>88.432995046465848</v>
      </c>
    </row>
    <row r="804" spans="1:19" x14ac:dyDescent="0.25">
      <c r="A804" s="15">
        <v>43353</v>
      </c>
      <c r="B804" s="14">
        <v>89.989998</v>
      </c>
      <c r="C804" s="14">
        <v>88.559997999999993</v>
      </c>
      <c r="D804" s="14">
        <v>89.800003000000004</v>
      </c>
      <c r="E804" s="14">
        <v>89.800003000000004</v>
      </c>
      <c r="F804" s="14">
        <v>5466000</v>
      </c>
      <c r="G804" s="14">
        <v>89.43</v>
      </c>
      <c r="R804" s="5">
        <f t="shared" si="13"/>
        <v>88.946676991547989</v>
      </c>
      <c r="S804">
        <v>88.946676991547974</v>
      </c>
    </row>
    <row r="805" spans="1:19" x14ac:dyDescent="0.25">
      <c r="A805" s="15">
        <v>43354</v>
      </c>
      <c r="B805" s="14">
        <v>91.709998999999996</v>
      </c>
      <c r="C805" s="14">
        <v>89.035004000000001</v>
      </c>
      <c r="D805" s="14">
        <v>91.43</v>
      </c>
      <c r="E805" s="14">
        <v>91.43</v>
      </c>
      <c r="F805" s="14">
        <v>7321900</v>
      </c>
      <c r="G805" s="14">
        <v>89.830001999999993</v>
      </c>
      <c r="R805" s="5">
        <f t="shared" si="13"/>
        <v>89.83310380393813</v>
      </c>
      <c r="S805">
        <v>89.83310380393813</v>
      </c>
    </row>
    <row r="806" spans="1:19" x14ac:dyDescent="0.25">
      <c r="A806" s="15">
        <v>43355</v>
      </c>
      <c r="B806" s="14">
        <v>92.459998999999996</v>
      </c>
      <c r="C806" s="14">
        <v>90.209998999999996</v>
      </c>
      <c r="D806" s="14">
        <v>92.400002000000001</v>
      </c>
      <c r="E806" s="14">
        <v>92.400002000000001</v>
      </c>
      <c r="F806" s="14">
        <v>7213500</v>
      </c>
      <c r="G806" s="14">
        <v>91.529999000000004</v>
      </c>
      <c r="R806" s="5">
        <f t="shared" si="13"/>
        <v>90.75196497622855</v>
      </c>
      <c r="S806">
        <v>90.751964976228564</v>
      </c>
    </row>
    <row r="807" spans="1:19" x14ac:dyDescent="0.25">
      <c r="A807" s="15">
        <v>43356</v>
      </c>
      <c r="B807" s="14">
        <v>93.699996999999996</v>
      </c>
      <c r="C807" s="14">
        <v>92.059997999999993</v>
      </c>
      <c r="D807" s="14">
        <v>92.190002000000007</v>
      </c>
      <c r="E807" s="14">
        <v>92.190002000000007</v>
      </c>
      <c r="F807" s="14">
        <v>8308300</v>
      </c>
      <c r="G807" s="14">
        <v>92.599997999999999</v>
      </c>
      <c r="R807" s="5">
        <f t="shared" si="13"/>
        <v>93.323067912320809</v>
      </c>
      <c r="S807">
        <v>93.323067912320795</v>
      </c>
    </row>
    <row r="808" spans="1:19" x14ac:dyDescent="0.25">
      <c r="A808" s="15">
        <v>43357</v>
      </c>
      <c r="B808" s="14">
        <v>92.68</v>
      </c>
      <c r="C808" s="14">
        <v>90.68</v>
      </c>
      <c r="D808" s="14">
        <v>90.779999000000004</v>
      </c>
      <c r="E808" s="14">
        <v>90.779999000000004</v>
      </c>
      <c r="F808" s="14">
        <v>9342800</v>
      </c>
      <c r="G808" s="14">
        <v>92.25</v>
      </c>
      <c r="R808" s="5">
        <f t="shared" si="13"/>
        <v>92.287294806151991</v>
      </c>
      <c r="S808">
        <v>92.287294806151991</v>
      </c>
    </row>
    <row r="809" spans="1:19" x14ac:dyDescent="0.25">
      <c r="A809" s="15">
        <v>43360</v>
      </c>
      <c r="B809" s="14">
        <v>91.300003000000004</v>
      </c>
      <c r="C809" s="14">
        <v>88.510002</v>
      </c>
      <c r="D809" s="14">
        <v>88.68</v>
      </c>
      <c r="E809" s="14">
        <v>88.68</v>
      </c>
      <c r="F809" s="14">
        <v>9293800</v>
      </c>
      <c r="G809" s="14">
        <v>90.660004000000001</v>
      </c>
      <c r="R809" s="5">
        <f t="shared" si="13"/>
        <v>90.784256330276108</v>
      </c>
      <c r="S809">
        <v>90.784256330276108</v>
      </c>
    </row>
    <row r="810" spans="1:19" x14ac:dyDescent="0.25">
      <c r="A810" s="15">
        <v>43361</v>
      </c>
      <c r="B810" s="14">
        <v>90.089995999999999</v>
      </c>
      <c r="C810" s="14">
        <v>88.709998999999996</v>
      </c>
      <c r="D810" s="14">
        <v>89.720000999999996</v>
      </c>
      <c r="E810" s="14">
        <v>89.720000999999996</v>
      </c>
      <c r="F810" s="14">
        <v>5820700</v>
      </c>
      <c r="G810" s="14">
        <v>88.709998999999996</v>
      </c>
      <c r="R810" s="5">
        <f t="shared" si="13"/>
        <v>89.193933307905368</v>
      </c>
      <c r="S810">
        <v>89.193933307905368</v>
      </c>
    </row>
    <row r="811" spans="1:19" x14ac:dyDescent="0.25">
      <c r="A811" s="15">
        <v>43362</v>
      </c>
      <c r="B811" s="14">
        <v>90.739998</v>
      </c>
      <c r="C811" s="14">
        <v>88.237999000000002</v>
      </c>
      <c r="D811" s="14">
        <v>89.309997999999993</v>
      </c>
      <c r="E811" s="14">
        <v>89.309997999999993</v>
      </c>
      <c r="F811" s="14">
        <v>5495100</v>
      </c>
      <c r="G811" s="14">
        <v>90.099997999999999</v>
      </c>
      <c r="R811" s="5">
        <f t="shared" si="13"/>
        <v>89.691094741125696</v>
      </c>
      <c r="S811">
        <v>89.691094741125681</v>
      </c>
    </row>
    <row r="812" spans="1:19" x14ac:dyDescent="0.25">
      <c r="A812" s="15">
        <v>43363</v>
      </c>
      <c r="B812" s="14">
        <v>90.779999000000004</v>
      </c>
      <c r="C812" s="14">
        <v>89.184997999999993</v>
      </c>
      <c r="D812" s="14">
        <v>90.599997999999999</v>
      </c>
      <c r="E812" s="14">
        <v>90.599997999999999</v>
      </c>
      <c r="F812" s="14">
        <v>6561700</v>
      </c>
      <c r="G812" s="14">
        <v>89.839995999999999</v>
      </c>
      <c r="R812" s="5">
        <f t="shared" si="13"/>
        <v>89.614295471073277</v>
      </c>
      <c r="S812">
        <v>89.614295471073262</v>
      </c>
    </row>
    <row r="813" spans="1:19" x14ac:dyDescent="0.25">
      <c r="A813" s="15">
        <v>43364</v>
      </c>
      <c r="B813" s="14">
        <v>92</v>
      </c>
      <c r="C813" s="14">
        <v>90.419998000000007</v>
      </c>
      <c r="D813" s="14">
        <v>90.620002999999997</v>
      </c>
      <c r="E813" s="14">
        <v>90.620002999999997</v>
      </c>
      <c r="F813" s="14">
        <v>25379400</v>
      </c>
      <c r="G813" s="14">
        <v>91.050003000000004</v>
      </c>
      <c r="R813" s="5">
        <f t="shared" si="13"/>
        <v>91.62077445301334</v>
      </c>
      <c r="S813">
        <v>91.620774453013354</v>
      </c>
    </row>
    <row r="814" spans="1:19" x14ac:dyDescent="0.25">
      <c r="A814" s="15">
        <v>43367</v>
      </c>
      <c r="B814" s="14">
        <v>90.260002</v>
      </c>
      <c r="C814" s="14">
        <v>88.260002</v>
      </c>
      <c r="D814" s="14">
        <v>89.620002999999997</v>
      </c>
      <c r="E814" s="14">
        <v>89.620002999999997</v>
      </c>
      <c r="F814" s="14">
        <v>8303100</v>
      </c>
      <c r="G814" s="14">
        <v>89.949996999999996</v>
      </c>
      <c r="R814" s="5">
        <f t="shared" si="13"/>
        <v>89.090635883543072</v>
      </c>
      <c r="S814">
        <v>89.090635883543072</v>
      </c>
    </row>
    <row r="815" spans="1:19" x14ac:dyDescent="0.25">
      <c r="A815" s="15">
        <v>43368</v>
      </c>
      <c r="B815" s="14">
        <v>90.379997000000003</v>
      </c>
      <c r="C815" s="14">
        <v>89.275002000000001</v>
      </c>
      <c r="D815" s="14">
        <v>90.040001000000004</v>
      </c>
      <c r="E815" s="14">
        <v>90.040001000000004</v>
      </c>
      <c r="F815" s="14">
        <v>5953400</v>
      </c>
      <c r="G815" s="14">
        <v>89.620002999999997</v>
      </c>
      <c r="R815" s="5">
        <f t="shared" si="13"/>
        <v>89.66277159505421</v>
      </c>
      <c r="S815">
        <v>89.66277159505421</v>
      </c>
    </row>
    <row r="816" spans="1:19" x14ac:dyDescent="0.25">
      <c r="A816" s="15">
        <v>43369</v>
      </c>
      <c r="B816" s="14">
        <v>90.93</v>
      </c>
      <c r="C816" s="14">
        <v>89.699996999999996</v>
      </c>
      <c r="D816" s="14">
        <v>89.849997999999999</v>
      </c>
      <c r="E816" s="14">
        <v>89.849997999999999</v>
      </c>
      <c r="F816" s="14">
        <v>5936200</v>
      </c>
      <c r="G816" s="14">
        <v>90.339995999999999</v>
      </c>
      <c r="R816" s="5">
        <f t="shared" si="13"/>
        <v>90.578257442049818</v>
      </c>
      <c r="S816">
        <v>90.578257442049818</v>
      </c>
    </row>
    <row r="817" spans="1:19" x14ac:dyDescent="0.25">
      <c r="A817" s="15">
        <v>43370</v>
      </c>
      <c r="B817" s="14">
        <v>90.699996999999996</v>
      </c>
      <c r="C817" s="14">
        <v>88.860000999999997</v>
      </c>
      <c r="D817" s="14">
        <v>88.989998</v>
      </c>
      <c r="E817" s="14">
        <v>88.989998</v>
      </c>
      <c r="F817" s="14">
        <v>6996600</v>
      </c>
      <c r="G817" s="14">
        <v>90.610000999999997</v>
      </c>
      <c r="R817" s="5">
        <f t="shared" si="13"/>
        <v>90.300819915022188</v>
      </c>
      <c r="S817">
        <v>90.300819915022188</v>
      </c>
    </row>
    <row r="818" spans="1:19" x14ac:dyDescent="0.25">
      <c r="A818" s="15">
        <v>43371</v>
      </c>
      <c r="B818" s="14">
        <v>89.044998000000007</v>
      </c>
      <c r="C818" s="14">
        <v>87.599997999999999</v>
      </c>
      <c r="D818" s="14">
        <v>87.839995999999999</v>
      </c>
      <c r="E818" s="14">
        <v>87.839995999999999</v>
      </c>
      <c r="F818" s="14">
        <v>7920600</v>
      </c>
      <c r="G818" s="14">
        <v>88.790001000000004</v>
      </c>
      <c r="R818" s="5">
        <f t="shared" si="13"/>
        <v>88.620482109747073</v>
      </c>
      <c r="S818">
        <v>88.620482109747087</v>
      </c>
    </row>
    <row r="819" spans="1:19" x14ac:dyDescent="0.25">
      <c r="A819" s="15">
        <v>43374</v>
      </c>
      <c r="B819" s="14">
        <v>88.800003000000004</v>
      </c>
      <c r="C819" s="14">
        <v>87.400002000000001</v>
      </c>
      <c r="D819" s="14">
        <v>87.550003000000004</v>
      </c>
      <c r="E819" s="14">
        <v>87.550003000000004</v>
      </c>
      <c r="F819" s="14">
        <v>9260600</v>
      </c>
      <c r="G819" s="14">
        <v>88.129997000000003</v>
      </c>
      <c r="R819" s="5">
        <f t="shared" si="13"/>
        <v>88.43816665496945</v>
      </c>
      <c r="S819">
        <v>88.438166654969436</v>
      </c>
    </row>
    <row r="820" spans="1:19" x14ac:dyDescent="0.25">
      <c r="A820" s="15">
        <v>43375</v>
      </c>
      <c r="B820" s="14">
        <v>87.349997999999999</v>
      </c>
      <c r="C820" s="14">
        <v>85.830001999999993</v>
      </c>
      <c r="D820" s="14">
        <v>86.68</v>
      </c>
      <c r="E820" s="14">
        <v>86.68</v>
      </c>
      <c r="F820" s="14">
        <v>6488200</v>
      </c>
      <c r="G820" s="14">
        <v>87.269997000000004</v>
      </c>
      <c r="R820" s="5">
        <f t="shared" si="13"/>
        <v>86.540120483063831</v>
      </c>
      <c r="S820">
        <v>86.540120483063831</v>
      </c>
    </row>
    <row r="821" spans="1:19" x14ac:dyDescent="0.25">
      <c r="A821" s="15">
        <v>43376</v>
      </c>
      <c r="B821" s="14">
        <v>87.949996999999996</v>
      </c>
      <c r="C821" s="14">
        <v>86.370002999999997</v>
      </c>
      <c r="D821" s="14">
        <v>87.150002000000001</v>
      </c>
      <c r="E821" s="14">
        <v>87.150002000000001</v>
      </c>
      <c r="F821" s="14">
        <v>6625000</v>
      </c>
      <c r="G821" s="14">
        <v>87.400002000000001</v>
      </c>
      <c r="R821" s="5">
        <f t="shared" si="13"/>
        <v>87.177228464224683</v>
      </c>
      <c r="S821">
        <v>87.177228464224683</v>
      </c>
    </row>
    <row r="822" spans="1:19" x14ac:dyDescent="0.25">
      <c r="A822" s="15">
        <v>43377</v>
      </c>
      <c r="B822" s="14">
        <v>86.5</v>
      </c>
      <c r="C822" s="14">
        <v>83.540001000000004</v>
      </c>
      <c r="D822" s="14">
        <v>84.339995999999999</v>
      </c>
      <c r="E822" s="14">
        <v>84.339995999999999</v>
      </c>
      <c r="F822" s="14">
        <v>9077900</v>
      </c>
      <c r="G822" s="14">
        <v>86.389999000000003</v>
      </c>
      <c r="R822" s="5">
        <f t="shared" si="13"/>
        <v>85.580098127214868</v>
      </c>
      <c r="S822">
        <v>85.580098127214868</v>
      </c>
    </row>
    <row r="823" spans="1:19" x14ac:dyDescent="0.25">
      <c r="A823" s="15">
        <v>43378</v>
      </c>
      <c r="B823" s="14">
        <v>84.839995999999999</v>
      </c>
      <c r="C823" s="14">
        <v>82.32</v>
      </c>
      <c r="D823" s="14">
        <v>83.18</v>
      </c>
      <c r="E823" s="14">
        <v>83.18</v>
      </c>
      <c r="F823" s="14">
        <v>10735800</v>
      </c>
      <c r="G823" s="14">
        <v>84.209998999999996</v>
      </c>
      <c r="R823" s="5">
        <f t="shared" si="13"/>
        <v>83.931555799199586</v>
      </c>
      <c r="S823">
        <v>83.9315557991996</v>
      </c>
    </row>
    <row r="824" spans="1:19" x14ac:dyDescent="0.25">
      <c r="A824" s="15">
        <v>43381</v>
      </c>
      <c r="B824" s="14">
        <v>82.889999000000003</v>
      </c>
      <c r="C824" s="14">
        <v>78.650002000000001</v>
      </c>
      <c r="D824" s="14">
        <v>80.550003000000004</v>
      </c>
      <c r="E824" s="14">
        <v>80.550003000000004</v>
      </c>
      <c r="F824" s="14">
        <v>16872200</v>
      </c>
      <c r="G824" s="14">
        <v>82.620002999999997</v>
      </c>
      <c r="R824" s="5">
        <f t="shared" si="13"/>
        <v>81.179939389136536</v>
      </c>
      <c r="S824">
        <v>81.179939389136521</v>
      </c>
    </row>
    <row r="825" spans="1:19" x14ac:dyDescent="0.25">
      <c r="A825" s="15">
        <v>43382</v>
      </c>
      <c r="B825" s="14">
        <v>81.839995999999999</v>
      </c>
      <c r="C825" s="14">
        <v>79.440002000000007</v>
      </c>
      <c r="D825" s="14">
        <v>80.029999000000004</v>
      </c>
      <c r="E825" s="14">
        <v>80.029999000000004</v>
      </c>
      <c r="F825" s="14">
        <v>9332400</v>
      </c>
      <c r="G825" s="14">
        <v>80.650002000000001</v>
      </c>
      <c r="R825" s="5">
        <f t="shared" si="13"/>
        <v>81.107703537377077</v>
      </c>
      <c r="S825">
        <v>81.107703537377077</v>
      </c>
    </row>
    <row r="826" spans="1:19" x14ac:dyDescent="0.25">
      <c r="A826" s="15">
        <v>43383</v>
      </c>
      <c r="B826" s="14">
        <v>79.910004000000001</v>
      </c>
      <c r="C826" s="14">
        <v>75.319999999999993</v>
      </c>
      <c r="D826" s="14">
        <v>75.449996999999996</v>
      </c>
      <c r="E826" s="14">
        <v>75.449996999999996</v>
      </c>
      <c r="F826" s="14">
        <v>16920300</v>
      </c>
      <c r="G826" s="14">
        <v>79.610000999999997</v>
      </c>
      <c r="R826" s="5">
        <f t="shared" si="13"/>
        <v>79.254057490179108</v>
      </c>
      <c r="S826">
        <v>79.254057490179108</v>
      </c>
    </row>
    <row r="827" spans="1:19" x14ac:dyDescent="0.25">
      <c r="A827" s="15">
        <v>43384</v>
      </c>
      <c r="B827" s="14">
        <v>77.785004000000001</v>
      </c>
      <c r="C827" s="14">
        <v>74.660004000000001</v>
      </c>
      <c r="D827" s="14">
        <v>75.900002000000001</v>
      </c>
      <c r="E827" s="14">
        <v>75.900002000000001</v>
      </c>
      <c r="F827" s="14">
        <v>21006500</v>
      </c>
      <c r="G827" s="14">
        <v>76.809997999999993</v>
      </c>
      <c r="R827" s="5">
        <f t="shared" si="13"/>
        <v>76.603620649350304</v>
      </c>
      <c r="S827">
        <v>76.603620649350319</v>
      </c>
    </row>
    <row r="828" spans="1:19" x14ac:dyDescent="0.25">
      <c r="A828" s="15">
        <v>43385</v>
      </c>
      <c r="B828" s="14">
        <v>79.599997999999999</v>
      </c>
      <c r="C828" s="14">
        <v>77.790001000000004</v>
      </c>
      <c r="D828" s="14">
        <v>79.029999000000004</v>
      </c>
      <c r="E828" s="14">
        <v>79.029999000000004</v>
      </c>
      <c r="F828" s="14">
        <v>14131400</v>
      </c>
      <c r="G828" s="14">
        <v>79.120002999999997</v>
      </c>
      <c r="R828" s="5">
        <f t="shared" si="13"/>
        <v>78.537882789586945</v>
      </c>
      <c r="S828">
        <v>78.537882789586945</v>
      </c>
    </row>
    <row r="829" spans="1:19" x14ac:dyDescent="0.25">
      <c r="A829" s="15">
        <v>43388</v>
      </c>
      <c r="B829" s="14">
        <v>79.139999000000003</v>
      </c>
      <c r="C829" s="14">
        <v>77.220000999999996</v>
      </c>
      <c r="D829" s="14">
        <v>77.230002999999996</v>
      </c>
      <c r="E829" s="14">
        <v>77.230002999999996</v>
      </c>
      <c r="F829" s="14">
        <v>8481100</v>
      </c>
      <c r="G829" s="14">
        <v>78.879997000000003</v>
      </c>
      <c r="R829" s="5">
        <f t="shared" si="13"/>
        <v>78.812139328783203</v>
      </c>
      <c r="S829">
        <v>78.812139328783218</v>
      </c>
    </row>
    <row r="830" spans="1:19" x14ac:dyDescent="0.25">
      <c r="A830" s="15">
        <v>43389</v>
      </c>
      <c r="B830" s="14">
        <v>80.910004000000001</v>
      </c>
      <c r="C830" s="14">
        <v>78.459998999999996</v>
      </c>
      <c r="D830" s="14">
        <v>80.610000999999997</v>
      </c>
      <c r="E830" s="14">
        <v>80.610000999999997</v>
      </c>
      <c r="F830" s="14">
        <v>10060000</v>
      </c>
      <c r="G830" s="14">
        <v>78.849997999999999</v>
      </c>
      <c r="R830" s="5">
        <f t="shared" si="13"/>
        <v>79.214628219157234</v>
      </c>
      <c r="S830">
        <v>79.214628219157248</v>
      </c>
    </row>
    <row r="831" spans="1:19" x14ac:dyDescent="0.25">
      <c r="A831" s="15">
        <v>43390</v>
      </c>
      <c r="B831" s="14">
        <v>81.389999000000003</v>
      </c>
      <c r="C831" s="14">
        <v>79.5</v>
      </c>
      <c r="D831" s="14">
        <v>80.089995999999999</v>
      </c>
      <c r="E831" s="14">
        <v>80.089995999999999</v>
      </c>
      <c r="F831" s="14">
        <v>10022600</v>
      </c>
      <c r="G831" s="14">
        <v>81.190002000000007</v>
      </c>
      <c r="R831" s="5">
        <f t="shared" si="13"/>
        <v>80.710967859871445</v>
      </c>
      <c r="S831">
        <v>80.710967859871431</v>
      </c>
    </row>
    <row r="832" spans="1:19" x14ac:dyDescent="0.25">
      <c r="A832" s="15">
        <v>43391</v>
      </c>
      <c r="B832" s="14">
        <v>80.440002000000007</v>
      </c>
      <c r="C832" s="14">
        <v>77.360000999999997</v>
      </c>
      <c r="D832" s="14">
        <v>77.480002999999996</v>
      </c>
      <c r="E832" s="14">
        <v>77.480002999999996</v>
      </c>
      <c r="F832" s="14">
        <v>19748500</v>
      </c>
      <c r="G832" s="14">
        <v>80.169998000000007</v>
      </c>
      <c r="R832" s="5">
        <f t="shared" si="13"/>
        <v>79.949050378137997</v>
      </c>
      <c r="S832">
        <v>79.949050378138011</v>
      </c>
    </row>
    <row r="833" spans="1:19" x14ac:dyDescent="0.25">
      <c r="A833" s="15">
        <v>43392</v>
      </c>
      <c r="B833" s="14">
        <v>86.169998000000007</v>
      </c>
      <c r="C833" s="14">
        <v>82.919998000000007</v>
      </c>
      <c r="D833" s="14">
        <v>84.779999000000004</v>
      </c>
      <c r="E833" s="14">
        <v>84.779999000000004</v>
      </c>
      <c r="F833" s="14">
        <v>34211900</v>
      </c>
      <c r="G833" s="14">
        <v>83.75</v>
      </c>
      <c r="R833" s="5">
        <f t="shared" si="13"/>
        <v>84.619122911864693</v>
      </c>
      <c r="S833">
        <v>84.619122911864693</v>
      </c>
    </row>
    <row r="834" spans="1:19" x14ac:dyDescent="0.25">
      <c r="A834" s="15">
        <v>43395</v>
      </c>
      <c r="B834" s="14">
        <v>86.230002999999996</v>
      </c>
      <c r="C834" s="14">
        <v>83.570999</v>
      </c>
      <c r="D834" s="14">
        <v>85.43</v>
      </c>
      <c r="E834" s="14">
        <v>85.43</v>
      </c>
      <c r="F834" s="14">
        <v>11254800</v>
      </c>
      <c r="G834" s="14">
        <v>84.860000999999997</v>
      </c>
      <c r="R834" s="5">
        <f t="shared" si="13"/>
        <v>84.693613575498759</v>
      </c>
      <c r="S834">
        <v>84.693613575498759</v>
      </c>
    </row>
    <row r="835" spans="1:19" x14ac:dyDescent="0.25">
      <c r="A835" s="15">
        <v>43396</v>
      </c>
      <c r="B835" s="14">
        <v>87.800003000000004</v>
      </c>
      <c r="C835" s="14">
        <v>82.989998</v>
      </c>
      <c r="D835" s="14">
        <v>87.57</v>
      </c>
      <c r="E835" s="14">
        <v>87.57</v>
      </c>
      <c r="F835" s="14">
        <v>14753800</v>
      </c>
      <c r="G835" s="14">
        <v>83.199996999999996</v>
      </c>
      <c r="R835" s="5">
        <f t="shared" ref="R835:R898" si="14">$J$3*F835+$K$3*E835+$L$3*D835+$M$3*C835+$N$3*B835 +$O$3</f>
        <v>84.378027120849481</v>
      </c>
      <c r="S835">
        <v>84.378027120849481</v>
      </c>
    </row>
    <row r="836" spans="1:19" x14ac:dyDescent="0.25">
      <c r="A836" s="15">
        <v>43397</v>
      </c>
      <c r="B836" s="14">
        <v>87.690002000000007</v>
      </c>
      <c r="C836" s="14">
        <v>83.010002</v>
      </c>
      <c r="D836" s="14">
        <v>83.089995999999999</v>
      </c>
      <c r="E836" s="14">
        <v>83.089995999999999</v>
      </c>
      <c r="F836" s="14">
        <v>14754600</v>
      </c>
      <c r="G836" s="14">
        <v>87.040001000000004</v>
      </c>
      <c r="R836" s="5">
        <f t="shared" si="14"/>
        <v>87.049554500794841</v>
      </c>
      <c r="S836">
        <v>87.049554500794827</v>
      </c>
    </row>
    <row r="837" spans="1:19" x14ac:dyDescent="0.25">
      <c r="A837" s="15">
        <v>43398</v>
      </c>
      <c r="B837" s="14">
        <v>86.510002</v>
      </c>
      <c r="C837" s="14">
        <v>83.559997999999993</v>
      </c>
      <c r="D837" s="14">
        <v>85.959998999999996</v>
      </c>
      <c r="E837" s="14">
        <v>85.959998999999996</v>
      </c>
      <c r="F837" s="14">
        <v>9267600</v>
      </c>
      <c r="G837" s="14">
        <v>84.239998</v>
      </c>
      <c r="R837" s="5">
        <f t="shared" si="14"/>
        <v>84.607205575838776</v>
      </c>
      <c r="S837">
        <v>84.60720557583879</v>
      </c>
    </row>
    <row r="838" spans="1:19" x14ac:dyDescent="0.25">
      <c r="A838" s="15">
        <v>43399</v>
      </c>
      <c r="B838" s="14">
        <v>85.660004000000001</v>
      </c>
      <c r="C838" s="14">
        <v>82.18</v>
      </c>
      <c r="D838" s="14">
        <v>83.370002999999997</v>
      </c>
      <c r="E838" s="14">
        <v>83.370002999999997</v>
      </c>
      <c r="F838" s="14">
        <v>13969400</v>
      </c>
      <c r="G838" s="14">
        <v>83.220000999999996</v>
      </c>
      <c r="R838" s="5">
        <f t="shared" si="14"/>
        <v>84.457406598037807</v>
      </c>
      <c r="S838">
        <v>84.457406598037821</v>
      </c>
    </row>
    <row r="839" spans="1:19" x14ac:dyDescent="0.25">
      <c r="A839" s="15">
        <v>43402</v>
      </c>
      <c r="B839" s="14">
        <v>85.239998</v>
      </c>
      <c r="C839" s="14">
        <v>78.989998</v>
      </c>
      <c r="D839" s="14">
        <v>81.150002000000001</v>
      </c>
      <c r="E839" s="14">
        <v>81.150002000000001</v>
      </c>
      <c r="F839" s="14">
        <v>12918800</v>
      </c>
      <c r="G839" s="14">
        <v>84.739998</v>
      </c>
      <c r="R839" s="5">
        <f t="shared" si="14"/>
        <v>83.157469678462633</v>
      </c>
      <c r="S839">
        <v>83.157469678462633</v>
      </c>
    </row>
    <row r="840" spans="1:19" x14ac:dyDescent="0.25">
      <c r="A840" s="15">
        <v>43403</v>
      </c>
      <c r="B840" s="14">
        <v>81.959998999999996</v>
      </c>
      <c r="C840" s="14">
        <v>79.419998000000007</v>
      </c>
      <c r="D840" s="14">
        <v>80.900002000000001</v>
      </c>
      <c r="E840" s="14">
        <v>80.900002000000001</v>
      </c>
      <c r="F840" s="14">
        <v>13100800</v>
      </c>
      <c r="G840" s="14">
        <v>80.330001999999993</v>
      </c>
      <c r="R840" s="5">
        <f t="shared" si="14"/>
        <v>80.673523029656621</v>
      </c>
      <c r="S840">
        <v>80.673523029656636</v>
      </c>
    </row>
    <row r="841" spans="1:19" x14ac:dyDescent="0.25">
      <c r="A841" s="15">
        <v>43404</v>
      </c>
      <c r="B841" s="14">
        <v>85.349997999999999</v>
      </c>
      <c r="C841" s="14">
        <v>82.300003000000004</v>
      </c>
      <c r="D841" s="14">
        <v>84.190002000000007</v>
      </c>
      <c r="E841" s="14">
        <v>84.190002000000007</v>
      </c>
      <c r="F841" s="14">
        <v>11191800</v>
      </c>
      <c r="G841" s="14">
        <v>82.370002999999997</v>
      </c>
      <c r="R841" s="5">
        <f t="shared" si="14"/>
        <v>83.754922536176764</v>
      </c>
      <c r="S841">
        <v>83.75492253617675</v>
      </c>
    </row>
    <row r="842" spans="1:19" x14ac:dyDescent="0.25">
      <c r="A842" s="15">
        <v>43405</v>
      </c>
      <c r="B842" s="14">
        <v>85.150002000000001</v>
      </c>
      <c r="C842" s="14">
        <v>83.57</v>
      </c>
      <c r="D842" s="14">
        <v>85.040001000000004</v>
      </c>
      <c r="E842" s="14">
        <v>85.040001000000004</v>
      </c>
      <c r="F842" s="14">
        <v>5952600</v>
      </c>
      <c r="G842" s="14">
        <v>84.18</v>
      </c>
      <c r="R842" s="5">
        <f t="shared" si="14"/>
        <v>83.952047466209123</v>
      </c>
      <c r="S842">
        <v>83.952047466209109</v>
      </c>
    </row>
    <row r="843" spans="1:19" x14ac:dyDescent="0.25">
      <c r="A843" s="15">
        <v>43406</v>
      </c>
      <c r="B843" s="14">
        <v>86.103995999999995</v>
      </c>
      <c r="C843" s="14">
        <v>82.650002000000001</v>
      </c>
      <c r="D843" s="14">
        <v>83.510002</v>
      </c>
      <c r="E843" s="14">
        <v>83.510002</v>
      </c>
      <c r="F843" s="14">
        <v>7014400</v>
      </c>
      <c r="G843" s="14">
        <v>85.459998999999996</v>
      </c>
      <c r="R843" s="5">
        <f t="shared" si="14"/>
        <v>85.092978701853738</v>
      </c>
      <c r="S843">
        <v>85.092978701853738</v>
      </c>
    </row>
    <row r="844" spans="1:19" x14ac:dyDescent="0.25">
      <c r="A844" s="15">
        <v>43409</v>
      </c>
      <c r="B844" s="14">
        <v>84.25</v>
      </c>
      <c r="C844" s="14">
        <v>82.25</v>
      </c>
      <c r="D844" s="14">
        <v>84.050003000000004</v>
      </c>
      <c r="E844" s="14">
        <v>84.050003000000004</v>
      </c>
      <c r="F844" s="14">
        <v>4622300</v>
      </c>
      <c r="G844" s="14">
        <v>83.330001999999993</v>
      </c>
      <c r="R844" s="5">
        <f t="shared" si="14"/>
        <v>82.803933372692526</v>
      </c>
      <c r="S844">
        <v>82.803933372692526</v>
      </c>
    </row>
    <row r="845" spans="1:19" x14ac:dyDescent="0.25">
      <c r="A845" s="15">
        <v>43410</v>
      </c>
      <c r="B845" s="14">
        <v>85.309997999999993</v>
      </c>
      <c r="C845" s="14">
        <v>83.720000999999996</v>
      </c>
      <c r="D845" s="14">
        <v>84.690002000000007</v>
      </c>
      <c r="E845" s="14">
        <v>84.690002000000007</v>
      </c>
      <c r="F845" s="14">
        <v>4662500</v>
      </c>
      <c r="G845" s="14">
        <v>84.099997999999999</v>
      </c>
      <c r="R845" s="5">
        <f t="shared" si="14"/>
        <v>84.415989914688524</v>
      </c>
      <c r="S845">
        <v>84.415989914688538</v>
      </c>
    </row>
    <row r="846" spans="1:19" x14ac:dyDescent="0.25">
      <c r="A846" s="15">
        <v>43411</v>
      </c>
      <c r="B846" s="14">
        <v>88.489998</v>
      </c>
      <c r="C846" s="14">
        <v>85.730002999999996</v>
      </c>
      <c r="D846" s="14">
        <v>88.230002999999996</v>
      </c>
      <c r="E846" s="14">
        <v>88.230002999999996</v>
      </c>
      <c r="F846" s="14">
        <v>8672000</v>
      </c>
      <c r="G846" s="14">
        <v>85.860000999999997</v>
      </c>
      <c r="R846" s="5">
        <f t="shared" si="14"/>
        <v>86.543324757531892</v>
      </c>
      <c r="S846">
        <v>86.543324757531906</v>
      </c>
    </row>
    <row r="847" spans="1:19" x14ac:dyDescent="0.25">
      <c r="A847" s="15">
        <v>43412</v>
      </c>
      <c r="B847" s="14">
        <v>89.059997999999993</v>
      </c>
      <c r="C847" s="14">
        <v>87.68</v>
      </c>
      <c r="D847" s="14">
        <v>89.040001000000004</v>
      </c>
      <c r="E847" s="14">
        <v>89.040001000000004</v>
      </c>
      <c r="F847" s="14">
        <v>7539000</v>
      </c>
      <c r="G847" s="14">
        <v>87.699996999999996</v>
      </c>
      <c r="R847" s="5">
        <f t="shared" si="14"/>
        <v>87.95231004028291</v>
      </c>
      <c r="S847">
        <v>87.952310040282896</v>
      </c>
    </row>
    <row r="848" spans="1:19" x14ac:dyDescent="0.25">
      <c r="A848" s="15">
        <v>43413</v>
      </c>
      <c r="B848" s="14">
        <v>88.449996999999996</v>
      </c>
      <c r="C848" s="14">
        <v>85.550003000000004</v>
      </c>
      <c r="D848" s="14">
        <v>86.760002</v>
      </c>
      <c r="E848" s="14">
        <v>86.760002</v>
      </c>
      <c r="F848" s="14">
        <v>9105900</v>
      </c>
      <c r="G848" s="14">
        <v>88.449996999999996</v>
      </c>
      <c r="R848" s="5">
        <f t="shared" si="14"/>
        <v>87.283572295731162</v>
      </c>
      <c r="S848">
        <v>87.283572295731162</v>
      </c>
    </row>
    <row r="849" spans="1:19" x14ac:dyDescent="0.25">
      <c r="A849" s="15">
        <v>43416</v>
      </c>
      <c r="B849" s="14">
        <v>86.650002000000001</v>
      </c>
      <c r="C849" s="14">
        <v>83.300003000000004</v>
      </c>
      <c r="D849" s="14">
        <v>83.779999000000004</v>
      </c>
      <c r="E849" s="14">
        <v>83.779999000000004</v>
      </c>
      <c r="F849" s="14">
        <v>6278200</v>
      </c>
      <c r="G849" s="14">
        <v>86.169998000000007</v>
      </c>
      <c r="R849" s="5">
        <f t="shared" si="14"/>
        <v>85.881708302634522</v>
      </c>
      <c r="S849">
        <v>85.881708302634522</v>
      </c>
    </row>
    <row r="850" spans="1:19" x14ac:dyDescent="0.25">
      <c r="A850" s="15">
        <v>43417</v>
      </c>
      <c r="B850" s="14">
        <v>85.228995999999995</v>
      </c>
      <c r="C850" s="14">
        <v>83.160004000000001</v>
      </c>
      <c r="D850" s="14">
        <v>83.779999000000004</v>
      </c>
      <c r="E850" s="14">
        <v>83.779999000000004</v>
      </c>
      <c r="F850" s="14">
        <v>4731300</v>
      </c>
      <c r="G850" s="14">
        <v>84.120002999999997</v>
      </c>
      <c r="R850" s="5">
        <f t="shared" si="14"/>
        <v>84.501835705659332</v>
      </c>
      <c r="S850">
        <v>84.501835705659346</v>
      </c>
    </row>
    <row r="851" spans="1:19" x14ac:dyDescent="0.25">
      <c r="A851" s="15">
        <v>43418</v>
      </c>
      <c r="B851" s="14">
        <v>85.139999000000003</v>
      </c>
      <c r="C851" s="14">
        <v>83.07</v>
      </c>
      <c r="D851" s="14">
        <v>84.050003000000004</v>
      </c>
      <c r="E851" s="14">
        <v>84.050003000000004</v>
      </c>
      <c r="F851" s="14">
        <v>6678100</v>
      </c>
      <c r="G851" s="14">
        <v>84.980002999999996</v>
      </c>
      <c r="R851" s="5">
        <f t="shared" si="14"/>
        <v>84.195198148737575</v>
      </c>
      <c r="S851">
        <v>84.19519814873756</v>
      </c>
    </row>
    <row r="852" spans="1:19" x14ac:dyDescent="0.25">
      <c r="A852" s="15">
        <v>43419</v>
      </c>
      <c r="B852" s="14">
        <v>87.089995999999999</v>
      </c>
      <c r="C852" s="14">
        <v>83.599997999999999</v>
      </c>
      <c r="D852" s="14">
        <v>86.739998</v>
      </c>
      <c r="E852" s="14">
        <v>86.739998</v>
      </c>
      <c r="F852" s="14">
        <v>10001200</v>
      </c>
      <c r="G852" s="14">
        <v>83.790001000000004</v>
      </c>
      <c r="R852" s="5">
        <f t="shared" si="14"/>
        <v>84.678492789514422</v>
      </c>
      <c r="S852">
        <v>84.678492789514436</v>
      </c>
    </row>
    <row r="853" spans="1:19" x14ac:dyDescent="0.25">
      <c r="A853" s="15">
        <v>43420</v>
      </c>
      <c r="B853" s="14">
        <v>86.720000999999996</v>
      </c>
      <c r="C853" s="14">
        <v>84.830001999999993</v>
      </c>
      <c r="D853" s="14">
        <v>85.059997999999993</v>
      </c>
      <c r="E853" s="14">
        <v>85.059997999999993</v>
      </c>
      <c r="F853" s="14">
        <v>7581000</v>
      </c>
      <c r="G853" s="14">
        <v>86</v>
      </c>
      <c r="R853" s="5">
        <f t="shared" si="14"/>
        <v>86.256313068960125</v>
      </c>
      <c r="S853">
        <v>86.256313068960111</v>
      </c>
    </row>
    <row r="854" spans="1:19" x14ac:dyDescent="0.25">
      <c r="A854" s="15">
        <v>43423</v>
      </c>
      <c r="B854" s="14">
        <v>85.190002000000007</v>
      </c>
      <c r="C854" s="14">
        <v>79.900002000000001</v>
      </c>
      <c r="D854" s="14">
        <v>80.129997000000003</v>
      </c>
      <c r="E854" s="14">
        <v>80.129997000000003</v>
      </c>
      <c r="F854" s="14">
        <v>11455300</v>
      </c>
      <c r="G854" s="14">
        <v>84.769997000000004</v>
      </c>
      <c r="R854" s="5">
        <f t="shared" si="14"/>
        <v>84.389297533502273</v>
      </c>
      <c r="S854">
        <v>84.389297533502273</v>
      </c>
    </row>
    <row r="855" spans="1:19" x14ac:dyDescent="0.25">
      <c r="A855" s="15">
        <v>43424</v>
      </c>
      <c r="B855" s="14">
        <v>79.080001999999993</v>
      </c>
      <c r="C855" s="14">
        <v>75.470000999999996</v>
      </c>
      <c r="D855" s="14">
        <v>77.760002</v>
      </c>
      <c r="E855" s="14">
        <v>77.760002</v>
      </c>
      <c r="F855" s="14">
        <v>14202100</v>
      </c>
      <c r="G855" s="14">
        <v>77</v>
      </c>
      <c r="R855" s="5">
        <f t="shared" si="14"/>
        <v>77.189483308584769</v>
      </c>
      <c r="S855">
        <v>77.189483308584769</v>
      </c>
    </row>
    <row r="856" spans="1:19" x14ac:dyDescent="0.25">
      <c r="A856" s="15">
        <v>43425</v>
      </c>
      <c r="B856" s="14">
        <v>79.889999000000003</v>
      </c>
      <c r="C856" s="14">
        <v>77.635002</v>
      </c>
      <c r="D856" s="14">
        <v>79.120002999999997</v>
      </c>
      <c r="E856" s="14">
        <v>79.120002999999997</v>
      </c>
      <c r="F856" s="14">
        <v>8522900</v>
      </c>
      <c r="G856" s="14">
        <v>79.089995999999999</v>
      </c>
      <c r="R856" s="5">
        <f t="shared" si="14"/>
        <v>78.620658544418873</v>
      </c>
      <c r="S856">
        <v>78.620658544418859</v>
      </c>
    </row>
    <row r="857" spans="1:19" x14ac:dyDescent="0.25">
      <c r="A857" s="15">
        <v>43427</v>
      </c>
      <c r="B857" s="14">
        <v>79.709998999999996</v>
      </c>
      <c r="C857" s="14">
        <v>77.900002000000001</v>
      </c>
      <c r="D857" s="14">
        <v>77.949996999999996</v>
      </c>
      <c r="E857" s="14">
        <v>77.949996999999996</v>
      </c>
      <c r="F857" s="14">
        <v>3066900</v>
      </c>
      <c r="G857" s="14">
        <v>78.089995999999999</v>
      </c>
      <c r="R857" s="5">
        <f t="shared" si="14"/>
        <v>79.357698431232521</v>
      </c>
      <c r="S857">
        <v>79.357698431232492</v>
      </c>
    </row>
    <row r="858" spans="1:19" x14ac:dyDescent="0.25">
      <c r="A858" s="15">
        <v>43430</v>
      </c>
      <c r="B858" s="14">
        <v>80.980002999999996</v>
      </c>
      <c r="C858" s="14">
        <v>78.860000999999997</v>
      </c>
      <c r="D858" s="14">
        <v>80.860000999999997</v>
      </c>
      <c r="E858" s="14">
        <v>80.860000999999997</v>
      </c>
      <c r="F858" s="14">
        <v>9292900</v>
      </c>
      <c r="G858" s="14">
        <v>78.970000999999996</v>
      </c>
      <c r="R858" s="5">
        <f t="shared" si="14"/>
        <v>79.408848328886421</v>
      </c>
      <c r="S858">
        <v>79.408848328886421</v>
      </c>
    </row>
    <row r="859" spans="1:19" x14ac:dyDescent="0.25">
      <c r="A859" s="15">
        <v>43431</v>
      </c>
      <c r="B859" s="14">
        <v>82</v>
      </c>
      <c r="C859" s="14">
        <v>80.205001999999993</v>
      </c>
      <c r="D859" s="14">
        <v>81.970000999999996</v>
      </c>
      <c r="E859" s="14">
        <v>81.970000999999996</v>
      </c>
      <c r="F859" s="14">
        <v>5335200</v>
      </c>
      <c r="G859" s="14">
        <v>81</v>
      </c>
      <c r="R859" s="5">
        <f t="shared" si="14"/>
        <v>80.598223148352545</v>
      </c>
      <c r="S859">
        <v>80.598223148352545</v>
      </c>
    </row>
    <row r="860" spans="1:19" x14ac:dyDescent="0.25">
      <c r="A860" s="15">
        <v>43432</v>
      </c>
      <c r="B860" s="14">
        <v>86</v>
      </c>
      <c r="C860" s="14">
        <v>81.949996999999996</v>
      </c>
      <c r="D860" s="14">
        <v>85.980002999999996</v>
      </c>
      <c r="E860" s="14">
        <v>85.980002999999996</v>
      </c>
      <c r="F860" s="14">
        <v>9342000</v>
      </c>
      <c r="G860" s="14">
        <v>82.269997000000004</v>
      </c>
      <c r="R860" s="5">
        <f t="shared" si="14"/>
        <v>82.983061369320779</v>
      </c>
      <c r="S860">
        <v>82.983061369320779</v>
      </c>
    </row>
    <row r="861" spans="1:19" x14ac:dyDescent="0.25">
      <c r="A861" s="15">
        <v>43433</v>
      </c>
      <c r="B861" s="14">
        <v>85.675003000000004</v>
      </c>
      <c r="C861" s="14">
        <v>83.790001000000004</v>
      </c>
      <c r="D861" s="14">
        <v>84.260002</v>
      </c>
      <c r="E861" s="14">
        <v>84.260002</v>
      </c>
      <c r="F861" s="14">
        <v>6516600</v>
      </c>
      <c r="G861" s="14">
        <v>85.370002999999997</v>
      </c>
      <c r="R861" s="5">
        <f t="shared" si="14"/>
        <v>85.062277278636799</v>
      </c>
      <c r="S861">
        <v>85.062277278636813</v>
      </c>
    </row>
    <row r="862" spans="1:19" x14ac:dyDescent="0.25">
      <c r="A862" s="15">
        <v>43434</v>
      </c>
      <c r="B862" s="14">
        <v>85.860000999999997</v>
      </c>
      <c r="C862" s="14">
        <v>83.660004000000001</v>
      </c>
      <c r="D862" s="14">
        <v>85.809997999999993</v>
      </c>
      <c r="E862" s="14">
        <v>85.809997999999993</v>
      </c>
      <c r="F862" s="14">
        <v>11273300</v>
      </c>
      <c r="G862" s="14">
        <v>84.389999000000003</v>
      </c>
      <c r="R862" s="5">
        <f t="shared" si="14"/>
        <v>84.191316495957139</v>
      </c>
      <c r="S862">
        <v>84.191316495957139</v>
      </c>
    </row>
    <row r="863" spans="1:19" x14ac:dyDescent="0.25">
      <c r="A863" s="15">
        <v>43437</v>
      </c>
      <c r="B863" s="14">
        <v>88.839995999999999</v>
      </c>
      <c r="C863" s="14">
        <v>87.190002000000007</v>
      </c>
      <c r="D863" s="14">
        <v>87.980002999999996</v>
      </c>
      <c r="E863" s="14">
        <v>87.980002999999996</v>
      </c>
      <c r="F863" s="14">
        <v>10822500</v>
      </c>
      <c r="G863" s="14">
        <v>87.290001000000004</v>
      </c>
      <c r="R863" s="5">
        <f t="shared" si="14"/>
        <v>88.062196153722809</v>
      </c>
      <c r="S863">
        <v>88.062196153722823</v>
      </c>
    </row>
    <row r="864" spans="1:19" x14ac:dyDescent="0.25">
      <c r="A864" s="15">
        <v>43438</v>
      </c>
      <c r="B864" s="14">
        <v>88.470000999999996</v>
      </c>
      <c r="C864" s="14">
        <v>84.019997000000004</v>
      </c>
      <c r="D864" s="14">
        <v>84.190002000000007</v>
      </c>
      <c r="E864" s="14">
        <v>84.190002000000007</v>
      </c>
      <c r="F864" s="14">
        <v>8249900</v>
      </c>
      <c r="G864" s="14">
        <v>87.239998</v>
      </c>
      <c r="R864" s="5">
        <f t="shared" si="14"/>
        <v>87.784285584324806</v>
      </c>
      <c r="S864">
        <v>87.78428558432482</v>
      </c>
    </row>
    <row r="865" spans="1:19" x14ac:dyDescent="0.25">
      <c r="A865" s="15">
        <v>43440</v>
      </c>
      <c r="B865" s="14">
        <v>85.860000999999997</v>
      </c>
      <c r="C865" s="14">
        <v>81.290001000000004</v>
      </c>
      <c r="D865" s="14">
        <v>85.82</v>
      </c>
      <c r="E865" s="14">
        <v>85.82</v>
      </c>
      <c r="F865" s="14">
        <v>10197700</v>
      </c>
      <c r="G865" s="14">
        <v>81.819999999999993</v>
      </c>
      <c r="R865" s="5">
        <f t="shared" si="14"/>
        <v>82.484441483603717</v>
      </c>
      <c r="S865">
        <v>82.484441483603732</v>
      </c>
    </row>
    <row r="866" spans="1:19" x14ac:dyDescent="0.25">
      <c r="A866" s="15">
        <v>43441</v>
      </c>
      <c r="B866" s="14">
        <v>85.989998</v>
      </c>
      <c r="C866" s="14">
        <v>81.970000999999996</v>
      </c>
      <c r="D866" s="14">
        <v>82.769997000000004</v>
      </c>
      <c r="E866" s="14">
        <v>82.769997000000004</v>
      </c>
      <c r="F866" s="14">
        <v>8419500</v>
      </c>
      <c r="G866" s="14">
        <v>84.959998999999996</v>
      </c>
      <c r="R866" s="5">
        <f t="shared" si="14"/>
        <v>84.961284749521184</v>
      </c>
      <c r="S866">
        <v>84.96128474952117</v>
      </c>
    </row>
    <row r="867" spans="1:19" x14ac:dyDescent="0.25">
      <c r="A867" s="15">
        <v>43444</v>
      </c>
      <c r="B867" s="14">
        <v>85.5</v>
      </c>
      <c r="C867" s="14">
        <v>82.760002</v>
      </c>
      <c r="D867" s="14">
        <v>84.93</v>
      </c>
      <c r="E867" s="14">
        <v>84.93</v>
      </c>
      <c r="F867" s="14">
        <v>9348200</v>
      </c>
      <c r="G867" s="14">
        <v>83.25</v>
      </c>
      <c r="R867" s="5">
        <f t="shared" si="14"/>
        <v>83.760407296599467</v>
      </c>
      <c r="S867">
        <v>83.760407296599453</v>
      </c>
    </row>
    <row r="868" spans="1:19" x14ac:dyDescent="0.25">
      <c r="A868" s="15">
        <v>43445</v>
      </c>
      <c r="B868" s="14">
        <v>86.900002000000001</v>
      </c>
      <c r="C868" s="14">
        <v>84.559997999999993</v>
      </c>
      <c r="D868" s="14">
        <v>85.510002</v>
      </c>
      <c r="E868" s="14">
        <v>85.510002</v>
      </c>
      <c r="F868" s="14">
        <v>8159100</v>
      </c>
      <c r="G868" s="14">
        <v>86.010002</v>
      </c>
      <c r="R868" s="5">
        <f t="shared" si="14"/>
        <v>85.948819431986337</v>
      </c>
      <c r="S868">
        <v>85.948819431986337</v>
      </c>
    </row>
    <row r="869" spans="1:19" x14ac:dyDescent="0.25">
      <c r="A869" s="15">
        <v>43446</v>
      </c>
      <c r="B869" s="14">
        <v>88.459998999999996</v>
      </c>
      <c r="C869" s="14">
        <v>86.5</v>
      </c>
      <c r="D869" s="14">
        <v>86.5</v>
      </c>
      <c r="E869" s="14">
        <v>86.5</v>
      </c>
      <c r="F869" s="14">
        <v>10306800</v>
      </c>
      <c r="G869" s="14">
        <v>86.839995999999999</v>
      </c>
      <c r="R869" s="5">
        <f t="shared" si="14"/>
        <v>88.13577116325915</v>
      </c>
      <c r="S869">
        <v>88.135771163259164</v>
      </c>
    </row>
    <row r="870" spans="1:19" x14ac:dyDescent="0.25">
      <c r="A870" s="15">
        <v>43447</v>
      </c>
      <c r="B870" s="14">
        <v>88.709998999999996</v>
      </c>
      <c r="C870" s="14">
        <v>86.410004000000001</v>
      </c>
      <c r="D870" s="14">
        <v>87.559997999999993</v>
      </c>
      <c r="E870" s="14">
        <v>87.559997999999993</v>
      </c>
      <c r="F870" s="14">
        <v>8877300</v>
      </c>
      <c r="G870" s="14">
        <v>87.730002999999996</v>
      </c>
      <c r="R870" s="5">
        <f t="shared" si="14"/>
        <v>87.640877894420967</v>
      </c>
      <c r="S870">
        <v>87.640877894420953</v>
      </c>
    </row>
    <row r="871" spans="1:19" x14ac:dyDescent="0.25">
      <c r="A871" s="15">
        <v>43448</v>
      </c>
      <c r="B871" s="14">
        <v>87.940002000000007</v>
      </c>
      <c r="C871" s="14">
        <v>85.419998000000007</v>
      </c>
      <c r="D871" s="14">
        <v>85.919998000000007</v>
      </c>
      <c r="E871" s="14">
        <v>85.919998000000007</v>
      </c>
      <c r="F871" s="14">
        <v>6869100</v>
      </c>
      <c r="G871" s="14">
        <v>86.379997000000003</v>
      </c>
      <c r="R871" s="5">
        <f t="shared" si="14"/>
        <v>87.244550872144174</v>
      </c>
      <c r="S871">
        <v>87.244550872144188</v>
      </c>
    </row>
    <row r="872" spans="1:19" x14ac:dyDescent="0.25">
      <c r="A872" s="15">
        <v>43451</v>
      </c>
      <c r="B872" s="14">
        <v>86.300003000000004</v>
      </c>
      <c r="C872" s="14">
        <v>83.350998000000004</v>
      </c>
      <c r="D872" s="14">
        <v>84.099997999999999</v>
      </c>
      <c r="E872" s="14">
        <v>84.099997999999999</v>
      </c>
      <c r="F872" s="14">
        <v>8368100</v>
      </c>
      <c r="G872" s="14">
        <v>85.690002000000007</v>
      </c>
      <c r="R872" s="5">
        <f t="shared" si="14"/>
        <v>85.411208149474945</v>
      </c>
      <c r="S872">
        <v>85.41120814947493</v>
      </c>
    </row>
    <row r="873" spans="1:19" x14ac:dyDescent="0.25">
      <c r="A873" s="15">
        <v>43452</v>
      </c>
      <c r="B873" s="14">
        <v>86.370002999999997</v>
      </c>
      <c r="C873" s="14">
        <v>84.620002999999997</v>
      </c>
      <c r="D873" s="14">
        <v>85.510002</v>
      </c>
      <c r="E873" s="14">
        <v>85.510002</v>
      </c>
      <c r="F873" s="14">
        <v>9573000</v>
      </c>
      <c r="G873" s="14">
        <v>84.699996999999996</v>
      </c>
      <c r="R873" s="5">
        <f t="shared" si="14"/>
        <v>85.518588759293678</v>
      </c>
      <c r="S873">
        <v>85.518588759293678</v>
      </c>
    </row>
    <row r="874" spans="1:19" x14ac:dyDescent="0.25">
      <c r="A874" s="15">
        <v>43453</v>
      </c>
      <c r="B874" s="14">
        <v>87.800003000000004</v>
      </c>
      <c r="C874" s="14">
        <v>82.93</v>
      </c>
      <c r="D874" s="14">
        <v>84.029999000000004</v>
      </c>
      <c r="E874" s="14">
        <v>84.029999000000004</v>
      </c>
      <c r="F874" s="14">
        <v>11258400</v>
      </c>
      <c r="G874" s="14">
        <v>85.629997000000003</v>
      </c>
      <c r="R874" s="5">
        <f t="shared" si="14"/>
        <v>86.505735873804255</v>
      </c>
      <c r="S874">
        <v>86.505735873804255</v>
      </c>
    </row>
    <row r="875" spans="1:19" x14ac:dyDescent="0.25">
      <c r="A875" s="15">
        <v>43454</v>
      </c>
      <c r="B875" s="14">
        <v>84.870002999999997</v>
      </c>
      <c r="C875" s="14">
        <v>80.819999999999993</v>
      </c>
      <c r="D875" s="14">
        <v>82.440002000000007</v>
      </c>
      <c r="E875" s="14">
        <v>82.440002000000007</v>
      </c>
      <c r="F875" s="14">
        <v>12532900</v>
      </c>
      <c r="G875" s="14">
        <v>83.779999000000004</v>
      </c>
      <c r="R875" s="5">
        <f t="shared" si="14"/>
        <v>83.342311949711089</v>
      </c>
      <c r="S875">
        <v>83.342311949711103</v>
      </c>
    </row>
    <row r="876" spans="1:19" x14ac:dyDescent="0.25">
      <c r="A876" s="15">
        <v>43455</v>
      </c>
      <c r="B876" s="14">
        <v>83.769997000000004</v>
      </c>
      <c r="C876" s="14">
        <v>77.690002000000007</v>
      </c>
      <c r="D876" s="14">
        <v>78.139999000000003</v>
      </c>
      <c r="E876" s="14">
        <v>78.139999000000003</v>
      </c>
      <c r="F876" s="14">
        <v>17704900</v>
      </c>
      <c r="G876" s="14">
        <v>82.809997999999993</v>
      </c>
      <c r="R876" s="5">
        <f t="shared" si="14"/>
        <v>82.766633297018799</v>
      </c>
      <c r="S876">
        <v>82.766633297018814</v>
      </c>
    </row>
    <row r="877" spans="1:19" x14ac:dyDescent="0.25">
      <c r="A877" s="15">
        <v>43458</v>
      </c>
      <c r="B877" s="14">
        <v>79.319999999999993</v>
      </c>
      <c r="C877" s="14">
        <v>76.699996999999996</v>
      </c>
      <c r="D877" s="14">
        <v>77.059997999999993</v>
      </c>
      <c r="E877" s="14">
        <v>77.059997999999993</v>
      </c>
      <c r="F877" s="14">
        <v>6800500</v>
      </c>
      <c r="G877" s="14">
        <v>77.480002999999996</v>
      </c>
      <c r="R877" s="5">
        <f t="shared" si="14"/>
        <v>78.702351738762673</v>
      </c>
      <c r="S877">
        <v>78.702351738762687</v>
      </c>
    </row>
    <row r="878" spans="1:19" x14ac:dyDescent="0.25">
      <c r="A878" s="15">
        <v>43460</v>
      </c>
      <c r="B878" s="14">
        <v>82.800003000000004</v>
      </c>
      <c r="C878" s="14">
        <v>77.650002000000001</v>
      </c>
      <c r="D878" s="14">
        <v>82.800003000000004</v>
      </c>
      <c r="E878" s="14">
        <v>82.800003000000004</v>
      </c>
      <c r="F878" s="14">
        <v>10994700</v>
      </c>
      <c r="G878" s="14">
        <v>77.699996999999996</v>
      </c>
      <c r="R878" s="5">
        <f t="shared" si="14"/>
        <v>78.986453144527346</v>
      </c>
      <c r="S878">
        <v>78.986453144527331</v>
      </c>
    </row>
    <row r="879" spans="1:19" x14ac:dyDescent="0.25">
      <c r="A879" s="15">
        <v>43461</v>
      </c>
      <c r="B879" s="14">
        <v>84.360000999999997</v>
      </c>
      <c r="C879" s="14">
        <v>80.239998</v>
      </c>
      <c r="D879" s="14">
        <v>84.309997999999993</v>
      </c>
      <c r="E879" s="14">
        <v>84.309997999999993</v>
      </c>
      <c r="F879" s="14">
        <v>7849100</v>
      </c>
      <c r="G879" s="14">
        <v>81.330001999999993</v>
      </c>
      <c r="R879" s="5">
        <f t="shared" si="14"/>
        <v>81.308728783554457</v>
      </c>
      <c r="S879">
        <v>81.308728783554443</v>
      </c>
    </row>
    <row r="880" spans="1:19" x14ac:dyDescent="0.25">
      <c r="A880" s="15">
        <v>43462</v>
      </c>
      <c r="B880" s="14">
        <v>85.230002999999996</v>
      </c>
      <c r="C880" s="14">
        <v>82.339995999999999</v>
      </c>
      <c r="D880" s="14">
        <v>83.260002</v>
      </c>
      <c r="E880" s="14">
        <v>83.260002</v>
      </c>
      <c r="F880" s="14">
        <v>6850400</v>
      </c>
      <c r="G880" s="14">
        <v>85</v>
      </c>
      <c r="R880" s="5">
        <f t="shared" si="14"/>
        <v>84.239194101263948</v>
      </c>
      <c r="S880">
        <v>84.239194101263962</v>
      </c>
    </row>
    <row r="881" spans="1:19" x14ac:dyDescent="0.25">
      <c r="A881" s="15">
        <v>43465</v>
      </c>
      <c r="B881" s="14">
        <v>84.480002999999996</v>
      </c>
      <c r="C881" s="14">
        <v>82.550003000000004</v>
      </c>
      <c r="D881" s="14">
        <v>84.089995999999999</v>
      </c>
      <c r="E881" s="14">
        <v>84.089995999999999</v>
      </c>
      <c r="F881" s="14">
        <v>7247700</v>
      </c>
      <c r="G881" s="14">
        <v>84.239998</v>
      </c>
      <c r="R881" s="5">
        <f t="shared" si="14"/>
        <v>83.206215417519374</v>
      </c>
      <c r="S881">
        <v>83.206215417519374</v>
      </c>
    </row>
    <row r="882" spans="1:19" x14ac:dyDescent="0.25">
      <c r="A882" s="15">
        <v>43467</v>
      </c>
      <c r="B882" s="14">
        <v>86.199996999999996</v>
      </c>
      <c r="C882" s="14">
        <v>82.239998</v>
      </c>
      <c r="D882" s="14">
        <v>85.75</v>
      </c>
      <c r="E882" s="14">
        <v>85.75</v>
      </c>
      <c r="F882" s="14">
        <v>10146200</v>
      </c>
      <c r="G882" s="14">
        <v>82.379997000000003</v>
      </c>
      <c r="R882" s="5">
        <f t="shared" si="14"/>
        <v>83.513659495511845</v>
      </c>
      <c r="S882">
        <v>83.513659495511831</v>
      </c>
    </row>
    <row r="883" spans="1:19" x14ac:dyDescent="0.25">
      <c r="A883" s="15">
        <v>43468</v>
      </c>
      <c r="B883" s="14">
        <v>84.75</v>
      </c>
      <c r="C883" s="14">
        <v>81.910004000000001</v>
      </c>
      <c r="D883" s="14">
        <v>82.089995999999999</v>
      </c>
      <c r="E883" s="14">
        <v>82.089995999999999</v>
      </c>
      <c r="F883" s="14">
        <v>9650700</v>
      </c>
      <c r="G883" s="14">
        <v>84.360000999999997</v>
      </c>
      <c r="R883" s="5">
        <f t="shared" si="14"/>
        <v>84.225242078696496</v>
      </c>
      <c r="S883">
        <v>84.22524207869651</v>
      </c>
    </row>
    <row r="884" spans="1:19" x14ac:dyDescent="0.25">
      <c r="A884" s="15">
        <v>43469</v>
      </c>
      <c r="B884" s="14">
        <v>86.910004000000001</v>
      </c>
      <c r="C884" s="14">
        <v>83.370002999999997</v>
      </c>
      <c r="D884" s="14">
        <v>86.269997000000004</v>
      </c>
      <c r="E884" s="14">
        <v>86.269997000000004</v>
      </c>
      <c r="F884" s="14">
        <v>9234800</v>
      </c>
      <c r="G884" s="14">
        <v>83.709998999999996</v>
      </c>
      <c r="R884" s="5">
        <f t="shared" si="14"/>
        <v>84.63957284704945</v>
      </c>
      <c r="S884">
        <v>84.63957284704945</v>
      </c>
    </row>
    <row r="885" spans="1:19" x14ac:dyDescent="0.25">
      <c r="A885" s="15">
        <v>43472</v>
      </c>
      <c r="B885" s="14">
        <v>87.550003000000004</v>
      </c>
      <c r="C885" s="14">
        <v>86.019997000000004</v>
      </c>
      <c r="D885" s="14">
        <v>86.93</v>
      </c>
      <c r="E885" s="14">
        <v>86.93</v>
      </c>
      <c r="F885" s="14">
        <v>11094100</v>
      </c>
      <c r="G885" s="14">
        <v>86.419998000000007</v>
      </c>
      <c r="R885" s="5">
        <f t="shared" si="14"/>
        <v>86.711401070808208</v>
      </c>
      <c r="S885">
        <v>86.711401070808236</v>
      </c>
    </row>
    <row r="886" spans="1:19" x14ac:dyDescent="0.25">
      <c r="A886" s="15">
        <v>43473</v>
      </c>
      <c r="B886" s="14">
        <v>88.894997000000004</v>
      </c>
      <c r="C886" s="14">
        <v>87.690002000000007</v>
      </c>
      <c r="D886" s="14">
        <v>88.699996999999996</v>
      </c>
      <c r="E886" s="14">
        <v>88.699996999999996</v>
      </c>
      <c r="F886" s="14">
        <v>8307600</v>
      </c>
      <c r="G886" s="14">
        <v>88.110000999999997</v>
      </c>
      <c r="R886" s="5">
        <f t="shared" si="14"/>
        <v>88.021971610495243</v>
      </c>
      <c r="S886">
        <v>88.021971610495243</v>
      </c>
    </row>
    <row r="887" spans="1:19" x14ac:dyDescent="0.25">
      <c r="A887" s="15">
        <v>43474</v>
      </c>
      <c r="B887" s="14">
        <v>90.315002000000007</v>
      </c>
      <c r="C887" s="14">
        <v>88.5</v>
      </c>
      <c r="D887" s="14">
        <v>89.550003000000004</v>
      </c>
      <c r="E887" s="14">
        <v>89.550003000000004</v>
      </c>
      <c r="F887" s="14">
        <v>9578300</v>
      </c>
      <c r="G887" s="14">
        <v>88.809997999999993</v>
      </c>
      <c r="R887" s="5">
        <f t="shared" si="14"/>
        <v>89.357668366359803</v>
      </c>
      <c r="S887">
        <v>89.357668366359817</v>
      </c>
    </row>
    <row r="888" spans="1:19" x14ac:dyDescent="0.25">
      <c r="A888" s="15">
        <v>43475</v>
      </c>
      <c r="B888" s="14">
        <v>90.790001000000004</v>
      </c>
      <c r="C888" s="14">
        <v>87.917998999999995</v>
      </c>
      <c r="D888" s="14">
        <v>90.699996999999996</v>
      </c>
      <c r="E888" s="14">
        <v>90.699996999999996</v>
      </c>
      <c r="F888" s="14">
        <v>7478100</v>
      </c>
      <c r="G888" s="14">
        <v>89.099997999999999</v>
      </c>
      <c r="R888" s="5">
        <f t="shared" si="14"/>
        <v>88.655555577947226</v>
      </c>
      <c r="S888">
        <v>88.655555577947226</v>
      </c>
    </row>
    <row r="889" spans="1:19" x14ac:dyDescent="0.25">
      <c r="A889" s="15">
        <v>43476</v>
      </c>
      <c r="B889" s="14">
        <v>91.143996999999999</v>
      </c>
      <c r="C889" s="14">
        <v>90.099997999999999</v>
      </c>
      <c r="D889" s="14">
        <v>90.650002000000001</v>
      </c>
      <c r="E889" s="14">
        <v>90.650002000000001</v>
      </c>
      <c r="F889" s="14">
        <v>7398200</v>
      </c>
      <c r="G889" s="14">
        <v>90.110000999999997</v>
      </c>
      <c r="R889" s="5">
        <f t="shared" si="14"/>
        <v>90.567951206153765</v>
      </c>
      <c r="S889">
        <v>90.567951206153779</v>
      </c>
    </row>
    <row r="890" spans="1:19" x14ac:dyDescent="0.25">
      <c r="A890" s="15">
        <v>43479</v>
      </c>
      <c r="B890" s="14">
        <v>90.809997999999993</v>
      </c>
      <c r="C890" s="14">
        <v>89.550003000000004</v>
      </c>
      <c r="D890" s="14">
        <v>90.43</v>
      </c>
      <c r="E890" s="14">
        <v>90.43</v>
      </c>
      <c r="F890" s="14">
        <v>6084700</v>
      </c>
      <c r="G890" s="14">
        <v>89.959998999999996</v>
      </c>
      <c r="R890" s="5">
        <f t="shared" si="14"/>
        <v>90.006459272452645</v>
      </c>
      <c r="S890">
        <v>90.006459272452645</v>
      </c>
    </row>
    <row r="891" spans="1:19" x14ac:dyDescent="0.25">
      <c r="A891" s="15">
        <v>43480</v>
      </c>
      <c r="B891" s="14">
        <v>91.910004000000001</v>
      </c>
      <c r="C891" s="14">
        <v>90.190002000000007</v>
      </c>
      <c r="D891" s="14">
        <v>91.599997999999999</v>
      </c>
      <c r="E891" s="14">
        <v>91.599997999999999</v>
      </c>
      <c r="F891" s="14">
        <v>10377900</v>
      </c>
      <c r="G891" s="14">
        <v>90.639999000000003</v>
      </c>
      <c r="R891" s="5">
        <f t="shared" si="14"/>
        <v>90.742096495448251</v>
      </c>
      <c r="S891">
        <v>90.742096495448266</v>
      </c>
    </row>
    <row r="892" spans="1:19" x14ac:dyDescent="0.25">
      <c r="A892" s="15">
        <v>43481</v>
      </c>
      <c r="B892" s="14">
        <v>92.349997999999999</v>
      </c>
      <c r="C892" s="14">
        <v>90.209998999999996</v>
      </c>
      <c r="D892" s="14">
        <v>90.550003000000004</v>
      </c>
      <c r="E892" s="14">
        <v>90.550003000000004</v>
      </c>
      <c r="F892" s="14">
        <v>8475000</v>
      </c>
      <c r="G892" s="14">
        <v>91.720000999999996</v>
      </c>
      <c r="R892" s="5">
        <f t="shared" si="14"/>
        <v>91.793767540367597</v>
      </c>
      <c r="S892">
        <v>91.793767540367597</v>
      </c>
    </row>
    <row r="893" spans="1:19" x14ac:dyDescent="0.25">
      <c r="A893" s="15">
        <v>43482</v>
      </c>
      <c r="B893" s="14">
        <v>90.870002999999997</v>
      </c>
      <c r="C893" s="14">
        <v>89.809997999999993</v>
      </c>
      <c r="D893" s="14">
        <v>90.400002000000001</v>
      </c>
      <c r="E893" s="14">
        <v>90.400002000000001</v>
      </c>
      <c r="F893" s="14">
        <v>10254500</v>
      </c>
      <c r="G893" s="14">
        <v>90.25</v>
      </c>
      <c r="R893" s="5">
        <f t="shared" si="14"/>
        <v>90.273524803361298</v>
      </c>
      <c r="S893">
        <v>90.273524803361269</v>
      </c>
    </row>
    <row r="894" spans="1:19" x14ac:dyDescent="0.25">
      <c r="A894" s="15">
        <v>43483</v>
      </c>
      <c r="B894" s="14">
        <v>91.440002000000007</v>
      </c>
      <c r="C894" s="14">
        <v>89.779999000000004</v>
      </c>
      <c r="D894" s="14">
        <v>91.120002999999997</v>
      </c>
      <c r="E894" s="14">
        <v>91.120002999999997</v>
      </c>
      <c r="F894" s="14">
        <v>11958400</v>
      </c>
      <c r="G894" s="14">
        <v>91.349997999999999</v>
      </c>
      <c r="R894" s="5">
        <f t="shared" si="14"/>
        <v>90.324524540345251</v>
      </c>
      <c r="S894">
        <v>90.324524540345251</v>
      </c>
    </row>
    <row r="895" spans="1:19" x14ac:dyDescent="0.25">
      <c r="A895" s="15">
        <v>43487</v>
      </c>
      <c r="B895" s="14">
        <v>90.970000999999996</v>
      </c>
      <c r="C895" s="14">
        <v>89.089995999999999</v>
      </c>
      <c r="D895" s="14">
        <v>89.940002000000007</v>
      </c>
      <c r="E895" s="14">
        <v>89.940002000000007</v>
      </c>
      <c r="F895" s="14">
        <v>7890300</v>
      </c>
      <c r="G895" s="14">
        <v>90.330001999999993</v>
      </c>
      <c r="R895" s="5">
        <f t="shared" si="14"/>
        <v>90.125562394082863</v>
      </c>
      <c r="S895">
        <v>90.125562394082877</v>
      </c>
    </row>
    <row r="896" spans="1:19" x14ac:dyDescent="0.25">
      <c r="A896" s="15">
        <v>43488</v>
      </c>
      <c r="B896" s="14">
        <v>91.169998000000007</v>
      </c>
      <c r="C896" s="14">
        <v>89.57</v>
      </c>
      <c r="D896" s="14">
        <v>90.5</v>
      </c>
      <c r="E896" s="14">
        <v>90.5</v>
      </c>
      <c r="F896" s="14">
        <v>5595700</v>
      </c>
      <c r="G896" s="14">
        <v>90.739998</v>
      </c>
      <c r="R896" s="5">
        <f t="shared" si="14"/>
        <v>90.300119086928802</v>
      </c>
      <c r="S896">
        <v>90.300119086928817</v>
      </c>
    </row>
    <row r="897" spans="1:19" x14ac:dyDescent="0.25">
      <c r="A897" s="15">
        <v>43489</v>
      </c>
      <c r="B897" s="14">
        <v>92.989998</v>
      </c>
      <c r="C897" s="14">
        <v>90.550003000000004</v>
      </c>
      <c r="D897" s="14">
        <v>92.199996999999996</v>
      </c>
      <c r="E897" s="14">
        <v>92.199996999999996</v>
      </c>
      <c r="F897" s="14">
        <v>9749100</v>
      </c>
      <c r="G897" s="14">
        <v>90.669998000000007</v>
      </c>
      <c r="R897" s="5">
        <f t="shared" si="14"/>
        <v>91.599850136208786</v>
      </c>
      <c r="S897">
        <v>91.599850136208801</v>
      </c>
    </row>
    <row r="898" spans="1:19" x14ac:dyDescent="0.25">
      <c r="A898" s="15">
        <v>43490</v>
      </c>
      <c r="B898" s="14">
        <v>94.580001999999993</v>
      </c>
      <c r="C898" s="14">
        <v>92.690002000000007</v>
      </c>
      <c r="D898" s="14">
        <v>94.279999000000004</v>
      </c>
      <c r="E898" s="14">
        <v>94.279999000000004</v>
      </c>
      <c r="F898" s="14">
        <v>11664300</v>
      </c>
      <c r="G898" s="14">
        <v>93.050003000000004</v>
      </c>
      <c r="R898" s="5">
        <f t="shared" si="14"/>
        <v>93.286079007032029</v>
      </c>
      <c r="S898">
        <v>93.286079007032015</v>
      </c>
    </row>
    <row r="899" spans="1:19" x14ac:dyDescent="0.25">
      <c r="A899" s="15">
        <v>43493</v>
      </c>
      <c r="B899" s="14">
        <v>93.419998000000007</v>
      </c>
      <c r="C899" s="14">
        <v>90.690002000000007</v>
      </c>
      <c r="D899" s="14">
        <v>92.300003000000004</v>
      </c>
      <c r="E899" s="14">
        <v>92.300003000000004</v>
      </c>
      <c r="F899" s="14">
        <v>7361100</v>
      </c>
      <c r="G899" s="14">
        <v>93.300003000000004</v>
      </c>
      <c r="R899" s="5">
        <f t="shared" ref="R899:R962" si="15">$J$3*F899+$K$3*E899+$L$3*D899+$M$3*C899+$N$3*B899 +$O$3</f>
        <v>92.020119190311647</v>
      </c>
      <c r="S899">
        <v>92.020119190311647</v>
      </c>
    </row>
    <row r="900" spans="1:19" x14ac:dyDescent="0.25">
      <c r="A900" s="15">
        <v>43494</v>
      </c>
      <c r="B900" s="14">
        <v>92.849997999999999</v>
      </c>
      <c r="C900" s="14">
        <v>90.57</v>
      </c>
      <c r="D900" s="14">
        <v>91.120002999999997</v>
      </c>
      <c r="E900" s="14">
        <v>91.120002999999997</v>
      </c>
      <c r="F900" s="14">
        <v>6399900</v>
      </c>
      <c r="G900" s="14">
        <v>92.330001999999993</v>
      </c>
      <c r="R900" s="5">
        <f t="shared" si="15"/>
        <v>92.146086918244904</v>
      </c>
      <c r="S900">
        <v>92.146086918244904</v>
      </c>
    </row>
    <row r="901" spans="1:19" x14ac:dyDescent="0.25">
      <c r="A901" s="15">
        <v>43495</v>
      </c>
      <c r="B901" s="14">
        <v>93.339995999999999</v>
      </c>
      <c r="C901" s="14">
        <v>90.900002000000001</v>
      </c>
      <c r="D901" s="14">
        <v>92.419998000000007</v>
      </c>
      <c r="E901" s="14">
        <v>92.419998000000007</v>
      </c>
      <c r="F901" s="14">
        <v>11622800</v>
      </c>
      <c r="G901" s="14">
        <v>92.019997000000004</v>
      </c>
      <c r="R901" s="5">
        <f t="shared" si="15"/>
        <v>92.033503607588287</v>
      </c>
      <c r="S901">
        <v>92.033503607588301</v>
      </c>
    </row>
    <row r="902" spans="1:19" x14ac:dyDescent="0.25">
      <c r="A902" s="15">
        <v>43496</v>
      </c>
      <c r="B902" s="14">
        <v>90.089995999999999</v>
      </c>
      <c r="C902" s="14">
        <v>86.620002999999997</v>
      </c>
      <c r="D902" s="14">
        <v>88.760002</v>
      </c>
      <c r="E902" s="14">
        <v>88.760002</v>
      </c>
      <c r="F902" s="14">
        <v>23729900</v>
      </c>
      <c r="G902" s="14">
        <v>89.019997000000004</v>
      </c>
      <c r="R902" s="5">
        <f t="shared" si="15"/>
        <v>88.32259166442914</v>
      </c>
      <c r="S902">
        <v>88.322591664429154</v>
      </c>
    </row>
    <row r="903" spans="1:19" x14ac:dyDescent="0.25">
      <c r="A903" s="15">
        <v>43497</v>
      </c>
      <c r="B903" s="14">
        <v>90.5</v>
      </c>
      <c r="C903" s="14">
        <v>88.25</v>
      </c>
      <c r="D903" s="14">
        <v>90.010002</v>
      </c>
      <c r="E903" s="14">
        <v>90.010002</v>
      </c>
      <c r="F903" s="14">
        <v>10514600</v>
      </c>
      <c r="G903" s="14">
        <v>88.360000999999997</v>
      </c>
      <c r="R903" s="5">
        <f t="shared" si="15"/>
        <v>89.063570783089418</v>
      </c>
      <c r="S903">
        <v>89.063570783089432</v>
      </c>
    </row>
    <row r="904" spans="1:19" x14ac:dyDescent="0.25">
      <c r="A904" s="15">
        <v>43500</v>
      </c>
      <c r="B904" s="14">
        <v>92.120002999999997</v>
      </c>
      <c r="C904" s="14">
        <v>89.709998999999996</v>
      </c>
      <c r="D904" s="14">
        <v>91.660004000000001</v>
      </c>
      <c r="E904" s="14">
        <v>91.660004000000001</v>
      </c>
      <c r="F904" s="14">
        <v>7084500</v>
      </c>
      <c r="G904" s="14">
        <v>89.879997000000003</v>
      </c>
      <c r="R904" s="5">
        <f t="shared" si="15"/>
        <v>90.543186225995598</v>
      </c>
      <c r="S904">
        <v>90.543186225995584</v>
      </c>
    </row>
    <row r="905" spans="1:19" x14ac:dyDescent="0.25">
      <c r="A905" s="15">
        <v>43501</v>
      </c>
      <c r="B905" s="14">
        <v>92.349997999999999</v>
      </c>
      <c r="C905" s="14">
        <v>91.360000999999997</v>
      </c>
      <c r="D905" s="14">
        <v>92.269997000000004</v>
      </c>
      <c r="E905" s="14">
        <v>92.269997000000004</v>
      </c>
      <c r="F905" s="14">
        <v>5591300</v>
      </c>
      <c r="G905" s="14">
        <v>91.910004000000001</v>
      </c>
      <c r="R905" s="5">
        <f t="shared" si="15"/>
        <v>91.554070613475389</v>
      </c>
      <c r="S905">
        <v>91.554070613475403</v>
      </c>
    </row>
    <row r="906" spans="1:19" x14ac:dyDescent="0.25">
      <c r="A906" s="15">
        <v>43502</v>
      </c>
      <c r="B906" s="14">
        <v>92.290001000000004</v>
      </c>
      <c r="C906" s="14">
        <v>90.190002000000007</v>
      </c>
      <c r="D906" s="14">
        <v>92.25</v>
      </c>
      <c r="E906" s="14">
        <v>92.25</v>
      </c>
      <c r="F906" s="14">
        <v>5939400</v>
      </c>
      <c r="G906" s="14">
        <v>90.800003000000004</v>
      </c>
      <c r="R906" s="5">
        <f t="shared" si="15"/>
        <v>90.67465008973906</v>
      </c>
      <c r="S906">
        <v>90.674650089739089</v>
      </c>
    </row>
    <row r="907" spans="1:19" x14ac:dyDescent="0.25">
      <c r="A907" s="15">
        <v>43503</v>
      </c>
      <c r="B907" s="14">
        <v>91.709998999999996</v>
      </c>
      <c r="C907" s="14">
        <v>90.010002</v>
      </c>
      <c r="D907" s="14">
        <v>90.849997999999999</v>
      </c>
      <c r="E907" s="14">
        <v>90.849997999999999</v>
      </c>
      <c r="F907" s="14">
        <v>7283800</v>
      </c>
      <c r="G907" s="14">
        <v>91.110000999999997</v>
      </c>
      <c r="R907" s="5">
        <f t="shared" si="15"/>
        <v>90.888604574649278</v>
      </c>
      <c r="S907">
        <v>90.888604574649293</v>
      </c>
    </row>
    <row r="908" spans="1:19" x14ac:dyDescent="0.25">
      <c r="A908" s="15">
        <v>43504</v>
      </c>
      <c r="B908" s="14">
        <v>91.910004000000001</v>
      </c>
      <c r="C908" s="14">
        <v>90</v>
      </c>
      <c r="D908" s="14">
        <v>91.870002999999997</v>
      </c>
      <c r="E908" s="14">
        <v>91.870002999999997</v>
      </c>
      <c r="F908" s="14">
        <v>7642100</v>
      </c>
      <c r="G908" s="14">
        <v>90.019997000000004</v>
      </c>
      <c r="R908" s="5">
        <f t="shared" si="15"/>
        <v>90.434327624335808</v>
      </c>
      <c r="S908">
        <v>90.434327624335808</v>
      </c>
    </row>
    <row r="909" spans="1:19" x14ac:dyDescent="0.25">
      <c r="A909" s="15">
        <v>43507</v>
      </c>
      <c r="B909" s="14">
        <v>93.75</v>
      </c>
      <c r="C909" s="14">
        <v>92.150002000000001</v>
      </c>
      <c r="D909" s="14">
        <v>92.690002000000007</v>
      </c>
      <c r="E909" s="14">
        <v>92.690002000000007</v>
      </c>
      <c r="F909" s="14">
        <v>6455900</v>
      </c>
      <c r="G909" s="14">
        <v>92.25</v>
      </c>
      <c r="R909" s="5">
        <f t="shared" si="15"/>
        <v>93.121179171317777</v>
      </c>
      <c r="S909">
        <v>93.121179171317777</v>
      </c>
    </row>
    <row r="910" spans="1:19" x14ac:dyDescent="0.25">
      <c r="A910" s="15">
        <v>43508</v>
      </c>
      <c r="B910" s="14">
        <v>94.510002</v>
      </c>
      <c r="C910" s="14">
        <v>93.199996999999996</v>
      </c>
      <c r="D910" s="14">
        <v>94.379997000000003</v>
      </c>
      <c r="E910" s="14">
        <v>94.379997000000003</v>
      </c>
      <c r="F910" s="14">
        <v>7497000</v>
      </c>
      <c r="G910" s="14">
        <v>93.440002000000007</v>
      </c>
      <c r="R910" s="5">
        <f t="shared" si="15"/>
        <v>93.518823465403472</v>
      </c>
      <c r="S910">
        <v>93.518823465403472</v>
      </c>
    </row>
    <row r="911" spans="1:19" x14ac:dyDescent="0.25">
      <c r="A911" s="15">
        <v>43509</v>
      </c>
      <c r="B911" s="14">
        <v>96.040001000000004</v>
      </c>
      <c r="C911" s="14">
        <v>93.844002000000003</v>
      </c>
      <c r="D911" s="14">
        <v>94.010002</v>
      </c>
      <c r="E911" s="14">
        <v>94.010002</v>
      </c>
      <c r="F911" s="14">
        <v>8577900</v>
      </c>
      <c r="G911" s="14">
        <v>94.589995999999999</v>
      </c>
      <c r="R911" s="5">
        <f t="shared" si="15"/>
        <v>95.584493474103951</v>
      </c>
      <c r="S911">
        <v>95.584493474103922</v>
      </c>
    </row>
    <row r="912" spans="1:19" x14ac:dyDescent="0.25">
      <c r="A912" s="15">
        <v>43510</v>
      </c>
      <c r="B912" s="14">
        <v>94.989998</v>
      </c>
      <c r="C912" s="14">
        <v>93.099997999999999</v>
      </c>
      <c r="D912" s="14">
        <v>94.419998000000007</v>
      </c>
      <c r="E912" s="14">
        <v>94.419998000000007</v>
      </c>
      <c r="F912" s="14">
        <v>6579200</v>
      </c>
      <c r="G912" s="14">
        <v>93.650002000000001</v>
      </c>
      <c r="R912" s="5">
        <f t="shared" si="15"/>
        <v>93.851863908196464</v>
      </c>
      <c r="S912">
        <v>93.851863908196478</v>
      </c>
    </row>
    <row r="913" spans="1:19" x14ac:dyDescent="0.25">
      <c r="A913" s="15">
        <v>43511</v>
      </c>
      <c r="B913" s="14">
        <v>95.43</v>
      </c>
      <c r="C913" s="14">
        <v>94.449996999999996</v>
      </c>
      <c r="D913" s="14">
        <v>94.910004000000001</v>
      </c>
      <c r="E913" s="14">
        <v>94.910004000000001</v>
      </c>
      <c r="F913" s="14">
        <v>6080200</v>
      </c>
      <c r="G913" s="14">
        <v>95</v>
      </c>
      <c r="R913" s="5">
        <f t="shared" si="15"/>
        <v>94.912189214608887</v>
      </c>
      <c r="S913">
        <v>94.912189214608901</v>
      </c>
    </row>
    <row r="914" spans="1:19" x14ac:dyDescent="0.25">
      <c r="A914" s="15">
        <v>43515</v>
      </c>
      <c r="B914" s="14">
        <v>95.300003000000004</v>
      </c>
      <c r="C914" s="14">
        <v>94.059997999999993</v>
      </c>
      <c r="D914" s="14">
        <v>95.019997000000004</v>
      </c>
      <c r="E914" s="14">
        <v>95.019997000000004</v>
      </c>
      <c r="F914" s="14">
        <v>8092400</v>
      </c>
      <c r="G914" s="14">
        <v>94.449996999999996</v>
      </c>
      <c r="R914" s="5">
        <f t="shared" si="15"/>
        <v>94.452285699739093</v>
      </c>
      <c r="S914">
        <v>94.452285699739079</v>
      </c>
    </row>
    <row r="915" spans="1:19" x14ac:dyDescent="0.25">
      <c r="A915" s="15">
        <v>43516</v>
      </c>
      <c r="B915" s="14">
        <v>95.720000999999996</v>
      </c>
      <c r="C915" s="14">
        <v>93.980002999999996</v>
      </c>
      <c r="D915" s="14">
        <v>94.730002999999996</v>
      </c>
      <c r="E915" s="14">
        <v>94.730002999999996</v>
      </c>
      <c r="F915" s="14">
        <v>8154100</v>
      </c>
      <c r="G915" s="14">
        <v>95</v>
      </c>
      <c r="R915" s="5">
        <f t="shared" si="15"/>
        <v>94.950742095841761</v>
      </c>
      <c r="S915">
        <v>94.950742095841761</v>
      </c>
    </row>
    <row r="916" spans="1:19" x14ac:dyDescent="0.25">
      <c r="A916" s="15">
        <v>43517</v>
      </c>
      <c r="B916" s="14">
        <v>95.510002</v>
      </c>
      <c r="C916" s="14">
        <v>94.330001999999993</v>
      </c>
      <c r="D916" s="14">
        <v>94.959998999999996</v>
      </c>
      <c r="E916" s="14">
        <v>94.959998999999996</v>
      </c>
      <c r="F916" s="14">
        <v>6410000</v>
      </c>
      <c r="G916" s="14">
        <v>94.720000999999996</v>
      </c>
      <c r="R916" s="5">
        <f t="shared" si="15"/>
        <v>94.86795880260172</v>
      </c>
      <c r="S916">
        <v>94.86795880260172</v>
      </c>
    </row>
    <row r="917" spans="1:19" x14ac:dyDescent="0.25">
      <c r="A917" s="15">
        <v>43518</v>
      </c>
      <c r="B917" s="14">
        <v>96</v>
      </c>
      <c r="C917" s="14">
        <v>95.07</v>
      </c>
      <c r="D917" s="14">
        <v>95.980002999999996</v>
      </c>
      <c r="E917" s="14">
        <v>95.980002999999996</v>
      </c>
      <c r="F917" s="14">
        <v>4898000</v>
      </c>
      <c r="G917" s="14">
        <v>95.239998</v>
      </c>
      <c r="R917" s="5">
        <f t="shared" si="15"/>
        <v>95.207933134597639</v>
      </c>
      <c r="S917">
        <v>95.207933134597653</v>
      </c>
    </row>
    <row r="918" spans="1:19" x14ac:dyDescent="0.25">
      <c r="A918" s="15">
        <v>43521</v>
      </c>
      <c r="B918" s="14">
        <v>97.304001</v>
      </c>
      <c r="C918" s="14">
        <v>96</v>
      </c>
      <c r="D918" s="14">
        <v>96.699996999999996</v>
      </c>
      <c r="E918" s="14">
        <v>96.699996999999996</v>
      </c>
      <c r="F918" s="14">
        <v>7470700</v>
      </c>
      <c r="G918" s="14">
        <v>96.07</v>
      </c>
      <c r="R918" s="5">
        <f t="shared" si="15"/>
        <v>96.60802845380131</v>
      </c>
      <c r="S918">
        <v>96.60802845380131</v>
      </c>
    </row>
    <row r="919" spans="1:19" x14ac:dyDescent="0.25">
      <c r="A919" s="15">
        <v>43522</v>
      </c>
      <c r="B919" s="14">
        <v>96.82</v>
      </c>
      <c r="C919" s="14">
        <v>95.529999000000004</v>
      </c>
      <c r="D919" s="14">
        <v>96.589995999999999</v>
      </c>
      <c r="E919" s="14">
        <v>96.589995999999999</v>
      </c>
      <c r="F919" s="14">
        <v>5906400</v>
      </c>
      <c r="G919" s="14">
        <v>96.339995999999999</v>
      </c>
      <c r="R919" s="5">
        <f t="shared" si="15"/>
        <v>95.900953224456131</v>
      </c>
      <c r="S919">
        <v>95.900953224456131</v>
      </c>
    </row>
    <row r="920" spans="1:19" x14ac:dyDescent="0.25">
      <c r="A920" s="15">
        <v>43523</v>
      </c>
      <c r="B920" s="14">
        <v>98.040001000000004</v>
      </c>
      <c r="C920" s="14">
        <v>95.93</v>
      </c>
      <c r="D920" s="14">
        <v>97.860000999999997</v>
      </c>
      <c r="E920" s="14">
        <v>97.860000999999997</v>
      </c>
      <c r="F920" s="14">
        <v>5565400</v>
      </c>
      <c r="G920" s="14">
        <v>96.110000999999997</v>
      </c>
      <c r="R920" s="5">
        <f t="shared" si="15"/>
        <v>96.501542234255865</v>
      </c>
      <c r="S920">
        <v>96.501542234255894</v>
      </c>
    </row>
    <row r="921" spans="1:19" x14ac:dyDescent="0.25">
      <c r="A921" s="15">
        <v>43524</v>
      </c>
      <c r="B921" s="14">
        <v>98.525002000000001</v>
      </c>
      <c r="C921" s="14">
        <v>97.080001999999993</v>
      </c>
      <c r="D921" s="14">
        <v>98.07</v>
      </c>
      <c r="E921" s="14">
        <v>98.07</v>
      </c>
      <c r="F921" s="14">
        <v>6151800</v>
      </c>
      <c r="G921" s="14">
        <v>97.660004000000001</v>
      </c>
      <c r="R921" s="5">
        <f t="shared" si="15"/>
        <v>97.633386149046686</v>
      </c>
      <c r="S921">
        <v>97.633386149046672</v>
      </c>
    </row>
    <row r="922" spans="1:19" x14ac:dyDescent="0.25">
      <c r="A922" s="15">
        <v>43525</v>
      </c>
      <c r="B922" s="14">
        <v>99.449996999999996</v>
      </c>
      <c r="C922" s="14">
        <v>98.339995999999999</v>
      </c>
      <c r="D922" s="14">
        <v>98.800003000000004</v>
      </c>
      <c r="E922" s="14">
        <v>98.800003000000004</v>
      </c>
      <c r="F922" s="14">
        <v>5434000</v>
      </c>
      <c r="G922" s="14">
        <v>98.919998000000007</v>
      </c>
      <c r="R922" s="5">
        <f t="shared" si="15"/>
        <v>98.916774010281472</v>
      </c>
      <c r="S922">
        <v>98.916774010281486</v>
      </c>
    </row>
    <row r="923" spans="1:19" x14ac:dyDescent="0.25">
      <c r="A923" s="15">
        <v>43528</v>
      </c>
      <c r="B923" s="14">
        <v>98.5</v>
      </c>
      <c r="C923" s="14">
        <v>95.339995999999999</v>
      </c>
      <c r="D923" s="14">
        <v>96.57</v>
      </c>
      <c r="E923" s="14">
        <v>96.57</v>
      </c>
      <c r="F923" s="14">
        <v>7855800</v>
      </c>
      <c r="G923" s="14">
        <v>98.029999000000004</v>
      </c>
      <c r="R923" s="5">
        <f t="shared" si="15"/>
        <v>97.290068969021462</v>
      </c>
      <c r="S923">
        <v>97.290068969021448</v>
      </c>
    </row>
    <row r="924" spans="1:19" x14ac:dyDescent="0.25">
      <c r="A924" s="15">
        <v>43529</v>
      </c>
      <c r="B924" s="14">
        <v>97.139999000000003</v>
      </c>
      <c r="C924" s="14">
        <v>96.150002000000001</v>
      </c>
      <c r="D924" s="14">
        <v>96.529999000000004</v>
      </c>
      <c r="E924" s="14">
        <v>96.529999000000004</v>
      </c>
      <c r="F924" s="14">
        <v>6321900</v>
      </c>
      <c r="G924" s="14">
        <v>96.650002000000001</v>
      </c>
      <c r="R924" s="5">
        <f t="shared" si="15"/>
        <v>96.670489164601662</v>
      </c>
      <c r="S924">
        <v>96.670489164601662</v>
      </c>
    </row>
    <row r="925" spans="1:19" x14ac:dyDescent="0.25">
      <c r="A925" s="15">
        <v>43530</v>
      </c>
      <c r="B925" s="14">
        <v>97.279999000000004</v>
      </c>
      <c r="C925" s="14">
        <v>95.910004000000001</v>
      </c>
      <c r="D925" s="14">
        <v>96.459998999999996</v>
      </c>
      <c r="E925" s="14">
        <v>96.459998999999996</v>
      </c>
      <c r="F925" s="14">
        <v>3226500</v>
      </c>
      <c r="G925" s="14">
        <v>96.519997000000004</v>
      </c>
      <c r="R925" s="5">
        <f t="shared" si="15"/>
        <v>96.661085841984956</v>
      </c>
      <c r="S925">
        <v>96.661085841984942</v>
      </c>
    </row>
    <row r="926" spans="1:19" x14ac:dyDescent="0.25">
      <c r="A926" s="15">
        <v>43531</v>
      </c>
      <c r="B926" s="14">
        <v>96.75</v>
      </c>
      <c r="C926" s="14">
        <v>95.300003000000004</v>
      </c>
      <c r="D926" s="14">
        <v>96.209998999999996</v>
      </c>
      <c r="E926" s="14">
        <v>96.209998999999996</v>
      </c>
      <c r="F926" s="14">
        <v>6170100</v>
      </c>
      <c r="G926" s="14">
        <v>96.169998000000007</v>
      </c>
      <c r="R926" s="5">
        <f t="shared" si="15"/>
        <v>95.907534264928984</v>
      </c>
      <c r="S926">
        <v>95.907534264928998</v>
      </c>
    </row>
    <row r="927" spans="1:19" x14ac:dyDescent="0.25">
      <c r="A927" s="15">
        <v>43532</v>
      </c>
      <c r="B927" s="14">
        <v>95.769997000000004</v>
      </c>
      <c r="C927" s="14">
        <v>94.510002</v>
      </c>
      <c r="D927" s="14">
        <v>95.690002000000007</v>
      </c>
      <c r="E927" s="14">
        <v>95.690002000000007</v>
      </c>
      <c r="F927" s="14">
        <v>4577700</v>
      </c>
      <c r="G927" s="14">
        <v>95.040001000000004</v>
      </c>
      <c r="R927" s="5">
        <f t="shared" si="15"/>
        <v>94.777744033694617</v>
      </c>
      <c r="S927">
        <v>94.777744033694646</v>
      </c>
    </row>
    <row r="928" spans="1:19" x14ac:dyDescent="0.25">
      <c r="A928" s="15">
        <v>43535</v>
      </c>
      <c r="B928" s="14">
        <v>97.57</v>
      </c>
      <c r="C928" s="14">
        <v>95.954002000000003</v>
      </c>
      <c r="D928" s="14">
        <v>97.449996999999996</v>
      </c>
      <c r="E928" s="14">
        <v>97.449996999999996</v>
      </c>
      <c r="F928" s="14">
        <v>5387500</v>
      </c>
      <c r="G928" s="14">
        <v>96.010002</v>
      </c>
      <c r="R928" s="5">
        <f t="shared" si="15"/>
        <v>96.34843026932063</v>
      </c>
      <c r="S928">
        <v>96.34843026932063</v>
      </c>
    </row>
    <row r="929" spans="1:19" x14ac:dyDescent="0.25">
      <c r="A929" s="15">
        <v>43536</v>
      </c>
      <c r="B929" s="14">
        <v>98.080001999999993</v>
      </c>
      <c r="C929" s="14">
        <v>96.900002000000001</v>
      </c>
      <c r="D929" s="14">
        <v>97.5</v>
      </c>
      <c r="E929" s="14">
        <v>97.5</v>
      </c>
      <c r="F929" s="14">
        <v>5624500</v>
      </c>
      <c r="G929" s="14">
        <v>98</v>
      </c>
      <c r="R929" s="5">
        <f t="shared" si="15"/>
        <v>97.454249148872705</v>
      </c>
      <c r="S929">
        <v>97.454249148872705</v>
      </c>
    </row>
    <row r="930" spans="1:19" x14ac:dyDescent="0.25">
      <c r="A930" s="15">
        <v>43537</v>
      </c>
      <c r="B930" s="14">
        <v>100.589996</v>
      </c>
      <c r="C930" s="14">
        <v>98.139999000000003</v>
      </c>
      <c r="D930" s="14">
        <v>99.309997999999993</v>
      </c>
      <c r="E930" s="14">
        <v>99.309997999999993</v>
      </c>
      <c r="F930" s="14">
        <v>9356600</v>
      </c>
      <c r="G930" s="14">
        <v>98.199996999999996</v>
      </c>
      <c r="R930" s="5">
        <f t="shared" si="15"/>
        <v>99.4915917646059</v>
      </c>
      <c r="S930">
        <v>99.491591764605928</v>
      </c>
    </row>
    <row r="931" spans="1:19" x14ac:dyDescent="0.25">
      <c r="A931" s="15">
        <v>43538</v>
      </c>
      <c r="B931" s="14">
        <v>99.669998000000007</v>
      </c>
      <c r="C931" s="14">
        <v>98.93</v>
      </c>
      <c r="D931" s="14">
        <v>99.029999000000004</v>
      </c>
      <c r="E931" s="14">
        <v>99.029999000000004</v>
      </c>
      <c r="F931" s="14">
        <v>5414700</v>
      </c>
      <c r="G931" s="14">
        <v>99.459998999999996</v>
      </c>
      <c r="R931" s="5">
        <f t="shared" si="15"/>
        <v>99.395715425851179</v>
      </c>
      <c r="S931">
        <v>99.395715425851165</v>
      </c>
    </row>
    <row r="932" spans="1:19" x14ac:dyDescent="0.25">
      <c r="A932" s="15">
        <v>43539</v>
      </c>
      <c r="B932" s="14">
        <v>101.260002</v>
      </c>
      <c r="C932" s="14">
        <v>99.330001999999993</v>
      </c>
      <c r="D932" s="14">
        <v>100.730003</v>
      </c>
      <c r="E932" s="14">
        <v>100.730003</v>
      </c>
      <c r="F932" s="14">
        <v>10960900</v>
      </c>
      <c r="G932" s="14">
        <v>99.400002000000001</v>
      </c>
      <c r="R932" s="5">
        <f t="shared" si="15"/>
        <v>100.07596206831944</v>
      </c>
      <c r="S932">
        <v>100.07596206831946</v>
      </c>
    </row>
    <row r="933" spans="1:19" x14ac:dyDescent="0.25">
      <c r="A933" s="15">
        <v>43542</v>
      </c>
      <c r="B933" s="14">
        <v>101.83000199999999</v>
      </c>
      <c r="C933" s="14">
        <v>99.370002999999997</v>
      </c>
      <c r="D933" s="14">
        <v>100.269997</v>
      </c>
      <c r="E933" s="14">
        <v>100.269997</v>
      </c>
      <c r="F933" s="14">
        <v>6454000</v>
      </c>
      <c r="G933" s="14">
        <v>101.209999</v>
      </c>
      <c r="R933" s="5">
        <f t="shared" si="15"/>
        <v>100.89057041319093</v>
      </c>
      <c r="S933">
        <v>100.89057041319094</v>
      </c>
    </row>
    <row r="934" spans="1:19" x14ac:dyDescent="0.25">
      <c r="A934" s="15">
        <v>43543</v>
      </c>
      <c r="B934" s="14">
        <v>101.68499799999999</v>
      </c>
      <c r="C934" s="14">
        <v>100.599998</v>
      </c>
      <c r="D934" s="14">
        <v>101.540001</v>
      </c>
      <c r="E934" s="14">
        <v>101.540001</v>
      </c>
      <c r="F934" s="14">
        <v>6965100</v>
      </c>
      <c r="G934" s="14">
        <v>100.599998</v>
      </c>
      <c r="R934" s="5">
        <f t="shared" si="15"/>
        <v>100.86159524292815</v>
      </c>
      <c r="S934">
        <v>100.86159524292813</v>
      </c>
    </row>
    <row r="935" spans="1:19" x14ac:dyDescent="0.25">
      <c r="A935" s="15">
        <v>43544</v>
      </c>
      <c r="B935" s="14">
        <v>103.050003</v>
      </c>
      <c r="C935" s="14">
        <v>100.839996</v>
      </c>
      <c r="D935" s="14">
        <v>102.30999799999999</v>
      </c>
      <c r="E935" s="14">
        <v>102.30999799999999</v>
      </c>
      <c r="F935" s="14">
        <v>6462900</v>
      </c>
      <c r="G935" s="14">
        <v>101.449997</v>
      </c>
      <c r="R935" s="5">
        <f t="shared" si="15"/>
        <v>101.78503233486832</v>
      </c>
      <c r="S935">
        <v>101.78503233486832</v>
      </c>
    </row>
    <row r="936" spans="1:19" x14ac:dyDescent="0.25">
      <c r="A936" s="15">
        <v>43545</v>
      </c>
      <c r="B936" s="14">
        <v>104.55999799999999</v>
      </c>
      <c r="C936" s="14">
        <v>102.084999</v>
      </c>
      <c r="D936" s="14">
        <v>104.150002</v>
      </c>
      <c r="E936" s="14">
        <v>104.150002</v>
      </c>
      <c r="F936" s="14">
        <v>7216700</v>
      </c>
      <c r="G936" s="14">
        <v>102.150002</v>
      </c>
      <c r="R936" s="5">
        <f t="shared" si="15"/>
        <v>102.90326494038305</v>
      </c>
      <c r="S936">
        <v>102.90326494038307</v>
      </c>
    </row>
    <row r="937" spans="1:19" x14ac:dyDescent="0.25">
      <c r="A937" s="15">
        <v>43546</v>
      </c>
      <c r="B937" s="14">
        <v>104</v>
      </c>
      <c r="C937" s="14">
        <v>101.25</v>
      </c>
      <c r="D937" s="14">
        <v>101.269997</v>
      </c>
      <c r="E937" s="14">
        <v>101.269997</v>
      </c>
      <c r="F937" s="14">
        <v>7195000</v>
      </c>
      <c r="G937" s="14">
        <v>103.870003</v>
      </c>
      <c r="R937" s="5">
        <f t="shared" si="15"/>
        <v>103.57347667736076</v>
      </c>
      <c r="S937">
        <v>103.57347667736077</v>
      </c>
    </row>
    <row r="938" spans="1:19" x14ac:dyDescent="0.25">
      <c r="A938" s="15">
        <v>43549</v>
      </c>
      <c r="B938" s="14">
        <v>102.18</v>
      </c>
      <c r="C938" s="14">
        <v>100.510002</v>
      </c>
      <c r="D938" s="14">
        <v>101.550003</v>
      </c>
      <c r="E938" s="14">
        <v>101.550003</v>
      </c>
      <c r="F938" s="14">
        <v>5117700</v>
      </c>
      <c r="G938" s="14">
        <v>100.94000200000001</v>
      </c>
      <c r="R938" s="5">
        <f t="shared" si="15"/>
        <v>101.23187158253127</v>
      </c>
      <c r="S938">
        <v>101.23187158253128</v>
      </c>
    </row>
    <row r="939" spans="1:19" x14ac:dyDescent="0.25">
      <c r="A939" s="15">
        <v>43550</v>
      </c>
      <c r="B939" s="14">
        <v>103.285004</v>
      </c>
      <c r="C939" s="14">
        <v>101.75</v>
      </c>
      <c r="D939" s="14">
        <v>103.150002</v>
      </c>
      <c r="E939" s="14">
        <v>103.150002</v>
      </c>
      <c r="F939" s="14">
        <v>4498000</v>
      </c>
      <c r="G939" s="14">
        <v>102.339996</v>
      </c>
      <c r="R939" s="5">
        <f t="shared" si="15"/>
        <v>102.1276178779241</v>
      </c>
      <c r="S939">
        <v>102.12761787792408</v>
      </c>
    </row>
    <row r="940" spans="1:19" x14ac:dyDescent="0.25">
      <c r="A940" s="15">
        <v>43551</v>
      </c>
      <c r="B940" s="14">
        <v>104.16999800000001</v>
      </c>
      <c r="C940" s="14">
        <v>101.739998</v>
      </c>
      <c r="D940" s="14">
        <v>103.07</v>
      </c>
      <c r="E940" s="14">
        <v>103.07</v>
      </c>
      <c r="F940" s="14">
        <v>5450200</v>
      </c>
      <c r="G940" s="14">
        <v>103.199997</v>
      </c>
      <c r="R940" s="5">
        <f t="shared" si="15"/>
        <v>102.96653009808722</v>
      </c>
      <c r="S940">
        <v>102.96653009808723</v>
      </c>
    </row>
    <row r="941" spans="1:19" x14ac:dyDescent="0.25">
      <c r="A941" s="15">
        <v>43552</v>
      </c>
      <c r="B941" s="14">
        <v>104.010002</v>
      </c>
      <c r="C941" s="14">
        <v>102.66999800000001</v>
      </c>
      <c r="D941" s="14">
        <v>103.860001</v>
      </c>
      <c r="E941" s="14">
        <v>103.860001</v>
      </c>
      <c r="F941" s="14">
        <v>4459900</v>
      </c>
      <c r="G941" s="14">
        <v>103.449997</v>
      </c>
      <c r="R941" s="5">
        <f t="shared" si="15"/>
        <v>103.00135579818892</v>
      </c>
      <c r="S941">
        <v>103.00135579818894</v>
      </c>
    </row>
    <row r="942" spans="1:19" x14ac:dyDescent="0.25">
      <c r="A942" s="15">
        <v>43553</v>
      </c>
      <c r="B942" s="14">
        <v>104.699997</v>
      </c>
      <c r="C942" s="14">
        <v>103.459999</v>
      </c>
      <c r="D942" s="14">
        <v>103.839996</v>
      </c>
      <c r="E942" s="14">
        <v>103.839996</v>
      </c>
      <c r="F942" s="14">
        <v>5625500</v>
      </c>
      <c r="G942" s="14">
        <v>104.519997</v>
      </c>
      <c r="R942" s="5">
        <f t="shared" si="15"/>
        <v>104.20198404911973</v>
      </c>
      <c r="S942">
        <v>104.20198404911972</v>
      </c>
    </row>
    <row r="943" spans="1:19" x14ac:dyDescent="0.25">
      <c r="A943" s="15">
        <v>43556</v>
      </c>
      <c r="B943" s="14">
        <v>105.760002</v>
      </c>
      <c r="C943" s="14">
        <v>103.849998</v>
      </c>
      <c r="D943" s="14">
        <v>105.550003</v>
      </c>
      <c r="E943" s="14">
        <v>105.550003</v>
      </c>
      <c r="F943" s="14">
        <v>6157200</v>
      </c>
      <c r="G943" s="14">
        <v>104.989998</v>
      </c>
      <c r="R943" s="5">
        <f t="shared" si="15"/>
        <v>104.38276054198278</v>
      </c>
      <c r="S943">
        <v>104.38276054198276</v>
      </c>
    </row>
    <row r="944" spans="1:19" x14ac:dyDescent="0.25">
      <c r="A944" s="15">
        <v>43557</v>
      </c>
      <c r="B944" s="14">
        <v>105.760002</v>
      </c>
      <c r="C944" s="14">
        <v>104.660004</v>
      </c>
      <c r="D944" s="14">
        <v>105.230003</v>
      </c>
      <c r="E944" s="14">
        <v>105.230003</v>
      </c>
      <c r="F944" s="14">
        <v>4177400</v>
      </c>
      <c r="G944" s="14">
        <v>105.760002</v>
      </c>
      <c r="R944" s="5">
        <f t="shared" si="15"/>
        <v>105.15616550603814</v>
      </c>
      <c r="S944">
        <v>105.15616550603814</v>
      </c>
    </row>
    <row r="945" spans="1:19" x14ac:dyDescent="0.25">
      <c r="A945" s="15">
        <v>43558</v>
      </c>
      <c r="B945" s="14">
        <v>105.970001</v>
      </c>
      <c r="C945" s="14">
        <v>104.489998</v>
      </c>
      <c r="D945" s="14">
        <v>104.69000200000001</v>
      </c>
      <c r="E945" s="14">
        <v>104.69000200000001</v>
      </c>
      <c r="F945" s="14">
        <v>5441900</v>
      </c>
      <c r="G945" s="14">
        <v>105.910004</v>
      </c>
      <c r="R945" s="5">
        <f t="shared" si="15"/>
        <v>105.55769314897003</v>
      </c>
      <c r="S945">
        <v>105.55769314897002</v>
      </c>
    </row>
    <row r="946" spans="1:19" x14ac:dyDescent="0.25">
      <c r="A946" s="15">
        <v>43559</v>
      </c>
      <c r="B946" s="14">
        <v>104.970001</v>
      </c>
      <c r="C946" s="14">
        <v>102.650002</v>
      </c>
      <c r="D946" s="14">
        <v>104.459999</v>
      </c>
      <c r="E946" s="14">
        <v>104.459999</v>
      </c>
      <c r="F946" s="14">
        <v>7996800</v>
      </c>
      <c r="G946" s="14">
        <v>104.699997</v>
      </c>
      <c r="R946" s="5">
        <f t="shared" si="15"/>
        <v>103.48734988828686</v>
      </c>
      <c r="S946">
        <v>103.48734988828686</v>
      </c>
    </row>
    <row r="947" spans="1:19" x14ac:dyDescent="0.25">
      <c r="A947" s="15">
        <v>43560</v>
      </c>
      <c r="B947" s="14">
        <v>105.800003</v>
      </c>
      <c r="C947" s="14">
        <v>104.620003</v>
      </c>
      <c r="D947" s="14">
        <v>105.730003</v>
      </c>
      <c r="E947" s="14">
        <v>105.730003</v>
      </c>
      <c r="F947" s="14">
        <v>8573800</v>
      </c>
      <c r="G947" s="14">
        <v>104.839996</v>
      </c>
      <c r="R947" s="5">
        <f t="shared" si="15"/>
        <v>104.86466984467309</v>
      </c>
      <c r="S947">
        <v>104.86466984467309</v>
      </c>
    </row>
    <row r="948" spans="1:19" x14ac:dyDescent="0.25">
      <c r="A948" s="15">
        <v>43563</v>
      </c>
      <c r="B948" s="14">
        <v>107</v>
      </c>
      <c r="C948" s="14">
        <v>104.66999800000001</v>
      </c>
      <c r="D948" s="14">
        <v>106.57</v>
      </c>
      <c r="E948" s="14">
        <v>106.57</v>
      </c>
      <c r="F948" s="14">
        <v>9261800</v>
      </c>
      <c r="G948" s="14">
        <v>105.660004</v>
      </c>
      <c r="R948" s="5">
        <f t="shared" si="15"/>
        <v>105.46304178927915</v>
      </c>
      <c r="S948">
        <v>105.46304178927915</v>
      </c>
    </row>
    <row r="949" spans="1:19" x14ac:dyDescent="0.25">
      <c r="A949" s="15">
        <v>43564</v>
      </c>
      <c r="B949" s="14">
        <v>107.510002</v>
      </c>
      <c r="C949" s="14">
        <v>105.83000199999999</v>
      </c>
      <c r="D949" s="14">
        <v>106.93</v>
      </c>
      <c r="E949" s="14">
        <v>106.93</v>
      </c>
      <c r="F949" s="14">
        <v>7217100</v>
      </c>
      <c r="G949" s="14">
        <v>106.05999799999999</v>
      </c>
      <c r="R949" s="5">
        <f t="shared" si="15"/>
        <v>106.52694946233453</v>
      </c>
      <c r="S949">
        <v>106.52694946233453</v>
      </c>
    </row>
    <row r="950" spans="1:19" x14ac:dyDescent="0.25">
      <c r="A950" s="15">
        <v>43565</v>
      </c>
      <c r="B950" s="14">
        <v>107.769997</v>
      </c>
      <c r="C950" s="14">
        <v>106.389999</v>
      </c>
      <c r="D950" s="14">
        <v>107.510002</v>
      </c>
      <c r="E950" s="14">
        <v>107.510002</v>
      </c>
      <c r="F950" s="14">
        <v>6561800</v>
      </c>
      <c r="G950" s="14">
        <v>107.150002</v>
      </c>
      <c r="R950" s="5">
        <f t="shared" si="15"/>
        <v>106.80371672528049</v>
      </c>
      <c r="S950">
        <v>106.80371672528048</v>
      </c>
    </row>
    <row r="951" spans="1:19" x14ac:dyDescent="0.25">
      <c r="A951" s="15">
        <v>43566</v>
      </c>
      <c r="B951" s="14">
        <v>107.739998</v>
      </c>
      <c r="C951" s="14">
        <v>105.910004</v>
      </c>
      <c r="D951" s="14">
        <v>106.459999</v>
      </c>
      <c r="E951" s="14">
        <v>106.459999</v>
      </c>
      <c r="F951" s="14">
        <v>7681000</v>
      </c>
      <c r="G951" s="14">
        <v>107.510002</v>
      </c>
      <c r="R951" s="5">
        <f t="shared" si="15"/>
        <v>107.08094776395858</v>
      </c>
      <c r="S951">
        <v>107.08094776395856</v>
      </c>
    </row>
    <row r="952" spans="1:19" x14ac:dyDescent="0.25">
      <c r="A952" s="15">
        <v>43567</v>
      </c>
      <c r="B952" s="14">
        <v>108.540001</v>
      </c>
      <c r="C952" s="14">
        <v>106.410004</v>
      </c>
      <c r="D952" s="14">
        <v>108.480003</v>
      </c>
      <c r="E952" s="14">
        <v>108.480003</v>
      </c>
      <c r="F952" s="14">
        <v>6997700</v>
      </c>
      <c r="G952" s="14">
        <v>107.029999</v>
      </c>
      <c r="R952" s="5">
        <f t="shared" si="15"/>
        <v>106.91386869107404</v>
      </c>
      <c r="S952">
        <v>106.91386869107403</v>
      </c>
    </row>
    <row r="953" spans="1:19" x14ac:dyDescent="0.25">
      <c r="A953" s="15">
        <v>43570</v>
      </c>
      <c r="B953" s="14">
        <v>109</v>
      </c>
      <c r="C953" s="14">
        <v>107.30999799999999</v>
      </c>
      <c r="D953" s="14">
        <v>108.139999</v>
      </c>
      <c r="E953" s="14">
        <v>108.139999</v>
      </c>
      <c r="F953" s="14">
        <v>4480100</v>
      </c>
      <c r="G953" s="14">
        <v>108.58000199999999</v>
      </c>
      <c r="R953" s="5">
        <f t="shared" si="15"/>
        <v>108.17619073747252</v>
      </c>
      <c r="S953">
        <v>108.17619073747254</v>
      </c>
    </row>
    <row r="954" spans="1:19" x14ac:dyDescent="0.25">
      <c r="A954" s="15">
        <v>43571</v>
      </c>
      <c r="B954" s="14">
        <v>108.800003</v>
      </c>
      <c r="C954" s="14">
        <v>107.58000199999999</v>
      </c>
      <c r="D954" s="14">
        <v>108.199997</v>
      </c>
      <c r="E954" s="14">
        <v>108.199997</v>
      </c>
      <c r="F954" s="14">
        <v>3766100</v>
      </c>
      <c r="G954" s="14">
        <v>108.800003</v>
      </c>
      <c r="R954" s="5">
        <f t="shared" si="15"/>
        <v>108.15170802574295</v>
      </c>
      <c r="S954">
        <v>108.15170802574296</v>
      </c>
    </row>
    <row r="955" spans="1:19" x14ac:dyDescent="0.25">
      <c r="A955" s="15">
        <v>43572</v>
      </c>
      <c r="B955" s="14">
        <v>108.860001</v>
      </c>
      <c r="C955" s="14">
        <v>107.25</v>
      </c>
      <c r="D955" s="14">
        <v>108.80999799999999</v>
      </c>
      <c r="E955" s="14">
        <v>108.80999799999999</v>
      </c>
      <c r="F955" s="14">
        <v>5353700</v>
      </c>
      <c r="G955" s="14">
        <v>107.80500000000001</v>
      </c>
      <c r="R955" s="5">
        <f t="shared" si="15"/>
        <v>107.5970217518568</v>
      </c>
      <c r="S955">
        <v>107.59702175185679</v>
      </c>
    </row>
    <row r="956" spans="1:19" x14ac:dyDescent="0.25">
      <c r="A956" s="15">
        <v>43573</v>
      </c>
      <c r="B956" s="14">
        <v>108.449997</v>
      </c>
      <c r="C956" s="14">
        <v>105.08000199999999</v>
      </c>
      <c r="D956" s="14">
        <v>107.360001</v>
      </c>
      <c r="E956" s="14">
        <v>107.360001</v>
      </c>
      <c r="F956" s="14">
        <v>10220700</v>
      </c>
      <c r="G956" s="14">
        <v>108.360001</v>
      </c>
      <c r="R956" s="5">
        <f t="shared" si="15"/>
        <v>106.57529415560967</v>
      </c>
      <c r="S956">
        <v>106.57529415560965</v>
      </c>
    </row>
    <row r="957" spans="1:19" x14ac:dyDescent="0.25">
      <c r="A957" s="15">
        <v>43577</v>
      </c>
      <c r="B957" s="14">
        <v>107.18</v>
      </c>
      <c r="C957" s="14">
        <v>106.019997</v>
      </c>
      <c r="D957" s="14">
        <v>106.80999799999999</v>
      </c>
      <c r="E957" s="14">
        <v>106.80999799999999</v>
      </c>
      <c r="F957" s="14">
        <v>6408500</v>
      </c>
      <c r="G957" s="14">
        <v>106.790001</v>
      </c>
      <c r="R957" s="5">
        <f t="shared" si="15"/>
        <v>106.43888894679039</v>
      </c>
      <c r="S957">
        <v>106.4388889467904</v>
      </c>
    </row>
    <row r="958" spans="1:19" x14ac:dyDescent="0.25">
      <c r="A958" s="15">
        <v>43578</v>
      </c>
      <c r="B958" s="14">
        <v>107.510002</v>
      </c>
      <c r="C958" s="14">
        <v>106.44000200000001</v>
      </c>
      <c r="D958" s="14">
        <v>106.900002</v>
      </c>
      <c r="E958" s="14">
        <v>106.900002</v>
      </c>
      <c r="F958" s="14">
        <v>8564200</v>
      </c>
      <c r="G958" s="14">
        <v>107.099998</v>
      </c>
      <c r="R958" s="5">
        <f t="shared" si="15"/>
        <v>106.98529123874492</v>
      </c>
      <c r="S958">
        <v>106.98529123874492</v>
      </c>
    </row>
    <row r="959" spans="1:19" x14ac:dyDescent="0.25">
      <c r="A959" s="15">
        <v>43579</v>
      </c>
      <c r="B959" s="14">
        <v>108.389999</v>
      </c>
      <c r="C959" s="14">
        <v>106.41999800000001</v>
      </c>
      <c r="D959" s="14">
        <v>107.220001</v>
      </c>
      <c r="E959" s="14">
        <v>107.220001</v>
      </c>
      <c r="F959" s="14">
        <v>9553100</v>
      </c>
      <c r="G959" s="14">
        <v>107.110001</v>
      </c>
      <c r="R959" s="5">
        <f t="shared" si="15"/>
        <v>107.56654855519355</v>
      </c>
      <c r="S959">
        <v>107.56654855519356</v>
      </c>
    </row>
    <row r="960" spans="1:19" x14ac:dyDescent="0.25">
      <c r="A960" s="15">
        <v>43580</v>
      </c>
      <c r="B960" s="14">
        <v>110.91999800000001</v>
      </c>
      <c r="C960" s="14">
        <v>108.519997</v>
      </c>
      <c r="D960" s="14">
        <v>110.220001</v>
      </c>
      <c r="E960" s="14">
        <v>110.220001</v>
      </c>
      <c r="F960" s="14">
        <v>10959400</v>
      </c>
      <c r="G960" s="14">
        <v>108.519997</v>
      </c>
      <c r="R960" s="5">
        <f t="shared" si="15"/>
        <v>109.5014830717833</v>
      </c>
      <c r="S960">
        <v>109.5014830717833</v>
      </c>
    </row>
    <row r="961" spans="1:19" x14ac:dyDescent="0.25">
      <c r="A961" s="15">
        <v>43581</v>
      </c>
      <c r="B961" s="14">
        <v>110.57</v>
      </c>
      <c r="C961" s="14">
        <v>107.879997</v>
      </c>
      <c r="D961" s="14">
        <v>110.55999799999999</v>
      </c>
      <c r="E961" s="14">
        <v>110.55999799999999</v>
      </c>
      <c r="F961" s="14">
        <v>7683200</v>
      </c>
      <c r="G961" s="14">
        <v>109.720001</v>
      </c>
      <c r="R961" s="5">
        <f t="shared" si="15"/>
        <v>108.51267304578013</v>
      </c>
      <c r="S961">
        <v>108.51267304578013</v>
      </c>
    </row>
    <row r="962" spans="1:19" x14ac:dyDescent="0.25">
      <c r="A962" s="15">
        <v>43584</v>
      </c>
      <c r="B962" s="14">
        <v>113</v>
      </c>
      <c r="C962" s="14">
        <v>110.44000200000001</v>
      </c>
      <c r="D962" s="14">
        <v>112.44000200000001</v>
      </c>
      <c r="E962" s="14">
        <v>112.44000200000001</v>
      </c>
      <c r="F962" s="14">
        <v>6989300</v>
      </c>
      <c r="G962" s="14">
        <v>110.699997</v>
      </c>
      <c r="R962" s="5">
        <f t="shared" si="15"/>
        <v>111.3722433740753</v>
      </c>
      <c r="S962">
        <v>111.37224337407528</v>
      </c>
    </row>
    <row r="963" spans="1:19" x14ac:dyDescent="0.25">
      <c r="A963" s="15">
        <v>43585</v>
      </c>
      <c r="B963" s="14">
        <v>113.220001</v>
      </c>
      <c r="C963" s="14">
        <v>111.199997</v>
      </c>
      <c r="D963" s="14">
        <v>112.769997</v>
      </c>
      <c r="E963" s="14">
        <v>112.769997</v>
      </c>
      <c r="F963" s="14">
        <v>6489400</v>
      </c>
      <c r="G963" s="14">
        <v>112.44000200000001</v>
      </c>
      <c r="R963" s="5">
        <f t="shared" ref="R963:R1026" si="16">$J$3*F963+$K$3*E963+$L$3*D963+$M$3*C963+$N$3*B963 +$O$3</f>
        <v>111.9105334849806</v>
      </c>
      <c r="S963">
        <v>111.91053348498062</v>
      </c>
    </row>
    <row r="964" spans="1:19" x14ac:dyDescent="0.25">
      <c r="A964" s="15">
        <v>43586</v>
      </c>
      <c r="B964" s="14">
        <v>113.69000200000001</v>
      </c>
      <c r="C964" s="14">
        <v>110.91999800000001</v>
      </c>
      <c r="D964" s="14">
        <v>110.94000200000001</v>
      </c>
      <c r="E964" s="14">
        <v>110.94000200000001</v>
      </c>
      <c r="F964" s="14">
        <v>5442200</v>
      </c>
      <c r="G964" s="14">
        <v>113.209999</v>
      </c>
      <c r="R964" s="5">
        <f t="shared" si="16"/>
        <v>113.25571115513424</v>
      </c>
      <c r="S964">
        <v>113.25571115513425</v>
      </c>
    </row>
    <row r="965" spans="1:19" x14ac:dyDescent="0.25">
      <c r="A965" s="15">
        <v>43587</v>
      </c>
      <c r="B965" s="14">
        <v>111.160004</v>
      </c>
      <c r="C965" s="14">
        <v>108.910004</v>
      </c>
      <c r="D965" s="14">
        <v>109.699997</v>
      </c>
      <c r="E965" s="14">
        <v>109.699997</v>
      </c>
      <c r="F965" s="14">
        <v>5272400</v>
      </c>
      <c r="G965" s="14">
        <v>110.599998</v>
      </c>
      <c r="R965" s="5">
        <f t="shared" si="16"/>
        <v>110.30505736033712</v>
      </c>
      <c r="S965">
        <v>110.30505736033712</v>
      </c>
    </row>
    <row r="966" spans="1:19" x14ac:dyDescent="0.25">
      <c r="A966" s="15">
        <v>43588</v>
      </c>
      <c r="B966" s="14">
        <v>112.120003</v>
      </c>
      <c r="C966" s="14">
        <v>110.25</v>
      </c>
      <c r="D966" s="14">
        <v>111.959999</v>
      </c>
      <c r="E966" s="14">
        <v>111.959999</v>
      </c>
      <c r="F966" s="14">
        <v>4660500</v>
      </c>
      <c r="G966" s="14">
        <v>110.57</v>
      </c>
      <c r="R966" s="5">
        <f t="shared" si="16"/>
        <v>110.73621612909089</v>
      </c>
      <c r="S966">
        <v>110.73621612909089</v>
      </c>
    </row>
    <row r="967" spans="1:19" x14ac:dyDescent="0.25">
      <c r="A967" s="15">
        <v>43591</v>
      </c>
      <c r="B967" s="14">
        <v>111.120003</v>
      </c>
      <c r="C967" s="14">
        <v>108.58000199999999</v>
      </c>
      <c r="D967" s="14">
        <v>110.849998</v>
      </c>
      <c r="E967" s="14">
        <v>110.849998</v>
      </c>
      <c r="F967" s="14">
        <v>4722600</v>
      </c>
      <c r="G967" s="14">
        <v>109.44000200000001</v>
      </c>
      <c r="R967" s="5">
        <f t="shared" si="16"/>
        <v>109.32405724228639</v>
      </c>
      <c r="S967">
        <v>109.32405724228637</v>
      </c>
    </row>
    <row r="968" spans="1:19" x14ac:dyDescent="0.25">
      <c r="A968" s="15">
        <v>43592</v>
      </c>
      <c r="B968" s="14">
        <v>110.16999800000001</v>
      </c>
      <c r="C968" s="14">
        <v>107.639999</v>
      </c>
      <c r="D968" s="14">
        <v>108.949997</v>
      </c>
      <c r="E968" s="14">
        <v>108.949997</v>
      </c>
      <c r="F968" s="14">
        <v>6178700</v>
      </c>
      <c r="G968" s="14">
        <v>110.16999800000001</v>
      </c>
      <c r="R968" s="5">
        <f t="shared" si="16"/>
        <v>108.96877838938582</v>
      </c>
      <c r="S968">
        <v>108.96877838938583</v>
      </c>
    </row>
    <row r="969" spans="1:19" x14ac:dyDescent="0.25">
      <c r="A969" s="15">
        <v>43593</v>
      </c>
      <c r="B969" s="14">
        <v>109.879997</v>
      </c>
      <c r="C969" s="14">
        <v>108.150002</v>
      </c>
      <c r="D969" s="14">
        <v>109.07</v>
      </c>
      <c r="E969" s="14">
        <v>109.07</v>
      </c>
      <c r="F969" s="14">
        <v>4118000</v>
      </c>
      <c r="G969" s="14">
        <v>108.58000199999999</v>
      </c>
      <c r="R969" s="5">
        <f t="shared" si="16"/>
        <v>108.99583556978186</v>
      </c>
      <c r="S969">
        <v>108.99583556978185</v>
      </c>
    </row>
    <row r="970" spans="1:19" x14ac:dyDescent="0.25">
      <c r="A970" s="15">
        <v>43594</v>
      </c>
      <c r="B970" s="14">
        <v>110.133003</v>
      </c>
      <c r="C970" s="14">
        <v>107.248001</v>
      </c>
      <c r="D970" s="14">
        <v>109.730003</v>
      </c>
      <c r="E970" s="14">
        <v>109.730003</v>
      </c>
      <c r="F970" s="14">
        <v>4657300</v>
      </c>
      <c r="G970" s="14">
        <v>108.099998</v>
      </c>
      <c r="R970" s="5">
        <f t="shared" si="16"/>
        <v>108.17170756645049</v>
      </c>
      <c r="S970">
        <v>108.17170756645049</v>
      </c>
    </row>
    <row r="971" spans="1:19" x14ac:dyDescent="0.25">
      <c r="A971" s="15">
        <v>43595</v>
      </c>
      <c r="B971" s="14">
        <v>110.68</v>
      </c>
      <c r="C971" s="14">
        <v>107.459999</v>
      </c>
      <c r="D971" s="14">
        <v>110.410004</v>
      </c>
      <c r="E971" s="14">
        <v>110.410004</v>
      </c>
      <c r="F971" s="14">
        <v>3750900</v>
      </c>
      <c r="G971" s="14">
        <v>109.220001</v>
      </c>
      <c r="R971" s="5">
        <f t="shared" si="16"/>
        <v>108.39484705147068</v>
      </c>
      <c r="S971">
        <v>108.39484705147069</v>
      </c>
    </row>
    <row r="972" spans="1:19" x14ac:dyDescent="0.25">
      <c r="A972" s="15">
        <v>43598</v>
      </c>
      <c r="B972" s="14">
        <v>108.629997</v>
      </c>
      <c r="C972" s="14">
        <v>106.519997</v>
      </c>
      <c r="D972" s="14">
        <v>106.83000199999999</v>
      </c>
      <c r="E972" s="14">
        <v>106.83000199999999</v>
      </c>
      <c r="F972" s="14">
        <v>5657900</v>
      </c>
      <c r="G972" s="14">
        <v>107.599998</v>
      </c>
      <c r="R972" s="5">
        <f t="shared" si="16"/>
        <v>108.08589204616469</v>
      </c>
      <c r="S972">
        <v>108.08589204616467</v>
      </c>
    </row>
    <row r="973" spans="1:19" x14ac:dyDescent="0.25">
      <c r="A973" s="15">
        <v>43599</v>
      </c>
      <c r="B973" s="14">
        <v>110.400002</v>
      </c>
      <c r="C973" s="14">
        <v>107.349998</v>
      </c>
      <c r="D973" s="14">
        <v>109.089996</v>
      </c>
      <c r="E973" s="14">
        <v>109.089996</v>
      </c>
      <c r="F973" s="14">
        <v>4559700</v>
      </c>
      <c r="G973" s="14">
        <v>107.55999799999999</v>
      </c>
      <c r="R973" s="5">
        <f t="shared" si="16"/>
        <v>108.87816382515646</v>
      </c>
      <c r="S973">
        <v>108.87816382515646</v>
      </c>
    </row>
    <row r="974" spans="1:19" x14ac:dyDescent="0.25">
      <c r="A974" s="15">
        <v>43600</v>
      </c>
      <c r="B974" s="14">
        <v>111.93</v>
      </c>
      <c r="C974" s="14">
        <v>108.30999799999999</v>
      </c>
      <c r="D974" s="14">
        <v>111.5</v>
      </c>
      <c r="E974" s="14">
        <v>111.5</v>
      </c>
      <c r="F974" s="14">
        <v>5315300</v>
      </c>
      <c r="G974" s="14">
        <v>108.589996</v>
      </c>
      <c r="R974" s="5">
        <f t="shared" si="16"/>
        <v>109.45945733434418</v>
      </c>
      <c r="S974">
        <v>109.45945733434419</v>
      </c>
    </row>
    <row r="975" spans="1:19" x14ac:dyDescent="0.25">
      <c r="A975" s="15">
        <v>43601</v>
      </c>
      <c r="B975" s="14">
        <v>114.660004</v>
      </c>
      <c r="C975" s="14">
        <v>111.160004</v>
      </c>
      <c r="D975" s="14">
        <v>113.870003</v>
      </c>
      <c r="E975" s="14">
        <v>113.870003</v>
      </c>
      <c r="F975" s="14">
        <v>6031800</v>
      </c>
      <c r="G975" s="14">
        <v>111.199997</v>
      </c>
      <c r="R975" s="5">
        <f t="shared" si="16"/>
        <v>112.49774628061331</v>
      </c>
      <c r="S975">
        <v>112.49774628061331</v>
      </c>
    </row>
    <row r="976" spans="1:19" x14ac:dyDescent="0.25">
      <c r="A976" s="15">
        <v>43602</v>
      </c>
      <c r="B976" s="14">
        <v>114.25</v>
      </c>
      <c r="C976" s="14">
        <v>112.241997</v>
      </c>
      <c r="D976" s="14">
        <v>112.800003</v>
      </c>
      <c r="E976" s="14">
        <v>112.800003</v>
      </c>
      <c r="F976" s="14">
        <v>4512400</v>
      </c>
      <c r="G976" s="14">
        <v>113.07</v>
      </c>
      <c r="R976" s="5">
        <f t="shared" si="16"/>
        <v>113.56010083705284</v>
      </c>
      <c r="S976">
        <v>113.56010083705284</v>
      </c>
    </row>
    <row r="977" spans="1:19" x14ac:dyDescent="0.25">
      <c r="A977" s="15">
        <v>43605</v>
      </c>
      <c r="B977" s="14">
        <v>113.30999799999999</v>
      </c>
      <c r="C977" s="14">
        <v>111.230003</v>
      </c>
      <c r="D977" s="14">
        <v>112.150002</v>
      </c>
      <c r="E977" s="14">
        <v>112.150002</v>
      </c>
      <c r="F977" s="14">
        <v>3631600</v>
      </c>
      <c r="G977" s="14">
        <v>111.970001</v>
      </c>
      <c r="R977" s="5">
        <f t="shared" si="16"/>
        <v>112.38854608630885</v>
      </c>
      <c r="S977">
        <v>112.38854608630885</v>
      </c>
    </row>
    <row r="978" spans="1:19" x14ac:dyDescent="0.25">
      <c r="A978" s="15">
        <v>43606</v>
      </c>
      <c r="B978" s="14">
        <v>113.120003</v>
      </c>
      <c r="C978" s="14">
        <v>111.685997</v>
      </c>
      <c r="D978" s="14">
        <v>112.43</v>
      </c>
      <c r="E978" s="14">
        <v>112.43</v>
      </c>
      <c r="F978" s="14">
        <v>4001400</v>
      </c>
      <c r="G978" s="14">
        <v>112.66999800000001</v>
      </c>
      <c r="R978" s="5">
        <f t="shared" si="16"/>
        <v>112.37318302143555</v>
      </c>
      <c r="S978">
        <v>112.37318302143554</v>
      </c>
    </row>
    <row r="979" spans="1:19" x14ac:dyDescent="0.25">
      <c r="A979" s="15">
        <v>43607</v>
      </c>
      <c r="B979" s="14">
        <v>113.959999</v>
      </c>
      <c r="C979" s="14">
        <v>112.209999</v>
      </c>
      <c r="D979" s="14">
        <v>112.470001</v>
      </c>
      <c r="E979" s="14">
        <v>112.470001</v>
      </c>
      <c r="F979" s="14">
        <v>3091700</v>
      </c>
      <c r="G979" s="14">
        <v>112.279999</v>
      </c>
      <c r="R979" s="5">
        <f t="shared" si="16"/>
        <v>113.47682884848818</v>
      </c>
      <c r="S979">
        <v>113.4768288484882</v>
      </c>
    </row>
    <row r="980" spans="1:19" x14ac:dyDescent="0.25">
      <c r="A980" s="15">
        <v>43608</v>
      </c>
      <c r="B980" s="14">
        <v>111.709999</v>
      </c>
      <c r="C980" s="14">
        <v>109.05999799999999</v>
      </c>
      <c r="D980" s="14">
        <v>109.900002</v>
      </c>
      <c r="E980" s="14">
        <v>109.900002</v>
      </c>
      <c r="F980" s="14">
        <v>7183600</v>
      </c>
      <c r="G980" s="14">
        <v>111.470001</v>
      </c>
      <c r="R980" s="5">
        <f t="shared" si="16"/>
        <v>110.78739413651337</v>
      </c>
      <c r="S980">
        <v>110.78739413651337</v>
      </c>
    </row>
    <row r="981" spans="1:19" x14ac:dyDescent="0.25">
      <c r="A981" s="15">
        <v>43609</v>
      </c>
      <c r="B981" s="14">
        <v>111.239998</v>
      </c>
      <c r="C981" s="14">
        <v>109.459999</v>
      </c>
      <c r="D981" s="14">
        <v>109.849998</v>
      </c>
      <c r="E981" s="14">
        <v>109.849998</v>
      </c>
      <c r="F981" s="14">
        <v>4832500</v>
      </c>
      <c r="G981" s="14">
        <v>110.839996</v>
      </c>
      <c r="R981" s="5">
        <f t="shared" si="16"/>
        <v>110.67792864549563</v>
      </c>
      <c r="S981">
        <v>110.67792864549563</v>
      </c>
    </row>
    <row r="982" spans="1:19" x14ac:dyDescent="0.25">
      <c r="A982" s="15">
        <v>43613</v>
      </c>
      <c r="B982" s="14">
        <v>113.139999</v>
      </c>
      <c r="C982" s="14">
        <v>110.5</v>
      </c>
      <c r="D982" s="14">
        <v>111.790001</v>
      </c>
      <c r="E982" s="14">
        <v>111.790001</v>
      </c>
      <c r="F982" s="14">
        <v>6568300</v>
      </c>
      <c r="G982" s="14">
        <v>110.57</v>
      </c>
      <c r="R982" s="5">
        <f t="shared" si="16"/>
        <v>111.94001910234532</v>
      </c>
      <c r="S982">
        <v>111.94001910234533</v>
      </c>
    </row>
    <row r="983" spans="1:19" x14ac:dyDescent="0.25">
      <c r="A983" s="15">
        <v>43614</v>
      </c>
      <c r="B983" s="14">
        <v>110.970001</v>
      </c>
      <c r="C983" s="14">
        <v>109.30999799999999</v>
      </c>
      <c r="D983" s="14">
        <v>110.08000199999999</v>
      </c>
      <c r="E983" s="14">
        <v>110.08000199999999</v>
      </c>
      <c r="F983" s="14">
        <v>8166200</v>
      </c>
      <c r="G983" s="14">
        <v>110.75</v>
      </c>
      <c r="R983" s="5">
        <f t="shared" si="16"/>
        <v>110.19309985505301</v>
      </c>
      <c r="S983">
        <v>110.19309985505302</v>
      </c>
    </row>
    <row r="984" spans="1:19" x14ac:dyDescent="0.25">
      <c r="A984" s="15">
        <v>43615</v>
      </c>
      <c r="B984" s="14">
        <v>111.57</v>
      </c>
      <c r="C984" s="14">
        <v>110.089996</v>
      </c>
      <c r="D984" s="14">
        <v>111.410004</v>
      </c>
      <c r="E984" s="14">
        <v>111.410004</v>
      </c>
      <c r="F984" s="14">
        <v>3871800</v>
      </c>
      <c r="G984" s="14">
        <v>110.639999</v>
      </c>
      <c r="R984" s="5">
        <f t="shared" si="16"/>
        <v>110.46425869213859</v>
      </c>
      <c r="S984">
        <v>110.46425869213857</v>
      </c>
    </row>
    <row r="985" spans="1:19" x14ac:dyDescent="0.25">
      <c r="A985" s="15">
        <v>43616</v>
      </c>
      <c r="B985" s="14">
        <v>110.800003</v>
      </c>
      <c r="C985" s="14">
        <v>108.739998</v>
      </c>
      <c r="D985" s="14">
        <v>109.75</v>
      </c>
      <c r="E985" s="14">
        <v>109.75</v>
      </c>
      <c r="F985" s="14">
        <v>4913500</v>
      </c>
      <c r="G985" s="14">
        <v>110.33000199999999</v>
      </c>
      <c r="R985" s="5">
        <f t="shared" si="16"/>
        <v>109.82836022959364</v>
      </c>
      <c r="S985">
        <v>109.82836022959366</v>
      </c>
    </row>
    <row r="986" spans="1:19" x14ac:dyDescent="0.25">
      <c r="A986" s="15">
        <v>43619</v>
      </c>
      <c r="B986" s="14">
        <v>111.089996</v>
      </c>
      <c r="C986" s="14">
        <v>103.959999</v>
      </c>
      <c r="D986" s="14">
        <v>105.519997</v>
      </c>
      <c r="E986" s="14">
        <v>105.519997</v>
      </c>
      <c r="F986" s="14">
        <v>11261200</v>
      </c>
      <c r="G986" s="14">
        <v>111.089996</v>
      </c>
      <c r="R986" s="5">
        <f t="shared" si="16"/>
        <v>109.27801564553755</v>
      </c>
      <c r="S986">
        <v>109.27801564553756</v>
      </c>
    </row>
    <row r="987" spans="1:19" x14ac:dyDescent="0.25">
      <c r="A987" s="15">
        <v>43620</v>
      </c>
      <c r="B987" s="14">
        <v>108.83000199999999</v>
      </c>
      <c r="C987" s="14">
        <v>105.779999</v>
      </c>
      <c r="D987" s="14">
        <v>108.730003</v>
      </c>
      <c r="E987" s="14">
        <v>108.730003</v>
      </c>
      <c r="F987" s="14">
        <v>7280400</v>
      </c>
      <c r="G987" s="14">
        <v>106.83000199999999</v>
      </c>
      <c r="R987" s="5">
        <f t="shared" si="16"/>
        <v>106.56961830822935</v>
      </c>
      <c r="S987">
        <v>106.56961830822934</v>
      </c>
    </row>
    <row r="988" spans="1:19" x14ac:dyDescent="0.25">
      <c r="A988" s="15">
        <v>43621</v>
      </c>
      <c r="B988" s="14">
        <v>110.879997</v>
      </c>
      <c r="C988" s="14">
        <v>109.459999</v>
      </c>
      <c r="D988" s="14">
        <v>110.769997</v>
      </c>
      <c r="E988" s="14">
        <v>110.769997</v>
      </c>
      <c r="F988" s="14">
        <v>6220200</v>
      </c>
      <c r="G988" s="14">
        <v>110.040001</v>
      </c>
      <c r="R988" s="5">
        <f t="shared" si="16"/>
        <v>109.79137944013848</v>
      </c>
      <c r="S988">
        <v>109.7913794401385</v>
      </c>
    </row>
    <row r="989" spans="1:19" x14ac:dyDescent="0.25">
      <c r="A989" s="15">
        <v>43622</v>
      </c>
      <c r="B989" s="14">
        <v>112.040001</v>
      </c>
      <c r="C989" s="14">
        <v>110.269997</v>
      </c>
      <c r="D989" s="14">
        <v>111.779999</v>
      </c>
      <c r="E989" s="14">
        <v>111.779999</v>
      </c>
      <c r="F989" s="14">
        <v>4744000</v>
      </c>
      <c r="G989" s="14">
        <v>111.110001</v>
      </c>
      <c r="R989" s="5">
        <f t="shared" si="16"/>
        <v>110.78958509773527</v>
      </c>
      <c r="S989">
        <v>110.78958509773527</v>
      </c>
    </row>
    <row r="990" spans="1:19" x14ac:dyDescent="0.25">
      <c r="A990" s="15">
        <v>43623</v>
      </c>
      <c r="B990" s="14">
        <v>115.139999</v>
      </c>
      <c r="C990" s="14">
        <v>112.08000199999999</v>
      </c>
      <c r="D990" s="14">
        <v>114.019997</v>
      </c>
      <c r="E990" s="14">
        <v>114.019997</v>
      </c>
      <c r="F990" s="14">
        <v>5916400</v>
      </c>
      <c r="G990" s="14">
        <v>112.300003</v>
      </c>
      <c r="R990" s="5">
        <f t="shared" si="16"/>
        <v>113.49575568755574</v>
      </c>
      <c r="S990">
        <v>113.49575568755574</v>
      </c>
    </row>
    <row r="991" spans="1:19" x14ac:dyDescent="0.25">
      <c r="A991" s="15">
        <v>43626</v>
      </c>
      <c r="B991" s="14">
        <v>117.349998</v>
      </c>
      <c r="C991" s="14">
        <v>114.849998</v>
      </c>
      <c r="D991" s="14">
        <v>115.620003</v>
      </c>
      <c r="E991" s="14">
        <v>115.620003</v>
      </c>
      <c r="F991" s="14">
        <v>6483600</v>
      </c>
      <c r="G991" s="14">
        <v>115.099998</v>
      </c>
      <c r="R991" s="5">
        <f t="shared" si="16"/>
        <v>116.48298874186673</v>
      </c>
      <c r="S991">
        <v>116.48298874186675</v>
      </c>
    </row>
    <row r="992" spans="1:19" x14ac:dyDescent="0.25">
      <c r="A992" s="15">
        <v>43627</v>
      </c>
      <c r="B992" s="14">
        <v>117.449997</v>
      </c>
      <c r="C992" s="14">
        <v>113.29499800000001</v>
      </c>
      <c r="D992" s="14">
        <v>114.599998</v>
      </c>
      <c r="E992" s="14">
        <v>114.599998</v>
      </c>
      <c r="F992" s="14">
        <v>5038900</v>
      </c>
      <c r="G992" s="14">
        <v>116.970001</v>
      </c>
      <c r="R992" s="5">
        <f t="shared" si="16"/>
        <v>116.0829404542212</v>
      </c>
      <c r="S992">
        <v>116.0829404542212</v>
      </c>
    </row>
    <row r="993" spans="1:19" x14ac:dyDescent="0.25">
      <c r="A993" s="15">
        <v>43628</v>
      </c>
      <c r="B993" s="14">
        <v>114.889999</v>
      </c>
      <c r="C993" s="14">
        <v>113.470001</v>
      </c>
      <c r="D993" s="14">
        <v>114.5</v>
      </c>
      <c r="E993" s="14">
        <v>114.5</v>
      </c>
      <c r="F993" s="14">
        <v>3914400</v>
      </c>
      <c r="G993" s="14">
        <v>114.589996</v>
      </c>
      <c r="R993" s="5">
        <f t="shared" si="16"/>
        <v>113.96808390163966</v>
      </c>
      <c r="S993">
        <v>113.96808390163966</v>
      </c>
    </row>
    <row r="994" spans="1:19" x14ac:dyDescent="0.25">
      <c r="A994" s="15">
        <v>43629</v>
      </c>
      <c r="B994" s="14">
        <v>115.82</v>
      </c>
      <c r="C994" s="14">
        <v>114.589996</v>
      </c>
      <c r="D994" s="14">
        <v>115.720001</v>
      </c>
      <c r="E994" s="14">
        <v>115.720001</v>
      </c>
      <c r="F994" s="14">
        <v>4089400</v>
      </c>
      <c r="G994" s="14">
        <v>114.82</v>
      </c>
      <c r="R994" s="5">
        <f t="shared" si="16"/>
        <v>114.85598972001242</v>
      </c>
      <c r="S994">
        <v>114.85598972001243</v>
      </c>
    </row>
    <row r="995" spans="1:19" x14ac:dyDescent="0.25">
      <c r="A995" s="15">
        <v>43630</v>
      </c>
      <c r="B995" s="14">
        <v>116.730003</v>
      </c>
      <c r="C995" s="14">
        <v>115.269997</v>
      </c>
      <c r="D995" s="14">
        <v>116.16999800000001</v>
      </c>
      <c r="E995" s="14">
        <v>116.16999800000001</v>
      </c>
      <c r="F995" s="14">
        <v>4242000</v>
      </c>
      <c r="G995" s="14">
        <v>115.910004</v>
      </c>
      <c r="R995" s="5">
        <f t="shared" si="16"/>
        <v>115.8842363641017</v>
      </c>
      <c r="S995">
        <v>115.8842363641017</v>
      </c>
    </row>
    <row r="996" spans="1:19" x14ac:dyDescent="0.25">
      <c r="A996" s="15">
        <v>43633</v>
      </c>
      <c r="B996" s="14">
        <v>117.334999</v>
      </c>
      <c r="C996" s="14">
        <v>116.370003</v>
      </c>
      <c r="D996" s="14">
        <v>117.160004</v>
      </c>
      <c r="E996" s="14">
        <v>117.160004</v>
      </c>
      <c r="F996" s="14">
        <v>4621600</v>
      </c>
      <c r="G996" s="14">
        <v>116.58000199999999</v>
      </c>
      <c r="R996" s="5">
        <f t="shared" si="16"/>
        <v>116.60777674510429</v>
      </c>
      <c r="S996">
        <v>116.6077767451043</v>
      </c>
    </row>
    <row r="997" spans="1:19" x14ac:dyDescent="0.25">
      <c r="A997" s="15">
        <v>43634</v>
      </c>
      <c r="B997" s="14">
        <v>118.646004</v>
      </c>
      <c r="C997" s="14">
        <v>115.839996</v>
      </c>
      <c r="D997" s="14">
        <v>115.980003</v>
      </c>
      <c r="E997" s="14">
        <v>115.980003</v>
      </c>
      <c r="F997" s="14">
        <v>6793300</v>
      </c>
      <c r="G997" s="14">
        <v>118.599998</v>
      </c>
      <c r="R997" s="5">
        <f t="shared" si="16"/>
        <v>118.13581749857701</v>
      </c>
      <c r="S997">
        <v>118.135817498577</v>
      </c>
    </row>
    <row r="998" spans="1:19" x14ac:dyDescent="0.25">
      <c r="A998" s="15">
        <v>43635</v>
      </c>
      <c r="B998" s="14">
        <v>117.339996</v>
      </c>
      <c r="C998" s="14">
        <v>115.220001</v>
      </c>
      <c r="D998" s="14">
        <v>117.139999</v>
      </c>
      <c r="E998" s="14">
        <v>117.139999</v>
      </c>
      <c r="F998" s="14">
        <v>5166000</v>
      </c>
      <c r="G998" s="14">
        <v>116</v>
      </c>
      <c r="R998" s="5">
        <f t="shared" si="16"/>
        <v>115.80146845956186</v>
      </c>
      <c r="S998">
        <v>115.80146845956186</v>
      </c>
    </row>
    <row r="999" spans="1:19" x14ac:dyDescent="0.25">
      <c r="A999" s="15">
        <v>43636</v>
      </c>
      <c r="B999" s="14">
        <v>119.949997</v>
      </c>
      <c r="C999" s="14">
        <v>117.839996</v>
      </c>
      <c r="D999" s="14">
        <v>118.790001</v>
      </c>
      <c r="E999" s="14">
        <v>118.790001</v>
      </c>
      <c r="F999" s="14">
        <v>5437500</v>
      </c>
      <c r="G999" s="14">
        <v>118.849998</v>
      </c>
      <c r="R999" s="5">
        <f t="shared" si="16"/>
        <v>119.00915152800802</v>
      </c>
      <c r="S999">
        <v>119.009151528008</v>
      </c>
    </row>
    <row r="1000" spans="1:19" x14ac:dyDescent="0.25">
      <c r="A1000" s="15">
        <v>43637</v>
      </c>
      <c r="B1000" s="14">
        <v>117.279999</v>
      </c>
      <c r="C1000" s="14">
        <v>115.970001</v>
      </c>
      <c r="D1000" s="14">
        <v>116.209999</v>
      </c>
      <c r="E1000" s="14">
        <v>116.209999</v>
      </c>
      <c r="F1000" s="14">
        <v>10651500</v>
      </c>
      <c r="G1000" s="14">
        <v>116.08000199999999</v>
      </c>
      <c r="R1000" s="5">
        <f t="shared" si="16"/>
        <v>116.86822757221368</v>
      </c>
      <c r="S1000">
        <v>116.8682275722137</v>
      </c>
    </row>
    <row r="1001" spans="1:19" x14ac:dyDescent="0.25">
      <c r="A1001" s="15">
        <v>43640</v>
      </c>
      <c r="B1001" s="14">
        <v>116.773003</v>
      </c>
      <c r="C1001" s="14">
        <v>115.660004</v>
      </c>
      <c r="D1001" s="14">
        <v>116.5</v>
      </c>
      <c r="E1001" s="14">
        <v>116.5</v>
      </c>
      <c r="F1001" s="14">
        <v>3369800</v>
      </c>
      <c r="G1001" s="14">
        <v>116.510002</v>
      </c>
      <c r="R1001" s="5">
        <f t="shared" si="16"/>
        <v>115.99761454297406</v>
      </c>
      <c r="S1001">
        <v>115.99761454297405</v>
      </c>
    </row>
    <row r="1002" spans="1:19" x14ac:dyDescent="0.25">
      <c r="A1002" s="15">
        <v>43641</v>
      </c>
      <c r="B1002" s="14">
        <v>116.959999</v>
      </c>
      <c r="C1002" s="14">
        <v>113.389999</v>
      </c>
      <c r="D1002" s="14">
        <v>114.44000200000001</v>
      </c>
      <c r="E1002" s="14">
        <v>114.44000200000001</v>
      </c>
      <c r="F1002" s="14">
        <v>5393700</v>
      </c>
      <c r="G1002" s="14">
        <v>116.58000199999999</v>
      </c>
      <c r="R1002" s="5">
        <f t="shared" si="16"/>
        <v>115.81002104679757</v>
      </c>
      <c r="S1002">
        <v>115.81002104679757</v>
      </c>
    </row>
    <row r="1003" spans="1:19" x14ac:dyDescent="0.25">
      <c r="A1003" s="15">
        <v>43642</v>
      </c>
      <c r="B1003" s="14">
        <v>116.379997</v>
      </c>
      <c r="C1003" s="14">
        <v>114.114998</v>
      </c>
      <c r="D1003" s="14">
        <v>114.150002</v>
      </c>
      <c r="E1003" s="14">
        <v>114.150002</v>
      </c>
      <c r="F1003" s="14">
        <v>4637300</v>
      </c>
      <c r="G1003" s="14">
        <v>115.699997</v>
      </c>
      <c r="R1003" s="5">
        <f t="shared" si="16"/>
        <v>115.98551290115353</v>
      </c>
      <c r="S1003">
        <v>115.98551290115353</v>
      </c>
    </row>
    <row r="1004" spans="1:19" x14ac:dyDescent="0.25">
      <c r="A1004" s="15">
        <v>43643</v>
      </c>
      <c r="B1004" s="14">
        <v>114.870003</v>
      </c>
      <c r="C1004" s="14">
        <v>113.08000199999999</v>
      </c>
      <c r="D1004" s="14">
        <v>113.66999800000001</v>
      </c>
      <c r="E1004" s="14">
        <v>113.66999800000001</v>
      </c>
      <c r="F1004" s="14">
        <v>5139300</v>
      </c>
      <c r="G1004" s="14">
        <v>114.510002</v>
      </c>
      <c r="R1004" s="5">
        <f t="shared" si="16"/>
        <v>114.18367220856774</v>
      </c>
      <c r="S1004">
        <v>114.18367220856774</v>
      </c>
    </row>
    <row r="1005" spans="1:19" x14ac:dyDescent="0.25">
      <c r="A1005" s="15">
        <v>43644</v>
      </c>
      <c r="B1005" s="14">
        <v>114.620003</v>
      </c>
      <c r="C1005" s="14">
        <v>113.33000199999999</v>
      </c>
      <c r="D1005" s="14">
        <v>114.459999</v>
      </c>
      <c r="E1005" s="14">
        <v>114.459999</v>
      </c>
      <c r="F1005" s="14">
        <v>6679800</v>
      </c>
      <c r="G1005" s="14">
        <v>114.239998</v>
      </c>
      <c r="R1005" s="5">
        <f t="shared" si="16"/>
        <v>113.65538394700269</v>
      </c>
      <c r="S1005">
        <v>113.65538394700269</v>
      </c>
    </row>
    <row r="1006" spans="1:19" x14ac:dyDescent="0.25">
      <c r="A1006" s="15">
        <v>43647</v>
      </c>
      <c r="B1006" s="14">
        <v>116.75</v>
      </c>
      <c r="C1006" s="14">
        <v>114.349998</v>
      </c>
      <c r="D1006" s="14">
        <v>115.029999</v>
      </c>
      <c r="E1006" s="14">
        <v>115.029999</v>
      </c>
      <c r="F1006" s="14">
        <v>5566900</v>
      </c>
      <c r="G1006" s="14">
        <v>116.720001</v>
      </c>
      <c r="R1006" s="5">
        <f t="shared" si="16"/>
        <v>115.94680613338407</v>
      </c>
      <c r="S1006">
        <v>115.94680613338406</v>
      </c>
    </row>
    <row r="1007" spans="1:19" x14ac:dyDescent="0.25">
      <c r="A1007" s="15">
        <v>43648</v>
      </c>
      <c r="B1007" s="14">
        <v>116.199997</v>
      </c>
      <c r="C1007" s="14">
        <v>114.58000199999999</v>
      </c>
      <c r="D1007" s="14">
        <v>116.16999800000001</v>
      </c>
      <c r="E1007" s="14">
        <v>116.16999800000001</v>
      </c>
      <c r="F1007" s="14">
        <v>4153900</v>
      </c>
      <c r="G1007" s="14">
        <v>115.18</v>
      </c>
      <c r="R1007" s="5">
        <f t="shared" si="16"/>
        <v>114.91346375700404</v>
      </c>
      <c r="S1007">
        <v>114.91346375700402</v>
      </c>
    </row>
    <row r="1008" spans="1:19" x14ac:dyDescent="0.25">
      <c r="A1008" s="15">
        <v>43649</v>
      </c>
      <c r="B1008" s="14">
        <v>117.720001</v>
      </c>
      <c r="C1008" s="14">
        <v>116.05999799999999</v>
      </c>
      <c r="D1008" s="14">
        <v>117.68</v>
      </c>
      <c r="E1008" s="14">
        <v>117.68</v>
      </c>
      <c r="F1008" s="14">
        <v>3288900</v>
      </c>
      <c r="G1008" s="14">
        <v>116.879997</v>
      </c>
      <c r="R1008" s="5">
        <f t="shared" si="16"/>
        <v>116.4088629980595</v>
      </c>
      <c r="S1008">
        <v>116.40886299805952</v>
      </c>
    </row>
    <row r="1009" spans="1:19" x14ac:dyDescent="0.25">
      <c r="A1009" s="15">
        <v>43651</v>
      </c>
      <c r="B1009" s="14">
        <v>117.400002</v>
      </c>
      <c r="C1009" s="14">
        <v>114.69000200000001</v>
      </c>
      <c r="D1009" s="14">
        <v>117.160004</v>
      </c>
      <c r="E1009" s="14">
        <v>117.160004</v>
      </c>
      <c r="F1009" s="14">
        <v>3801700</v>
      </c>
      <c r="G1009" s="14">
        <v>116.540001</v>
      </c>
      <c r="R1009" s="5">
        <f t="shared" si="16"/>
        <v>115.46047651020581</v>
      </c>
      <c r="S1009">
        <v>115.46047651020579</v>
      </c>
    </row>
    <row r="1010" spans="1:19" x14ac:dyDescent="0.25">
      <c r="A1010" s="15">
        <v>43654</v>
      </c>
      <c r="B1010" s="14">
        <v>117.224998</v>
      </c>
      <c r="C1010" s="14">
        <v>115.139999</v>
      </c>
      <c r="D1010" s="14">
        <v>116.949997</v>
      </c>
      <c r="E1010" s="14">
        <v>116.949997</v>
      </c>
      <c r="F1010" s="14">
        <v>4983600</v>
      </c>
      <c r="G1010" s="14">
        <v>116.339996</v>
      </c>
      <c r="R1010" s="5">
        <f t="shared" si="16"/>
        <v>115.75735248156963</v>
      </c>
      <c r="S1010">
        <v>115.75735248156964</v>
      </c>
    </row>
    <row r="1011" spans="1:19" x14ac:dyDescent="0.25">
      <c r="A1011" s="15">
        <v>43655</v>
      </c>
      <c r="B1011" s="14">
        <v>118.620003</v>
      </c>
      <c r="C1011" s="14">
        <v>116.25</v>
      </c>
      <c r="D1011" s="14">
        <v>118.370003</v>
      </c>
      <c r="E1011" s="14">
        <v>118.370003</v>
      </c>
      <c r="F1011" s="14">
        <v>4739000</v>
      </c>
      <c r="G1011" s="14">
        <v>116.370003</v>
      </c>
      <c r="R1011" s="5">
        <f t="shared" si="16"/>
        <v>116.93190767723905</v>
      </c>
      <c r="S1011">
        <v>116.93190767723907</v>
      </c>
    </row>
    <row r="1012" spans="1:19" x14ac:dyDescent="0.25">
      <c r="A1012" s="15">
        <v>43656</v>
      </c>
      <c r="B1012" s="14">
        <v>120.199997</v>
      </c>
      <c r="C1012" s="14">
        <v>118.779999</v>
      </c>
      <c r="D1012" s="14">
        <v>119.639999</v>
      </c>
      <c r="E1012" s="14">
        <v>119.639999</v>
      </c>
      <c r="F1012" s="14">
        <v>5879700</v>
      </c>
      <c r="G1012" s="14">
        <v>119.110001</v>
      </c>
      <c r="R1012" s="5">
        <f t="shared" si="16"/>
        <v>119.38539674423286</v>
      </c>
      <c r="S1012">
        <v>119.38539674423288</v>
      </c>
    </row>
    <row r="1013" spans="1:19" x14ac:dyDescent="0.25">
      <c r="A1013" s="15">
        <v>43657</v>
      </c>
      <c r="B1013" s="14">
        <v>120.75</v>
      </c>
      <c r="C1013" s="14">
        <v>119.239998</v>
      </c>
      <c r="D1013" s="14">
        <v>120.650002</v>
      </c>
      <c r="E1013" s="14">
        <v>120.650002</v>
      </c>
      <c r="F1013" s="14">
        <v>4999700</v>
      </c>
      <c r="G1013" s="14">
        <v>120.16999800000001</v>
      </c>
      <c r="R1013" s="5">
        <f t="shared" si="16"/>
        <v>119.5860198371815</v>
      </c>
      <c r="S1013">
        <v>119.5860198371815</v>
      </c>
    </row>
    <row r="1014" spans="1:19" x14ac:dyDescent="0.25">
      <c r="A1014" s="15">
        <v>43658</v>
      </c>
      <c r="B1014" s="14">
        <v>121</v>
      </c>
      <c r="C1014" s="14">
        <v>119.30999799999999</v>
      </c>
      <c r="D1014" s="14">
        <v>120.120003</v>
      </c>
      <c r="E1014" s="14">
        <v>120.120003</v>
      </c>
      <c r="F1014" s="14">
        <v>4540300</v>
      </c>
      <c r="G1014" s="14">
        <v>120.91999800000001</v>
      </c>
      <c r="R1014" s="5">
        <f t="shared" si="16"/>
        <v>120.18587347646546</v>
      </c>
      <c r="S1014">
        <v>120.18587347646546</v>
      </c>
    </row>
    <row r="1015" spans="1:19" x14ac:dyDescent="0.25">
      <c r="A1015" s="15">
        <v>43661</v>
      </c>
      <c r="B1015" s="14">
        <v>121.040001</v>
      </c>
      <c r="C1015" s="14">
        <v>119.800003</v>
      </c>
      <c r="D1015" s="14">
        <v>120.900002</v>
      </c>
      <c r="E1015" s="14">
        <v>120.900002</v>
      </c>
      <c r="F1015" s="14">
        <v>3721000</v>
      </c>
      <c r="G1015" s="14">
        <v>120.769997</v>
      </c>
      <c r="R1015" s="5">
        <f t="shared" si="16"/>
        <v>120.09150368072017</v>
      </c>
      <c r="S1015">
        <v>120.09150368072015</v>
      </c>
    </row>
    <row r="1016" spans="1:19" x14ac:dyDescent="0.25">
      <c r="A1016" s="15">
        <v>43662</v>
      </c>
      <c r="B1016" s="14">
        <v>121.480003</v>
      </c>
      <c r="C1016" s="14">
        <v>119.529999</v>
      </c>
      <c r="D1016" s="14">
        <v>119.709999</v>
      </c>
      <c r="E1016" s="14">
        <v>119.709999</v>
      </c>
      <c r="F1016" s="14">
        <v>4006600</v>
      </c>
      <c r="G1016" s="14">
        <v>121.099998</v>
      </c>
      <c r="R1016" s="5">
        <f t="shared" si="16"/>
        <v>121.02586606606785</v>
      </c>
      <c r="S1016">
        <v>121.02586606606785</v>
      </c>
    </row>
    <row r="1017" spans="1:19" x14ac:dyDescent="0.25">
      <c r="A1017" s="15">
        <v>43663</v>
      </c>
      <c r="B1017" s="14">
        <v>119.989998</v>
      </c>
      <c r="C1017" s="14">
        <v>118.800003</v>
      </c>
      <c r="D1017" s="14">
        <v>118.80999799999999</v>
      </c>
      <c r="E1017" s="14">
        <v>118.80999799999999</v>
      </c>
      <c r="F1017" s="14">
        <v>4627500</v>
      </c>
      <c r="G1017" s="14">
        <v>119.650002</v>
      </c>
      <c r="R1017" s="5">
        <f t="shared" si="16"/>
        <v>119.71918321196897</v>
      </c>
      <c r="S1017">
        <v>119.71918321196895</v>
      </c>
    </row>
    <row r="1018" spans="1:19" x14ac:dyDescent="0.25">
      <c r="A1018" s="15">
        <v>43664</v>
      </c>
      <c r="B1018" s="14">
        <v>120.800003</v>
      </c>
      <c r="C1018" s="14">
        <v>118.629997</v>
      </c>
      <c r="D1018" s="14">
        <v>119.870003</v>
      </c>
      <c r="E1018" s="14">
        <v>119.870003</v>
      </c>
      <c r="F1018" s="14">
        <v>4436900</v>
      </c>
      <c r="G1018" s="14">
        <v>118.989998</v>
      </c>
      <c r="R1018" s="5">
        <f t="shared" si="16"/>
        <v>119.6724602636428</v>
      </c>
      <c r="S1018">
        <v>119.67246026364282</v>
      </c>
    </row>
    <row r="1019" spans="1:19" x14ac:dyDescent="0.25">
      <c r="A1019" s="15">
        <v>43665</v>
      </c>
      <c r="B1019" s="14">
        <v>121.360001</v>
      </c>
      <c r="C1019" s="14">
        <v>118.599998</v>
      </c>
      <c r="D1019" s="14">
        <v>118.629997</v>
      </c>
      <c r="E1019" s="14">
        <v>118.629997</v>
      </c>
      <c r="F1019" s="14">
        <v>4916200</v>
      </c>
      <c r="G1019" s="14">
        <v>120.739998</v>
      </c>
      <c r="R1019" s="5">
        <f t="shared" si="16"/>
        <v>120.91776935711887</v>
      </c>
      <c r="S1019">
        <v>120.91776935711889</v>
      </c>
    </row>
    <row r="1020" spans="1:19" x14ac:dyDescent="0.25">
      <c r="A1020" s="15">
        <v>43668</v>
      </c>
      <c r="B1020" s="14">
        <v>119.209999</v>
      </c>
      <c r="C1020" s="14">
        <v>118.120003</v>
      </c>
      <c r="D1020" s="14">
        <v>118.69000200000001</v>
      </c>
      <c r="E1020" s="14">
        <v>118.69000200000001</v>
      </c>
      <c r="F1020" s="14">
        <v>5676600</v>
      </c>
      <c r="G1020" s="14">
        <v>118.989998</v>
      </c>
      <c r="R1020" s="5">
        <f t="shared" si="16"/>
        <v>118.60711879191985</v>
      </c>
      <c r="S1020">
        <v>118.60711879191986</v>
      </c>
    </row>
    <row r="1021" spans="1:19" x14ac:dyDescent="0.25">
      <c r="A1021" s="15">
        <v>43669</v>
      </c>
      <c r="B1021" s="14">
        <v>120.269997</v>
      </c>
      <c r="C1021" s="14">
        <v>118.69499999999999</v>
      </c>
      <c r="D1021" s="14">
        <v>120.220001</v>
      </c>
      <c r="E1021" s="14">
        <v>120.220001</v>
      </c>
      <c r="F1021" s="14">
        <v>5016000</v>
      </c>
      <c r="G1021" s="14">
        <v>119.41999800000001</v>
      </c>
      <c r="R1021" s="5">
        <f t="shared" si="16"/>
        <v>119.02881765428731</v>
      </c>
      <c r="S1021">
        <v>119.02881765428732</v>
      </c>
    </row>
    <row r="1022" spans="1:19" x14ac:dyDescent="0.25">
      <c r="A1022" s="15">
        <v>43670</v>
      </c>
      <c r="B1022" s="14">
        <v>121.33000199999999</v>
      </c>
      <c r="C1022" s="14">
        <v>118.93</v>
      </c>
      <c r="D1022" s="14">
        <v>121.300003</v>
      </c>
      <c r="E1022" s="14">
        <v>121.300003</v>
      </c>
      <c r="F1022" s="14">
        <v>8969800</v>
      </c>
      <c r="G1022" s="14">
        <v>120</v>
      </c>
      <c r="R1022" s="5">
        <f t="shared" si="16"/>
        <v>119.49294605744696</v>
      </c>
      <c r="S1022">
        <v>119.49294605744694</v>
      </c>
    </row>
    <row r="1023" spans="1:19" x14ac:dyDescent="0.25">
      <c r="A1023" s="15">
        <v>43671</v>
      </c>
      <c r="B1023" s="14">
        <v>117.550003</v>
      </c>
      <c r="C1023" s="14">
        <v>113.230003</v>
      </c>
      <c r="D1023" s="14">
        <v>115.120003</v>
      </c>
      <c r="E1023" s="14">
        <v>115.120003</v>
      </c>
      <c r="F1023" s="14">
        <v>19417200</v>
      </c>
      <c r="G1023" s="14">
        <v>116.75</v>
      </c>
      <c r="R1023" s="5">
        <f t="shared" si="16"/>
        <v>115.83517416325401</v>
      </c>
      <c r="S1023">
        <v>115.83517416325401</v>
      </c>
    </row>
    <row r="1024" spans="1:19" x14ac:dyDescent="0.25">
      <c r="A1024" s="15">
        <v>43672</v>
      </c>
      <c r="B1024" s="14">
        <v>116.349998</v>
      </c>
      <c r="C1024" s="14">
        <v>114.339996</v>
      </c>
      <c r="D1024" s="14">
        <v>115.489998</v>
      </c>
      <c r="E1024" s="14">
        <v>115.489998</v>
      </c>
      <c r="F1024" s="14">
        <v>7995500</v>
      </c>
      <c r="G1024" s="14">
        <v>115.709999</v>
      </c>
      <c r="R1024" s="5">
        <f t="shared" si="16"/>
        <v>115.30222977986853</v>
      </c>
      <c r="S1024">
        <v>115.30222977986851</v>
      </c>
    </row>
    <row r="1025" spans="1:19" x14ac:dyDescent="0.25">
      <c r="A1025" s="15">
        <v>43675</v>
      </c>
      <c r="B1025" s="14">
        <v>114.279999</v>
      </c>
      <c r="C1025" s="14">
        <v>111.220001</v>
      </c>
      <c r="D1025" s="14">
        <v>111.449997</v>
      </c>
      <c r="E1025" s="14">
        <v>111.449997</v>
      </c>
      <c r="F1025" s="14">
        <v>13820200</v>
      </c>
      <c r="G1025" s="14">
        <v>113.5</v>
      </c>
      <c r="R1025" s="5">
        <f t="shared" si="16"/>
        <v>113.70378015471519</v>
      </c>
      <c r="S1025">
        <v>113.70378015471518</v>
      </c>
    </row>
    <row r="1026" spans="1:19" x14ac:dyDescent="0.25">
      <c r="A1026" s="15">
        <v>43676</v>
      </c>
      <c r="B1026" s="14">
        <v>112.290001</v>
      </c>
      <c r="C1026" s="14">
        <v>108.769997</v>
      </c>
      <c r="D1026" s="14">
        <v>112.040001</v>
      </c>
      <c r="E1026" s="14">
        <v>112.040001</v>
      </c>
      <c r="F1026" s="14">
        <v>8456000</v>
      </c>
      <c r="G1026" s="14">
        <v>110.790001</v>
      </c>
      <c r="R1026" s="5">
        <f t="shared" si="16"/>
        <v>109.7866201441349</v>
      </c>
      <c r="S1026">
        <v>109.78662014413489</v>
      </c>
    </row>
    <row r="1027" spans="1:19" x14ac:dyDescent="0.25">
      <c r="A1027" s="15">
        <v>43677</v>
      </c>
      <c r="B1027" s="14">
        <v>112.300003</v>
      </c>
      <c r="C1027" s="14">
        <v>109.43</v>
      </c>
      <c r="D1027" s="14">
        <v>110.400002</v>
      </c>
      <c r="E1027" s="14">
        <v>110.400002</v>
      </c>
      <c r="F1027" s="14">
        <v>10096200</v>
      </c>
      <c r="G1027" s="14">
        <v>112.199997</v>
      </c>
      <c r="R1027" s="5">
        <f t="shared" ref="R1027:R1090" si="17">$J$3*F1027+$K$3*E1027+$L$3*D1027+$M$3*C1027+$N$3*B1027 +$O$3</f>
        <v>111.28080835665578</v>
      </c>
      <c r="S1027">
        <v>111.28080835665578</v>
      </c>
    </row>
    <row r="1028" spans="1:19" x14ac:dyDescent="0.25">
      <c r="A1028" s="15">
        <v>43678</v>
      </c>
      <c r="B1028" s="14">
        <v>112.449997</v>
      </c>
      <c r="C1028" s="14">
        <v>109.665001</v>
      </c>
      <c r="D1028" s="14">
        <v>110.800003</v>
      </c>
      <c r="E1028" s="14">
        <v>110.800003</v>
      </c>
      <c r="F1028" s="14">
        <v>9436100</v>
      </c>
      <c r="G1028" s="14">
        <v>110.449997</v>
      </c>
      <c r="R1028" s="5">
        <f t="shared" si="17"/>
        <v>111.33656737905953</v>
      </c>
      <c r="S1028">
        <v>111.33656737905953</v>
      </c>
    </row>
    <row r="1029" spans="1:19" x14ac:dyDescent="0.25">
      <c r="A1029" s="15">
        <v>43679</v>
      </c>
      <c r="B1029" s="14">
        <v>109.650002</v>
      </c>
      <c r="C1029" s="14">
        <v>105.83000199999999</v>
      </c>
      <c r="D1029" s="14">
        <v>107.089996</v>
      </c>
      <c r="E1029" s="14">
        <v>107.089996</v>
      </c>
      <c r="F1029" s="14">
        <v>10466900</v>
      </c>
      <c r="G1029" s="14">
        <v>109.470001</v>
      </c>
      <c r="R1029" s="5">
        <f t="shared" si="17"/>
        <v>108.35732214383405</v>
      </c>
      <c r="S1029">
        <v>108.35732214383405</v>
      </c>
    </row>
    <row r="1030" spans="1:19" x14ac:dyDescent="0.25">
      <c r="A1030" s="15">
        <v>43682</v>
      </c>
      <c r="B1030" s="14">
        <v>105.389999</v>
      </c>
      <c r="C1030" s="14">
        <v>102.410004</v>
      </c>
      <c r="D1030" s="14">
        <v>103.599998</v>
      </c>
      <c r="E1030" s="14">
        <v>103.599998</v>
      </c>
      <c r="F1030" s="14">
        <v>11745400</v>
      </c>
      <c r="G1030" s="14">
        <v>103.760002</v>
      </c>
      <c r="R1030" s="5">
        <f t="shared" si="17"/>
        <v>104.22919430220419</v>
      </c>
      <c r="S1030">
        <v>104.22919430220419</v>
      </c>
    </row>
    <row r="1031" spans="1:19" x14ac:dyDescent="0.25">
      <c r="A1031" s="15">
        <v>43683</v>
      </c>
      <c r="B1031" s="14">
        <v>106</v>
      </c>
      <c r="C1031" s="14">
        <v>104.480003</v>
      </c>
      <c r="D1031" s="14">
        <v>105.029999</v>
      </c>
      <c r="E1031" s="14">
        <v>105.029999</v>
      </c>
      <c r="F1031" s="14">
        <v>7740500</v>
      </c>
      <c r="G1031" s="14">
        <v>105</v>
      </c>
      <c r="R1031" s="5">
        <f t="shared" si="17"/>
        <v>105.37293492139024</v>
      </c>
      <c r="S1031">
        <v>105.37293492139025</v>
      </c>
    </row>
    <row r="1032" spans="1:19" x14ac:dyDescent="0.25">
      <c r="A1032" s="15">
        <v>43684</v>
      </c>
      <c r="B1032" s="14">
        <v>107.160004</v>
      </c>
      <c r="C1032" s="14">
        <v>103.300003</v>
      </c>
      <c r="D1032" s="14">
        <v>106.629997</v>
      </c>
      <c r="E1032" s="14">
        <v>106.629997</v>
      </c>
      <c r="F1032" s="14">
        <v>7622000</v>
      </c>
      <c r="G1032" s="14">
        <v>104.05999799999999</v>
      </c>
      <c r="R1032" s="5">
        <f t="shared" si="17"/>
        <v>104.58470005637736</v>
      </c>
      <c r="S1032">
        <v>104.58470005637736</v>
      </c>
    </row>
    <row r="1033" spans="1:19" x14ac:dyDescent="0.25">
      <c r="A1033" s="15">
        <v>43685</v>
      </c>
      <c r="B1033" s="14">
        <v>108.139999</v>
      </c>
      <c r="C1033" s="14">
        <v>106.08000199999999</v>
      </c>
      <c r="D1033" s="14">
        <v>106.790001</v>
      </c>
      <c r="E1033" s="14">
        <v>106.790001</v>
      </c>
      <c r="F1033" s="14">
        <v>7815000</v>
      </c>
      <c r="G1033" s="14">
        <v>107.349998</v>
      </c>
      <c r="R1033" s="5">
        <f t="shared" si="17"/>
        <v>107.35934716434225</v>
      </c>
      <c r="S1033">
        <v>107.35934716434225</v>
      </c>
    </row>
    <row r="1034" spans="1:19" x14ac:dyDescent="0.25">
      <c r="A1034" s="15">
        <v>43686</v>
      </c>
      <c r="B1034" s="14">
        <v>106.519997</v>
      </c>
      <c r="C1034" s="14">
        <v>104.449997</v>
      </c>
      <c r="D1034" s="14">
        <v>104.82</v>
      </c>
      <c r="E1034" s="14">
        <v>104.82</v>
      </c>
      <c r="F1034" s="14">
        <v>7777300</v>
      </c>
      <c r="G1034" s="14">
        <v>106.400002</v>
      </c>
      <c r="R1034" s="5">
        <f t="shared" si="17"/>
        <v>105.94778173655351</v>
      </c>
      <c r="S1034">
        <v>105.94778173655351</v>
      </c>
    </row>
    <row r="1035" spans="1:19" x14ac:dyDescent="0.25">
      <c r="A1035" s="15">
        <v>43689</v>
      </c>
      <c r="B1035" s="14">
        <v>104.379997</v>
      </c>
      <c r="C1035" s="14">
        <v>102.209999</v>
      </c>
      <c r="D1035" s="14">
        <v>102.720001</v>
      </c>
      <c r="E1035" s="14">
        <v>102.720001</v>
      </c>
      <c r="F1035" s="14">
        <v>7896800</v>
      </c>
      <c r="G1035" s="14">
        <v>104.010002</v>
      </c>
      <c r="R1035" s="5">
        <f t="shared" si="17"/>
        <v>103.71223479623595</v>
      </c>
      <c r="S1035">
        <v>103.71223479623596</v>
      </c>
    </row>
    <row r="1036" spans="1:19" x14ac:dyDescent="0.25">
      <c r="A1036" s="15">
        <v>43690</v>
      </c>
      <c r="B1036" s="14">
        <v>106.699997</v>
      </c>
      <c r="C1036" s="14">
        <v>102.68</v>
      </c>
      <c r="D1036" s="14">
        <v>106.040001</v>
      </c>
      <c r="E1036" s="14">
        <v>106.040001</v>
      </c>
      <c r="F1036" s="14">
        <v>9788400</v>
      </c>
      <c r="G1036" s="14">
        <v>103.389999</v>
      </c>
      <c r="R1036" s="5">
        <f t="shared" si="17"/>
        <v>104.09444787622611</v>
      </c>
      <c r="S1036">
        <v>104.09444787622611</v>
      </c>
    </row>
    <row r="1037" spans="1:19" x14ac:dyDescent="0.25">
      <c r="A1037" s="15">
        <v>43691</v>
      </c>
      <c r="B1037" s="14">
        <v>105.129997</v>
      </c>
      <c r="C1037" s="14">
        <v>102.44000200000001</v>
      </c>
      <c r="D1037" s="14">
        <v>103.269997</v>
      </c>
      <c r="E1037" s="14">
        <v>103.269997</v>
      </c>
      <c r="F1037" s="14">
        <v>9538800</v>
      </c>
      <c r="G1037" s="14">
        <v>104.16999800000001</v>
      </c>
      <c r="R1037" s="5">
        <f t="shared" si="17"/>
        <v>104.21572203934794</v>
      </c>
      <c r="S1037">
        <v>104.21572203934792</v>
      </c>
    </row>
    <row r="1038" spans="1:19" x14ac:dyDescent="0.25">
      <c r="A1038" s="15">
        <v>43692</v>
      </c>
      <c r="B1038" s="14">
        <v>105.790001</v>
      </c>
      <c r="C1038" s="14">
        <v>103.129997</v>
      </c>
      <c r="D1038" s="14">
        <v>104.949997</v>
      </c>
      <c r="E1038" s="14">
        <v>104.949997</v>
      </c>
      <c r="F1038" s="14">
        <v>6975800</v>
      </c>
      <c r="G1038" s="14">
        <v>103.900002</v>
      </c>
      <c r="R1038" s="5">
        <f t="shared" si="17"/>
        <v>104.26444305700177</v>
      </c>
      <c r="S1038">
        <v>104.26444305700177</v>
      </c>
    </row>
    <row r="1039" spans="1:19" x14ac:dyDescent="0.25">
      <c r="A1039" s="15">
        <v>43693</v>
      </c>
      <c r="B1039" s="14">
        <v>106.610001</v>
      </c>
      <c r="C1039" s="14">
        <v>105.550003</v>
      </c>
      <c r="D1039" s="14">
        <v>106.160004</v>
      </c>
      <c r="E1039" s="14">
        <v>106.160004</v>
      </c>
      <c r="F1039" s="14">
        <v>5840900</v>
      </c>
      <c r="G1039" s="14">
        <v>106.08000199999999</v>
      </c>
      <c r="R1039" s="5">
        <f t="shared" si="17"/>
        <v>105.98876390953325</v>
      </c>
      <c r="S1039">
        <v>105.98876390953326</v>
      </c>
    </row>
    <row r="1040" spans="1:19" x14ac:dyDescent="0.25">
      <c r="A1040" s="15">
        <v>43696</v>
      </c>
      <c r="B1040" s="14">
        <v>108.44000200000001</v>
      </c>
      <c r="C1040" s="14">
        <v>106.83000199999999</v>
      </c>
      <c r="D1040" s="14">
        <v>107.66999800000001</v>
      </c>
      <c r="E1040" s="14">
        <v>107.66999800000001</v>
      </c>
      <c r="F1040" s="14">
        <v>5718300</v>
      </c>
      <c r="G1040" s="14">
        <v>108</v>
      </c>
      <c r="R1040" s="5">
        <f t="shared" si="17"/>
        <v>107.62078017535417</v>
      </c>
      <c r="S1040">
        <v>107.62078017535416</v>
      </c>
    </row>
    <row r="1041" spans="1:19" x14ac:dyDescent="0.25">
      <c r="A1041" s="15">
        <v>43697</v>
      </c>
      <c r="B1041" s="14">
        <v>108.58000199999999</v>
      </c>
      <c r="C1041" s="14">
        <v>107.019997</v>
      </c>
      <c r="D1041" s="14">
        <v>107.370003</v>
      </c>
      <c r="E1041" s="14">
        <v>107.370003</v>
      </c>
      <c r="F1041" s="14">
        <v>4358600</v>
      </c>
      <c r="G1041" s="14">
        <v>107.910004</v>
      </c>
      <c r="R1041" s="5">
        <f t="shared" si="17"/>
        <v>108.06452329753985</v>
      </c>
      <c r="S1041">
        <v>108.06452329753984</v>
      </c>
    </row>
    <row r="1042" spans="1:19" x14ac:dyDescent="0.25">
      <c r="A1042" s="15">
        <v>43698</v>
      </c>
      <c r="B1042" s="14">
        <v>110.019997</v>
      </c>
      <c r="C1042" s="14">
        <v>108.398003</v>
      </c>
      <c r="D1042" s="14">
        <v>109.82</v>
      </c>
      <c r="E1042" s="14">
        <v>109.82</v>
      </c>
      <c r="F1042" s="14">
        <v>5415900</v>
      </c>
      <c r="G1042" s="14">
        <v>108.540001</v>
      </c>
      <c r="R1042" s="5">
        <f t="shared" si="17"/>
        <v>108.84055555941246</v>
      </c>
      <c r="S1042">
        <v>108.84055555941245</v>
      </c>
    </row>
    <row r="1043" spans="1:19" x14ac:dyDescent="0.25">
      <c r="A1043" s="15">
        <v>43699</v>
      </c>
      <c r="B1043" s="14">
        <v>110.290001</v>
      </c>
      <c r="C1043" s="14">
        <v>107.650002</v>
      </c>
      <c r="D1043" s="14">
        <v>108.769997</v>
      </c>
      <c r="E1043" s="14">
        <v>108.769997</v>
      </c>
      <c r="F1043" s="14">
        <v>3863600</v>
      </c>
      <c r="G1043" s="14">
        <v>110.08000199999999</v>
      </c>
      <c r="R1043" s="5">
        <f t="shared" si="17"/>
        <v>109.18982307043726</v>
      </c>
      <c r="S1043">
        <v>109.18982307043724</v>
      </c>
    </row>
    <row r="1044" spans="1:19" x14ac:dyDescent="0.25">
      <c r="A1044" s="15">
        <v>43700</v>
      </c>
      <c r="B1044" s="14">
        <v>110.139999</v>
      </c>
      <c r="C1044" s="14">
        <v>105.510002</v>
      </c>
      <c r="D1044" s="14">
        <v>106.040001</v>
      </c>
      <c r="E1044" s="14">
        <v>106.040001</v>
      </c>
      <c r="F1044" s="14">
        <v>7456400</v>
      </c>
      <c r="G1044" s="14">
        <v>108.93</v>
      </c>
      <c r="R1044" s="5">
        <f t="shared" si="17"/>
        <v>109.20801105715815</v>
      </c>
      <c r="S1044">
        <v>109.20801105715815</v>
      </c>
    </row>
    <row r="1045" spans="1:19" x14ac:dyDescent="0.25">
      <c r="A1045" s="15">
        <v>43703</v>
      </c>
      <c r="B1045" s="14">
        <v>107.83000199999999</v>
      </c>
      <c r="C1045" s="14">
        <v>106.290001</v>
      </c>
      <c r="D1045" s="14">
        <v>107.660004</v>
      </c>
      <c r="E1045" s="14">
        <v>107.660004</v>
      </c>
      <c r="F1045" s="14">
        <v>3666900</v>
      </c>
      <c r="G1045" s="14">
        <v>107.110001</v>
      </c>
      <c r="R1045" s="5">
        <f t="shared" si="17"/>
        <v>106.68785653145504</v>
      </c>
      <c r="S1045">
        <v>106.68785653145504</v>
      </c>
    </row>
    <row r="1046" spans="1:19" x14ac:dyDescent="0.25">
      <c r="A1046" s="15">
        <v>43704</v>
      </c>
      <c r="B1046" s="14">
        <v>108.720001</v>
      </c>
      <c r="C1046" s="14">
        <v>106.949997</v>
      </c>
      <c r="D1046" s="14">
        <v>107.449997</v>
      </c>
      <c r="E1046" s="14">
        <v>107.449997</v>
      </c>
      <c r="F1046" s="14">
        <v>4937400</v>
      </c>
      <c r="G1046" s="14">
        <v>108.389999</v>
      </c>
      <c r="R1046" s="5">
        <f t="shared" si="17"/>
        <v>108.09206206432273</v>
      </c>
      <c r="S1046">
        <v>108.09206206432272</v>
      </c>
    </row>
    <row r="1047" spans="1:19" x14ac:dyDescent="0.25">
      <c r="A1047" s="15">
        <v>43705</v>
      </c>
      <c r="B1047" s="14">
        <v>107.629997</v>
      </c>
      <c r="C1047" s="14">
        <v>105.349998</v>
      </c>
      <c r="D1047" s="14">
        <v>107.470001</v>
      </c>
      <c r="E1047" s="14">
        <v>107.470001</v>
      </c>
      <c r="F1047" s="14">
        <v>3256100</v>
      </c>
      <c r="G1047" s="14">
        <v>106.709999</v>
      </c>
      <c r="R1047" s="5">
        <f t="shared" si="17"/>
        <v>105.95056860342811</v>
      </c>
      <c r="S1047">
        <v>105.9505686034281</v>
      </c>
    </row>
    <row r="1048" spans="1:19" x14ac:dyDescent="0.25">
      <c r="A1048" s="15">
        <v>43706</v>
      </c>
      <c r="B1048" s="14">
        <v>109.760002</v>
      </c>
      <c r="C1048" s="14">
        <v>108.779999</v>
      </c>
      <c r="D1048" s="14">
        <v>109.209999</v>
      </c>
      <c r="E1048" s="14">
        <v>109.209999</v>
      </c>
      <c r="F1048" s="14">
        <v>3930900</v>
      </c>
      <c r="G1048" s="14">
        <v>108.959999</v>
      </c>
      <c r="R1048" s="5">
        <f t="shared" si="17"/>
        <v>109.25306275311462</v>
      </c>
      <c r="S1048">
        <v>109.25306275311461</v>
      </c>
    </row>
    <row r="1049" spans="1:19" x14ac:dyDescent="0.25">
      <c r="A1049" s="15">
        <v>43707</v>
      </c>
      <c r="B1049" s="14">
        <v>110.970001</v>
      </c>
      <c r="C1049" s="14">
        <v>108.540001</v>
      </c>
      <c r="D1049" s="14">
        <v>109.050003</v>
      </c>
      <c r="E1049" s="14">
        <v>109.050003</v>
      </c>
      <c r="F1049" s="14">
        <v>3957900</v>
      </c>
      <c r="G1049" s="14">
        <v>110.129997</v>
      </c>
      <c r="R1049" s="5">
        <f t="shared" si="17"/>
        <v>110.26642917002195</v>
      </c>
      <c r="S1049">
        <v>110.26642917002195</v>
      </c>
    </row>
    <row r="1050" spans="1:19" x14ac:dyDescent="0.25">
      <c r="A1050" s="15">
        <v>43711</v>
      </c>
      <c r="B1050" s="14">
        <v>108.860001</v>
      </c>
      <c r="C1050" s="14">
        <v>106.459999</v>
      </c>
      <c r="D1050" s="14">
        <v>106.75</v>
      </c>
      <c r="E1050" s="14">
        <v>106.75</v>
      </c>
      <c r="F1050" s="14">
        <v>4037700</v>
      </c>
      <c r="G1050" s="14">
        <v>107.91999800000001</v>
      </c>
      <c r="R1050" s="5">
        <f t="shared" si="17"/>
        <v>108.29545602334174</v>
      </c>
      <c r="S1050">
        <v>108.29545602334174</v>
      </c>
    </row>
    <row r="1051" spans="1:19" x14ac:dyDescent="0.25">
      <c r="A1051" s="15">
        <v>43712</v>
      </c>
      <c r="B1051" s="14">
        <v>109.235001</v>
      </c>
      <c r="C1051" s="14">
        <v>107.290001</v>
      </c>
      <c r="D1051" s="14">
        <v>108.730003</v>
      </c>
      <c r="E1051" s="14">
        <v>108.730003</v>
      </c>
      <c r="F1051" s="14">
        <v>3691200</v>
      </c>
      <c r="G1051" s="14">
        <v>107.75</v>
      </c>
      <c r="R1051" s="5">
        <f t="shared" si="17"/>
        <v>108.00840868158396</v>
      </c>
      <c r="S1051">
        <v>108.00840868158396</v>
      </c>
    </row>
    <row r="1052" spans="1:19" x14ac:dyDescent="0.25">
      <c r="A1052" s="15">
        <v>43713</v>
      </c>
      <c r="B1052" s="14">
        <v>111.629997</v>
      </c>
      <c r="C1052" s="14">
        <v>109.510002</v>
      </c>
      <c r="D1052" s="14">
        <v>111.459999</v>
      </c>
      <c r="E1052" s="14">
        <v>111.459999</v>
      </c>
      <c r="F1052" s="14">
        <v>5348700</v>
      </c>
      <c r="G1052" s="14">
        <v>110</v>
      </c>
      <c r="R1052" s="5">
        <f t="shared" si="17"/>
        <v>110.07468514011806</v>
      </c>
      <c r="S1052">
        <v>110.07468514011806</v>
      </c>
    </row>
    <row r="1053" spans="1:19" x14ac:dyDescent="0.25">
      <c r="A1053" s="15">
        <v>43714</v>
      </c>
      <c r="B1053" s="14">
        <v>111.66999800000001</v>
      </c>
      <c r="C1053" s="14">
        <v>109.620003</v>
      </c>
      <c r="D1053" s="14">
        <v>110.050003</v>
      </c>
      <c r="E1053" s="14">
        <v>110.050003</v>
      </c>
      <c r="F1053" s="14">
        <v>4675800</v>
      </c>
      <c r="G1053" s="14">
        <v>111.660004</v>
      </c>
      <c r="R1053" s="5">
        <f t="shared" si="17"/>
        <v>111.05549962420248</v>
      </c>
      <c r="S1053">
        <v>111.05549962420248</v>
      </c>
    </row>
    <row r="1054" spans="1:19" x14ac:dyDescent="0.25">
      <c r="A1054" s="15">
        <v>43717</v>
      </c>
      <c r="B1054" s="14">
        <v>110.769997</v>
      </c>
      <c r="C1054" s="14">
        <v>103.900002</v>
      </c>
      <c r="D1054" s="14">
        <v>105.43</v>
      </c>
      <c r="E1054" s="14">
        <v>105.43</v>
      </c>
      <c r="F1054" s="14">
        <v>10959000</v>
      </c>
      <c r="G1054" s="14">
        <v>110.620003</v>
      </c>
      <c r="R1054" s="5">
        <f t="shared" si="17"/>
        <v>109.00233191397983</v>
      </c>
      <c r="S1054">
        <v>109.00233191397982</v>
      </c>
    </row>
    <row r="1055" spans="1:19" x14ac:dyDescent="0.25">
      <c r="A1055" s="15">
        <v>43718</v>
      </c>
      <c r="B1055" s="14">
        <v>104.949997</v>
      </c>
      <c r="C1055" s="14">
        <v>101.30999799999999</v>
      </c>
      <c r="D1055" s="14">
        <v>103.050003</v>
      </c>
      <c r="E1055" s="14">
        <v>103.050003</v>
      </c>
      <c r="F1055" s="14">
        <v>13428000</v>
      </c>
      <c r="G1055" s="14">
        <v>104.769997</v>
      </c>
      <c r="R1055" s="5">
        <f t="shared" si="17"/>
        <v>103.3873181184015</v>
      </c>
      <c r="S1055">
        <v>103.38731811840148</v>
      </c>
    </row>
    <row r="1056" spans="1:19" x14ac:dyDescent="0.25">
      <c r="A1056" s="15">
        <v>43719</v>
      </c>
      <c r="B1056" s="14">
        <v>104.480003</v>
      </c>
      <c r="C1056" s="14">
        <v>103.110001</v>
      </c>
      <c r="D1056" s="14">
        <v>104.019997</v>
      </c>
      <c r="E1056" s="14">
        <v>104.019997</v>
      </c>
      <c r="F1056" s="14">
        <v>7006300</v>
      </c>
      <c r="G1056" s="14">
        <v>104.150002</v>
      </c>
      <c r="R1056" s="5">
        <f t="shared" si="17"/>
        <v>103.64557288232577</v>
      </c>
      <c r="S1056">
        <v>103.64557288232575</v>
      </c>
    </row>
    <row r="1057" spans="1:19" x14ac:dyDescent="0.25">
      <c r="A1057" s="15">
        <v>43720</v>
      </c>
      <c r="B1057" s="14">
        <v>107.915001</v>
      </c>
      <c r="C1057" s="14">
        <v>105.489998</v>
      </c>
      <c r="D1057" s="14">
        <v>107.099998</v>
      </c>
      <c r="E1057" s="14">
        <v>107.099998</v>
      </c>
      <c r="F1057" s="14">
        <v>11585400</v>
      </c>
      <c r="G1057" s="14">
        <v>105.709999</v>
      </c>
      <c r="R1057" s="5">
        <f t="shared" si="17"/>
        <v>106.55125976807325</v>
      </c>
      <c r="S1057">
        <v>106.55125976807325</v>
      </c>
    </row>
    <row r="1058" spans="1:19" x14ac:dyDescent="0.25">
      <c r="A1058" s="15">
        <v>43721</v>
      </c>
      <c r="B1058" s="14">
        <v>107.290001</v>
      </c>
      <c r="C1058" s="14">
        <v>105.25</v>
      </c>
      <c r="D1058" s="14">
        <v>107</v>
      </c>
      <c r="E1058" s="14">
        <v>107</v>
      </c>
      <c r="F1058" s="14">
        <v>8390200</v>
      </c>
      <c r="G1058" s="14">
        <v>106.660004</v>
      </c>
      <c r="R1058" s="5">
        <f t="shared" si="17"/>
        <v>105.8729430185885</v>
      </c>
      <c r="S1058">
        <v>105.8729430185885</v>
      </c>
    </row>
    <row r="1059" spans="1:19" x14ac:dyDescent="0.25">
      <c r="A1059" s="15">
        <v>43724</v>
      </c>
      <c r="B1059" s="14">
        <v>108.010002</v>
      </c>
      <c r="C1059" s="14">
        <v>105.989998</v>
      </c>
      <c r="D1059" s="14">
        <v>106.519997</v>
      </c>
      <c r="E1059" s="14">
        <v>106.519997</v>
      </c>
      <c r="F1059" s="14">
        <v>5215600</v>
      </c>
      <c r="G1059" s="14">
        <v>106.129997</v>
      </c>
      <c r="R1059" s="5">
        <f t="shared" si="17"/>
        <v>107.33895067026532</v>
      </c>
      <c r="S1059">
        <v>107.33895067026532</v>
      </c>
    </row>
    <row r="1060" spans="1:19" x14ac:dyDescent="0.25">
      <c r="A1060" s="15">
        <v>43725</v>
      </c>
      <c r="B1060" s="14">
        <v>107.894997</v>
      </c>
      <c r="C1060" s="14">
        <v>106.459999</v>
      </c>
      <c r="D1060" s="14">
        <v>107.5</v>
      </c>
      <c r="E1060" s="14">
        <v>107.5</v>
      </c>
      <c r="F1060" s="14">
        <v>4097400</v>
      </c>
      <c r="G1060" s="14">
        <v>106.80999799999999</v>
      </c>
      <c r="R1060" s="5">
        <f t="shared" si="17"/>
        <v>106.96737051093729</v>
      </c>
      <c r="S1060">
        <v>106.96737051093729</v>
      </c>
    </row>
    <row r="1061" spans="1:19" x14ac:dyDescent="0.25">
      <c r="A1061" s="15">
        <v>43726</v>
      </c>
      <c r="B1061" s="14">
        <v>107.800003</v>
      </c>
      <c r="C1061" s="14">
        <v>103.730003</v>
      </c>
      <c r="D1061" s="14">
        <v>105.599998</v>
      </c>
      <c r="E1061" s="14">
        <v>105.599998</v>
      </c>
      <c r="F1061" s="14">
        <v>6624300</v>
      </c>
      <c r="G1061" s="14">
        <v>107.779999</v>
      </c>
      <c r="R1061" s="5">
        <f t="shared" si="17"/>
        <v>106.09938992472621</v>
      </c>
      <c r="S1061">
        <v>106.09938992472622</v>
      </c>
    </row>
    <row r="1062" spans="1:19" x14ac:dyDescent="0.25">
      <c r="A1062" s="15">
        <v>43727</v>
      </c>
      <c r="B1062" s="14">
        <v>107.019997</v>
      </c>
      <c r="C1062" s="14">
        <v>105.599998</v>
      </c>
      <c r="D1062" s="14">
        <v>106.120003</v>
      </c>
      <c r="E1062" s="14">
        <v>106.120003</v>
      </c>
      <c r="F1062" s="14">
        <v>5017100</v>
      </c>
      <c r="G1062" s="14">
        <v>105.639999</v>
      </c>
      <c r="R1062" s="5">
        <f t="shared" si="17"/>
        <v>106.41583002786786</v>
      </c>
      <c r="S1062">
        <v>106.41583002786786</v>
      </c>
    </row>
    <row r="1063" spans="1:19" x14ac:dyDescent="0.25">
      <c r="A1063" s="15">
        <v>43728</v>
      </c>
      <c r="B1063" s="14">
        <v>105.459999</v>
      </c>
      <c r="C1063" s="14">
        <v>103.910004</v>
      </c>
      <c r="D1063" s="14">
        <v>104.639999</v>
      </c>
      <c r="E1063" s="14">
        <v>104.639999</v>
      </c>
      <c r="F1063" s="14">
        <v>10427300</v>
      </c>
      <c r="G1063" s="14">
        <v>104.709999</v>
      </c>
      <c r="R1063" s="5">
        <f t="shared" si="17"/>
        <v>104.72467715258554</v>
      </c>
      <c r="S1063">
        <v>104.72467715258556</v>
      </c>
    </row>
    <row r="1064" spans="1:19" x14ac:dyDescent="0.25">
      <c r="A1064" s="15">
        <v>43731</v>
      </c>
      <c r="B1064" s="14">
        <v>105.32</v>
      </c>
      <c r="C1064" s="14">
        <v>104.349998</v>
      </c>
      <c r="D1064" s="14">
        <v>105.110001</v>
      </c>
      <c r="E1064" s="14">
        <v>105.110001</v>
      </c>
      <c r="F1064" s="14">
        <v>3312800</v>
      </c>
      <c r="G1064" s="14">
        <v>104.730003</v>
      </c>
      <c r="R1064" s="5">
        <f t="shared" si="17"/>
        <v>104.61083757846431</v>
      </c>
      <c r="S1064">
        <v>104.6108375784643</v>
      </c>
    </row>
    <row r="1065" spans="1:19" x14ac:dyDescent="0.25">
      <c r="A1065" s="15">
        <v>43732</v>
      </c>
      <c r="B1065" s="14">
        <v>106.099998</v>
      </c>
      <c r="C1065" s="14">
        <v>102.730003</v>
      </c>
      <c r="D1065" s="14">
        <v>103.69000200000001</v>
      </c>
      <c r="E1065" s="14">
        <v>103.69000200000001</v>
      </c>
      <c r="F1065" s="14">
        <v>6367900</v>
      </c>
      <c r="G1065" s="14">
        <v>105.410004</v>
      </c>
      <c r="R1065" s="5">
        <f t="shared" si="17"/>
        <v>105.03012758285151</v>
      </c>
      <c r="S1065">
        <v>105.03012758285152</v>
      </c>
    </row>
    <row r="1066" spans="1:19" x14ac:dyDescent="0.25">
      <c r="A1066" s="15">
        <v>43733</v>
      </c>
      <c r="B1066" s="14">
        <v>104.462997</v>
      </c>
      <c r="C1066" s="14">
        <v>101.540001</v>
      </c>
      <c r="D1066" s="14">
        <v>104.139999</v>
      </c>
      <c r="E1066" s="14">
        <v>104.139999</v>
      </c>
      <c r="F1066" s="14">
        <v>5457300</v>
      </c>
      <c r="G1066" s="14">
        <v>103.339996</v>
      </c>
      <c r="R1066" s="5">
        <f t="shared" si="17"/>
        <v>102.42815727497505</v>
      </c>
      <c r="S1066">
        <v>102.42815727497505</v>
      </c>
    </row>
    <row r="1067" spans="1:19" x14ac:dyDescent="0.25">
      <c r="A1067" s="15">
        <v>43734</v>
      </c>
      <c r="B1067" s="14">
        <v>104.870003</v>
      </c>
      <c r="C1067" s="14">
        <v>103.220001</v>
      </c>
      <c r="D1067" s="14">
        <v>104.550003</v>
      </c>
      <c r="E1067" s="14">
        <v>104.550003</v>
      </c>
      <c r="F1067" s="14">
        <v>4719800</v>
      </c>
      <c r="G1067" s="14">
        <v>104.43</v>
      </c>
      <c r="R1067" s="5">
        <f t="shared" si="17"/>
        <v>103.74408907563074</v>
      </c>
      <c r="S1067">
        <v>103.74408907563074</v>
      </c>
    </row>
    <row r="1068" spans="1:19" x14ac:dyDescent="0.25">
      <c r="A1068" s="15">
        <v>43735</v>
      </c>
      <c r="B1068" s="14">
        <v>105.16999800000001</v>
      </c>
      <c r="C1068" s="14">
        <v>101.099998</v>
      </c>
      <c r="D1068" s="14">
        <v>102.199997</v>
      </c>
      <c r="E1068" s="14">
        <v>102.199997</v>
      </c>
      <c r="F1068" s="14">
        <v>7189400</v>
      </c>
      <c r="G1068" s="14">
        <v>104.870003</v>
      </c>
      <c r="R1068" s="5">
        <f t="shared" si="17"/>
        <v>103.94480463320993</v>
      </c>
      <c r="S1068">
        <v>103.94480463320991</v>
      </c>
    </row>
    <row r="1069" spans="1:19" x14ac:dyDescent="0.25">
      <c r="A1069" s="15">
        <v>43738</v>
      </c>
      <c r="B1069" s="14">
        <v>104.07</v>
      </c>
      <c r="C1069" s="14">
        <v>101.480003</v>
      </c>
      <c r="D1069" s="14">
        <v>103.589996</v>
      </c>
      <c r="E1069" s="14">
        <v>103.589996</v>
      </c>
      <c r="F1069" s="14">
        <v>7390700</v>
      </c>
      <c r="G1069" s="14">
        <v>102.68</v>
      </c>
      <c r="R1069" s="5">
        <f t="shared" si="17"/>
        <v>102.37437751685515</v>
      </c>
      <c r="S1069">
        <v>102.37437751685516</v>
      </c>
    </row>
    <row r="1070" spans="1:19" x14ac:dyDescent="0.25">
      <c r="A1070" s="15">
        <v>43739</v>
      </c>
      <c r="B1070" s="14">
        <v>104.64099899999999</v>
      </c>
      <c r="C1070" s="14">
        <v>102.230003</v>
      </c>
      <c r="D1070" s="14">
        <v>102.529999</v>
      </c>
      <c r="E1070" s="14">
        <v>102.529999</v>
      </c>
      <c r="F1070" s="14">
        <v>5694500</v>
      </c>
      <c r="G1070" s="14">
        <v>104</v>
      </c>
      <c r="R1070" s="5">
        <f t="shared" si="17"/>
        <v>104.07348010678088</v>
      </c>
      <c r="S1070">
        <v>104.07348010678086</v>
      </c>
    </row>
    <row r="1071" spans="1:19" x14ac:dyDescent="0.25">
      <c r="A1071" s="15">
        <v>43740</v>
      </c>
      <c r="B1071" s="14">
        <v>101.83000199999999</v>
      </c>
      <c r="C1071" s="14">
        <v>99.360000999999997</v>
      </c>
      <c r="D1071" s="14">
        <v>99.730002999999996</v>
      </c>
      <c r="E1071" s="14">
        <v>99.730002999999996</v>
      </c>
      <c r="F1071" s="14">
        <v>7879000</v>
      </c>
      <c r="G1071" s="14">
        <v>101.80999799999999</v>
      </c>
      <c r="R1071" s="5">
        <f t="shared" si="17"/>
        <v>101.21845646845721</v>
      </c>
      <c r="S1071">
        <v>101.21845646845721</v>
      </c>
    </row>
    <row r="1072" spans="1:19" x14ac:dyDescent="0.25">
      <c r="A1072" s="15">
        <v>43741</v>
      </c>
      <c r="B1072" s="14">
        <v>101.30999799999999</v>
      </c>
      <c r="C1072" s="14">
        <v>98.610000999999997</v>
      </c>
      <c r="D1072" s="14">
        <v>101.029999</v>
      </c>
      <c r="E1072" s="14">
        <v>101.029999</v>
      </c>
      <c r="F1072" s="14">
        <v>4846100</v>
      </c>
      <c r="G1072" s="14">
        <v>99.540001000000004</v>
      </c>
      <c r="R1072" s="5">
        <f t="shared" si="17"/>
        <v>99.408019919749066</v>
      </c>
      <c r="S1072">
        <v>99.408019919749066</v>
      </c>
    </row>
    <row r="1073" spans="1:19" x14ac:dyDescent="0.25">
      <c r="A1073" s="15">
        <v>43742</v>
      </c>
      <c r="B1073" s="14">
        <v>102.980003</v>
      </c>
      <c r="C1073" s="14">
        <v>100.839996</v>
      </c>
      <c r="D1073" s="14">
        <v>102.790001</v>
      </c>
      <c r="E1073" s="14">
        <v>102.790001</v>
      </c>
      <c r="F1073" s="14">
        <v>5458000</v>
      </c>
      <c r="G1073" s="14">
        <v>101.839996</v>
      </c>
      <c r="R1073" s="5">
        <f t="shared" si="17"/>
        <v>101.42484880543874</v>
      </c>
      <c r="S1073">
        <v>101.42484880543876</v>
      </c>
    </row>
    <row r="1074" spans="1:19" x14ac:dyDescent="0.25">
      <c r="A1074" s="15">
        <v>43745</v>
      </c>
      <c r="B1074" s="14">
        <v>102.60700199999999</v>
      </c>
      <c r="C1074" s="14">
        <v>101.519997</v>
      </c>
      <c r="D1074" s="14">
        <v>101.620003</v>
      </c>
      <c r="E1074" s="14">
        <v>101.620003</v>
      </c>
      <c r="F1074" s="14">
        <v>3711300</v>
      </c>
      <c r="G1074" s="14">
        <v>102.110001</v>
      </c>
      <c r="R1074" s="5">
        <f t="shared" si="17"/>
        <v>102.29339722748115</v>
      </c>
      <c r="S1074">
        <v>102.29339722748117</v>
      </c>
    </row>
    <row r="1075" spans="1:19" x14ac:dyDescent="0.25">
      <c r="A1075" s="15">
        <v>43746</v>
      </c>
      <c r="B1075" s="14">
        <v>101.150002</v>
      </c>
      <c r="C1075" s="14">
        <v>99.25</v>
      </c>
      <c r="D1075" s="14">
        <v>99.330001999999993</v>
      </c>
      <c r="E1075" s="14">
        <v>99.330001999999993</v>
      </c>
      <c r="F1075" s="14">
        <v>7027600</v>
      </c>
      <c r="G1075" s="14">
        <v>100.849998</v>
      </c>
      <c r="R1075" s="5">
        <f t="shared" si="17"/>
        <v>100.77316608368122</v>
      </c>
      <c r="S1075">
        <v>100.7731660836812</v>
      </c>
    </row>
    <row r="1076" spans="1:19" x14ac:dyDescent="0.25">
      <c r="A1076" s="15">
        <v>43747</v>
      </c>
      <c r="B1076" s="14">
        <v>100.69000200000001</v>
      </c>
      <c r="C1076" s="14">
        <v>99.385002</v>
      </c>
      <c r="D1076" s="14">
        <v>99.889999000000003</v>
      </c>
      <c r="E1076" s="14">
        <v>99.889999000000003</v>
      </c>
      <c r="F1076" s="14">
        <v>4988600</v>
      </c>
      <c r="G1076" s="14">
        <v>99.440002000000007</v>
      </c>
      <c r="R1076" s="5">
        <f t="shared" si="17"/>
        <v>100.10812935465405</v>
      </c>
      <c r="S1076">
        <v>100.10812935465404</v>
      </c>
    </row>
    <row r="1077" spans="1:19" x14ac:dyDescent="0.25">
      <c r="A1077" s="15">
        <v>43748</v>
      </c>
      <c r="B1077" s="14">
        <v>101</v>
      </c>
      <c r="C1077" s="14">
        <v>99.400002000000001</v>
      </c>
      <c r="D1077" s="14">
        <v>100.540001</v>
      </c>
      <c r="E1077" s="14">
        <v>100.540001</v>
      </c>
      <c r="F1077" s="14">
        <v>4281600</v>
      </c>
      <c r="G1077" s="14">
        <v>99.400002000000001</v>
      </c>
      <c r="R1077" s="5">
        <f t="shared" si="17"/>
        <v>99.996051057559399</v>
      </c>
      <c r="S1077">
        <v>99.996051057559427</v>
      </c>
    </row>
    <row r="1078" spans="1:19" x14ac:dyDescent="0.25">
      <c r="A1078" s="15">
        <v>43749</v>
      </c>
      <c r="B1078" s="14">
        <v>103.959999</v>
      </c>
      <c r="C1078" s="14">
        <v>101.470001</v>
      </c>
      <c r="D1078" s="14">
        <v>101.58000199999999</v>
      </c>
      <c r="E1078" s="14">
        <v>101.58000199999999</v>
      </c>
      <c r="F1078" s="14">
        <v>4762900</v>
      </c>
      <c r="G1078" s="14">
        <v>101.779999</v>
      </c>
      <c r="R1078" s="5">
        <f t="shared" si="17"/>
        <v>103.49962526275822</v>
      </c>
      <c r="S1078">
        <v>103.49962526275822</v>
      </c>
    </row>
    <row r="1079" spans="1:19" x14ac:dyDescent="0.25">
      <c r="A1079" s="15">
        <v>43752</v>
      </c>
      <c r="B1079" s="14">
        <v>102.349998</v>
      </c>
      <c r="C1079" s="14">
        <v>101.366997</v>
      </c>
      <c r="D1079" s="14">
        <v>101.75</v>
      </c>
      <c r="E1079" s="14">
        <v>101.75</v>
      </c>
      <c r="F1079" s="14">
        <v>2953500</v>
      </c>
      <c r="G1079" s="14">
        <v>101.589996</v>
      </c>
      <c r="R1079" s="5">
        <f t="shared" si="17"/>
        <v>101.8713942690532</v>
      </c>
      <c r="S1079">
        <v>101.8713942690532</v>
      </c>
    </row>
    <row r="1080" spans="1:19" x14ac:dyDescent="0.25">
      <c r="A1080" s="15">
        <v>43753</v>
      </c>
      <c r="B1080" s="14">
        <v>103.660004</v>
      </c>
      <c r="C1080" s="14">
        <v>101.900002</v>
      </c>
      <c r="D1080" s="14">
        <v>103.589996</v>
      </c>
      <c r="E1080" s="14">
        <v>103.589996</v>
      </c>
      <c r="F1080" s="14">
        <v>4579600</v>
      </c>
      <c r="G1080" s="14">
        <v>102.010002</v>
      </c>
      <c r="R1080" s="5">
        <f t="shared" si="17"/>
        <v>102.30145910438</v>
      </c>
      <c r="S1080">
        <v>102.30145910438002</v>
      </c>
    </row>
    <row r="1081" spans="1:19" x14ac:dyDescent="0.25">
      <c r="A1081" s="15">
        <v>43754</v>
      </c>
      <c r="B1081" s="14">
        <v>103.230003</v>
      </c>
      <c r="C1081" s="14">
        <v>101.900002</v>
      </c>
      <c r="D1081" s="14">
        <v>103.089996</v>
      </c>
      <c r="E1081" s="14">
        <v>103.089996</v>
      </c>
      <c r="F1081" s="14">
        <v>4327000</v>
      </c>
      <c r="G1081" s="14">
        <v>103</v>
      </c>
      <c r="R1081" s="5">
        <f t="shared" si="17"/>
        <v>102.22228889766789</v>
      </c>
      <c r="S1081">
        <v>102.22228889766788</v>
      </c>
    </row>
    <row r="1082" spans="1:19" x14ac:dyDescent="0.25">
      <c r="A1082" s="15">
        <v>43755</v>
      </c>
      <c r="B1082" s="14">
        <v>104.339996</v>
      </c>
      <c r="C1082" s="14">
        <v>102.839996</v>
      </c>
      <c r="D1082" s="14">
        <v>103.629997</v>
      </c>
      <c r="E1082" s="14">
        <v>103.629997</v>
      </c>
      <c r="F1082" s="14">
        <v>3996300</v>
      </c>
      <c r="G1082" s="14">
        <v>103.889999</v>
      </c>
      <c r="R1082" s="5">
        <f t="shared" si="17"/>
        <v>103.56017374624427</v>
      </c>
      <c r="S1082">
        <v>103.56017374624426</v>
      </c>
    </row>
    <row r="1083" spans="1:19" x14ac:dyDescent="0.25">
      <c r="A1083" s="15">
        <v>43756</v>
      </c>
      <c r="B1083" s="14">
        <v>104.32</v>
      </c>
      <c r="C1083" s="14">
        <v>100.75</v>
      </c>
      <c r="D1083" s="14">
        <v>101.220001</v>
      </c>
      <c r="E1083" s="14">
        <v>101.220001</v>
      </c>
      <c r="F1083" s="14">
        <v>7260700</v>
      </c>
      <c r="G1083" s="14">
        <v>103.91999800000001</v>
      </c>
      <c r="R1083" s="5">
        <f t="shared" si="17"/>
        <v>103.53346161620438</v>
      </c>
      <c r="S1083">
        <v>103.53346161620436</v>
      </c>
    </row>
    <row r="1084" spans="1:19" x14ac:dyDescent="0.25">
      <c r="A1084" s="15">
        <v>43759</v>
      </c>
      <c r="B1084" s="14">
        <v>102.730003</v>
      </c>
      <c r="C1084" s="14">
        <v>100.464996</v>
      </c>
      <c r="D1084" s="14">
        <v>101.44000200000001</v>
      </c>
      <c r="E1084" s="14">
        <v>101.44000200000001</v>
      </c>
      <c r="F1084" s="14">
        <v>6694400</v>
      </c>
      <c r="G1084" s="14">
        <v>102.360001</v>
      </c>
      <c r="R1084" s="5">
        <f t="shared" si="17"/>
        <v>101.76449755583236</v>
      </c>
      <c r="S1084">
        <v>101.76449755583236</v>
      </c>
    </row>
    <row r="1085" spans="1:19" x14ac:dyDescent="0.25">
      <c r="A1085" s="15">
        <v>43760</v>
      </c>
      <c r="B1085" s="14">
        <v>101.949997</v>
      </c>
      <c r="C1085" s="14">
        <v>97.114998</v>
      </c>
      <c r="D1085" s="14">
        <v>97.360000999999997</v>
      </c>
      <c r="E1085" s="14">
        <v>97.360000999999997</v>
      </c>
      <c r="F1085" s="14">
        <v>11298100</v>
      </c>
      <c r="G1085" s="14">
        <v>101.360001</v>
      </c>
      <c r="R1085" s="5">
        <f t="shared" si="17"/>
        <v>101.18210738671739</v>
      </c>
      <c r="S1085">
        <v>101.18210738671739</v>
      </c>
    </row>
    <row r="1086" spans="1:19" x14ac:dyDescent="0.25">
      <c r="A1086" s="15">
        <v>43761</v>
      </c>
      <c r="B1086" s="14">
        <v>97.599997999999999</v>
      </c>
      <c r="C1086" s="14">
        <v>94.769997000000004</v>
      </c>
      <c r="D1086" s="14">
        <v>96.639999000000003</v>
      </c>
      <c r="E1086" s="14">
        <v>96.639999000000003</v>
      </c>
      <c r="F1086" s="14">
        <v>16470200</v>
      </c>
      <c r="G1086" s="14">
        <v>97.419998000000007</v>
      </c>
      <c r="R1086" s="5">
        <f t="shared" si="17"/>
        <v>96.047362281736113</v>
      </c>
      <c r="S1086">
        <v>96.047362281736099</v>
      </c>
    </row>
    <row r="1087" spans="1:19" x14ac:dyDescent="0.25">
      <c r="A1087" s="15">
        <v>43762</v>
      </c>
      <c r="B1087" s="14">
        <v>106.980003</v>
      </c>
      <c r="C1087" s="14">
        <v>103.19000200000001</v>
      </c>
      <c r="D1087" s="14">
        <v>104.910004</v>
      </c>
      <c r="E1087" s="14">
        <v>104.910004</v>
      </c>
      <c r="F1087" s="14">
        <v>23689200</v>
      </c>
      <c r="G1087" s="14">
        <v>106.074997</v>
      </c>
      <c r="R1087" s="5">
        <f t="shared" si="17"/>
        <v>105.4345488325971</v>
      </c>
      <c r="S1087">
        <v>105.43454883259709</v>
      </c>
    </row>
    <row r="1088" spans="1:19" x14ac:dyDescent="0.25">
      <c r="A1088" s="15">
        <v>43763</v>
      </c>
      <c r="B1088" s="14">
        <v>107.489998</v>
      </c>
      <c r="C1088" s="14">
        <v>104.41999800000001</v>
      </c>
      <c r="D1088" s="14">
        <v>107.19000200000001</v>
      </c>
      <c r="E1088" s="14">
        <v>107.19000200000001</v>
      </c>
      <c r="F1088" s="14">
        <v>12070900</v>
      </c>
      <c r="G1088" s="14">
        <v>104.459999</v>
      </c>
      <c r="R1088" s="5">
        <f t="shared" si="17"/>
        <v>105.34824410283608</v>
      </c>
      <c r="S1088">
        <v>105.34824410283608</v>
      </c>
    </row>
    <row r="1089" spans="1:19" x14ac:dyDescent="0.25">
      <c r="A1089" s="15">
        <v>43766</v>
      </c>
      <c r="B1089" s="14">
        <v>108.459999</v>
      </c>
      <c r="C1089" s="14">
        <v>106.449997</v>
      </c>
      <c r="D1089" s="14">
        <v>106.599998</v>
      </c>
      <c r="E1089" s="14">
        <v>106.599998</v>
      </c>
      <c r="F1089" s="14">
        <v>7004200</v>
      </c>
      <c r="G1089" s="14">
        <v>107.989998</v>
      </c>
      <c r="R1089" s="5">
        <f t="shared" si="17"/>
        <v>108.0272190416156</v>
      </c>
      <c r="S1089">
        <v>108.02721904161561</v>
      </c>
    </row>
    <row r="1090" spans="1:19" x14ac:dyDescent="0.25">
      <c r="A1090" s="15">
        <v>43767</v>
      </c>
      <c r="B1090" s="14">
        <v>107.019997</v>
      </c>
      <c r="C1090" s="14">
        <v>104.69499999999999</v>
      </c>
      <c r="D1090" s="14">
        <v>105</v>
      </c>
      <c r="E1090" s="14">
        <v>105</v>
      </c>
      <c r="F1090" s="14">
        <v>5420900</v>
      </c>
      <c r="G1090" s="14">
        <v>106.839996</v>
      </c>
      <c r="R1090" s="5">
        <f t="shared" si="17"/>
        <v>106.4570372744314</v>
      </c>
      <c r="S1090">
        <v>106.4570372744314</v>
      </c>
    </row>
    <row r="1091" spans="1:19" x14ac:dyDescent="0.25">
      <c r="A1091" s="15">
        <v>43768</v>
      </c>
      <c r="B1091" s="14">
        <v>106.599998</v>
      </c>
      <c r="C1091" s="14">
        <v>103.959999</v>
      </c>
      <c r="D1091" s="14">
        <v>106.5</v>
      </c>
      <c r="E1091" s="14">
        <v>106.5</v>
      </c>
      <c r="F1091" s="14">
        <v>4204900</v>
      </c>
      <c r="G1091" s="14">
        <v>105.290001</v>
      </c>
      <c r="R1091" s="5">
        <f t="shared" ref="R1091:R1154" si="18">$J$3*F1091+$K$3*E1091+$L$3*D1091+$M$3*C1091+$N$3*B1091 +$O$3</f>
        <v>104.62779196464946</v>
      </c>
      <c r="S1091">
        <v>104.62779196464948</v>
      </c>
    </row>
    <row r="1092" spans="1:19" x14ac:dyDescent="0.25">
      <c r="A1092" s="15">
        <v>43769</v>
      </c>
      <c r="B1092" s="14">
        <v>106.5</v>
      </c>
      <c r="C1092" s="14">
        <v>103.260002</v>
      </c>
      <c r="D1092" s="14">
        <v>104.099998</v>
      </c>
      <c r="E1092" s="14">
        <v>104.099998</v>
      </c>
      <c r="F1092" s="14">
        <v>7200500</v>
      </c>
      <c r="G1092" s="14">
        <v>106.470001</v>
      </c>
      <c r="R1092" s="5">
        <f t="shared" si="18"/>
        <v>105.5187302771288</v>
      </c>
      <c r="S1092">
        <v>105.5187302771288</v>
      </c>
    </row>
    <row r="1093" spans="1:19" x14ac:dyDescent="0.25">
      <c r="A1093" s="15">
        <v>43770</v>
      </c>
      <c r="B1093" s="14">
        <v>105.300003</v>
      </c>
      <c r="C1093" s="14">
        <v>103.93</v>
      </c>
      <c r="D1093" s="14">
        <v>104.980003</v>
      </c>
      <c r="E1093" s="14">
        <v>104.980003</v>
      </c>
      <c r="F1093" s="14">
        <v>5489800</v>
      </c>
      <c r="G1093" s="14">
        <v>104.699997</v>
      </c>
      <c r="R1093" s="5">
        <f t="shared" si="18"/>
        <v>104.37621047027311</v>
      </c>
      <c r="S1093">
        <v>104.37621047027312</v>
      </c>
    </row>
    <row r="1094" spans="1:19" x14ac:dyDescent="0.25">
      <c r="A1094" s="15">
        <v>43773</v>
      </c>
      <c r="B1094" s="14">
        <v>105.760002</v>
      </c>
      <c r="C1094" s="14">
        <v>102.605003</v>
      </c>
      <c r="D1094" s="14">
        <v>102.80999799999999</v>
      </c>
      <c r="E1094" s="14">
        <v>102.80999799999999</v>
      </c>
      <c r="F1094" s="14">
        <v>5818400</v>
      </c>
      <c r="G1094" s="14">
        <v>105.720001</v>
      </c>
      <c r="R1094" s="5">
        <f t="shared" si="18"/>
        <v>105.17539221261889</v>
      </c>
      <c r="S1094">
        <v>105.17539221261887</v>
      </c>
    </row>
    <row r="1095" spans="1:19" x14ac:dyDescent="0.25">
      <c r="A1095" s="15">
        <v>43774</v>
      </c>
      <c r="B1095" s="14">
        <v>103.25</v>
      </c>
      <c r="C1095" s="14">
        <v>100.285004</v>
      </c>
      <c r="D1095" s="14">
        <v>100.989998</v>
      </c>
      <c r="E1095" s="14">
        <v>100.989998</v>
      </c>
      <c r="F1095" s="14">
        <v>9236200</v>
      </c>
      <c r="G1095" s="14">
        <v>103.050003</v>
      </c>
      <c r="R1095" s="5">
        <f t="shared" si="18"/>
        <v>102.38452774384699</v>
      </c>
      <c r="S1095">
        <v>102.38452774384697</v>
      </c>
    </row>
    <row r="1096" spans="1:19" x14ac:dyDescent="0.25">
      <c r="A1096" s="15">
        <v>43775</v>
      </c>
      <c r="B1096" s="14">
        <v>101.339996</v>
      </c>
      <c r="C1096" s="14">
        <v>100.16999800000001</v>
      </c>
      <c r="D1096" s="14">
        <v>100.629997</v>
      </c>
      <c r="E1096" s="14">
        <v>100.629997</v>
      </c>
      <c r="F1096" s="14">
        <v>7332200</v>
      </c>
      <c r="G1096" s="14">
        <v>101.199997</v>
      </c>
      <c r="R1096" s="5">
        <f t="shared" si="18"/>
        <v>100.80406856550236</v>
      </c>
      <c r="S1096">
        <v>100.80406856550236</v>
      </c>
    </row>
    <row r="1097" spans="1:19" x14ac:dyDescent="0.25">
      <c r="A1097" s="15">
        <v>43776</v>
      </c>
      <c r="B1097" s="14">
        <v>101.720001</v>
      </c>
      <c r="C1097" s="14">
        <v>100.290001</v>
      </c>
      <c r="D1097" s="14">
        <v>100.470001</v>
      </c>
      <c r="E1097" s="14">
        <v>100.470001</v>
      </c>
      <c r="F1097" s="14">
        <v>9088400</v>
      </c>
      <c r="G1097" s="14">
        <v>100.94000200000001</v>
      </c>
      <c r="R1097" s="5">
        <f t="shared" si="18"/>
        <v>101.33336947097607</v>
      </c>
      <c r="S1097">
        <v>101.33336947097604</v>
      </c>
    </row>
    <row r="1098" spans="1:19" x14ac:dyDescent="0.25">
      <c r="A1098" s="15">
        <v>43777</v>
      </c>
      <c r="B1098" s="14">
        <v>101.709999</v>
      </c>
      <c r="C1098" s="14">
        <v>99.599997999999999</v>
      </c>
      <c r="D1098" s="14">
        <v>101.41999800000001</v>
      </c>
      <c r="E1098" s="14">
        <v>101.41999800000001</v>
      </c>
      <c r="F1098" s="14">
        <v>5451300</v>
      </c>
      <c r="G1098" s="14">
        <v>100.025002</v>
      </c>
      <c r="R1098" s="5">
        <f t="shared" si="18"/>
        <v>100.23814345709981</v>
      </c>
      <c r="S1098">
        <v>100.2381434570998</v>
      </c>
    </row>
    <row r="1099" spans="1:19" x14ac:dyDescent="0.25">
      <c r="A1099" s="15">
        <v>43780</v>
      </c>
      <c r="B1099" s="14">
        <v>103.040001</v>
      </c>
      <c r="C1099" s="14">
        <v>100.660004</v>
      </c>
      <c r="D1099" s="14">
        <v>102.66999800000001</v>
      </c>
      <c r="E1099" s="14">
        <v>102.66999800000001</v>
      </c>
      <c r="F1099" s="14">
        <v>5391000</v>
      </c>
      <c r="G1099" s="14">
        <v>101.040001</v>
      </c>
      <c r="R1099" s="5">
        <f t="shared" si="18"/>
        <v>101.42343227316668</v>
      </c>
      <c r="S1099">
        <v>101.42343227316668</v>
      </c>
    </row>
    <row r="1100" spans="1:19" x14ac:dyDescent="0.25">
      <c r="A1100" s="15">
        <v>43781</v>
      </c>
      <c r="B1100" s="14">
        <v>103.089996</v>
      </c>
      <c r="C1100" s="14">
        <v>100.91999800000001</v>
      </c>
      <c r="D1100" s="14">
        <v>102.029999</v>
      </c>
      <c r="E1100" s="14">
        <v>102.029999</v>
      </c>
      <c r="F1100" s="14">
        <v>6715200</v>
      </c>
      <c r="G1100" s="14">
        <v>102.970001</v>
      </c>
      <c r="R1100" s="5">
        <f t="shared" si="18"/>
        <v>102.05104900553695</v>
      </c>
      <c r="S1100">
        <v>102.05104900553697</v>
      </c>
    </row>
    <row r="1101" spans="1:19" x14ac:dyDescent="0.25">
      <c r="A1101" s="15">
        <v>43782</v>
      </c>
      <c r="B1101" s="14">
        <v>103.599998</v>
      </c>
      <c r="C1101" s="14">
        <v>101.629997</v>
      </c>
      <c r="D1101" s="14">
        <v>102.120003</v>
      </c>
      <c r="E1101" s="14">
        <v>102.120003</v>
      </c>
      <c r="F1101" s="14">
        <v>5246600</v>
      </c>
      <c r="G1101" s="14">
        <v>102</v>
      </c>
      <c r="R1101" s="5">
        <f t="shared" si="18"/>
        <v>102.95969442647403</v>
      </c>
      <c r="S1101">
        <v>102.95969442647404</v>
      </c>
    </row>
    <row r="1102" spans="1:19" x14ac:dyDescent="0.25">
      <c r="A1102" s="15">
        <v>43783</v>
      </c>
      <c r="B1102" s="14">
        <v>103.849998</v>
      </c>
      <c r="C1102" s="14">
        <v>101.370003</v>
      </c>
      <c r="D1102" s="14">
        <v>103.730003</v>
      </c>
      <c r="E1102" s="14">
        <v>103.730003</v>
      </c>
      <c r="F1102" s="14">
        <v>4978400</v>
      </c>
      <c r="G1102" s="14">
        <v>101.870003</v>
      </c>
      <c r="R1102" s="5">
        <f t="shared" si="18"/>
        <v>102.00694857468811</v>
      </c>
      <c r="S1102">
        <v>102.00694857468811</v>
      </c>
    </row>
    <row r="1103" spans="1:19" x14ac:dyDescent="0.25">
      <c r="A1103" s="15">
        <v>43784</v>
      </c>
      <c r="B1103" s="14">
        <v>104.480003</v>
      </c>
      <c r="C1103" s="14">
        <v>103.105003</v>
      </c>
      <c r="D1103" s="14">
        <v>104.199997</v>
      </c>
      <c r="E1103" s="14">
        <v>104.199997</v>
      </c>
      <c r="F1103" s="14">
        <v>5639600</v>
      </c>
      <c r="G1103" s="14">
        <v>104.349998</v>
      </c>
      <c r="R1103" s="5">
        <f t="shared" si="18"/>
        <v>103.52851380939811</v>
      </c>
      <c r="S1103">
        <v>103.52851380939812</v>
      </c>
    </row>
    <row r="1104" spans="1:19" x14ac:dyDescent="0.25">
      <c r="A1104" s="15">
        <v>43787</v>
      </c>
      <c r="B1104" s="14">
        <v>104.199997</v>
      </c>
      <c r="C1104" s="14">
        <v>102.980003</v>
      </c>
      <c r="D1104" s="14">
        <v>103.660004</v>
      </c>
      <c r="E1104" s="14">
        <v>103.660004</v>
      </c>
      <c r="F1104" s="14">
        <v>4830400</v>
      </c>
      <c r="G1104" s="14">
        <v>103.849998</v>
      </c>
      <c r="R1104" s="5">
        <f t="shared" si="18"/>
        <v>103.51797612952559</v>
      </c>
      <c r="S1104">
        <v>103.51797612952558</v>
      </c>
    </row>
    <row r="1105" spans="1:19" x14ac:dyDescent="0.25">
      <c r="A1105" s="15">
        <v>43788</v>
      </c>
      <c r="B1105" s="14">
        <v>106.16999800000001</v>
      </c>
      <c r="C1105" s="14">
        <v>104.008003</v>
      </c>
      <c r="D1105" s="14">
        <v>104.949997</v>
      </c>
      <c r="E1105" s="14">
        <v>104.949997</v>
      </c>
      <c r="F1105" s="14">
        <v>7954100</v>
      </c>
      <c r="G1105" s="14">
        <v>104.08000199999999</v>
      </c>
      <c r="R1105" s="5">
        <f t="shared" si="18"/>
        <v>105.23700287456198</v>
      </c>
      <c r="S1105">
        <v>105.23700287456199</v>
      </c>
    </row>
    <row r="1106" spans="1:19" x14ac:dyDescent="0.25">
      <c r="A1106" s="15">
        <v>43789</v>
      </c>
      <c r="B1106" s="14">
        <v>105.379997</v>
      </c>
      <c r="C1106" s="14">
        <v>103.120003</v>
      </c>
      <c r="D1106" s="14">
        <v>104.089996</v>
      </c>
      <c r="E1106" s="14">
        <v>104.089996</v>
      </c>
      <c r="F1106" s="14">
        <v>5953500</v>
      </c>
      <c r="G1106" s="14">
        <v>105.220001</v>
      </c>
      <c r="R1106" s="5">
        <f t="shared" si="18"/>
        <v>104.41599128421439</v>
      </c>
      <c r="S1106">
        <v>104.41599128421439</v>
      </c>
    </row>
    <row r="1107" spans="1:19" x14ac:dyDescent="0.25">
      <c r="A1107" s="15">
        <v>43790</v>
      </c>
      <c r="B1107" s="14">
        <v>104.470001</v>
      </c>
      <c r="C1107" s="14">
        <v>102.150002</v>
      </c>
      <c r="D1107" s="14">
        <v>102.550003</v>
      </c>
      <c r="E1107" s="14">
        <v>102.550003</v>
      </c>
      <c r="F1107" s="14">
        <v>7525100</v>
      </c>
      <c r="G1107" s="14">
        <v>103</v>
      </c>
      <c r="R1107" s="5">
        <f t="shared" si="18"/>
        <v>103.85391461375825</v>
      </c>
      <c r="S1107">
        <v>103.85391461375823</v>
      </c>
    </row>
    <row r="1108" spans="1:19" x14ac:dyDescent="0.25">
      <c r="A1108" s="15">
        <v>43791</v>
      </c>
      <c r="B1108" s="14">
        <v>103.230003</v>
      </c>
      <c r="C1108" s="14">
        <v>100.720001</v>
      </c>
      <c r="D1108" s="14">
        <v>101.769997</v>
      </c>
      <c r="E1108" s="14">
        <v>101.769997</v>
      </c>
      <c r="F1108" s="14">
        <v>6448800</v>
      </c>
      <c r="G1108" s="14">
        <v>102.91999800000001</v>
      </c>
      <c r="R1108" s="5">
        <f t="shared" si="18"/>
        <v>102.19288750007982</v>
      </c>
      <c r="S1108">
        <v>102.19288750007981</v>
      </c>
    </row>
    <row r="1109" spans="1:19" x14ac:dyDescent="0.25">
      <c r="A1109" s="15">
        <v>43794</v>
      </c>
      <c r="B1109" s="14">
        <v>104.57</v>
      </c>
      <c r="C1109" s="14">
        <v>102.05999799999999</v>
      </c>
      <c r="D1109" s="14">
        <v>104.449997</v>
      </c>
      <c r="E1109" s="14">
        <v>104.449997</v>
      </c>
      <c r="F1109" s="14">
        <v>8336100</v>
      </c>
      <c r="G1109" s="14">
        <v>102.379997</v>
      </c>
      <c r="R1109" s="5">
        <f t="shared" si="18"/>
        <v>102.71202944459385</v>
      </c>
      <c r="S1109">
        <v>102.71202944459384</v>
      </c>
    </row>
    <row r="1110" spans="1:19" x14ac:dyDescent="0.25">
      <c r="A1110" s="15">
        <v>43795</v>
      </c>
      <c r="B1110" s="14">
        <v>106.779999</v>
      </c>
      <c r="C1110" s="14">
        <v>104.5</v>
      </c>
      <c r="D1110" s="14">
        <v>106.199997</v>
      </c>
      <c r="E1110" s="14">
        <v>106.199997</v>
      </c>
      <c r="F1110" s="14">
        <v>13126400</v>
      </c>
      <c r="G1110" s="14">
        <v>104.800003</v>
      </c>
      <c r="R1110" s="5">
        <f t="shared" si="18"/>
        <v>105.37896782795005</v>
      </c>
      <c r="S1110">
        <v>105.37896782795005</v>
      </c>
    </row>
    <row r="1111" spans="1:19" x14ac:dyDescent="0.25">
      <c r="A1111" s="15">
        <v>43796</v>
      </c>
      <c r="B1111" s="14">
        <v>108.239998</v>
      </c>
      <c r="C1111" s="14">
        <v>106.800003</v>
      </c>
      <c r="D1111" s="14">
        <v>107.75</v>
      </c>
      <c r="E1111" s="14">
        <v>107.75</v>
      </c>
      <c r="F1111" s="14">
        <v>7553400</v>
      </c>
      <c r="G1111" s="14">
        <v>106.889999</v>
      </c>
      <c r="R1111" s="5">
        <f t="shared" si="18"/>
        <v>107.37409545351225</v>
      </c>
      <c r="S1111">
        <v>107.37409545351224</v>
      </c>
    </row>
    <row r="1112" spans="1:19" x14ac:dyDescent="0.25">
      <c r="A1112" s="15">
        <v>43798</v>
      </c>
      <c r="B1112" s="14">
        <v>108.389999</v>
      </c>
      <c r="C1112" s="14">
        <v>106.900002</v>
      </c>
      <c r="D1112" s="14">
        <v>108.010002</v>
      </c>
      <c r="E1112" s="14">
        <v>108.010002</v>
      </c>
      <c r="F1112" s="14">
        <v>4439500</v>
      </c>
      <c r="G1112" s="14">
        <v>107.970001</v>
      </c>
      <c r="R1112" s="5">
        <f t="shared" si="18"/>
        <v>107.4143016424821</v>
      </c>
      <c r="S1112">
        <v>107.41430164248212</v>
      </c>
    </row>
    <row r="1113" spans="1:19" x14ac:dyDescent="0.25">
      <c r="A1113" s="15">
        <v>43801</v>
      </c>
      <c r="B1113" s="14">
        <v>108.489998</v>
      </c>
      <c r="C1113" s="14">
        <v>104.650002</v>
      </c>
      <c r="D1113" s="14">
        <v>106.209999</v>
      </c>
      <c r="E1113" s="14">
        <v>106.209999</v>
      </c>
      <c r="F1113" s="14">
        <v>7182600</v>
      </c>
      <c r="G1113" s="14">
        <v>107.959999</v>
      </c>
      <c r="R1113" s="5">
        <f t="shared" si="18"/>
        <v>107.00440127776776</v>
      </c>
      <c r="S1113">
        <v>107.00440127776776</v>
      </c>
    </row>
    <row r="1114" spans="1:19" x14ac:dyDescent="0.25">
      <c r="A1114" s="15">
        <v>43802</v>
      </c>
      <c r="B1114" s="14">
        <v>106.129997</v>
      </c>
      <c r="C1114" s="14">
        <v>104.510002</v>
      </c>
      <c r="D1114" s="14">
        <v>105.589996</v>
      </c>
      <c r="E1114" s="14">
        <v>105.589996</v>
      </c>
      <c r="F1114" s="14">
        <v>8947500</v>
      </c>
      <c r="G1114" s="14">
        <v>105</v>
      </c>
      <c r="R1114" s="5">
        <f t="shared" si="18"/>
        <v>105.16913242483038</v>
      </c>
      <c r="S1114">
        <v>105.16913242483038</v>
      </c>
    </row>
    <row r="1115" spans="1:19" x14ac:dyDescent="0.25">
      <c r="A1115" s="15">
        <v>43803</v>
      </c>
      <c r="B1115" s="14">
        <v>106.290001</v>
      </c>
      <c r="C1115" s="14">
        <v>104.654999</v>
      </c>
      <c r="D1115" s="14">
        <v>105</v>
      </c>
      <c r="E1115" s="14">
        <v>105</v>
      </c>
      <c r="F1115" s="14">
        <v>7848700</v>
      </c>
      <c r="G1115" s="14">
        <v>106.290001</v>
      </c>
      <c r="R1115" s="5">
        <f t="shared" si="18"/>
        <v>105.77752075657803</v>
      </c>
      <c r="S1115">
        <v>105.77752075657804</v>
      </c>
    </row>
    <row r="1116" spans="1:19" x14ac:dyDescent="0.25">
      <c r="A1116" s="15">
        <v>43804</v>
      </c>
      <c r="B1116" s="14">
        <v>105.5</v>
      </c>
      <c r="C1116" s="14">
        <v>104.110001</v>
      </c>
      <c r="D1116" s="14">
        <v>104.589996</v>
      </c>
      <c r="E1116" s="14">
        <v>104.589996</v>
      </c>
      <c r="F1116" s="14">
        <v>5635800</v>
      </c>
      <c r="G1116" s="14">
        <v>105.449997</v>
      </c>
      <c r="R1116" s="5">
        <f t="shared" si="18"/>
        <v>104.92508136571114</v>
      </c>
      <c r="S1116">
        <v>104.92508136571114</v>
      </c>
    </row>
    <row r="1117" spans="1:19" x14ac:dyDescent="0.25">
      <c r="A1117" s="15">
        <v>43805</v>
      </c>
      <c r="B1117" s="14">
        <v>105.344002</v>
      </c>
      <c r="C1117" s="14">
        <v>104.160004</v>
      </c>
      <c r="D1117" s="14">
        <v>104.339996</v>
      </c>
      <c r="E1117" s="14">
        <v>104.339996</v>
      </c>
      <c r="F1117" s="14">
        <v>7018000</v>
      </c>
      <c r="G1117" s="14">
        <v>104.790001</v>
      </c>
      <c r="R1117" s="5">
        <f t="shared" si="18"/>
        <v>104.9773623277047</v>
      </c>
      <c r="S1117">
        <v>104.97736232770468</v>
      </c>
    </row>
    <row r="1118" spans="1:19" x14ac:dyDescent="0.25">
      <c r="A1118" s="15">
        <v>43808</v>
      </c>
      <c r="B1118" s="14">
        <v>105.099998</v>
      </c>
      <c r="C1118" s="14">
        <v>103.599998</v>
      </c>
      <c r="D1118" s="14">
        <v>103.779999</v>
      </c>
      <c r="E1118" s="14">
        <v>103.779999</v>
      </c>
      <c r="F1118" s="14">
        <v>5641300</v>
      </c>
      <c r="G1118" s="14">
        <v>104.599998</v>
      </c>
      <c r="R1118" s="5">
        <f t="shared" si="18"/>
        <v>104.69856467005469</v>
      </c>
      <c r="S1118">
        <v>104.69856467005471</v>
      </c>
    </row>
    <row r="1119" spans="1:19" x14ac:dyDescent="0.25">
      <c r="A1119" s="15">
        <v>43809</v>
      </c>
      <c r="B1119" s="14">
        <v>104.129997</v>
      </c>
      <c r="C1119" s="14">
        <v>103.260002</v>
      </c>
      <c r="D1119" s="14">
        <v>103.620003</v>
      </c>
      <c r="E1119" s="14">
        <v>103.620003</v>
      </c>
      <c r="F1119" s="14">
        <v>5316500</v>
      </c>
      <c r="G1119" s="14">
        <v>103.769997</v>
      </c>
      <c r="R1119" s="5">
        <f t="shared" si="18"/>
        <v>103.68135514482491</v>
      </c>
      <c r="S1119">
        <v>103.68135514482489</v>
      </c>
    </row>
    <row r="1120" spans="1:19" x14ac:dyDescent="0.25">
      <c r="A1120" s="15">
        <v>43810</v>
      </c>
      <c r="B1120" s="14">
        <v>105.870003</v>
      </c>
      <c r="C1120" s="14">
        <v>103.589996</v>
      </c>
      <c r="D1120" s="14">
        <v>105.510002</v>
      </c>
      <c r="E1120" s="14">
        <v>105.510002</v>
      </c>
      <c r="F1120" s="14">
        <v>5779700</v>
      </c>
      <c r="G1120" s="14">
        <v>103.720001</v>
      </c>
      <c r="R1120" s="5">
        <f t="shared" si="18"/>
        <v>104.31907798388575</v>
      </c>
      <c r="S1120">
        <v>104.31907798388575</v>
      </c>
    </row>
    <row r="1121" spans="1:19" x14ac:dyDescent="0.25">
      <c r="A1121" s="15">
        <v>43811</v>
      </c>
      <c r="B1121" s="14">
        <v>106.220001</v>
      </c>
      <c r="C1121" s="14">
        <v>104.129997</v>
      </c>
      <c r="D1121" s="14">
        <v>105.66999800000001</v>
      </c>
      <c r="E1121" s="14">
        <v>105.66999800000001</v>
      </c>
      <c r="F1121" s="14">
        <v>6379500</v>
      </c>
      <c r="G1121" s="14">
        <v>105.209999</v>
      </c>
      <c r="R1121" s="5">
        <f t="shared" si="18"/>
        <v>104.92325937843844</v>
      </c>
      <c r="S1121">
        <v>104.92325937843846</v>
      </c>
    </row>
    <row r="1122" spans="1:19" x14ac:dyDescent="0.25">
      <c r="A1122" s="15">
        <v>43812</v>
      </c>
      <c r="B1122" s="14">
        <v>107.904999</v>
      </c>
      <c r="C1122" s="14">
        <v>105.519997</v>
      </c>
      <c r="D1122" s="14">
        <v>107.650002</v>
      </c>
      <c r="E1122" s="14">
        <v>107.650002</v>
      </c>
      <c r="F1122" s="14">
        <v>6998800</v>
      </c>
      <c r="G1122" s="14">
        <v>105.83000199999999</v>
      </c>
      <c r="R1122" s="5">
        <f t="shared" si="18"/>
        <v>106.2162128971429</v>
      </c>
      <c r="S1122">
        <v>106.21621289714288</v>
      </c>
    </row>
    <row r="1123" spans="1:19" x14ac:dyDescent="0.25">
      <c r="A1123" s="15">
        <v>43815</v>
      </c>
      <c r="B1123" s="14">
        <v>109.828003</v>
      </c>
      <c r="C1123" s="14">
        <v>108.349998</v>
      </c>
      <c r="D1123" s="14">
        <v>109.57</v>
      </c>
      <c r="E1123" s="14">
        <v>109.57</v>
      </c>
      <c r="F1123" s="14">
        <v>8465400</v>
      </c>
      <c r="G1123" s="14">
        <v>108.400002</v>
      </c>
      <c r="R1123" s="5">
        <f t="shared" si="18"/>
        <v>108.79361015309206</v>
      </c>
      <c r="S1123">
        <v>108.79361015309206</v>
      </c>
    </row>
    <row r="1124" spans="1:19" x14ac:dyDescent="0.25">
      <c r="A1124" s="15">
        <v>43816</v>
      </c>
      <c r="B1124" s="14">
        <v>109.599998</v>
      </c>
      <c r="C1124" s="14">
        <v>107.66999800000001</v>
      </c>
      <c r="D1124" s="14">
        <v>108.459999</v>
      </c>
      <c r="E1124" s="14">
        <v>108.459999</v>
      </c>
      <c r="F1124" s="14">
        <v>8165900</v>
      </c>
      <c r="G1124" s="14">
        <v>109.57</v>
      </c>
      <c r="R1124" s="5">
        <f t="shared" si="18"/>
        <v>108.78369877226716</v>
      </c>
      <c r="S1124">
        <v>108.78369877226717</v>
      </c>
    </row>
    <row r="1125" spans="1:19" x14ac:dyDescent="0.25">
      <c r="A1125" s="15">
        <v>43817</v>
      </c>
      <c r="B1125" s="14">
        <v>109.470001</v>
      </c>
      <c r="C1125" s="14">
        <v>107.760002</v>
      </c>
      <c r="D1125" s="14">
        <v>107.83000199999999</v>
      </c>
      <c r="E1125" s="14">
        <v>107.83000199999999</v>
      </c>
      <c r="F1125" s="14">
        <v>6477900</v>
      </c>
      <c r="G1125" s="14">
        <v>108.860001</v>
      </c>
      <c r="R1125" s="5">
        <f t="shared" si="18"/>
        <v>109.11560275741375</v>
      </c>
      <c r="S1125">
        <v>109.11560275741375</v>
      </c>
    </row>
    <row r="1126" spans="1:19" x14ac:dyDescent="0.25">
      <c r="A1126" s="15">
        <v>43818</v>
      </c>
      <c r="B1126" s="14">
        <v>108.94000200000001</v>
      </c>
      <c r="C1126" s="14">
        <v>107.459999</v>
      </c>
      <c r="D1126" s="14">
        <v>108.879997</v>
      </c>
      <c r="E1126" s="14">
        <v>108.879997</v>
      </c>
      <c r="F1126" s="14">
        <v>6590000</v>
      </c>
      <c r="G1126" s="14">
        <v>107.800003</v>
      </c>
      <c r="R1126" s="5">
        <f t="shared" si="18"/>
        <v>107.77880914993494</v>
      </c>
      <c r="S1126">
        <v>107.77880914993494</v>
      </c>
    </row>
    <row r="1127" spans="1:19" x14ac:dyDescent="0.25">
      <c r="A1127" s="15">
        <v>43819</v>
      </c>
      <c r="B1127" s="14">
        <v>109.620003</v>
      </c>
      <c r="C1127" s="14">
        <v>108.129997</v>
      </c>
      <c r="D1127" s="14">
        <v>108.75</v>
      </c>
      <c r="E1127" s="14">
        <v>108.75</v>
      </c>
      <c r="F1127" s="14">
        <v>9823200</v>
      </c>
      <c r="G1127" s="14">
        <v>109.279999</v>
      </c>
      <c r="R1127" s="5">
        <f t="shared" si="18"/>
        <v>108.95627252972848</v>
      </c>
      <c r="S1127">
        <v>108.95627252972848</v>
      </c>
    </row>
    <row r="1128" spans="1:19" x14ac:dyDescent="0.25">
      <c r="A1128" s="15">
        <v>43822</v>
      </c>
      <c r="B1128" s="14">
        <v>109.449997</v>
      </c>
      <c r="C1128" s="14">
        <v>108.379997</v>
      </c>
      <c r="D1128" s="14">
        <v>108.610001</v>
      </c>
      <c r="E1128" s="14">
        <v>108.610001</v>
      </c>
      <c r="F1128" s="14">
        <v>4659000</v>
      </c>
      <c r="G1128" s="14">
        <v>109.050003</v>
      </c>
      <c r="R1128" s="5">
        <f t="shared" si="18"/>
        <v>109.05848803890443</v>
      </c>
      <c r="S1128">
        <v>109.05848803890441</v>
      </c>
    </row>
    <row r="1129" spans="1:19" x14ac:dyDescent="0.25">
      <c r="A1129" s="15">
        <v>43823</v>
      </c>
      <c r="B1129" s="14">
        <v>109.260002</v>
      </c>
      <c r="C1129" s="14">
        <v>108.379997</v>
      </c>
      <c r="D1129" s="14">
        <v>108.69000200000001</v>
      </c>
      <c r="E1129" s="14">
        <v>108.69000200000001</v>
      </c>
      <c r="F1129" s="14">
        <v>1680000</v>
      </c>
      <c r="G1129" s="14">
        <v>108.639999</v>
      </c>
      <c r="R1129" s="5">
        <f t="shared" si="18"/>
        <v>108.83262531658181</v>
      </c>
      <c r="S1129">
        <v>108.83262531658181</v>
      </c>
    </row>
    <row r="1130" spans="1:19" x14ac:dyDescent="0.25">
      <c r="A1130" s="15">
        <v>43825</v>
      </c>
      <c r="B1130" s="14">
        <v>109.75</v>
      </c>
      <c r="C1130" s="14">
        <v>108.57</v>
      </c>
      <c r="D1130" s="14">
        <v>109.75</v>
      </c>
      <c r="E1130" s="14">
        <v>109.75</v>
      </c>
      <c r="F1130" s="14">
        <v>4049900</v>
      </c>
      <c r="G1130" s="14">
        <v>109.129997</v>
      </c>
      <c r="R1130" s="5">
        <f t="shared" si="18"/>
        <v>108.76161630088241</v>
      </c>
      <c r="S1130">
        <v>108.76161630088239</v>
      </c>
    </row>
    <row r="1131" spans="1:19" x14ac:dyDescent="0.25">
      <c r="A1131" s="15">
        <v>43826</v>
      </c>
      <c r="B1131" s="14">
        <v>110.18</v>
      </c>
      <c r="C1131" s="14">
        <v>108.900002</v>
      </c>
      <c r="D1131" s="14">
        <v>109.400002</v>
      </c>
      <c r="E1131" s="14">
        <v>109.400002</v>
      </c>
      <c r="F1131" s="14">
        <v>3379600</v>
      </c>
      <c r="G1131" s="14">
        <v>110.167</v>
      </c>
      <c r="R1131" s="5">
        <f t="shared" si="18"/>
        <v>109.59834140904293</v>
      </c>
      <c r="S1131">
        <v>109.59834140904293</v>
      </c>
    </row>
    <row r="1132" spans="1:19" x14ac:dyDescent="0.25">
      <c r="A1132" s="15">
        <v>43829</v>
      </c>
      <c r="B1132" s="14">
        <v>109.599998</v>
      </c>
      <c r="C1132" s="14">
        <v>107.730003</v>
      </c>
      <c r="D1132" s="14">
        <v>107.970001</v>
      </c>
      <c r="E1132" s="14">
        <v>107.970001</v>
      </c>
      <c r="F1132" s="14">
        <v>3769200</v>
      </c>
      <c r="G1132" s="14">
        <v>109.519997</v>
      </c>
      <c r="R1132" s="5">
        <f t="shared" si="18"/>
        <v>109.11930872898596</v>
      </c>
      <c r="S1132">
        <v>109.11930872898594</v>
      </c>
    </row>
    <row r="1133" spans="1:19" x14ac:dyDescent="0.25">
      <c r="A1133" s="15">
        <v>43830</v>
      </c>
      <c r="B1133" s="14">
        <v>108.449997</v>
      </c>
      <c r="C1133" s="14">
        <v>107.199997</v>
      </c>
      <c r="D1133" s="14">
        <v>108.16999800000001</v>
      </c>
      <c r="E1133" s="14">
        <v>108.16999800000001</v>
      </c>
      <c r="F1133" s="14">
        <v>4080500</v>
      </c>
      <c r="G1133" s="14">
        <v>107.540001</v>
      </c>
      <c r="R1133" s="5">
        <f t="shared" si="18"/>
        <v>107.58405221888624</v>
      </c>
      <c r="S1133">
        <v>107.58405221888623</v>
      </c>
    </row>
    <row r="1134" spans="1:19" x14ac:dyDescent="0.25">
      <c r="A1134" s="15">
        <v>43832</v>
      </c>
      <c r="B1134" s="14">
        <v>111.209999</v>
      </c>
      <c r="C1134" s="14">
        <v>109.275002</v>
      </c>
      <c r="D1134" s="14">
        <v>110.75</v>
      </c>
      <c r="E1134" s="14">
        <v>110.75</v>
      </c>
      <c r="F1134" s="14">
        <v>7418800</v>
      </c>
      <c r="G1134" s="14">
        <v>109.470001</v>
      </c>
      <c r="R1134" s="5">
        <f t="shared" si="18"/>
        <v>109.96992956669084</v>
      </c>
      <c r="S1134">
        <v>109.96992956669082</v>
      </c>
    </row>
    <row r="1135" spans="1:19" x14ac:dyDescent="0.25">
      <c r="A1135" s="15">
        <v>43833</v>
      </c>
      <c r="B1135" s="14">
        <v>110.41999800000001</v>
      </c>
      <c r="C1135" s="14">
        <v>108.760002</v>
      </c>
      <c r="D1135" s="14">
        <v>108.760002</v>
      </c>
      <c r="E1135" s="14">
        <v>108.760002</v>
      </c>
      <c r="F1135" s="14">
        <v>7098300</v>
      </c>
      <c r="G1135" s="14">
        <v>109.489998</v>
      </c>
      <c r="R1135" s="5">
        <f t="shared" si="18"/>
        <v>110.11476744302534</v>
      </c>
      <c r="S1135">
        <v>110.11476744302536</v>
      </c>
    </row>
    <row r="1136" spans="1:19" x14ac:dyDescent="0.25">
      <c r="A1136" s="15">
        <v>43836</v>
      </c>
      <c r="B1136" s="14">
        <v>110.220001</v>
      </c>
      <c r="C1136" s="14">
        <v>107.44000200000001</v>
      </c>
      <c r="D1136" s="14">
        <v>110.16999800000001</v>
      </c>
      <c r="E1136" s="14">
        <v>110.16999800000001</v>
      </c>
      <c r="F1136" s="14">
        <v>6764500</v>
      </c>
      <c r="G1136" s="14">
        <v>107.57</v>
      </c>
      <c r="R1136" s="5">
        <f t="shared" si="18"/>
        <v>108.12101702455413</v>
      </c>
      <c r="S1136">
        <v>108.12101702455413</v>
      </c>
    </row>
    <row r="1137" spans="1:19" x14ac:dyDescent="0.25">
      <c r="A1137" s="15">
        <v>43837</v>
      </c>
      <c r="B1137" s="14">
        <v>111.55999799999999</v>
      </c>
      <c r="C1137" s="14">
        <v>109.529999</v>
      </c>
      <c r="D1137" s="14">
        <v>109.66999800000001</v>
      </c>
      <c r="E1137" s="14">
        <v>109.66999800000001</v>
      </c>
      <c r="F1137" s="14">
        <v>6898700</v>
      </c>
      <c r="G1137" s="14">
        <v>111.5</v>
      </c>
      <c r="R1137" s="5">
        <f t="shared" si="18"/>
        <v>111.1304215258648</v>
      </c>
      <c r="S1137">
        <v>111.13042152586482</v>
      </c>
    </row>
    <row r="1138" spans="1:19" x14ac:dyDescent="0.25">
      <c r="A1138" s="15">
        <v>43838</v>
      </c>
      <c r="B1138" s="14">
        <v>112.639999</v>
      </c>
      <c r="C1138" s="14">
        <v>109.82</v>
      </c>
      <c r="D1138" s="14">
        <v>111.82</v>
      </c>
      <c r="E1138" s="14">
        <v>111.82</v>
      </c>
      <c r="F1138" s="14">
        <v>8293600</v>
      </c>
      <c r="G1138" s="14">
        <v>110.400002</v>
      </c>
      <c r="R1138" s="5">
        <f t="shared" si="18"/>
        <v>110.98855051950785</v>
      </c>
      <c r="S1138">
        <v>110.98855051950787</v>
      </c>
    </row>
    <row r="1139" spans="1:19" x14ac:dyDescent="0.25">
      <c r="A1139" s="15">
        <v>43839</v>
      </c>
      <c r="B1139" s="14">
        <v>113.55999799999999</v>
      </c>
      <c r="C1139" s="14">
        <v>111.589996</v>
      </c>
      <c r="D1139" s="14">
        <v>112.57</v>
      </c>
      <c r="E1139" s="14">
        <v>112.57</v>
      </c>
      <c r="F1139" s="14">
        <v>5944700</v>
      </c>
      <c r="G1139" s="14">
        <v>112.989998</v>
      </c>
      <c r="R1139" s="5">
        <f t="shared" si="18"/>
        <v>112.61738707954507</v>
      </c>
      <c r="S1139">
        <v>112.61738707954507</v>
      </c>
    </row>
    <row r="1140" spans="1:19" x14ac:dyDescent="0.25">
      <c r="A1140" s="15">
        <v>43840</v>
      </c>
      <c r="B1140" s="14">
        <v>113.709999</v>
      </c>
      <c r="C1140" s="14">
        <v>112.269997</v>
      </c>
      <c r="D1140" s="14">
        <v>112.93</v>
      </c>
      <c r="E1140" s="14">
        <v>112.93</v>
      </c>
      <c r="F1140" s="14">
        <v>6965100</v>
      </c>
      <c r="G1140" s="14">
        <v>113.639999</v>
      </c>
      <c r="R1140" s="5">
        <f t="shared" si="18"/>
        <v>113.02006329504836</v>
      </c>
      <c r="S1140">
        <v>113.02006329504837</v>
      </c>
    </row>
    <row r="1141" spans="1:19" x14ac:dyDescent="0.25">
      <c r="A1141" s="15">
        <v>43843</v>
      </c>
      <c r="B1141" s="14">
        <v>115.879997</v>
      </c>
      <c r="C1141" s="14">
        <v>113.860001</v>
      </c>
      <c r="D1141" s="14">
        <v>115.279999</v>
      </c>
      <c r="E1141" s="14">
        <v>115.279999</v>
      </c>
      <c r="F1141" s="14">
        <v>9652500</v>
      </c>
      <c r="G1141" s="14">
        <v>113.980003</v>
      </c>
      <c r="R1141" s="5">
        <f t="shared" si="18"/>
        <v>114.66855418347477</v>
      </c>
      <c r="S1141">
        <v>114.66855418347477</v>
      </c>
    </row>
    <row r="1142" spans="1:19" x14ac:dyDescent="0.25">
      <c r="A1142" s="15">
        <v>43844</v>
      </c>
      <c r="B1142" s="14">
        <v>115.589996</v>
      </c>
      <c r="C1142" s="14">
        <v>114.120003</v>
      </c>
      <c r="D1142" s="14">
        <v>114.639999</v>
      </c>
      <c r="E1142" s="14">
        <v>114.639999</v>
      </c>
      <c r="F1142" s="14">
        <v>7182000</v>
      </c>
      <c r="G1142" s="14">
        <v>115.514999</v>
      </c>
      <c r="R1142" s="5">
        <f t="shared" si="18"/>
        <v>114.98315146277771</v>
      </c>
      <c r="S1142">
        <v>114.98315146277771</v>
      </c>
    </row>
    <row r="1143" spans="1:19" x14ac:dyDescent="0.25">
      <c r="A1143" s="15">
        <v>43845</v>
      </c>
      <c r="B1143" s="14">
        <v>115.949997</v>
      </c>
      <c r="C1143" s="14">
        <v>114.610001</v>
      </c>
      <c r="D1143" s="14">
        <v>114.849998</v>
      </c>
      <c r="E1143" s="14">
        <v>114.849998</v>
      </c>
      <c r="F1143" s="14">
        <v>5955200</v>
      </c>
      <c r="G1143" s="14">
        <v>115.139999</v>
      </c>
      <c r="R1143" s="5">
        <f t="shared" si="18"/>
        <v>115.52605186335613</v>
      </c>
      <c r="S1143">
        <v>115.52605186335612</v>
      </c>
    </row>
    <row r="1144" spans="1:19" x14ac:dyDescent="0.25">
      <c r="A1144" s="15">
        <v>43846</v>
      </c>
      <c r="B1144" s="14">
        <v>116</v>
      </c>
      <c r="C1144" s="14">
        <v>114.849998</v>
      </c>
      <c r="D1144" s="14">
        <v>115.400002</v>
      </c>
      <c r="E1144" s="14">
        <v>115.400002</v>
      </c>
      <c r="F1144" s="14">
        <v>4770900</v>
      </c>
      <c r="G1144" s="14">
        <v>115.91999800000001</v>
      </c>
      <c r="R1144" s="5">
        <f t="shared" si="18"/>
        <v>115.40224243205101</v>
      </c>
      <c r="S1144">
        <v>115.40224243205101</v>
      </c>
    </row>
    <row r="1145" spans="1:19" x14ac:dyDescent="0.25">
      <c r="A1145" s="15">
        <v>43847</v>
      </c>
      <c r="B1145" s="14">
        <v>116.699997</v>
      </c>
      <c r="C1145" s="14">
        <v>115.470001</v>
      </c>
      <c r="D1145" s="14">
        <v>116.040001</v>
      </c>
      <c r="E1145" s="14">
        <v>116.040001</v>
      </c>
      <c r="F1145" s="14">
        <v>9730400</v>
      </c>
      <c r="G1145" s="14">
        <v>116.449997</v>
      </c>
      <c r="R1145" s="5">
        <f t="shared" si="18"/>
        <v>116.09161938373883</v>
      </c>
      <c r="S1145">
        <v>116.09161938373882</v>
      </c>
    </row>
    <row r="1146" spans="1:19" x14ac:dyDescent="0.25">
      <c r="A1146" s="15">
        <v>43851</v>
      </c>
      <c r="B1146" s="14">
        <v>116.389999</v>
      </c>
      <c r="C1146" s="14">
        <v>115.110001</v>
      </c>
      <c r="D1146" s="14">
        <v>116.150002</v>
      </c>
      <c r="E1146" s="14">
        <v>116.150002</v>
      </c>
      <c r="F1146" s="14">
        <v>8746200</v>
      </c>
      <c r="G1146" s="14">
        <v>115.30999799999999</v>
      </c>
      <c r="R1146" s="5">
        <f t="shared" si="18"/>
        <v>115.48550532591588</v>
      </c>
      <c r="S1146">
        <v>115.4855053259159</v>
      </c>
    </row>
    <row r="1147" spans="1:19" x14ac:dyDescent="0.25">
      <c r="A1147" s="15">
        <v>43852</v>
      </c>
      <c r="B1147" s="14">
        <v>117.449997</v>
      </c>
      <c r="C1147" s="14">
        <v>115.470001</v>
      </c>
      <c r="D1147" s="14">
        <v>115.5</v>
      </c>
      <c r="E1147" s="14">
        <v>115.5</v>
      </c>
      <c r="F1147" s="14">
        <v>5305300</v>
      </c>
      <c r="G1147" s="14">
        <v>116.730003</v>
      </c>
      <c r="R1147" s="5">
        <f t="shared" si="18"/>
        <v>117.08862114600501</v>
      </c>
      <c r="S1147">
        <v>117.08862114600502</v>
      </c>
    </row>
    <row r="1148" spans="1:19" x14ac:dyDescent="0.25">
      <c r="A1148" s="15">
        <v>43853</v>
      </c>
      <c r="B1148" s="14">
        <v>117.94000200000001</v>
      </c>
      <c r="C1148" s="14">
        <v>115.800003</v>
      </c>
      <c r="D1148" s="14">
        <v>117.889999</v>
      </c>
      <c r="E1148" s="14">
        <v>117.889999</v>
      </c>
      <c r="F1148" s="14">
        <v>8533900</v>
      </c>
      <c r="G1148" s="14">
        <v>117.400002</v>
      </c>
      <c r="R1148" s="5">
        <f t="shared" si="18"/>
        <v>116.30149239901741</v>
      </c>
      <c r="S1148">
        <v>116.30149239901742</v>
      </c>
    </row>
    <row r="1149" spans="1:19" x14ac:dyDescent="0.25">
      <c r="A1149" s="15">
        <v>43854</v>
      </c>
      <c r="B1149" s="14">
        <v>119.599998</v>
      </c>
      <c r="C1149" s="14">
        <v>116.510002</v>
      </c>
      <c r="D1149" s="14">
        <v>116.980003</v>
      </c>
      <c r="E1149" s="14">
        <v>116.980003</v>
      </c>
      <c r="F1149" s="14">
        <v>7124000</v>
      </c>
      <c r="G1149" s="14">
        <v>118.449997</v>
      </c>
      <c r="R1149" s="5">
        <f t="shared" si="18"/>
        <v>118.85842423027674</v>
      </c>
      <c r="S1149">
        <v>118.85842423027674</v>
      </c>
    </row>
    <row r="1150" spans="1:19" x14ac:dyDescent="0.25">
      <c r="A1150" s="15">
        <v>43857</v>
      </c>
      <c r="B1150" s="14">
        <v>115.980003</v>
      </c>
      <c r="C1150" s="14">
        <v>112.30999799999999</v>
      </c>
      <c r="D1150" s="14">
        <v>115.239998</v>
      </c>
      <c r="E1150" s="14">
        <v>115.239998</v>
      </c>
      <c r="F1150" s="14">
        <v>7002300</v>
      </c>
      <c r="G1150" s="14">
        <v>113.629997</v>
      </c>
      <c r="R1150" s="5">
        <f t="shared" si="18"/>
        <v>113.6667956453996</v>
      </c>
      <c r="S1150">
        <v>113.6667956453996</v>
      </c>
    </row>
    <row r="1151" spans="1:19" x14ac:dyDescent="0.25">
      <c r="A1151" s="15">
        <v>43858</v>
      </c>
      <c r="B1151" s="14">
        <v>117.209999</v>
      </c>
      <c r="C1151" s="14">
        <v>114.714996</v>
      </c>
      <c r="D1151" s="14">
        <v>116.519997</v>
      </c>
      <c r="E1151" s="14">
        <v>116.519997</v>
      </c>
      <c r="F1151" s="14">
        <v>6433000</v>
      </c>
      <c r="G1151" s="14">
        <v>115.83000199999999</v>
      </c>
      <c r="R1151" s="5">
        <f t="shared" si="18"/>
        <v>115.70672093261828</v>
      </c>
      <c r="S1151">
        <v>115.70672093261827</v>
      </c>
    </row>
    <row r="1152" spans="1:19" x14ac:dyDescent="0.25">
      <c r="A1152" s="15">
        <v>43859</v>
      </c>
      <c r="B1152" s="14">
        <v>117.529999</v>
      </c>
      <c r="C1152" s="14">
        <v>115.160004</v>
      </c>
      <c r="D1152" s="14">
        <v>116.660004</v>
      </c>
      <c r="E1152" s="14">
        <v>116.660004</v>
      </c>
      <c r="F1152" s="14">
        <v>9236800</v>
      </c>
      <c r="G1152" s="14">
        <v>117.470001</v>
      </c>
      <c r="R1152" s="5">
        <f t="shared" si="18"/>
        <v>116.23259930299507</v>
      </c>
      <c r="S1152">
        <v>116.23259930299507</v>
      </c>
    </row>
    <row r="1153" spans="1:19" x14ac:dyDescent="0.25">
      <c r="A1153" s="15">
        <v>43860</v>
      </c>
      <c r="B1153" s="14">
        <v>117.199997</v>
      </c>
      <c r="C1153" s="14">
        <v>112.41999800000001</v>
      </c>
      <c r="D1153" s="14">
        <v>117.120003</v>
      </c>
      <c r="E1153" s="14">
        <v>117.120003</v>
      </c>
      <c r="F1153" s="14">
        <v>13653300</v>
      </c>
      <c r="G1153" s="14">
        <v>112.790001</v>
      </c>
      <c r="R1153" s="5">
        <f t="shared" si="18"/>
        <v>113.69832238885206</v>
      </c>
      <c r="S1153">
        <v>113.69832238885206</v>
      </c>
    </row>
    <row r="1154" spans="1:19" x14ac:dyDescent="0.25">
      <c r="A1154" s="15">
        <v>43861</v>
      </c>
      <c r="B1154" s="14">
        <v>117.32</v>
      </c>
      <c r="C1154" s="14">
        <v>113.150002</v>
      </c>
      <c r="D1154" s="14">
        <v>113.889999</v>
      </c>
      <c r="E1154" s="14">
        <v>113.889999</v>
      </c>
      <c r="F1154" s="14">
        <v>9467200</v>
      </c>
      <c r="G1154" s="14">
        <v>116.75</v>
      </c>
      <c r="R1154" s="5">
        <f t="shared" si="18"/>
        <v>116.30792215071044</v>
      </c>
      <c r="S1154">
        <v>116.30792215071043</v>
      </c>
    </row>
    <row r="1155" spans="1:19" x14ac:dyDescent="0.25">
      <c r="A1155" s="15">
        <v>43864</v>
      </c>
      <c r="B1155" s="14">
        <v>117.239998</v>
      </c>
      <c r="C1155" s="14">
        <v>114.050003</v>
      </c>
      <c r="D1155" s="14">
        <v>116.510002</v>
      </c>
      <c r="E1155" s="14">
        <v>116.510002</v>
      </c>
      <c r="F1155" s="14">
        <v>8234700</v>
      </c>
      <c r="G1155" s="14">
        <v>114.300003</v>
      </c>
      <c r="R1155" s="5">
        <f t="shared" ref="R1155:R1218" si="19">$J$3*F1155+$K$3*E1155+$L$3*D1155+$M$3*C1155+$N$3*B1155 +$O$3</f>
        <v>115.26684024653008</v>
      </c>
      <c r="S1155">
        <v>115.26684024653008</v>
      </c>
    </row>
    <row r="1156" spans="1:19" x14ac:dyDescent="0.25">
      <c r="A1156" s="15">
        <v>43865</v>
      </c>
      <c r="B1156" s="14">
        <v>120.339996</v>
      </c>
      <c r="C1156" s="14">
        <v>117.300003</v>
      </c>
      <c r="D1156" s="14">
        <v>120.08000199999999</v>
      </c>
      <c r="E1156" s="14">
        <v>120.08000199999999</v>
      </c>
      <c r="F1156" s="14">
        <v>7396800</v>
      </c>
      <c r="G1156" s="14">
        <v>118.040001</v>
      </c>
      <c r="R1156" s="5">
        <f t="shared" si="19"/>
        <v>118.18281812147595</v>
      </c>
      <c r="S1156">
        <v>118.18281812147595</v>
      </c>
    </row>
    <row r="1157" spans="1:19" x14ac:dyDescent="0.25">
      <c r="A1157" s="15">
        <v>43866</v>
      </c>
      <c r="B1157" s="14">
        <v>122.19000200000001</v>
      </c>
      <c r="C1157" s="14">
        <v>118.89099899999999</v>
      </c>
      <c r="D1157" s="14">
        <v>119.720001</v>
      </c>
      <c r="E1157" s="14">
        <v>119.720001</v>
      </c>
      <c r="F1157" s="14">
        <v>7595300</v>
      </c>
      <c r="G1157" s="14">
        <v>121.199997</v>
      </c>
      <c r="R1157" s="5">
        <f t="shared" si="19"/>
        <v>121.20671707892045</v>
      </c>
      <c r="S1157">
        <v>121.20671707892045</v>
      </c>
    </row>
    <row r="1158" spans="1:19" x14ac:dyDescent="0.25">
      <c r="A1158" s="15">
        <v>43867</v>
      </c>
      <c r="B1158" s="14">
        <v>120.599998</v>
      </c>
      <c r="C1158" s="14">
        <v>119.470001</v>
      </c>
      <c r="D1158" s="14">
        <v>119.889999</v>
      </c>
      <c r="E1158" s="14">
        <v>119.889999</v>
      </c>
      <c r="F1158" s="14">
        <v>4020300</v>
      </c>
      <c r="G1158" s="14">
        <v>120.089996</v>
      </c>
      <c r="R1158" s="5">
        <f t="shared" si="19"/>
        <v>120.08169034464733</v>
      </c>
      <c r="S1158">
        <v>120.08169034464734</v>
      </c>
    </row>
    <row r="1159" spans="1:19" x14ac:dyDescent="0.25">
      <c r="A1159" s="15">
        <v>43868</v>
      </c>
      <c r="B1159" s="14">
        <v>119.66999800000001</v>
      </c>
      <c r="C1159" s="14">
        <v>118.410004</v>
      </c>
      <c r="D1159" s="14">
        <v>118.879997</v>
      </c>
      <c r="E1159" s="14">
        <v>118.879997</v>
      </c>
      <c r="F1159" s="14">
        <v>4166300</v>
      </c>
      <c r="G1159" s="14">
        <v>119.599998</v>
      </c>
      <c r="R1159" s="5">
        <f t="shared" si="19"/>
        <v>119.10824354793397</v>
      </c>
      <c r="S1159">
        <v>119.10824354793397</v>
      </c>
    </row>
    <row r="1160" spans="1:19" x14ac:dyDescent="0.25">
      <c r="A1160" s="15">
        <v>43871</v>
      </c>
      <c r="B1160" s="14">
        <v>120.150002</v>
      </c>
      <c r="C1160" s="14">
        <v>118.5</v>
      </c>
      <c r="D1160" s="14">
        <v>120.05999799999999</v>
      </c>
      <c r="E1160" s="14">
        <v>120.05999799999999</v>
      </c>
      <c r="F1160" s="14">
        <v>4868000</v>
      </c>
      <c r="G1160" s="14">
        <v>118.55999799999999</v>
      </c>
      <c r="R1160" s="5">
        <f t="shared" si="19"/>
        <v>118.87940934367744</v>
      </c>
      <c r="S1160">
        <v>118.87940934367742</v>
      </c>
    </row>
    <row r="1161" spans="1:19" x14ac:dyDescent="0.25">
      <c r="A1161" s="15">
        <v>43872</v>
      </c>
      <c r="B1161" s="14">
        <v>121</v>
      </c>
      <c r="C1161" s="14">
        <v>118.400002</v>
      </c>
      <c r="D1161" s="14">
        <v>118.839996</v>
      </c>
      <c r="E1161" s="14">
        <v>118.839996</v>
      </c>
      <c r="F1161" s="14">
        <v>4677400</v>
      </c>
      <c r="G1161" s="14">
        <v>120.760002</v>
      </c>
      <c r="R1161" s="5">
        <f t="shared" si="19"/>
        <v>120.32139390379425</v>
      </c>
      <c r="S1161">
        <v>120.32139390379425</v>
      </c>
    </row>
    <row r="1162" spans="1:19" x14ac:dyDescent="0.25">
      <c r="A1162" s="15">
        <v>43873</v>
      </c>
      <c r="B1162" s="14">
        <v>119.910004</v>
      </c>
      <c r="C1162" s="14">
        <v>117.870003</v>
      </c>
      <c r="D1162" s="14">
        <v>118.55999799999999</v>
      </c>
      <c r="E1162" s="14">
        <v>118.55999799999999</v>
      </c>
      <c r="F1162" s="14">
        <v>6482300</v>
      </c>
      <c r="G1162" s="14">
        <v>118.849998</v>
      </c>
      <c r="R1162" s="5">
        <f t="shared" si="19"/>
        <v>119.13832450718408</v>
      </c>
      <c r="S1162">
        <v>119.13832450718409</v>
      </c>
    </row>
    <row r="1163" spans="1:19" x14ac:dyDescent="0.25">
      <c r="A1163" s="15">
        <v>43874</v>
      </c>
      <c r="B1163" s="14">
        <v>121.099998</v>
      </c>
      <c r="C1163" s="14">
        <v>117.800003</v>
      </c>
      <c r="D1163" s="14">
        <v>120.510002</v>
      </c>
      <c r="E1163" s="14">
        <v>120.510002</v>
      </c>
      <c r="F1163" s="14">
        <v>6066300</v>
      </c>
      <c r="G1163" s="14">
        <v>118.040001</v>
      </c>
      <c r="R1163" s="5">
        <f t="shared" si="19"/>
        <v>118.9566428337865</v>
      </c>
      <c r="S1163">
        <v>118.9566428337865</v>
      </c>
    </row>
    <row r="1164" spans="1:19" x14ac:dyDescent="0.25">
      <c r="A1164" s="15">
        <v>43875</v>
      </c>
      <c r="B1164" s="14">
        <v>123</v>
      </c>
      <c r="C1164" s="14">
        <v>120.800003</v>
      </c>
      <c r="D1164" s="14">
        <v>122.989998</v>
      </c>
      <c r="E1164" s="14">
        <v>122.989998</v>
      </c>
      <c r="F1164" s="14">
        <v>5769900</v>
      </c>
      <c r="G1164" s="14">
        <v>120.889999</v>
      </c>
      <c r="R1164" s="5">
        <f t="shared" si="19"/>
        <v>121.28717594420496</v>
      </c>
      <c r="S1164">
        <v>121.28717594420498</v>
      </c>
    </row>
    <row r="1165" spans="1:19" x14ac:dyDescent="0.25">
      <c r="A1165" s="15">
        <v>43879</v>
      </c>
      <c r="B1165" s="14">
        <v>122.989998</v>
      </c>
      <c r="C1165" s="14">
        <v>121.68</v>
      </c>
      <c r="D1165" s="14">
        <v>122.269997</v>
      </c>
      <c r="E1165" s="14">
        <v>122.269997</v>
      </c>
      <c r="F1165" s="14">
        <v>5085700</v>
      </c>
      <c r="G1165" s="14">
        <v>122.58000199999999</v>
      </c>
      <c r="R1165" s="5">
        <f t="shared" si="19"/>
        <v>122.35043244578402</v>
      </c>
      <c r="S1165">
        <v>122.35043244578402</v>
      </c>
    </row>
    <row r="1166" spans="1:19" x14ac:dyDescent="0.25">
      <c r="A1166" s="15">
        <v>43880</v>
      </c>
      <c r="B1166" s="14">
        <v>124.449997</v>
      </c>
      <c r="C1166" s="14">
        <v>122.300003</v>
      </c>
      <c r="D1166" s="14">
        <v>123.910004</v>
      </c>
      <c r="E1166" s="14">
        <v>123.910004</v>
      </c>
      <c r="F1166" s="14">
        <v>4878600</v>
      </c>
      <c r="G1166" s="14">
        <v>122.629997</v>
      </c>
      <c r="R1166" s="5">
        <f t="shared" si="19"/>
        <v>123.09692709131402</v>
      </c>
      <c r="S1166">
        <v>123.09692709131402</v>
      </c>
    </row>
    <row r="1167" spans="1:19" x14ac:dyDescent="0.25">
      <c r="A1167" s="15">
        <v>43881</v>
      </c>
      <c r="B1167" s="14">
        <v>124.30999799999999</v>
      </c>
      <c r="C1167" s="14">
        <v>120.400002</v>
      </c>
      <c r="D1167" s="14">
        <v>122.43</v>
      </c>
      <c r="E1167" s="14">
        <v>122.43</v>
      </c>
      <c r="F1167" s="14">
        <v>7212900</v>
      </c>
      <c r="G1167" s="14">
        <v>123.860001</v>
      </c>
      <c r="R1167" s="5">
        <f t="shared" si="19"/>
        <v>122.52461077313136</v>
      </c>
      <c r="S1167">
        <v>122.52461077313136</v>
      </c>
    </row>
    <row r="1168" spans="1:19" x14ac:dyDescent="0.25">
      <c r="A1168" s="15">
        <v>43882</v>
      </c>
      <c r="B1168" s="14">
        <v>121.849998</v>
      </c>
      <c r="C1168" s="14">
        <v>118.529999</v>
      </c>
      <c r="D1168" s="14">
        <v>119.489998</v>
      </c>
      <c r="E1168" s="14">
        <v>119.489998</v>
      </c>
      <c r="F1168" s="14">
        <v>5894500</v>
      </c>
      <c r="G1168" s="14">
        <v>121.720001</v>
      </c>
      <c r="R1168" s="5">
        <f t="shared" si="19"/>
        <v>120.78065675142985</v>
      </c>
      <c r="S1168">
        <v>120.78065675142986</v>
      </c>
    </row>
    <row r="1169" spans="1:19" x14ac:dyDescent="0.25">
      <c r="A1169" s="15">
        <v>43885</v>
      </c>
      <c r="B1169" s="14">
        <v>116.790001</v>
      </c>
      <c r="C1169" s="14">
        <v>113.519997</v>
      </c>
      <c r="D1169" s="14">
        <v>116.44000200000001</v>
      </c>
      <c r="E1169" s="14">
        <v>116.44000200000001</v>
      </c>
      <c r="F1169" s="14">
        <v>10139300</v>
      </c>
      <c r="G1169" s="14">
        <v>114.290001</v>
      </c>
      <c r="R1169" s="5">
        <f t="shared" si="19"/>
        <v>114.5296639833148</v>
      </c>
      <c r="S1169">
        <v>114.5296639833148</v>
      </c>
    </row>
    <row r="1170" spans="1:19" x14ac:dyDescent="0.25">
      <c r="A1170" s="15">
        <v>43886</v>
      </c>
      <c r="B1170" s="14">
        <v>116.415001</v>
      </c>
      <c r="C1170" s="14">
        <v>109.33000199999999</v>
      </c>
      <c r="D1170" s="14">
        <v>109.660004</v>
      </c>
      <c r="E1170" s="14">
        <v>109.660004</v>
      </c>
      <c r="F1170" s="14">
        <v>13636100</v>
      </c>
      <c r="G1170" s="14">
        <v>115.66999800000001</v>
      </c>
      <c r="R1170" s="5">
        <f t="shared" si="19"/>
        <v>115.36780914990524</v>
      </c>
      <c r="S1170">
        <v>115.36780914990524</v>
      </c>
    </row>
    <row r="1171" spans="1:19" x14ac:dyDescent="0.25">
      <c r="A1171" s="15">
        <v>43887</v>
      </c>
      <c r="B1171" s="14">
        <v>112.629997</v>
      </c>
      <c r="C1171" s="14">
        <v>108.599998</v>
      </c>
      <c r="D1171" s="14">
        <v>109.110001</v>
      </c>
      <c r="E1171" s="14">
        <v>109.110001</v>
      </c>
      <c r="F1171" s="14">
        <v>10301800</v>
      </c>
      <c r="G1171" s="14">
        <v>109.80999799999999</v>
      </c>
      <c r="R1171" s="5">
        <f t="shared" si="19"/>
        <v>111.77636511752816</v>
      </c>
      <c r="S1171">
        <v>111.77636511752816</v>
      </c>
    </row>
    <row r="1172" spans="1:19" x14ac:dyDescent="0.25">
      <c r="A1172" s="15">
        <v>43888</v>
      </c>
      <c r="B1172" s="14">
        <v>112.050003</v>
      </c>
      <c r="C1172" s="14">
        <v>106.300003</v>
      </c>
      <c r="D1172" s="14">
        <v>107.839996</v>
      </c>
      <c r="E1172" s="14">
        <v>107.839996</v>
      </c>
      <c r="F1172" s="14">
        <v>15461900</v>
      </c>
      <c r="G1172" s="14">
        <v>106.300003</v>
      </c>
      <c r="R1172" s="5">
        <f t="shared" si="19"/>
        <v>110.39863657960404</v>
      </c>
      <c r="S1172">
        <v>110.39863657960403</v>
      </c>
    </row>
    <row r="1173" spans="1:19" x14ac:dyDescent="0.25">
      <c r="A1173" s="15">
        <v>43889</v>
      </c>
      <c r="B1173" s="14">
        <v>108.730003</v>
      </c>
      <c r="C1173" s="14">
        <v>103.720001</v>
      </c>
      <c r="D1173" s="14">
        <v>107.989998</v>
      </c>
      <c r="E1173" s="14">
        <v>107.989998</v>
      </c>
      <c r="F1173" s="14">
        <v>17213100</v>
      </c>
      <c r="G1173" s="14">
        <v>104.260002</v>
      </c>
      <c r="R1173" s="5">
        <f t="shared" si="19"/>
        <v>105.47859461155629</v>
      </c>
      <c r="S1173">
        <v>105.47859461155628</v>
      </c>
    </row>
    <row r="1174" spans="1:19" x14ac:dyDescent="0.25">
      <c r="A1174" s="15">
        <v>43892</v>
      </c>
      <c r="B1174" s="14">
        <v>113.050003</v>
      </c>
      <c r="C1174" s="14">
        <v>106.529999</v>
      </c>
      <c r="D1174" s="14">
        <v>112.860001</v>
      </c>
      <c r="E1174" s="14">
        <v>112.860001</v>
      </c>
      <c r="F1174" s="14">
        <v>13367000</v>
      </c>
      <c r="G1174" s="14">
        <v>107.459999</v>
      </c>
      <c r="R1174" s="5">
        <f t="shared" si="19"/>
        <v>108.36932788980587</v>
      </c>
      <c r="S1174">
        <v>108.36932788980589</v>
      </c>
    </row>
    <row r="1175" spans="1:19" x14ac:dyDescent="0.25">
      <c r="A1175" s="15">
        <v>43893</v>
      </c>
      <c r="B1175" s="14">
        <v>114.55999799999999</v>
      </c>
      <c r="C1175" s="14">
        <v>108.260002</v>
      </c>
      <c r="D1175" s="14">
        <v>109.760002</v>
      </c>
      <c r="E1175" s="14">
        <v>109.760002</v>
      </c>
      <c r="F1175" s="14">
        <v>11912300</v>
      </c>
      <c r="G1175" s="14">
        <v>112.82</v>
      </c>
      <c r="R1175" s="5">
        <f t="shared" si="19"/>
        <v>112.869699546116</v>
      </c>
      <c r="S1175">
        <v>112.86969954611598</v>
      </c>
    </row>
    <row r="1176" spans="1:19" x14ac:dyDescent="0.25">
      <c r="A1176" s="15">
        <v>43894</v>
      </c>
      <c r="B1176" s="14">
        <v>115.389999</v>
      </c>
      <c r="C1176" s="14">
        <v>110.620003</v>
      </c>
      <c r="D1176" s="14">
        <v>115.300003</v>
      </c>
      <c r="E1176" s="14">
        <v>115.300003</v>
      </c>
      <c r="F1176" s="14">
        <v>8245200</v>
      </c>
      <c r="G1176" s="14">
        <v>112.040001</v>
      </c>
      <c r="R1176" s="5">
        <f t="shared" si="19"/>
        <v>111.89119725075203</v>
      </c>
      <c r="S1176">
        <v>111.89119725075201</v>
      </c>
    </row>
    <row r="1177" spans="1:19" x14ac:dyDescent="0.25">
      <c r="A1177" s="15">
        <v>43895</v>
      </c>
      <c r="B1177" s="14">
        <v>114.900002</v>
      </c>
      <c r="C1177" s="14">
        <v>111.239998</v>
      </c>
      <c r="D1177" s="14">
        <v>112.18</v>
      </c>
      <c r="E1177" s="14">
        <v>112.18</v>
      </c>
      <c r="F1177" s="14">
        <v>7671500</v>
      </c>
      <c r="G1177" s="14">
        <v>112.029999</v>
      </c>
      <c r="R1177" s="5">
        <f t="shared" si="19"/>
        <v>113.81360281891764</v>
      </c>
      <c r="S1177">
        <v>113.81360281891763</v>
      </c>
    </row>
    <row r="1178" spans="1:19" x14ac:dyDescent="0.25">
      <c r="A1178" s="15">
        <v>43896</v>
      </c>
      <c r="B1178" s="14">
        <v>111.57</v>
      </c>
      <c r="C1178" s="14">
        <v>107.58000199999999</v>
      </c>
      <c r="D1178" s="14">
        <v>110.889999</v>
      </c>
      <c r="E1178" s="14">
        <v>110.889999</v>
      </c>
      <c r="F1178" s="14">
        <v>8524300</v>
      </c>
      <c r="G1178" s="14">
        <v>107.949997</v>
      </c>
      <c r="R1178" s="5">
        <f t="shared" si="19"/>
        <v>108.99460685907596</v>
      </c>
      <c r="S1178">
        <v>108.99460685907594</v>
      </c>
    </row>
    <row r="1179" spans="1:19" x14ac:dyDescent="0.25">
      <c r="A1179" s="15">
        <v>43899</v>
      </c>
      <c r="B1179" s="14">
        <v>106.989998</v>
      </c>
      <c r="C1179" s="14">
        <v>99.709998999999996</v>
      </c>
      <c r="D1179" s="14">
        <v>101.629997</v>
      </c>
      <c r="E1179" s="14">
        <v>101.629997</v>
      </c>
      <c r="F1179" s="14">
        <v>12458900</v>
      </c>
      <c r="G1179" s="14">
        <v>102.720001</v>
      </c>
      <c r="R1179" s="5">
        <f t="shared" si="19"/>
        <v>104.94466791747566</v>
      </c>
      <c r="S1179">
        <v>104.94466791747568</v>
      </c>
    </row>
    <row r="1180" spans="1:19" x14ac:dyDescent="0.25">
      <c r="A1180" s="15">
        <v>43900</v>
      </c>
      <c r="B1180" s="14">
        <v>109.739998</v>
      </c>
      <c r="C1180" s="14">
        <v>103.16999800000001</v>
      </c>
      <c r="D1180" s="14">
        <v>109.739998</v>
      </c>
      <c r="E1180" s="14">
        <v>109.739998</v>
      </c>
      <c r="F1180" s="14">
        <v>11748500</v>
      </c>
      <c r="G1180" s="14">
        <v>105.300003</v>
      </c>
      <c r="R1180" s="5">
        <f t="shared" si="19"/>
        <v>104.90411094629616</v>
      </c>
      <c r="S1180">
        <v>104.90411094629616</v>
      </c>
    </row>
    <row r="1181" spans="1:19" x14ac:dyDescent="0.25">
      <c r="A1181" s="15">
        <v>43901</v>
      </c>
      <c r="B1181" s="14">
        <v>107.75</v>
      </c>
      <c r="C1181" s="14">
        <v>101.980003</v>
      </c>
      <c r="D1181" s="14">
        <v>103.900002</v>
      </c>
      <c r="E1181" s="14">
        <v>103.900002</v>
      </c>
      <c r="F1181" s="14">
        <v>10756400</v>
      </c>
      <c r="G1181" s="14">
        <v>106.650002</v>
      </c>
      <c r="R1181" s="5">
        <f t="shared" si="19"/>
        <v>105.85436279268225</v>
      </c>
      <c r="S1181">
        <v>105.85436279268225</v>
      </c>
    </row>
    <row r="1182" spans="1:19" x14ac:dyDescent="0.25">
      <c r="A1182" s="15">
        <v>43902</v>
      </c>
      <c r="B1182" s="14">
        <v>104.779999</v>
      </c>
      <c r="C1182" s="14">
        <v>94.5</v>
      </c>
      <c r="D1182" s="14">
        <v>96.959998999999996</v>
      </c>
      <c r="E1182" s="14">
        <v>96.959998999999996</v>
      </c>
      <c r="F1182" s="14">
        <v>20114400</v>
      </c>
      <c r="G1182" s="14">
        <v>96.559997999999993</v>
      </c>
      <c r="R1182" s="5">
        <f t="shared" si="19"/>
        <v>102.11381088781833</v>
      </c>
      <c r="S1182">
        <v>102.11381088781832</v>
      </c>
    </row>
    <row r="1183" spans="1:19" x14ac:dyDescent="0.25">
      <c r="A1183" s="15">
        <v>43903</v>
      </c>
      <c r="B1183" s="14">
        <v>110.599998</v>
      </c>
      <c r="C1183" s="14">
        <v>99.779999000000004</v>
      </c>
      <c r="D1183" s="14">
        <v>110.150002</v>
      </c>
      <c r="E1183" s="14">
        <v>110.150002</v>
      </c>
      <c r="F1183" s="14">
        <v>19170600</v>
      </c>
      <c r="G1183" s="14">
        <v>100.519997</v>
      </c>
      <c r="R1183" s="5">
        <f t="shared" si="19"/>
        <v>103.00971043473274</v>
      </c>
      <c r="S1183">
        <v>103.00971043473274</v>
      </c>
    </row>
    <row r="1184" spans="1:19" x14ac:dyDescent="0.25">
      <c r="A1184" s="15">
        <v>43906</v>
      </c>
      <c r="B1184" s="14">
        <v>103.154999</v>
      </c>
      <c r="C1184" s="14">
        <v>91.230002999999996</v>
      </c>
      <c r="D1184" s="14">
        <v>92.720000999999996</v>
      </c>
      <c r="E1184" s="14">
        <v>92.720000999999996</v>
      </c>
      <c r="F1184" s="14">
        <v>16204900</v>
      </c>
      <c r="G1184" s="14">
        <v>94</v>
      </c>
      <c r="R1184" s="5">
        <f t="shared" si="19"/>
        <v>100.91106195834955</v>
      </c>
      <c r="S1184">
        <v>100.91106195834956</v>
      </c>
    </row>
    <row r="1185" spans="1:19" x14ac:dyDescent="0.25">
      <c r="A1185" s="15">
        <v>43907</v>
      </c>
      <c r="B1185" s="14">
        <v>101.08000199999999</v>
      </c>
      <c r="C1185" s="14">
        <v>90.519997000000004</v>
      </c>
      <c r="D1185" s="14">
        <v>97.870002999999997</v>
      </c>
      <c r="E1185" s="14">
        <v>97.870002999999997</v>
      </c>
      <c r="F1185" s="14">
        <v>17969400</v>
      </c>
      <c r="G1185" s="14">
        <v>94.5</v>
      </c>
      <c r="R1185" s="5">
        <f t="shared" si="19"/>
        <v>95.373702628544024</v>
      </c>
      <c r="S1185">
        <v>95.373702628544009</v>
      </c>
    </row>
    <row r="1186" spans="1:19" x14ac:dyDescent="0.25">
      <c r="A1186" s="15">
        <v>43908</v>
      </c>
      <c r="B1186" s="14">
        <v>95.099997999999999</v>
      </c>
      <c r="C1186" s="14">
        <v>86.150002000000001</v>
      </c>
      <c r="D1186" s="14">
        <v>91.459998999999996</v>
      </c>
      <c r="E1186" s="14">
        <v>91.459998999999996</v>
      </c>
      <c r="F1186" s="14">
        <v>16073300</v>
      </c>
      <c r="G1186" s="14">
        <v>91.855002999999996</v>
      </c>
      <c r="R1186" s="5">
        <f t="shared" si="19"/>
        <v>90.809661875006171</v>
      </c>
      <c r="S1186">
        <v>90.809661875006185</v>
      </c>
    </row>
    <row r="1187" spans="1:19" x14ac:dyDescent="0.25">
      <c r="A1187" s="15">
        <v>43909</v>
      </c>
      <c r="B1187" s="14">
        <v>98.059997999999993</v>
      </c>
      <c r="C1187" s="14">
        <v>87.040001000000004</v>
      </c>
      <c r="D1187" s="14">
        <v>93.690002000000007</v>
      </c>
      <c r="E1187" s="14">
        <v>93.690002000000007</v>
      </c>
      <c r="F1187" s="14">
        <v>12181600</v>
      </c>
      <c r="G1187" s="14">
        <v>91.559997999999993</v>
      </c>
      <c r="R1187" s="5">
        <f t="shared" si="19"/>
        <v>92.726694730117401</v>
      </c>
      <c r="S1187">
        <v>92.726694730117401</v>
      </c>
    </row>
    <row r="1188" spans="1:19" x14ac:dyDescent="0.25">
      <c r="A1188" s="15">
        <v>43910</v>
      </c>
      <c r="B1188" s="14">
        <v>96.230002999999996</v>
      </c>
      <c r="C1188" s="14">
        <v>86.209998999999996</v>
      </c>
      <c r="D1188" s="14">
        <v>86.68</v>
      </c>
      <c r="E1188" s="14">
        <v>86.68</v>
      </c>
      <c r="F1188" s="14">
        <v>14874400</v>
      </c>
      <c r="G1188" s="14">
        <v>95.639999000000003</v>
      </c>
      <c r="R1188" s="5">
        <f t="shared" si="19"/>
        <v>94.805837309508476</v>
      </c>
      <c r="S1188">
        <v>94.805837309508476</v>
      </c>
    </row>
    <row r="1189" spans="1:19" x14ac:dyDescent="0.25">
      <c r="A1189" s="15">
        <v>43913</v>
      </c>
      <c r="B1189" s="14">
        <v>88.150002000000001</v>
      </c>
      <c r="C1189" s="14">
        <v>82.07</v>
      </c>
      <c r="D1189" s="14">
        <v>85.260002</v>
      </c>
      <c r="E1189" s="14">
        <v>85.260002</v>
      </c>
      <c r="F1189" s="14">
        <v>12969700</v>
      </c>
      <c r="G1189" s="14">
        <v>86.290001000000004</v>
      </c>
      <c r="R1189" s="5">
        <f t="shared" si="19"/>
        <v>85.450537093294045</v>
      </c>
      <c r="S1189">
        <v>85.450537093294031</v>
      </c>
    </row>
    <row r="1190" spans="1:19" x14ac:dyDescent="0.25">
      <c r="A1190" s="15">
        <v>43914</v>
      </c>
      <c r="B1190" s="14">
        <v>98</v>
      </c>
      <c r="C1190" s="14">
        <v>89.400002000000001</v>
      </c>
      <c r="D1190" s="14">
        <v>97.290001000000004</v>
      </c>
      <c r="E1190" s="14">
        <v>97.290001000000004</v>
      </c>
      <c r="F1190" s="14">
        <v>13936500</v>
      </c>
      <c r="G1190" s="14">
        <v>89.400002000000001</v>
      </c>
      <c r="R1190" s="5">
        <f t="shared" si="19"/>
        <v>92.153080221660318</v>
      </c>
      <c r="S1190">
        <v>92.153080221660318</v>
      </c>
    </row>
    <row r="1191" spans="1:19" x14ac:dyDescent="0.25">
      <c r="A1191" s="15">
        <v>43915</v>
      </c>
      <c r="B1191" s="14">
        <v>100.41999800000001</v>
      </c>
      <c r="C1191" s="14">
        <v>95.269997000000004</v>
      </c>
      <c r="D1191" s="14">
        <v>95.709998999999996</v>
      </c>
      <c r="E1191" s="14">
        <v>95.709998999999996</v>
      </c>
      <c r="F1191" s="14">
        <v>11814400</v>
      </c>
      <c r="G1191" s="14">
        <v>97.43</v>
      </c>
      <c r="R1191" s="5">
        <f t="shared" si="19"/>
        <v>99.501558477473523</v>
      </c>
      <c r="S1191">
        <v>99.501558477473523</v>
      </c>
    </row>
    <row r="1192" spans="1:19" x14ac:dyDescent="0.25">
      <c r="A1192" s="15">
        <v>43916</v>
      </c>
      <c r="B1192" s="14">
        <v>100.93</v>
      </c>
      <c r="C1192" s="14">
        <v>95.635002</v>
      </c>
      <c r="D1192" s="14">
        <v>100.629997</v>
      </c>
      <c r="E1192" s="14">
        <v>100.629997</v>
      </c>
      <c r="F1192" s="14">
        <v>9451200</v>
      </c>
      <c r="G1192" s="14">
        <v>96.309997999999993</v>
      </c>
      <c r="R1192" s="5">
        <f t="shared" si="19"/>
        <v>97.189848371219725</v>
      </c>
      <c r="S1192">
        <v>97.189848371219725</v>
      </c>
    </row>
    <row r="1193" spans="1:19" x14ac:dyDescent="0.25">
      <c r="A1193" s="15">
        <v>43917</v>
      </c>
      <c r="B1193" s="14">
        <v>97.105002999999996</v>
      </c>
      <c r="C1193" s="14">
        <v>93.059997999999993</v>
      </c>
      <c r="D1193" s="14">
        <v>93.480002999999996</v>
      </c>
      <c r="E1193" s="14">
        <v>93.480002999999996</v>
      </c>
      <c r="F1193" s="14">
        <v>11312000</v>
      </c>
      <c r="G1193" s="14">
        <v>97</v>
      </c>
      <c r="R1193" s="5">
        <f t="shared" si="19"/>
        <v>96.310785507082201</v>
      </c>
      <c r="S1193">
        <v>96.31078550708223</v>
      </c>
    </row>
    <row r="1194" spans="1:19" x14ac:dyDescent="0.25">
      <c r="A1194" s="15">
        <v>43920</v>
      </c>
      <c r="B1194" s="14">
        <v>98.260002</v>
      </c>
      <c r="C1194" s="14">
        <v>94.370002999999997</v>
      </c>
      <c r="D1194" s="14">
        <v>97.029999000000004</v>
      </c>
      <c r="E1194" s="14">
        <v>97.029999000000004</v>
      </c>
      <c r="F1194" s="14">
        <v>8948600</v>
      </c>
      <c r="G1194" s="14">
        <v>95.5</v>
      </c>
      <c r="R1194" s="5">
        <f t="shared" si="19"/>
        <v>96.098516780013242</v>
      </c>
      <c r="S1194">
        <v>96.098516780013256</v>
      </c>
    </row>
    <row r="1195" spans="1:19" x14ac:dyDescent="0.25">
      <c r="A1195" s="15">
        <v>43921</v>
      </c>
      <c r="B1195" s="14">
        <v>99.430999999999997</v>
      </c>
      <c r="C1195" s="14">
        <v>94.870002999999997</v>
      </c>
      <c r="D1195" s="14">
        <v>95.739998</v>
      </c>
      <c r="E1195" s="14">
        <v>95.739998</v>
      </c>
      <c r="F1195" s="14">
        <v>9881400</v>
      </c>
      <c r="G1195" s="14">
        <v>96.379997000000003</v>
      </c>
      <c r="R1195" s="5">
        <f t="shared" si="19"/>
        <v>98.304173869728785</v>
      </c>
      <c r="S1195">
        <v>98.3041738697288</v>
      </c>
    </row>
    <row r="1196" spans="1:19" x14ac:dyDescent="0.25">
      <c r="A1196" s="15">
        <v>43922</v>
      </c>
      <c r="B1196" s="14">
        <v>94.669998000000007</v>
      </c>
      <c r="C1196" s="14">
        <v>90.379997000000003</v>
      </c>
      <c r="D1196" s="14">
        <v>91.379997000000003</v>
      </c>
      <c r="E1196" s="14">
        <v>91.379997000000003</v>
      </c>
      <c r="F1196" s="14">
        <v>9628400</v>
      </c>
      <c r="G1196" s="14">
        <v>92.720000999999996</v>
      </c>
      <c r="R1196" s="5">
        <f t="shared" si="19"/>
        <v>93.491284263410293</v>
      </c>
      <c r="S1196">
        <v>93.491284263410321</v>
      </c>
    </row>
    <row r="1197" spans="1:19" x14ac:dyDescent="0.25">
      <c r="A1197" s="15">
        <v>43923</v>
      </c>
      <c r="B1197" s="14">
        <v>94.68</v>
      </c>
      <c r="C1197" s="14">
        <v>90.919998000000007</v>
      </c>
      <c r="D1197" s="14">
        <v>93.519997000000004</v>
      </c>
      <c r="E1197" s="14">
        <v>93.519997000000004</v>
      </c>
      <c r="F1197" s="14">
        <v>7077200</v>
      </c>
      <c r="G1197" s="14">
        <v>91.099997999999999</v>
      </c>
      <c r="R1197" s="5">
        <f t="shared" si="19"/>
        <v>92.565678557098593</v>
      </c>
      <c r="S1197">
        <v>92.565678557098607</v>
      </c>
    </row>
    <row r="1198" spans="1:19" x14ac:dyDescent="0.25">
      <c r="A1198" s="15">
        <v>43924</v>
      </c>
      <c r="B1198" s="14">
        <v>92.949996999999996</v>
      </c>
      <c r="C1198" s="14">
        <v>89.879997000000003</v>
      </c>
      <c r="D1198" s="14">
        <v>92.389999000000003</v>
      </c>
      <c r="E1198" s="14">
        <v>92.389999000000003</v>
      </c>
      <c r="F1198" s="14">
        <v>7699500</v>
      </c>
      <c r="G1198" s="14">
        <v>92.790001000000004</v>
      </c>
      <c r="R1198" s="5">
        <f t="shared" si="19"/>
        <v>90.962729468220928</v>
      </c>
      <c r="S1198">
        <v>90.962729468220942</v>
      </c>
    </row>
    <row r="1199" spans="1:19" x14ac:dyDescent="0.25">
      <c r="A1199" s="15">
        <v>43927</v>
      </c>
      <c r="B1199" s="14">
        <v>102.5</v>
      </c>
      <c r="C1199" s="14">
        <v>96.260002</v>
      </c>
      <c r="D1199" s="14">
        <v>101.66999800000001</v>
      </c>
      <c r="E1199" s="14">
        <v>101.66999800000001</v>
      </c>
      <c r="F1199" s="14">
        <v>11999000</v>
      </c>
      <c r="G1199" s="14">
        <v>97.800003000000004</v>
      </c>
      <c r="R1199" s="5">
        <f t="shared" si="19"/>
        <v>98.413377165416776</v>
      </c>
      <c r="S1199">
        <v>98.413377165416776</v>
      </c>
    </row>
    <row r="1200" spans="1:19" x14ac:dyDescent="0.25">
      <c r="A1200" s="15">
        <v>43928</v>
      </c>
      <c r="B1200" s="14">
        <v>106.230003</v>
      </c>
      <c r="C1200" s="14">
        <v>99.900002000000001</v>
      </c>
      <c r="D1200" s="14">
        <v>100.279999</v>
      </c>
      <c r="E1200" s="14">
        <v>100.279999</v>
      </c>
      <c r="F1200" s="14">
        <v>10291500</v>
      </c>
      <c r="G1200" s="14">
        <v>105.254997</v>
      </c>
      <c r="R1200" s="5">
        <f t="shared" si="19"/>
        <v>105.22430548748251</v>
      </c>
      <c r="S1200">
        <v>105.22430548748251</v>
      </c>
    </row>
    <row r="1201" spans="1:19" x14ac:dyDescent="0.25">
      <c r="A1201" s="15">
        <v>43929</v>
      </c>
      <c r="B1201" s="14">
        <v>105.504997</v>
      </c>
      <c r="C1201" s="14">
        <v>100.75</v>
      </c>
      <c r="D1201" s="14">
        <v>105.05999799999999</v>
      </c>
      <c r="E1201" s="14">
        <v>105.05999799999999</v>
      </c>
      <c r="F1201" s="14">
        <v>9385900</v>
      </c>
      <c r="G1201" s="14">
        <v>101.610001</v>
      </c>
      <c r="R1201" s="5">
        <f t="shared" si="19"/>
        <v>102.23988243309007</v>
      </c>
      <c r="S1201">
        <v>102.23988243309009</v>
      </c>
    </row>
    <row r="1202" spans="1:19" x14ac:dyDescent="0.25">
      <c r="A1202" s="15">
        <v>43930</v>
      </c>
      <c r="B1202" s="14">
        <v>108.699997</v>
      </c>
      <c r="C1202" s="14">
        <v>104.779999</v>
      </c>
      <c r="D1202" s="14">
        <v>105.839996</v>
      </c>
      <c r="E1202" s="14">
        <v>105.839996</v>
      </c>
      <c r="F1202" s="14">
        <v>10894900</v>
      </c>
      <c r="G1202" s="14">
        <v>105.629997</v>
      </c>
      <c r="R1202" s="5">
        <f t="shared" si="19"/>
        <v>107.52127613355</v>
      </c>
      <c r="S1202">
        <v>107.52127613354999</v>
      </c>
    </row>
    <row r="1203" spans="1:19" x14ac:dyDescent="0.25">
      <c r="A1203" s="15">
        <v>43934</v>
      </c>
      <c r="B1203" s="14">
        <v>106.290001</v>
      </c>
      <c r="C1203" s="14">
        <v>102.339996</v>
      </c>
      <c r="D1203" s="14">
        <v>105.980003</v>
      </c>
      <c r="E1203" s="14">
        <v>105.980003</v>
      </c>
      <c r="F1203" s="14">
        <v>7716200</v>
      </c>
      <c r="G1203" s="14">
        <v>104.849998</v>
      </c>
      <c r="R1203" s="5">
        <f t="shared" si="19"/>
        <v>103.51523511496036</v>
      </c>
      <c r="S1203">
        <v>103.51523511496038</v>
      </c>
    </row>
    <row r="1204" spans="1:19" x14ac:dyDescent="0.25">
      <c r="A1204" s="15">
        <v>43935</v>
      </c>
      <c r="B1204" s="14">
        <v>110.980003</v>
      </c>
      <c r="C1204" s="14">
        <v>107.93</v>
      </c>
      <c r="D1204" s="14">
        <v>109.785004</v>
      </c>
      <c r="E1204" s="14">
        <v>109.785004</v>
      </c>
      <c r="F1204" s="14">
        <v>8417900</v>
      </c>
      <c r="G1204" s="14">
        <v>109</v>
      </c>
      <c r="R1204" s="5">
        <f t="shared" si="19"/>
        <v>109.39503275722437</v>
      </c>
      <c r="S1204">
        <v>109.39503275722436</v>
      </c>
    </row>
    <row r="1205" spans="1:19" x14ac:dyDescent="0.25">
      <c r="A1205" s="15">
        <v>43936</v>
      </c>
      <c r="B1205" s="14">
        <v>109.089996</v>
      </c>
      <c r="C1205" s="14">
        <v>106.41999800000001</v>
      </c>
      <c r="D1205" s="14">
        <v>107.949997</v>
      </c>
      <c r="E1205" s="14">
        <v>107.949997</v>
      </c>
      <c r="F1205" s="14">
        <v>7821000</v>
      </c>
      <c r="G1205" s="14">
        <v>107.459999</v>
      </c>
      <c r="R1205" s="5">
        <f t="shared" si="19"/>
        <v>107.74276997754069</v>
      </c>
      <c r="S1205">
        <v>107.7427699775407</v>
      </c>
    </row>
    <row r="1206" spans="1:19" x14ac:dyDescent="0.25">
      <c r="A1206" s="15">
        <v>43937</v>
      </c>
      <c r="B1206" s="14">
        <v>109.525002</v>
      </c>
      <c r="C1206" s="14">
        <v>106.57</v>
      </c>
      <c r="D1206" s="14">
        <v>108.30999799999999</v>
      </c>
      <c r="E1206" s="14">
        <v>108.30999799999999</v>
      </c>
      <c r="F1206" s="14">
        <v>9575600</v>
      </c>
      <c r="G1206" s="14">
        <v>109.5</v>
      </c>
      <c r="R1206" s="5">
        <f t="shared" si="19"/>
        <v>108.02308224292844</v>
      </c>
      <c r="S1206">
        <v>108.02308224292842</v>
      </c>
    </row>
    <row r="1207" spans="1:19" x14ac:dyDescent="0.25">
      <c r="A1207" s="15">
        <v>43938</v>
      </c>
      <c r="B1207" s="14">
        <v>112.120003</v>
      </c>
      <c r="C1207" s="14">
        <v>110.054001</v>
      </c>
      <c r="D1207" s="14">
        <v>111.849998</v>
      </c>
      <c r="E1207" s="14">
        <v>111.849998</v>
      </c>
      <c r="F1207" s="14">
        <v>11069800</v>
      </c>
      <c r="G1207" s="14">
        <v>110.300003</v>
      </c>
      <c r="R1207" s="5">
        <f t="shared" si="19"/>
        <v>110.67628875209937</v>
      </c>
      <c r="S1207">
        <v>110.67628875209935</v>
      </c>
    </row>
    <row r="1208" spans="1:19" x14ac:dyDescent="0.25">
      <c r="A1208" s="15">
        <v>43941</v>
      </c>
      <c r="B1208" s="14">
        <v>114.300003</v>
      </c>
      <c r="C1208" s="14">
        <v>110.025002</v>
      </c>
      <c r="D1208" s="14">
        <v>112.16999800000001</v>
      </c>
      <c r="E1208" s="14">
        <v>112.16999800000001</v>
      </c>
      <c r="F1208" s="14">
        <v>10730700</v>
      </c>
      <c r="G1208" s="14">
        <v>110.900002</v>
      </c>
      <c r="R1208" s="5">
        <f t="shared" si="19"/>
        <v>112.41616906093947</v>
      </c>
      <c r="S1208">
        <v>112.41616906093945</v>
      </c>
    </row>
    <row r="1209" spans="1:19" x14ac:dyDescent="0.25">
      <c r="A1209" s="15">
        <v>43942</v>
      </c>
      <c r="B1209" s="14">
        <v>112.849998</v>
      </c>
      <c r="C1209" s="14">
        <v>107.410004</v>
      </c>
      <c r="D1209" s="14">
        <v>107.540001</v>
      </c>
      <c r="E1209" s="14">
        <v>107.540001</v>
      </c>
      <c r="F1209" s="14">
        <v>11736600</v>
      </c>
      <c r="G1209" s="14">
        <v>111.120003</v>
      </c>
      <c r="R1209" s="5">
        <f t="shared" si="19"/>
        <v>112.08983455147495</v>
      </c>
      <c r="S1209">
        <v>112.08983455147495</v>
      </c>
    </row>
    <row r="1210" spans="1:19" x14ac:dyDescent="0.25">
      <c r="A1210" s="15">
        <v>43943</v>
      </c>
      <c r="B1210" s="14">
        <v>116</v>
      </c>
      <c r="C1210" s="14">
        <v>109.910004</v>
      </c>
      <c r="D1210" s="14">
        <v>115.19000200000001</v>
      </c>
      <c r="E1210" s="14">
        <v>115.19000200000001</v>
      </c>
      <c r="F1210" s="14">
        <v>12874300</v>
      </c>
      <c r="G1210" s="14">
        <v>110.290001</v>
      </c>
      <c r="R1210" s="5">
        <f t="shared" si="19"/>
        <v>112.00725274844871</v>
      </c>
      <c r="S1210">
        <v>112.00725274844871</v>
      </c>
    </row>
    <row r="1211" spans="1:19" x14ac:dyDescent="0.25">
      <c r="A1211" s="15">
        <v>43944</v>
      </c>
      <c r="B1211" s="14">
        <v>118.385002</v>
      </c>
      <c r="C1211" s="14">
        <v>115</v>
      </c>
      <c r="D1211" s="14">
        <v>115.239998</v>
      </c>
      <c r="E1211" s="14">
        <v>115.239998</v>
      </c>
      <c r="F1211" s="14">
        <v>7563200</v>
      </c>
      <c r="G1211" s="14">
        <v>115.94000200000001</v>
      </c>
      <c r="R1211" s="5">
        <f t="shared" si="19"/>
        <v>117.75613316154579</v>
      </c>
      <c r="S1211">
        <v>117.75613316154579</v>
      </c>
    </row>
    <row r="1212" spans="1:19" x14ac:dyDescent="0.25">
      <c r="A1212" s="15">
        <v>43945</v>
      </c>
      <c r="B1212" s="14">
        <v>120.470001</v>
      </c>
      <c r="C1212" s="14">
        <v>115.400002</v>
      </c>
      <c r="D1212" s="14">
        <v>120.18</v>
      </c>
      <c r="E1212" s="14">
        <v>120.18</v>
      </c>
      <c r="F1212" s="14">
        <v>10677500</v>
      </c>
      <c r="G1212" s="14">
        <v>115.470001</v>
      </c>
      <c r="R1212" s="5">
        <f t="shared" si="19"/>
        <v>116.88295392569452</v>
      </c>
      <c r="S1212">
        <v>116.88295392569452</v>
      </c>
    </row>
    <row r="1213" spans="1:19" x14ac:dyDescent="0.25">
      <c r="A1213" s="15">
        <v>43948</v>
      </c>
      <c r="B1213" s="14">
        <v>122.387001</v>
      </c>
      <c r="C1213" s="14">
        <v>120.05500000000001</v>
      </c>
      <c r="D1213" s="14">
        <v>120.529999</v>
      </c>
      <c r="E1213" s="14">
        <v>120.529999</v>
      </c>
      <c r="F1213" s="14">
        <v>6678200</v>
      </c>
      <c r="G1213" s="14">
        <v>121.25</v>
      </c>
      <c r="R1213" s="5">
        <f t="shared" si="19"/>
        <v>121.71776816156887</v>
      </c>
      <c r="S1213">
        <v>121.71776816156887</v>
      </c>
    </row>
    <row r="1214" spans="1:19" x14ac:dyDescent="0.25">
      <c r="A1214" s="15">
        <v>43949</v>
      </c>
      <c r="B1214" s="14">
        <v>122</v>
      </c>
      <c r="C1214" s="14">
        <v>115.90300000000001</v>
      </c>
      <c r="D1214" s="14">
        <v>116.139999</v>
      </c>
      <c r="E1214" s="14">
        <v>116.139999</v>
      </c>
      <c r="F1214" s="14">
        <v>9192300</v>
      </c>
      <c r="G1214" s="14">
        <v>121.660004</v>
      </c>
      <c r="R1214" s="5">
        <f t="shared" si="19"/>
        <v>121.10011691042364</v>
      </c>
      <c r="S1214">
        <v>121.10011691042364</v>
      </c>
    </row>
    <row r="1215" spans="1:19" x14ac:dyDescent="0.25">
      <c r="A1215" s="15">
        <v>43950</v>
      </c>
      <c r="B1215" s="14">
        <v>124.029999</v>
      </c>
      <c r="C1215" s="14">
        <v>118.644997</v>
      </c>
      <c r="D1215" s="14">
        <v>123.58000199999999</v>
      </c>
      <c r="E1215" s="14">
        <v>123.58000199999999</v>
      </c>
      <c r="F1215" s="14">
        <v>9891500</v>
      </c>
      <c r="G1215" s="14">
        <v>119.300003</v>
      </c>
      <c r="R1215" s="5">
        <f t="shared" si="19"/>
        <v>120.31322647251257</v>
      </c>
      <c r="S1215">
        <v>120.31322647251257</v>
      </c>
    </row>
    <row r="1216" spans="1:19" x14ac:dyDescent="0.25">
      <c r="A1216" s="15">
        <v>43951</v>
      </c>
      <c r="B1216" s="14">
        <v>123.449997</v>
      </c>
      <c r="C1216" s="14">
        <v>120.620003</v>
      </c>
      <c r="D1216" s="14">
        <v>123</v>
      </c>
      <c r="E1216" s="14">
        <v>123</v>
      </c>
      <c r="F1216" s="14">
        <v>7569800</v>
      </c>
      <c r="G1216" s="14">
        <v>121.349998</v>
      </c>
      <c r="R1216" s="5">
        <f t="shared" si="19"/>
        <v>121.55984682261526</v>
      </c>
      <c r="S1216">
        <v>121.55984682261527</v>
      </c>
    </row>
    <row r="1217" spans="1:19" x14ac:dyDescent="0.25">
      <c r="A1217" s="15">
        <v>43952</v>
      </c>
      <c r="B1217" s="14">
        <v>122.699997</v>
      </c>
      <c r="C1217" s="14">
        <v>119.43</v>
      </c>
      <c r="D1217" s="14">
        <v>120.610001</v>
      </c>
      <c r="E1217" s="14">
        <v>120.610001</v>
      </c>
      <c r="F1217" s="14">
        <v>5613800</v>
      </c>
      <c r="G1217" s="14">
        <v>119.849998</v>
      </c>
      <c r="R1217" s="5">
        <f t="shared" si="19"/>
        <v>121.49963351976812</v>
      </c>
      <c r="S1217">
        <v>121.49963351976814</v>
      </c>
    </row>
    <row r="1218" spans="1:19" x14ac:dyDescent="0.25">
      <c r="A1218" s="15">
        <v>43955</v>
      </c>
      <c r="B1218" s="14">
        <v>124.18</v>
      </c>
      <c r="C1218" s="14">
        <v>120.30999799999999</v>
      </c>
      <c r="D1218" s="14">
        <v>123.660004</v>
      </c>
      <c r="E1218" s="14">
        <v>123.660004</v>
      </c>
      <c r="F1218" s="14">
        <v>7674400</v>
      </c>
      <c r="G1218" s="14">
        <v>121.260002</v>
      </c>
      <c r="R1218" s="5">
        <f t="shared" si="19"/>
        <v>121.58758993300084</v>
      </c>
      <c r="S1218">
        <v>121.58758993300086</v>
      </c>
    </row>
    <row r="1219" spans="1:19" x14ac:dyDescent="0.25">
      <c r="A1219" s="15">
        <v>43956</v>
      </c>
      <c r="B1219" s="14">
        <v>127.94000200000001</v>
      </c>
      <c r="C1219" s="14">
        <v>124.849998</v>
      </c>
      <c r="D1219" s="14">
        <v>125.43</v>
      </c>
      <c r="E1219" s="14">
        <v>125.43</v>
      </c>
      <c r="F1219" s="14">
        <v>9241900</v>
      </c>
      <c r="G1219" s="14">
        <v>124.94000200000001</v>
      </c>
      <c r="R1219" s="5">
        <f t="shared" ref="R1219:R1282" si="20">$J$3*F1219+$K$3*E1219+$L$3*D1219+$M$3*C1219+$N$3*B1219 +$O$3</f>
        <v>127.13310735721481</v>
      </c>
      <c r="S1219">
        <v>127.13310735721483</v>
      </c>
    </row>
    <row r="1220" spans="1:19" x14ac:dyDescent="0.25">
      <c r="A1220" s="15">
        <v>43957</v>
      </c>
      <c r="B1220" s="14">
        <v>129.58999600000001</v>
      </c>
      <c r="C1220" s="14">
        <v>126.120003</v>
      </c>
      <c r="D1220" s="14">
        <v>128.30999800000001</v>
      </c>
      <c r="E1220" s="14">
        <v>128.30999800000001</v>
      </c>
      <c r="F1220" s="14">
        <v>14031200</v>
      </c>
      <c r="G1220" s="14">
        <v>127.050003</v>
      </c>
      <c r="R1220" s="5">
        <f t="shared" si="20"/>
        <v>127.76333826165865</v>
      </c>
      <c r="S1220">
        <v>127.76333826165866</v>
      </c>
    </row>
    <row r="1221" spans="1:19" x14ac:dyDescent="0.25">
      <c r="A1221" s="15">
        <v>43958</v>
      </c>
      <c r="B1221" s="14">
        <v>147.199997</v>
      </c>
      <c r="C1221" s="14">
        <v>139.279999</v>
      </c>
      <c r="D1221" s="14">
        <v>146.28999300000001</v>
      </c>
      <c r="E1221" s="14">
        <v>146.28999300000001</v>
      </c>
      <c r="F1221" s="14">
        <v>35487900</v>
      </c>
      <c r="G1221" s="14">
        <v>139.91999799999999</v>
      </c>
      <c r="R1221" s="5">
        <f t="shared" si="20"/>
        <v>141.99552207560131</v>
      </c>
      <c r="S1221">
        <v>141.99552207560134</v>
      </c>
    </row>
    <row r="1222" spans="1:19" x14ac:dyDescent="0.25">
      <c r="A1222" s="15">
        <v>43959</v>
      </c>
      <c r="B1222" s="14">
        <v>146.39999399999999</v>
      </c>
      <c r="C1222" s="14">
        <v>142.11000100000001</v>
      </c>
      <c r="D1222" s="14">
        <v>144.96000699999999</v>
      </c>
      <c r="E1222" s="14">
        <v>144.96000699999999</v>
      </c>
      <c r="F1222" s="14">
        <v>13159500</v>
      </c>
      <c r="G1222" s="14">
        <v>143.25</v>
      </c>
      <c r="R1222" s="5">
        <f t="shared" si="20"/>
        <v>144.07848257428176</v>
      </c>
      <c r="S1222">
        <v>144.07848257428179</v>
      </c>
    </row>
    <row r="1223" spans="1:19" x14ac:dyDescent="0.25">
      <c r="A1223" s="15">
        <v>43962</v>
      </c>
      <c r="B1223" s="14">
        <v>145.270004</v>
      </c>
      <c r="C1223" s="14">
        <v>142.179993</v>
      </c>
      <c r="D1223" s="14">
        <v>143.96000699999999</v>
      </c>
      <c r="E1223" s="14">
        <v>143.96000699999999</v>
      </c>
      <c r="F1223" s="14">
        <v>10273400</v>
      </c>
      <c r="G1223" s="14">
        <v>142.96000699999999</v>
      </c>
      <c r="R1223" s="5">
        <f t="shared" si="20"/>
        <v>143.7230039414284</v>
      </c>
      <c r="S1223">
        <v>143.72300394142837</v>
      </c>
    </row>
    <row r="1224" spans="1:19" x14ac:dyDescent="0.25">
      <c r="A1224" s="15">
        <v>43963</v>
      </c>
      <c r="B1224" s="14">
        <v>145.64999399999999</v>
      </c>
      <c r="C1224" s="14">
        <v>140.91000399999999</v>
      </c>
      <c r="D1224" s="14">
        <v>141.029999</v>
      </c>
      <c r="E1224" s="14">
        <v>141.029999</v>
      </c>
      <c r="F1224" s="14">
        <v>9757600</v>
      </c>
      <c r="G1224" s="14">
        <v>144</v>
      </c>
      <c r="R1224" s="5">
        <f t="shared" si="20"/>
        <v>144.95558161475887</v>
      </c>
      <c r="S1224">
        <v>144.9555816147589</v>
      </c>
    </row>
    <row r="1225" spans="1:19" x14ac:dyDescent="0.25">
      <c r="A1225" s="15">
        <v>43964</v>
      </c>
      <c r="B1225" s="14">
        <v>145.10000600000001</v>
      </c>
      <c r="C1225" s="14">
        <v>139.61000100000001</v>
      </c>
      <c r="D1225" s="14">
        <v>143.729996</v>
      </c>
      <c r="E1225" s="14">
        <v>143.729996</v>
      </c>
      <c r="F1225" s="14">
        <v>11142600</v>
      </c>
      <c r="G1225" s="14">
        <v>140.199997</v>
      </c>
      <c r="R1225" s="5">
        <f t="shared" si="20"/>
        <v>141.87165330360978</v>
      </c>
      <c r="S1225">
        <v>141.87165330360975</v>
      </c>
    </row>
    <row r="1226" spans="1:19" x14ac:dyDescent="0.25">
      <c r="A1226" s="15">
        <v>43965</v>
      </c>
      <c r="B1226" s="14">
        <v>144.699997</v>
      </c>
      <c r="C1226" s="14">
        <v>141.429993</v>
      </c>
      <c r="D1226" s="14">
        <v>144.41000399999999</v>
      </c>
      <c r="E1226" s="14">
        <v>144.41000399999999</v>
      </c>
      <c r="F1226" s="14">
        <v>9272900</v>
      </c>
      <c r="G1226" s="14">
        <v>142.070007</v>
      </c>
      <c r="R1226" s="5">
        <f t="shared" si="20"/>
        <v>142.39463435633016</v>
      </c>
      <c r="S1226">
        <v>142.39463435633016</v>
      </c>
    </row>
    <row r="1227" spans="1:19" x14ac:dyDescent="0.25">
      <c r="A1227" s="15">
        <v>43966</v>
      </c>
      <c r="B1227" s="14">
        <v>145.88999899999999</v>
      </c>
      <c r="C1227" s="14">
        <v>141.63000500000001</v>
      </c>
      <c r="D1227" s="14">
        <v>145.509995</v>
      </c>
      <c r="E1227" s="14">
        <v>145.509995</v>
      </c>
      <c r="F1227" s="14">
        <v>8361200</v>
      </c>
      <c r="G1227" s="14">
        <v>142.89999399999999</v>
      </c>
      <c r="R1227" s="5">
        <f t="shared" si="20"/>
        <v>142.92838860598295</v>
      </c>
      <c r="S1227">
        <v>142.92838860598292</v>
      </c>
    </row>
    <row r="1228" spans="1:19" x14ac:dyDescent="0.25">
      <c r="A1228" s="15">
        <v>43969</v>
      </c>
      <c r="B1228" s="14">
        <v>149.179993</v>
      </c>
      <c r="C1228" s="14">
        <v>145.990005</v>
      </c>
      <c r="D1228" s="14">
        <v>146.240005</v>
      </c>
      <c r="E1228" s="14">
        <v>146.240005</v>
      </c>
      <c r="F1228" s="14">
        <v>8576400</v>
      </c>
      <c r="G1228" s="14">
        <v>148.125</v>
      </c>
      <c r="R1228" s="5">
        <f t="shared" si="20"/>
        <v>148.55977323848114</v>
      </c>
      <c r="S1228">
        <v>148.55977323848111</v>
      </c>
    </row>
    <row r="1229" spans="1:19" x14ac:dyDescent="0.25">
      <c r="A1229" s="15">
        <v>43970</v>
      </c>
      <c r="B1229" s="14">
        <v>149.720001</v>
      </c>
      <c r="C1229" s="14">
        <v>145.220001</v>
      </c>
      <c r="D1229" s="14">
        <v>145.38999899999999</v>
      </c>
      <c r="E1229" s="14">
        <v>145.38999899999999</v>
      </c>
      <c r="F1229" s="14">
        <v>7779100</v>
      </c>
      <c r="G1229" s="14">
        <v>146.75</v>
      </c>
      <c r="R1229" s="5">
        <f t="shared" si="20"/>
        <v>149.01428729347995</v>
      </c>
      <c r="S1229">
        <v>149.01428729347995</v>
      </c>
    </row>
    <row r="1230" spans="1:19" x14ac:dyDescent="0.25">
      <c r="A1230" s="15">
        <v>43971</v>
      </c>
      <c r="B1230" s="14">
        <v>151.08000200000001</v>
      </c>
      <c r="C1230" s="14">
        <v>147.89999399999999</v>
      </c>
      <c r="D1230" s="14">
        <v>150.94000199999999</v>
      </c>
      <c r="E1230" s="14">
        <v>150.94000199999999</v>
      </c>
      <c r="F1230" s="14">
        <v>7811300</v>
      </c>
      <c r="G1230" s="14">
        <v>148</v>
      </c>
      <c r="R1230" s="5">
        <f t="shared" si="20"/>
        <v>148.74247434727991</v>
      </c>
      <c r="S1230">
        <v>148.74247434727991</v>
      </c>
    </row>
    <row r="1231" spans="1:19" x14ac:dyDescent="0.25">
      <c r="A1231" s="15">
        <v>43972</v>
      </c>
      <c r="B1231" s="14">
        <v>150.740005</v>
      </c>
      <c r="C1231" s="14">
        <v>148.03999300000001</v>
      </c>
      <c r="D1231" s="14">
        <v>148.220001</v>
      </c>
      <c r="E1231" s="14">
        <v>148.220001</v>
      </c>
      <c r="F1231" s="14">
        <v>5612700</v>
      </c>
      <c r="G1231" s="14">
        <v>150.58000200000001</v>
      </c>
      <c r="R1231" s="5">
        <f t="shared" si="20"/>
        <v>150.20627341493517</v>
      </c>
      <c r="S1231">
        <v>150.20627341493514</v>
      </c>
    </row>
    <row r="1232" spans="1:19" x14ac:dyDescent="0.25">
      <c r="A1232" s="15">
        <v>43973</v>
      </c>
      <c r="B1232" s="14">
        <v>151</v>
      </c>
      <c r="C1232" s="14">
        <v>147.36000100000001</v>
      </c>
      <c r="D1232" s="14">
        <v>150.86000100000001</v>
      </c>
      <c r="E1232" s="14">
        <v>150.86000100000001</v>
      </c>
      <c r="F1232" s="14">
        <v>5724100</v>
      </c>
      <c r="G1232" s="14">
        <v>148.259995</v>
      </c>
      <c r="R1232" s="5">
        <f t="shared" si="20"/>
        <v>148.32862601062527</v>
      </c>
      <c r="S1232">
        <v>148.32862601062527</v>
      </c>
    </row>
    <row r="1233" spans="1:19" x14ac:dyDescent="0.25">
      <c r="A1233" s="15">
        <v>43977</v>
      </c>
      <c r="B1233" s="14">
        <v>154.550003</v>
      </c>
      <c r="C1233" s="14">
        <v>146.28999300000001</v>
      </c>
      <c r="D1233" s="14">
        <v>147</v>
      </c>
      <c r="E1233" s="14">
        <v>147</v>
      </c>
      <c r="F1233" s="14">
        <v>10267500</v>
      </c>
      <c r="G1233" s="14">
        <v>154.11999499999999</v>
      </c>
      <c r="R1233" s="5">
        <f t="shared" si="20"/>
        <v>153.13428923584425</v>
      </c>
      <c r="S1233">
        <v>153.13428923584425</v>
      </c>
    </row>
    <row r="1234" spans="1:19" x14ac:dyDescent="0.25">
      <c r="A1234" s="15">
        <v>43978</v>
      </c>
      <c r="B1234" s="14">
        <v>146.39999399999999</v>
      </c>
      <c r="C1234" s="14">
        <v>140.020004</v>
      </c>
      <c r="D1234" s="14">
        <v>145.96000699999999</v>
      </c>
      <c r="E1234" s="14">
        <v>145.96000699999999</v>
      </c>
      <c r="F1234" s="14">
        <v>9554800</v>
      </c>
      <c r="G1234" s="14">
        <v>145.479996</v>
      </c>
      <c r="R1234" s="5">
        <f t="shared" si="20"/>
        <v>141.95818111891143</v>
      </c>
      <c r="S1234">
        <v>141.95818111891143</v>
      </c>
    </row>
    <row r="1235" spans="1:19" x14ac:dyDescent="0.25">
      <c r="A1235" s="15">
        <v>43979</v>
      </c>
      <c r="B1235" s="14">
        <v>151.945007</v>
      </c>
      <c r="C1235" s="14">
        <v>144.509995</v>
      </c>
      <c r="D1235" s="14">
        <v>148.78999300000001</v>
      </c>
      <c r="E1235" s="14">
        <v>148.78999300000001</v>
      </c>
      <c r="F1235" s="14">
        <v>10026700</v>
      </c>
      <c r="G1235" s="14">
        <v>144.729996</v>
      </c>
      <c r="R1235" s="5">
        <f t="shared" si="20"/>
        <v>148.41697451658402</v>
      </c>
      <c r="S1235">
        <v>148.41697451658405</v>
      </c>
    </row>
    <row r="1236" spans="1:19" x14ac:dyDescent="0.25">
      <c r="A1236" s="15">
        <v>43980</v>
      </c>
      <c r="B1236" s="14">
        <v>155.33000200000001</v>
      </c>
      <c r="C1236" s="14">
        <v>148.929993</v>
      </c>
      <c r="D1236" s="14">
        <v>155.009995</v>
      </c>
      <c r="E1236" s="14">
        <v>155.009995</v>
      </c>
      <c r="F1236" s="14">
        <v>9861900</v>
      </c>
      <c r="G1236" s="14">
        <v>150.5</v>
      </c>
      <c r="R1236" s="5">
        <f t="shared" si="20"/>
        <v>150.79861100221459</v>
      </c>
      <c r="S1236">
        <v>150.79861100221459</v>
      </c>
    </row>
    <row r="1237" spans="1:19" x14ac:dyDescent="0.25">
      <c r="A1237" s="15">
        <v>43983</v>
      </c>
      <c r="B1237" s="14">
        <v>155.970001</v>
      </c>
      <c r="C1237" s="14">
        <v>153.050003</v>
      </c>
      <c r="D1237" s="14">
        <v>154.529999</v>
      </c>
      <c r="E1237" s="14">
        <v>154.529999</v>
      </c>
      <c r="F1237" s="14">
        <v>5658300</v>
      </c>
      <c r="G1237" s="14">
        <v>154.89999399999999</v>
      </c>
      <c r="R1237" s="5">
        <f t="shared" si="20"/>
        <v>154.61311190177653</v>
      </c>
      <c r="S1237">
        <v>154.61311190177653</v>
      </c>
    </row>
    <row r="1238" spans="1:19" x14ac:dyDescent="0.25">
      <c r="A1238" s="15">
        <v>43984</v>
      </c>
      <c r="B1238" s="14">
        <v>157.60000600000001</v>
      </c>
      <c r="C1238" s="14">
        <v>154.61000100000001</v>
      </c>
      <c r="D1238" s="14">
        <v>157.490005</v>
      </c>
      <c r="E1238" s="14">
        <v>157.490005</v>
      </c>
      <c r="F1238" s="14">
        <v>6344400</v>
      </c>
      <c r="G1238" s="14">
        <v>156</v>
      </c>
      <c r="R1238" s="5">
        <f t="shared" si="20"/>
        <v>155.37576255410536</v>
      </c>
      <c r="S1238">
        <v>155.37576255410536</v>
      </c>
    </row>
    <row r="1239" spans="1:19" x14ac:dyDescent="0.25">
      <c r="A1239" s="15">
        <v>43985</v>
      </c>
      <c r="B1239" s="14">
        <v>158.270996</v>
      </c>
      <c r="C1239" s="14">
        <v>155.11999499999999</v>
      </c>
      <c r="D1239" s="14">
        <v>156.779999</v>
      </c>
      <c r="E1239" s="14">
        <v>156.779999</v>
      </c>
      <c r="F1239" s="14">
        <v>6732800</v>
      </c>
      <c r="G1239" s="14">
        <v>157.490005</v>
      </c>
      <c r="R1239" s="5">
        <f t="shared" si="20"/>
        <v>156.78155286205416</v>
      </c>
      <c r="S1239">
        <v>156.78155286205416</v>
      </c>
    </row>
    <row r="1240" spans="1:19" x14ac:dyDescent="0.25">
      <c r="A1240" s="15">
        <v>43986</v>
      </c>
      <c r="B1240" s="14">
        <v>159.479996</v>
      </c>
      <c r="C1240" s="14">
        <v>153.634995</v>
      </c>
      <c r="D1240" s="14">
        <v>154.60000600000001</v>
      </c>
      <c r="E1240" s="14">
        <v>154.60000600000001</v>
      </c>
      <c r="F1240" s="14">
        <v>7554500</v>
      </c>
      <c r="G1240" s="14">
        <v>156.699997</v>
      </c>
      <c r="R1240" s="5">
        <f t="shared" si="20"/>
        <v>158.1459924281834</v>
      </c>
      <c r="S1240">
        <v>158.1459924281834</v>
      </c>
    </row>
    <row r="1241" spans="1:19" x14ac:dyDescent="0.25">
      <c r="A1241" s="15">
        <v>43987</v>
      </c>
      <c r="B1241" s="14">
        <v>156.33999600000001</v>
      </c>
      <c r="C1241" s="14">
        <v>150</v>
      </c>
      <c r="D1241" s="14">
        <v>156</v>
      </c>
      <c r="E1241" s="14">
        <v>156</v>
      </c>
      <c r="F1241" s="14">
        <v>8446100</v>
      </c>
      <c r="G1241" s="14">
        <v>152.979996</v>
      </c>
      <c r="R1241" s="5">
        <f t="shared" si="20"/>
        <v>151.86083836621074</v>
      </c>
      <c r="S1241">
        <v>151.86083836621077</v>
      </c>
    </row>
    <row r="1242" spans="1:19" x14ac:dyDescent="0.25">
      <c r="A1242" s="15">
        <v>43990</v>
      </c>
      <c r="B1242" s="14">
        <v>156.21000699999999</v>
      </c>
      <c r="C1242" s="14">
        <v>153.11000100000001</v>
      </c>
      <c r="D1242" s="14">
        <v>156.08999600000001</v>
      </c>
      <c r="E1242" s="14">
        <v>156.08999600000001</v>
      </c>
      <c r="F1242" s="14">
        <v>5494400</v>
      </c>
      <c r="G1242" s="14">
        <v>154.279999</v>
      </c>
      <c r="R1242" s="5">
        <f t="shared" si="20"/>
        <v>153.91169471136348</v>
      </c>
      <c r="S1242">
        <v>153.91169471136348</v>
      </c>
    </row>
    <row r="1243" spans="1:19" x14ac:dyDescent="0.25">
      <c r="A1243" s="15">
        <v>43991</v>
      </c>
      <c r="B1243" s="14">
        <v>158.21000699999999</v>
      </c>
      <c r="C1243" s="14">
        <v>155.595001</v>
      </c>
      <c r="D1243" s="14">
        <v>156.86000100000001</v>
      </c>
      <c r="E1243" s="14">
        <v>156.86000100000001</v>
      </c>
      <c r="F1243" s="14">
        <v>7265600</v>
      </c>
      <c r="G1243" s="14">
        <v>155.78999300000001</v>
      </c>
      <c r="R1243" s="5">
        <f t="shared" si="20"/>
        <v>157.01905662261262</v>
      </c>
      <c r="S1243">
        <v>157.01905662261262</v>
      </c>
    </row>
    <row r="1244" spans="1:19" x14ac:dyDescent="0.25">
      <c r="A1244" s="15">
        <v>43992</v>
      </c>
      <c r="B1244" s="14">
        <v>160.88999899999999</v>
      </c>
      <c r="C1244" s="14">
        <v>157.60000600000001</v>
      </c>
      <c r="D1244" s="14">
        <v>159.91000399999999</v>
      </c>
      <c r="E1244" s="14">
        <v>159.91000399999999</v>
      </c>
      <c r="F1244" s="14">
        <v>5881800</v>
      </c>
      <c r="G1244" s="14">
        <v>157.60000600000001</v>
      </c>
      <c r="R1244" s="5">
        <f t="shared" si="20"/>
        <v>158.98427732120456</v>
      </c>
      <c r="S1244">
        <v>158.98427732120459</v>
      </c>
    </row>
    <row r="1245" spans="1:19" x14ac:dyDescent="0.25">
      <c r="A1245" s="15">
        <v>43993</v>
      </c>
      <c r="B1245" s="14">
        <v>159.5</v>
      </c>
      <c r="C1245" s="14">
        <v>152.91499300000001</v>
      </c>
      <c r="D1245" s="14">
        <v>153.03999300000001</v>
      </c>
      <c r="E1245" s="14">
        <v>153.03999300000001</v>
      </c>
      <c r="F1245" s="14">
        <v>9041700</v>
      </c>
      <c r="G1245" s="14">
        <v>158.33999600000001</v>
      </c>
      <c r="R1245" s="5">
        <f t="shared" si="20"/>
        <v>158.61061389617598</v>
      </c>
      <c r="S1245">
        <v>158.61061389617598</v>
      </c>
    </row>
    <row r="1246" spans="1:19" x14ac:dyDescent="0.25">
      <c r="A1246" s="15">
        <v>43994</v>
      </c>
      <c r="B1246" s="14">
        <v>157.21000699999999</v>
      </c>
      <c r="C1246" s="14">
        <v>151.88999899999999</v>
      </c>
      <c r="D1246" s="14">
        <v>155.259995</v>
      </c>
      <c r="E1246" s="14">
        <v>155.259995</v>
      </c>
      <c r="F1246" s="14">
        <v>7038100</v>
      </c>
      <c r="G1246" s="14">
        <v>157.05999800000001</v>
      </c>
      <c r="R1246" s="5">
        <f t="shared" si="20"/>
        <v>154.44928558693445</v>
      </c>
      <c r="S1246">
        <v>154.44928558693445</v>
      </c>
    </row>
    <row r="1247" spans="1:19" x14ac:dyDescent="0.25">
      <c r="A1247" s="15">
        <v>43997</v>
      </c>
      <c r="B1247" s="14">
        <v>157.91999799999999</v>
      </c>
      <c r="C1247" s="14">
        <v>152.220001</v>
      </c>
      <c r="D1247" s="14">
        <v>157.550003</v>
      </c>
      <c r="E1247" s="14">
        <v>157.550003</v>
      </c>
      <c r="F1247" s="14">
        <v>5115000</v>
      </c>
      <c r="G1247" s="14">
        <v>152.63000500000001</v>
      </c>
      <c r="R1247" s="5">
        <f t="shared" si="20"/>
        <v>153.91092577162763</v>
      </c>
      <c r="S1247">
        <v>153.91092577162763</v>
      </c>
    </row>
    <row r="1248" spans="1:19" x14ac:dyDescent="0.25">
      <c r="A1248" s="15">
        <v>43998</v>
      </c>
      <c r="B1248" s="14">
        <v>162.83000200000001</v>
      </c>
      <c r="C1248" s="14">
        <v>158.300003</v>
      </c>
      <c r="D1248" s="14">
        <v>161.220001</v>
      </c>
      <c r="E1248" s="14">
        <v>161.220001</v>
      </c>
      <c r="F1248" s="14">
        <v>6537300</v>
      </c>
      <c r="G1248" s="14">
        <v>160.19000199999999</v>
      </c>
      <c r="R1248" s="5">
        <f t="shared" si="20"/>
        <v>160.42401759529554</v>
      </c>
      <c r="S1248">
        <v>160.42401759529557</v>
      </c>
    </row>
    <row r="1249" spans="1:19" x14ac:dyDescent="0.25">
      <c r="A1249" s="15">
        <v>43999</v>
      </c>
      <c r="B1249" s="14">
        <v>164.96000699999999</v>
      </c>
      <c r="C1249" s="14">
        <v>161.66000399999999</v>
      </c>
      <c r="D1249" s="14">
        <v>163.83000200000001</v>
      </c>
      <c r="E1249" s="14">
        <v>163.83000200000001</v>
      </c>
      <c r="F1249" s="14">
        <v>5582600</v>
      </c>
      <c r="G1249" s="14">
        <v>162.83999600000001</v>
      </c>
      <c r="R1249" s="5">
        <f t="shared" si="20"/>
        <v>163.13786400996591</v>
      </c>
      <c r="S1249">
        <v>163.13786400996588</v>
      </c>
    </row>
    <row r="1250" spans="1:19" x14ac:dyDescent="0.25">
      <c r="A1250" s="15">
        <v>44000</v>
      </c>
      <c r="B1250" s="14">
        <v>168.83000200000001</v>
      </c>
      <c r="C1250" s="14">
        <v>164.30999800000001</v>
      </c>
      <c r="D1250" s="14">
        <v>168.050003</v>
      </c>
      <c r="E1250" s="14">
        <v>168.050003</v>
      </c>
      <c r="F1250" s="14">
        <v>8583700</v>
      </c>
      <c r="G1250" s="14">
        <v>164.720001</v>
      </c>
      <c r="R1250" s="5">
        <f t="shared" si="20"/>
        <v>165.92332289689782</v>
      </c>
      <c r="S1250">
        <v>165.92332289689782</v>
      </c>
    </row>
    <row r="1251" spans="1:19" x14ac:dyDescent="0.25">
      <c r="A1251" s="15">
        <v>44001</v>
      </c>
      <c r="B1251" s="14">
        <v>171.11999499999999</v>
      </c>
      <c r="C1251" s="14">
        <v>164.009995</v>
      </c>
      <c r="D1251" s="14">
        <v>164.36000100000001</v>
      </c>
      <c r="E1251" s="14">
        <v>164.36000100000001</v>
      </c>
      <c r="F1251" s="14">
        <v>11332700</v>
      </c>
      <c r="G1251" s="14">
        <v>170.60000600000001</v>
      </c>
      <c r="R1251" s="5">
        <f t="shared" si="20"/>
        <v>170.04084507761422</v>
      </c>
      <c r="S1251">
        <v>170.04084507761422</v>
      </c>
    </row>
    <row r="1252" spans="1:19" x14ac:dyDescent="0.25">
      <c r="A1252" s="15">
        <v>44004</v>
      </c>
      <c r="B1252" s="14">
        <v>170.89999399999999</v>
      </c>
      <c r="C1252" s="14">
        <v>165.550003</v>
      </c>
      <c r="D1252" s="14">
        <v>170.259995</v>
      </c>
      <c r="E1252" s="14">
        <v>170.259995</v>
      </c>
      <c r="F1252" s="14">
        <v>7793800</v>
      </c>
      <c r="G1252" s="14">
        <v>165.58000200000001</v>
      </c>
      <c r="R1252" s="5">
        <f t="shared" si="20"/>
        <v>167.31028611586348</v>
      </c>
      <c r="S1252">
        <v>167.31028611586345</v>
      </c>
    </row>
    <row r="1253" spans="1:19" x14ac:dyDescent="0.25">
      <c r="A1253" s="15">
        <v>44005</v>
      </c>
      <c r="B1253" s="14">
        <v>175.39999399999999</v>
      </c>
      <c r="C1253" s="14">
        <v>170.39999399999999</v>
      </c>
      <c r="D1253" s="14">
        <v>172.78999300000001</v>
      </c>
      <c r="E1253" s="14">
        <v>172.78999300000001</v>
      </c>
      <c r="F1253" s="14">
        <v>7693900</v>
      </c>
      <c r="G1253" s="14">
        <v>172</v>
      </c>
      <c r="R1253" s="5">
        <f t="shared" si="20"/>
        <v>173.27179509252929</v>
      </c>
      <c r="S1253">
        <v>173.27179509252929</v>
      </c>
    </row>
    <row r="1254" spans="1:19" x14ac:dyDescent="0.25">
      <c r="A1254" s="15">
        <v>44006</v>
      </c>
      <c r="B1254" s="14">
        <v>173.479996</v>
      </c>
      <c r="C1254" s="14">
        <v>164.28999300000001</v>
      </c>
      <c r="D1254" s="14">
        <v>168</v>
      </c>
      <c r="E1254" s="14">
        <v>168</v>
      </c>
      <c r="F1254" s="14">
        <v>8931800</v>
      </c>
      <c r="G1254" s="14">
        <v>170.595001</v>
      </c>
      <c r="R1254" s="5">
        <f t="shared" si="20"/>
        <v>170.11733788726568</v>
      </c>
      <c r="S1254">
        <v>170.11733788726568</v>
      </c>
    </row>
    <row r="1255" spans="1:19" x14ac:dyDescent="0.25">
      <c r="A1255" s="15">
        <v>44007</v>
      </c>
      <c r="B1255" s="14">
        <v>172.779999</v>
      </c>
      <c r="C1255" s="14">
        <v>168.19000199999999</v>
      </c>
      <c r="D1255" s="14">
        <v>172.5</v>
      </c>
      <c r="E1255" s="14">
        <v>172.5</v>
      </c>
      <c r="F1255" s="14">
        <v>6650700</v>
      </c>
      <c r="G1255" s="14">
        <v>169</v>
      </c>
      <c r="R1255" s="5">
        <f t="shared" si="20"/>
        <v>169.51078348594311</v>
      </c>
      <c r="S1255">
        <v>169.51078348594311</v>
      </c>
    </row>
    <row r="1256" spans="1:19" x14ac:dyDescent="0.25">
      <c r="A1256" s="15">
        <v>44008</v>
      </c>
      <c r="B1256" s="14">
        <v>173.71000699999999</v>
      </c>
      <c r="C1256" s="14">
        <v>168.60000600000001</v>
      </c>
      <c r="D1256" s="14">
        <v>170.86999499999999</v>
      </c>
      <c r="E1256" s="14">
        <v>170.86999499999999</v>
      </c>
      <c r="F1256" s="14">
        <v>8158700</v>
      </c>
      <c r="G1256" s="14">
        <v>173.71000699999999</v>
      </c>
      <c r="R1256" s="5">
        <f t="shared" si="20"/>
        <v>171.6457882539668</v>
      </c>
      <c r="S1256">
        <v>171.64578825396683</v>
      </c>
    </row>
    <row r="1257" spans="1:19" x14ac:dyDescent="0.25">
      <c r="A1257" s="15">
        <v>44011</v>
      </c>
      <c r="B1257" s="14">
        <v>171.479996</v>
      </c>
      <c r="C1257" s="14">
        <v>165.55999800000001</v>
      </c>
      <c r="D1257" s="14">
        <v>168.35000600000001</v>
      </c>
      <c r="E1257" s="14">
        <v>168.35000600000001</v>
      </c>
      <c r="F1257" s="14">
        <v>5423700</v>
      </c>
      <c r="G1257" s="14">
        <v>171.479996</v>
      </c>
      <c r="R1257" s="5">
        <f t="shared" si="20"/>
        <v>169.00866275470506</v>
      </c>
      <c r="S1257">
        <v>169.00866275470509</v>
      </c>
    </row>
    <row r="1258" spans="1:19" x14ac:dyDescent="0.25">
      <c r="A1258" s="15">
        <v>44012</v>
      </c>
      <c r="B1258" s="14">
        <v>174.69000199999999</v>
      </c>
      <c r="C1258" s="14">
        <v>169.41000399999999</v>
      </c>
      <c r="D1258" s="14">
        <v>174.229996</v>
      </c>
      <c r="E1258" s="14">
        <v>174.229996</v>
      </c>
      <c r="F1258" s="14">
        <v>6831900</v>
      </c>
      <c r="G1258" s="14">
        <v>170.699997</v>
      </c>
      <c r="R1258" s="5">
        <f t="shared" si="20"/>
        <v>171.03693268414199</v>
      </c>
      <c r="S1258">
        <v>171.03693268414202</v>
      </c>
    </row>
    <row r="1259" spans="1:19" x14ac:dyDescent="0.25">
      <c r="A1259" s="15">
        <v>44013</v>
      </c>
      <c r="B1259" s="14">
        <v>178.23500100000001</v>
      </c>
      <c r="C1259" s="14">
        <v>172.55999800000001</v>
      </c>
      <c r="D1259" s="14">
        <v>177.429993</v>
      </c>
      <c r="E1259" s="14">
        <v>177.429993</v>
      </c>
      <c r="F1259" s="14">
        <v>6869600</v>
      </c>
      <c r="G1259" s="14">
        <v>174.625</v>
      </c>
      <c r="R1259" s="5">
        <f t="shared" si="20"/>
        <v>174.51033887028169</v>
      </c>
      <c r="S1259">
        <v>174.51033887028174</v>
      </c>
    </row>
    <row r="1260" spans="1:19" x14ac:dyDescent="0.25">
      <c r="A1260" s="15">
        <v>44014</v>
      </c>
      <c r="B1260" s="14">
        <v>179.800003</v>
      </c>
      <c r="C1260" s="14">
        <v>176.720001</v>
      </c>
      <c r="D1260" s="14">
        <v>177.21000699999999</v>
      </c>
      <c r="E1260" s="14">
        <v>177.21000699999999</v>
      </c>
      <c r="F1260" s="14">
        <v>5943600</v>
      </c>
      <c r="G1260" s="14">
        <v>179.69000199999999</v>
      </c>
      <c r="R1260" s="5">
        <f t="shared" si="20"/>
        <v>179.0310242609838</v>
      </c>
      <c r="S1260">
        <v>179.03102426098377</v>
      </c>
    </row>
    <row r="1261" spans="1:19" x14ac:dyDescent="0.25">
      <c r="A1261" s="15">
        <v>44018</v>
      </c>
      <c r="B1261" s="14">
        <v>181.240005</v>
      </c>
      <c r="C1261" s="14">
        <v>174.46000699999999</v>
      </c>
      <c r="D1261" s="14">
        <v>176.179993</v>
      </c>
      <c r="E1261" s="14">
        <v>176.179993</v>
      </c>
      <c r="F1261" s="14">
        <v>8348300</v>
      </c>
      <c r="G1261" s="14">
        <v>180.28999300000001</v>
      </c>
      <c r="R1261" s="5">
        <f t="shared" si="20"/>
        <v>179.3432694653184</v>
      </c>
      <c r="S1261">
        <v>179.3432694653184</v>
      </c>
    </row>
    <row r="1262" spans="1:19" x14ac:dyDescent="0.25">
      <c r="A1262" s="15">
        <v>44019</v>
      </c>
      <c r="B1262" s="14">
        <v>179.949997</v>
      </c>
      <c r="C1262" s="14">
        <v>176.30999800000001</v>
      </c>
      <c r="D1262" s="14">
        <v>177.279999</v>
      </c>
      <c r="E1262" s="14">
        <v>177.279999</v>
      </c>
      <c r="F1262" s="14">
        <v>5529400</v>
      </c>
      <c r="G1262" s="14">
        <v>177.69000199999999</v>
      </c>
      <c r="R1262" s="5">
        <f t="shared" si="20"/>
        <v>178.82802229093673</v>
      </c>
      <c r="S1262">
        <v>178.82802229093673</v>
      </c>
    </row>
    <row r="1263" spans="1:19" x14ac:dyDescent="0.25">
      <c r="A1263" s="15">
        <v>44020</v>
      </c>
      <c r="B1263" s="14">
        <v>182.63999899999999</v>
      </c>
      <c r="C1263" s="14">
        <v>178.5</v>
      </c>
      <c r="D1263" s="14">
        <v>181.570007</v>
      </c>
      <c r="E1263" s="14">
        <v>181.570007</v>
      </c>
      <c r="F1263" s="14">
        <v>7233500</v>
      </c>
      <c r="G1263" s="14">
        <v>178.88999899999999</v>
      </c>
      <c r="R1263" s="5">
        <f t="shared" si="20"/>
        <v>180.17819918946461</v>
      </c>
      <c r="S1263">
        <v>180.17819918946461</v>
      </c>
    </row>
    <row r="1264" spans="1:19" x14ac:dyDescent="0.25">
      <c r="A1264" s="15">
        <v>44021</v>
      </c>
      <c r="B1264" s="14">
        <v>183.990005</v>
      </c>
      <c r="C1264" s="14">
        <v>179.14999399999999</v>
      </c>
      <c r="D1264" s="14">
        <v>183.229996</v>
      </c>
      <c r="E1264" s="14">
        <v>183.229996</v>
      </c>
      <c r="F1264" s="14">
        <v>6340000</v>
      </c>
      <c r="G1264" s="14">
        <v>183.39999399999999</v>
      </c>
      <c r="R1264" s="5">
        <f t="shared" si="20"/>
        <v>180.83371494647099</v>
      </c>
      <c r="S1264">
        <v>180.83371494647099</v>
      </c>
    </row>
    <row r="1265" spans="1:19" x14ac:dyDescent="0.25">
      <c r="A1265" s="15">
        <v>44022</v>
      </c>
      <c r="B1265" s="14">
        <v>182.520004</v>
      </c>
      <c r="C1265" s="14">
        <v>177.13000500000001</v>
      </c>
      <c r="D1265" s="14">
        <v>178.39999399999999</v>
      </c>
      <c r="E1265" s="14">
        <v>178.39999399999999</v>
      </c>
      <c r="F1265" s="14">
        <v>7583200</v>
      </c>
      <c r="G1265" s="14">
        <v>181.63000500000001</v>
      </c>
      <c r="R1265" s="5">
        <f t="shared" si="20"/>
        <v>181.03937215615028</v>
      </c>
      <c r="S1265">
        <v>181.03937215615025</v>
      </c>
    </row>
    <row r="1266" spans="1:19" x14ac:dyDescent="0.25">
      <c r="A1266" s="15">
        <v>44025</v>
      </c>
      <c r="B1266" s="14">
        <v>180.66000399999999</v>
      </c>
      <c r="C1266" s="14">
        <v>170.740005</v>
      </c>
      <c r="D1266" s="14">
        <v>171.509995</v>
      </c>
      <c r="E1266" s="14">
        <v>171.509995</v>
      </c>
      <c r="F1266" s="14">
        <v>10234800</v>
      </c>
      <c r="G1266" s="14">
        <v>180.41999799999999</v>
      </c>
      <c r="R1266" s="5">
        <f t="shared" si="20"/>
        <v>179.03285185201329</v>
      </c>
      <c r="S1266">
        <v>179.03285185201332</v>
      </c>
    </row>
    <row r="1267" spans="1:19" x14ac:dyDescent="0.25">
      <c r="A1267" s="15">
        <v>44026</v>
      </c>
      <c r="B1267" s="14">
        <v>172.60000600000001</v>
      </c>
      <c r="C1267" s="14">
        <v>164.33000200000001</v>
      </c>
      <c r="D1267" s="14">
        <v>172.300003</v>
      </c>
      <c r="E1267" s="14">
        <v>172.300003</v>
      </c>
      <c r="F1267" s="14">
        <v>10624500</v>
      </c>
      <c r="G1267" s="14">
        <v>168.75</v>
      </c>
      <c r="R1267" s="5">
        <f t="shared" si="20"/>
        <v>166.71368843138643</v>
      </c>
      <c r="S1267">
        <v>166.71368843138643</v>
      </c>
    </row>
    <row r="1268" spans="1:19" x14ac:dyDescent="0.25">
      <c r="A1268" s="15">
        <v>44027</v>
      </c>
      <c r="B1268" s="14">
        <v>173.36000100000001</v>
      </c>
      <c r="C1268" s="14">
        <v>169.009995</v>
      </c>
      <c r="D1268" s="14">
        <v>172.05999800000001</v>
      </c>
      <c r="E1268" s="14">
        <v>172.05999800000001</v>
      </c>
      <c r="F1268" s="14">
        <v>6659700</v>
      </c>
      <c r="G1268" s="14">
        <v>172.990005</v>
      </c>
      <c r="R1268" s="5">
        <f t="shared" si="20"/>
        <v>170.89015439427914</v>
      </c>
      <c r="S1268">
        <v>170.89015439427911</v>
      </c>
    </row>
    <row r="1269" spans="1:19" x14ac:dyDescent="0.25">
      <c r="A1269" s="15">
        <v>44028</v>
      </c>
      <c r="B1269" s="14">
        <v>171.33999600000001</v>
      </c>
      <c r="C1269" s="14">
        <v>166.5</v>
      </c>
      <c r="D1269" s="14">
        <v>169.80999800000001</v>
      </c>
      <c r="E1269" s="14">
        <v>169.80999800000001</v>
      </c>
      <c r="F1269" s="14">
        <v>6630600</v>
      </c>
      <c r="G1269" s="14">
        <v>169.89999399999999</v>
      </c>
      <c r="R1269" s="5">
        <f t="shared" si="20"/>
        <v>168.6608680439671</v>
      </c>
      <c r="S1269">
        <v>168.6608680439671</v>
      </c>
    </row>
    <row r="1270" spans="1:19" x14ac:dyDescent="0.25">
      <c r="A1270" s="15">
        <v>44029</v>
      </c>
      <c r="B1270" s="14">
        <v>174.55999800000001</v>
      </c>
      <c r="C1270" s="14">
        <v>169.53999300000001</v>
      </c>
      <c r="D1270" s="14">
        <v>173.91999799999999</v>
      </c>
      <c r="E1270" s="14">
        <v>173.91999799999999</v>
      </c>
      <c r="F1270" s="14">
        <v>7354000</v>
      </c>
      <c r="G1270" s="14">
        <v>171.5</v>
      </c>
      <c r="R1270" s="5">
        <f t="shared" si="20"/>
        <v>171.20507014466912</v>
      </c>
      <c r="S1270">
        <v>171.20507014466915</v>
      </c>
    </row>
    <row r="1271" spans="1:19" x14ac:dyDescent="0.25">
      <c r="A1271" s="15">
        <v>44032</v>
      </c>
      <c r="B1271" s="14">
        <v>179.63999899999999</v>
      </c>
      <c r="C1271" s="14">
        <v>172.679993</v>
      </c>
      <c r="D1271" s="14">
        <v>178.820007</v>
      </c>
      <c r="E1271" s="14">
        <v>178.820007</v>
      </c>
      <c r="F1271" s="14">
        <v>6025000</v>
      </c>
      <c r="G1271" s="14">
        <v>174.64999399999999</v>
      </c>
      <c r="R1271" s="5">
        <f t="shared" si="20"/>
        <v>175.00158649619542</v>
      </c>
      <c r="S1271">
        <v>175.00158649619539</v>
      </c>
    </row>
    <row r="1272" spans="1:19" x14ac:dyDescent="0.25">
      <c r="A1272" s="15">
        <v>44033</v>
      </c>
      <c r="B1272" s="14">
        <v>179.46000699999999</v>
      </c>
      <c r="C1272" s="14">
        <v>174.320007</v>
      </c>
      <c r="D1272" s="14">
        <v>175.58000200000001</v>
      </c>
      <c r="E1272" s="14">
        <v>175.58000200000001</v>
      </c>
      <c r="F1272" s="14">
        <v>5698400</v>
      </c>
      <c r="G1272" s="14">
        <v>179.25</v>
      </c>
      <c r="R1272" s="5">
        <f t="shared" si="20"/>
        <v>178.00781448518987</v>
      </c>
      <c r="S1272">
        <v>178.00781448518987</v>
      </c>
    </row>
    <row r="1273" spans="1:19" x14ac:dyDescent="0.25">
      <c r="A1273" s="15">
        <v>44034</v>
      </c>
      <c r="B1273" s="14">
        <v>179.490005</v>
      </c>
      <c r="C1273" s="14">
        <v>175.729996</v>
      </c>
      <c r="D1273" s="14">
        <v>178.41999799999999</v>
      </c>
      <c r="E1273" s="14">
        <v>178.41999799999999</v>
      </c>
      <c r="F1273" s="14">
        <v>4669000</v>
      </c>
      <c r="G1273" s="14">
        <v>176.16000399999999</v>
      </c>
      <c r="R1273" s="5">
        <f t="shared" si="20"/>
        <v>177.29611827438458</v>
      </c>
      <c r="S1273">
        <v>177.29611827438455</v>
      </c>
    </row>
    <row r="1274" spans="1:19" x14ac:dyDescent="0.25">
      <c r="A1274" s="15">
        <v>44035</v>
      </c>
      <c r="B1274" s="14">
        <v>180.75</v>
      </c>
      <c r="C1274" s="14">
        <v>171.94000199999999</v>
      </c>
      <c r="D1274" s="14">
        <v>173.86000100000001</v>
      </c>
      <c r="E1274" s="14">
        <v>173.86000100000001</v>
      </c>
      <c r="F1274" s="14">
        <v>6999600</v>
      </c>
      <c r="G1274" s="14">
        <v>178.14999399999999</v>
      </c>
      <c r="R1274" s="5">
        <f t="shared" si="20"/>
        <v>178.52155022194799</v>
      </c>
      <c r="S1274">
        <v>178.52155022194796</v>
      </c>
    </row>
    <row r="1275" spans="1:19" x14ac:dyDescent="0.25">
      <c r="A1275" s="15">
        <v>44036</v>
      </c>
      <c r="B1275" s="14">
        <v>173.60000600000001</v>
      </c>
      <c r="C1275" s="14">
        <v>169.08000200000001</v>
      </c>
      <c r="D1275" s="14">
        <v>172.55999800000001</v>
      </c>
      <c r="E1275" s="14">
        <v>172.55999800000001</v>
      </c>
      <c r="F1275" s="14">
        <v>6256100</v>
      </c>
      <c r="G1275" s="14">
        <v>171.08000200000001</v>
      </c>
      <c r="R1275" s="5">
        <f t="shared" si="20"/>
        <v>170.84751468373551</v>
      </c>
      <c r="S1275">
        <v>170.84751468373551</v>
      </c>
    </row>
    <row r="1276" spans="1:19" x14ac:dyDescent="0.25">
      <c r="A1276" s="15">
        <v>44039</v>
      </c>
      <c r="B1276" s="14">
        <v>178.46000699999999</v>
      </c>
      <c r="C1276" s="14">
        <v>172.38999899999999</v>
      </c>
      <c r="D1276" s="14">
        <v>177.979996</v>
      </c>
      <c r="E1276" s="14">
        <v>177.979996</v>
      </c>
      <c r="F1276" s="14">
        <v>6868800</v>
      </c>
      <c r="G1276" s="14">
        <v>173.91999799999999</v>
      </c>
      <c r="R1276" s="5">
        <f t="shared" si="20"/>
        <v>174.25226418353881</v>
      </c>
      <c r="S1276">
        <v>174.25226418353881</v>
      </c>
    </row>
    <row r="1277" spans="1:19" x14ac:dyDescent="0.25">
      <c r="A1277" s="15">
        <v>44040</v>
      </c>
      <c r="B1277" s="14">
        <v>179.58000200000001</v>
      </c>
      <c r="C1277" s="14">
        <v>176.009995</v>
      </c>
      <c r="D1277" s="14">
        <v>176.270004</v>
      </c>
      <c r="E1277" s="14">
        <v>176.270004</v>
      </c>
      <c r="F1277" s="14">
        <v>6125700</v>
      </c>
      <c r="G1277" s="14">
        <v>178.009995</v>
      </c>
      <c r="R1277" s="5">
        <f t="shared" si="20"/>
        <v>178.90318582483593</v>
      </c>
      <c r="S1277">
        <v>178.90318582483596</v>
      </c>
    </row>
    <row r="1278" spans="1:19" x14ac:dyDescent="0.25">
      <c r="A1278" s="15">
        <v>44041</v>
      </c>
      <c r="B1278" s="14">
        <v>185.44000199999999</v>
      </c>
      <c r="C1278" s="14">
        <v>178.270004</v>
      </c>
      <c r="D1278" s="14">
        <v>184.60000600000001</v>
      </c>
      <c r="E1278" s="14">
        <v>184.60000600000001</v>
      </c>
      <c r="F1278" s="14">
        <v>15436600</v>
      </c>
      <c r="G1278" s="14">
        <v>178.449997</v>
      </c>
      <c r="R1278" s="5">
        <f t="shared" si="20"/>
        <v>180.680975568599</v>
      </c>
      <c r="S1278">
        <v>180.680975568599</v>
      </c>
    </row>
    <row r="1279" spans="1:19" x14ac:dyDescent="0.25">
      <c r="A1279" s="15">
        <v>44042</v>
      </c>
      <c r="B1279" s="14">
        <v>198.66000399999999</v>
      </c>
      <c r="C1279" s="14">
        <v>189.13099700000001</v>
      </c>
      <c r="D1279" s="14">
        <v>192.509995</v>
      </c>
      <c r="E1279" s="14">
        <v>192.509995</v>
      </c>
      <c r="F1279" s="14">
        <v>16803600</v>
      </c>
      <c r="G1279" s="14">
        <v>191.80999800000001</v>
      </c>
      <c r="R1279" s="5">
        <f t="shared" si="20"/>
        <v>195.47662446010656</v>
      </c>
      <c r="S1279">
        <v>195.47662446010656</v>
      </c>
    </row>
    <row r="1280" spans="1:19" x14ac:dyDescent="0.25">
      <c r="A1280" s="15">
        <v>44043</v>
      </c>
      <c r="B1280" s="14">
        <v>196.35000600000001</v>
      </c>
      <c r="C1280" s="14">
        <v>191.69000199999999</v>
      </c>
      <c r="D1280" s="14">
        <v>196.070007</v>
      </c>
      <c r="E1280" s="14">
        <v>196.070007</v>
      </c>
      <c r="F1280" s="14">
        <v>10863400</v>
      </c>
      <c r="G1280" s="14">
        <v>193.050003</v>
      </c>
      <c r="R1280" s="5">
        <f t="shared" si="20"/>
        <v>193.03369804311197</v>
      </c>
      <c r="S1280">
        <v>193.03369804311194</v>
      </c>
    </row>
    <row r="1281" spans="1:19" x14ac:dyDescent="0.25">
      <c r="A1281" s="15">
        <v>44046</v>
      </c>
      <c r="B1281" s="14">
        <v>199.39999399999999</v>
      </c>
      <c r="C1281" s="14">
        <v>195.220001</v>
      </c>
      <c r="D1281" s="14">
        <v>197.070007</v>
      </c>
      <c r="E1281" s="14">
        <v>197.070007</v>
      </c>
      <c r="F1281" s="14">
        <v>7958700</v>
      </c>
      <c r="G1281" s="14">
        <v>198.25</v>
      </c>
      <c r="R1281" s="5">
        <f t="shared" si="20"/>
        <v>197.68228232606484</v>
      </c>
      <c r="S1281">
        <v>197.68228232606489</v>
      </c>
    </row>
    <row r="1282" spans="1:19" x14ac:dyDescent="0.25">
      <c r="A1282" s="15">
        <v>44047</v>
      </c>
      <c r="B1282" s="14">
        <v>199.10000600000001</v>
      </c>
      <c r="C1282" s="14">
        <v>195.520996</v>
      </c>
      <c r="D1282" s="14">
        <v>197.33000200000001</v>
      </c>
      <c r="E1282" s="14">
        <v>197.33000200000001</v>
      </c>
      <c r="F1282" s="14">
        <v>5771600</v>
      </c>
      <c r="G1282" s="14">
        <v>196.35000600000001</v>
      </c>
      <c r="R1282" s="5">
        <f t="shared" si="20"/>
        <v>197.46420046820603</v>
      </c>
      <c r="S1282">
        <v>197.46420046820606</v>
      </c>
    </row>
    <row r="1283" spans="1:19" x14ac:dyDescent="0.25">
      <c r="A1283" s="15">
        <v>44048</v>
      </c>
      <c r="B1283" s="14">
        <v>204.229996</v>
      </c>
      <c r="C1283" s="14">
        <v>198.08999600000001</v>
      </c>
      <c r="D1283" s="14">
        <v>202.91000399999999</v>
      </c>
      <c r="E1283" s="14">
        <v>202.91000399999999</v>
      </c>
      <c r="F1283" s="14">
        <v>7565800</v>
      </c>
      <c r="G1283" s="14">
        <v>199</v>
      </c>
      <c r="R1283" s="5">
        <f t="shared" ref="R1283:R1346" si="21">$J$3*F1283+$K$3*E1283+$L$3*D1283+$M$3*C1283+$N$3*B1283 +$O$3</f>
        <v>200.48434540503783</v>
      </c>
      <c r="S1283">
        <v>200.48434540503783</v>
      </c>
    </row>
    <row r="1284" spans="1:19" x14ac:dyDescent="0.25">
      <c r="A1284" s="15">
        <v>44049</v>
      </c>
      <c r="B1284" s="14">
        <v>204.16000399999999</v>
      </c>
      <c r="C1284" s="14">
        <v>198.88000500000001</v>
      </c>
      <c r="D1284" s="14">
        <v>204.08999600000001</v>
      </c>
      <c r="E1284" s="14">
        <v>204.08999600000001</v>
      </c>
      <c r="F1284" s="14">
        <v>5821400</v>
      </c>
      <c r="G1284" s="14">
        <v>202</v>
      </c>
      <c r="R1284" s="5">
        <f t="shared" si="21"/>
        <v>200.25825910257194</v>
      </c>
      <c r="S1284">
        <v>200.25825910257197</v>
      </c>
    </row>
    <row r="1285" spans="1:19" x14ac:dyDescent="0.25">
      <c r="A1285" s="15">
        <v>44050</v>
      </c>
      <c r="B1285" s="14">
        <v>203.95100400000001</v>
      </c>
      <c r="C1285" s="14">
        <v>196.699997</v>
      </c>
      <c r="D1285" s="14">
        <v>198.63000500000001</v>
      </c>
      <c r="E1285" s="14">
        <v>198.63000500000001</v>
      </c>
      <c r="F1285" s="14">
        <v>6525300</v>
      </c>
      <c r="G1285" s="14">
        <v>203.71000699999999</v>
      </c>
      <c r="R1285" s="5">
        <f t="shared" si="21"/>
        <v>201.86840770450087</v>
      </c>
      <c r="S1285">
        <v>201.86840770450087</v>
      </c>
    </row>
    <row r="1286" spans="1:19" x14ac:dyDescent="0.25">
      <c r="A1286" s="15">
        <v>44053</v>
      </c>
      <c r="B1286" s="14">
        <v>199.85000600000001</v>
      </c>
      <c r="C1286" s="14">
        <v>191.69000199999999</v>
      </c>
      <c r="D1286" s="14">
        <v>193.320007</v>
      </c>
      <c r="E1286" s="14">
        <v>193.320007</v>
      </c>
      <c r="F1286" s="14">
        <v>8792200</v>
      </c>
      <c r="G1286" s="14">
        <v>198.699997</v>
      </c>
      <c r="R1286" s="5">
        <f t="shared" si="21"/>
        <v>197.86517812044758</v>
      </c>
      <c r="S1286">
        <v>197.86517812044755</v>
      </c>
    </row>
    <row r="1287" spans="1:19" x14ac:dyDescent="0.25">
      <c r="A1287" s="15">
        <v>44054</v>
      </c>
      <c r="B1287" s="14">
        <v>193.53500399999999</v>
      </c>
      <c r="C1287" s="14">
        <v>186.520004</v>
      </c>
      <c r="D1287" s="14">
        <v>189.029999</v>
      </c>
      <c r="E1287" s="14">
        <v>189.029999</v>
      </c>
      <c r="F1287" s="14">
        <v>9155300</v>
      </c>
      <c r="G1287" s="14">
        <v>192</v>
      </c>
      <c r="R1287" s="5">
        <f t="shared" si="21"/>
        <v>191.12723085404556</v>
      </c>
      <c r="S1287">
        <v>191.12723085404559</v>
      </c>
    </row>
    <row r="1288" spans="1:19" x14ac:dyDescent="0.25">
      <c r="A1288" s="15">
        <v>44055</v>
      </c>
      <c r="B1288" s="14">
        <v>192.509995</v>
      </c>
      <c r="C1288" s="14">
        <v>189.39999399999999</v>
      </c>
      <c r="D1288" s="14">
        <v>191.320007</v>
      </c>
      <c r="E1288" s="14">
        <v>191.320007</v>
      </c>
      <c r="F1288" s="14">
        <v>7936600</v>
      </c>
      <c r="G1288" s="14">
        <v>190</v>
      </c>
      <c r="R1288" s="5">
        <f t="shared" si="21"/>
        <v>190.85936428292592</v>
      </c>
      <c r="S1288">
        <v>190.85936428292592</v>
      </c>
    </row>
    <row r="1289" spans="1:19" x14ac:dyDescent="0.25">
      <c r="A1289" s="15">
        <v>44056</v>
      </c>
      <c r="B1289" s="14">
        <v>195.13000500000001</v>
      </c>
      <c r="C1289" s="14">
        <v>191.479996</v>
      </c>
      <c r="D1289" s="14">
        <v>193.070007</v>
      </c>
      <c r="E1289" s="14">
        <v>193.070007</v>
      </c>
      <c r="F1289" s="14">
        <v>10082400</v>
      </c>
      <c r="G1289" s="14">
        <v>192.10000600000001</v>
      </c>
      <c r="R1289" s="5">
        <f t="shared" si="21"/>
        <v>193.63127755092276</v>
      </c>
      <c r="S1289">
        <v>193.63127755092276</v>
      </c>
    </row>
    <row r="1290" spans="1:19" x14ac:dyDescent="0.25">
      <c r="A1290" s="15">
        <v>44057</v>
      </c>
      <c r="B1290" s="14">
        <v>195.46899400000001</v>
      </c>
      <c r="C1290" s="14">
        <v>190.509995</v>
      </c>
      <c r="D1290" s="14">
        <v>191.46000699999999</v>
      </c>
      <c r="E1290" s="14">
        <v>191.46000699999999</v>
      </c>
      <c r="F1290" s="14">
        <v>4848000</v>
      </c>
      <c r="G1290" s="14">
        <v>195.19000199999999</v>
      </c>
      <c r="R1290" s="5">
        <f t="shared" si="21"/>
        <v>194.22050778300746</v>
      </c>
      <c r="S1290">
        <v>194.22050778300743</v>
      </c>
    </row>
    <row r="1291" spans="1:19" x14ac:dyDescent="0.25">
      <c r="A1291" s="15">
        <v>44060</v>
      </c>
      <c r="B1291" s="14">
        <v>197.41999799999999</v>
      </c>
      <c r="C1291" s="14">
        <v>193.25</v>
      </c>
      <c r="D1291" s="14">
        <v>196.28999300000001</v>
      </c>
      <c r="E1291" s="14">
        <v>196.28999300000001</v>
      </c>
      <c r="F1291" s="14">
        <v>6279300</v>
      </c>
      <c r="G1291" s="14">
        <v>193.91999799999999</v>
      </c>
      <c r="R1291" s="5">
        <f t="shared" si="21"/>
        <v>194.96832639653164</v>
      </c>
      <c r="S1291">
        <v>194.96832639653167</v>
      </c>
    </row>
    <row r="1292" spans="1:19" x14ac:dyDescent="0.25">
      <c r="A1292" s="15">
        <v>44061</v>
      </c>
      <c r="B1292" s="14">
        <v>198.75</v>
      </c>
      <c r="C1292" s="14">
        <v>194</v>
      </c>
      <c r="D1292" s="14">
        <v>194.570007</v>
      </c>
      <c r="E1292" s="14">
        <v>194.570007</v>
      </c>
      <c r="F1292" s="14">
        <v>5362500</v>
      </c>
      <c r="G1292" s="14">
        <v>197.729996</v>
      </c>
      <c r="R1292" s="5">
        <f t="shared" si="21"/>
        <v>197.75678514337434</v>
      </c>
      <c r="S1292">
        <v>197.75678514337434</v>
      </c>
    </row>
    <row r="1293" spans="1:19" x14ac:dyDescent="0.25">
      <c r="A1293" s="15">
        <v>44062</v>
      </c>
      <c r="B1293" s="14">
        <v>196.83999600000001</v>
      </c>
      <c r="C1293" s="14">
        <v>191.91999799999999</v>
      </c>
      <c r="D1293" s="14">
        <v>192.44000199999999</v>
      </c>
      <c r="E1293" s="14">
        <v>192.44000199999999</v>
      </c>
      <c r="F1293" s="14">
        <v>6865300</v>
      </c>
      <c r="G1293" s="14">
        <v>195.05999800000001</v>
      </c>
      <c r="R1293" s="5">
        <f t="shared" si="21"/>
        <v>195.8637391093547</v>
      </c>
      <c r="S1293">
        <v>195.86373910935467</v>
      </c>
    </row>
    <row r="1294" spans="1:19" x14ac:dyDescent="0.25">
      <c r="A1294" s="15">
        <v>44063</v>
      </c>
      <c r="B1294" s="14">
        <v>198.699997</v>
      </c>
      <c r="C1294" s="14">
        <v>191.509995</v>
      </c>
      <c r="D1294" s="14">
        <v>198.179993</v>
      </c>
      <c r="E1294" s="14">
        <v>198.179993</v>
      </c>
      <c r="F1294" s="14">
        <v>6773000</v>
      </c>
      <c r="G1294" s="14">
        <v>192.05999800000001</v>
      </c>
      <c r="R1294" s="5">
        <f t="shared" si="21"/>
        <v>193.70935386595866</v>
      </c>
      <c r="S1294">
        <v>193.70935386595863</v>
      </c>
    </row>
    <row r="1295" spans="1:19" x14ac:dyDescent="0.25">
      <c r="A1295" s="15">
        <v>44064</v>
      </c>
      <c r="B1295" s="14">
        <v>199.10000600000001</v>
      </c>
      <c r="C1295" s="14">
        <v>196.220001</v>
      </c>
      <c r="D1295" s="14">
        <v>196.78999300000001</v>
      </c>
      <c r="E1295" s="14">
        <v>196.78999300000001</v>
      </c>
      <c r="F1295" s="14">
        <v>6092500</v>
      </c>
      <c r="G1295" s="14">
        <v>197.929993</v>
      </c>
      <c r="R1295" s="5">
        <f t="shared" si="21"/>
        <v>198.29801759646872</v>
      </c>
      <c r="S1295">
        <v>198.2980175964687</v>
      </c>
    </row>
    <row r="1296" spans="1:19" x14ac:dyDescent="0.25">
      <c r="A1296" s="15">
        <v>44067</v>
      </c>
      <c r="B1296" s="14">
        <v>201.09899899999999</v>
      </c>
      <c r="C1296" s="14">
        <v>196.570007</v>
      </c>
      <c r="D1296" s="14">
        <v>198.88000500000001</v>
      </c>
      <c r="E1296" s="14">
        <v>198.88000500000001</v>
      </c>
      <c r="F1296" s="14">
        <v>5404100</v>
      </c>
      <c r="G1296" s="14">
        <v>200</v>
      </c>
      <c r="R1296" s="5">
        <f t="shared" si="21"/>
        <v>199.05736335454131</v>
      </c>
      <c r="S1296">
        <v>199.05736335454128</v>
      </c>
    </row>
    <row r="1297" spans="1:19" x14ac:dyDescent="0.25">
      <c r="A1297" s="15">
        <v>44068</v>
      </c>
      <c r="B1297" s="14">
        <v>201.96000699999999</v>
      </c>
      <c r="C1297" s="14">
        <v>196.240005</v>
      </c>
      <c r="D1297" s="14">
        <v>201.66999799999999</v>
      </c>
      <c r="E1297" s="14">
        <v>201.66999799999999</v>
      </c>
      <c r="F1297" s="14">
        <v>5108200</v>
      </c>
      <c r="G1297" s="14">
        <v>198.490005</v>
      </c>
      <c r="R1297" s="5">
        <f t="shared" si="21"/>
        <v>197.87732498286388</v>
      </c>
      <c r="S1297">
        <v>197.87732498286388</v>
      </c>
    </row>
    <row r="1298" spans="1:19" x14ac:dyDescent="0.25">
      <c r="A1298" s="15">
        <v>44069</v>
      </c>
      <c r="B1298" s="14">
        <v>205.35000600000001</v>
      </c>
      <c r="C1298" s="14">
        <v>200.25</v>
      </c>
      <c r="D1298" s="14">
        <v>203.479996</v>
      </c>
      <c r="E1298" s="14">
        <v>203.479996</v>
      </c>
      <c r="F1298" s="14">
        <v>6072200</v>
      </c>
      <c r="G1298" s="14">
        <v>202.529999</v>
      </c>
      <c r="R1298" s="5">
        <f t="shared" si="21"/>
        <v>202.68481368972959</v>
      </c>
      <c r="S1298">
        <v>202.68481368972959</v>
      </c>
    </row>
    <row r="1299" spans="1:19" x14ac:dyDescent="0.25">
      <c r="A1299" s="15">
        <v>44070</v>
      </c>
      <c r="B1299" s="14">
        <v>207</v>
      </c>
      <c r="C1299" s="14">
        <v>202.300003</v>
      </c>
      <c r="D1299" s="14">
        <v>204.33999600000001</v>
      </c>
      <c r="E1299" s="14">
        <v>204.33999600000001</v>
      </c>
      <c r="F1299" s="14">
        <v>6051900</v>
      </c>
      <c r="G1299" s="14">
        <v>206.80999800000001</v>
      </c>
      <c r="R1299" s="5">
        <f t="shared" si="21"/>
        <v>205.10706007035677</v>
      </c>
      <c r="S1299">
        <v>205.10706007035682</v>
      </c>
    </row>
    <row r="1300" spans="1:19" x14ac:dyDescent="0.25">
      <c r="A1300" s="15">
        <v>44071</v>
      </c>
      <c r="B1300" s="14">
        <v>205.416</v>
      </c>
      <c r="C1300" s="14">
        <v>202.41999799999999</v>
      </c>
      <c r="D1300" s="14">
        <v>204.479996</v>
      </c>
      <c r="E1300" s="14">
        <v>204.479996</v>
      </c>
      <c r="F1300" s="14">
        <v>4580300</v>
      </c>
      <c r="G1300" s="14">
        <v>205.416</v>
      </c>
      <c r="R1300" s="5">
        <f t="shared" si="21"/>
        <v>203.68113880226812</v>
      </c>
      <c r="S1300">
        <v>203.68113880226815</v>
      </c>
    </row>
    <row r="1301" spans="1:19" x14ac:dyDescent="0.25">
      <c r="A1301" s="15">
        <v>44074</v>
      </c>
      <c r="B1301" s="14">
        <v>205.25199900000001</v>
      </c>
      <c r="C1301" s="14">
        <v>202.29800399999999</v>
      </c>
      <c r="D1301" s="14">
        <v>204.13999899999999</v>
      </c>
      <c r="E1301" s="14">
        <v>204.13999899999999</v>
      </c>
      <c r="F1301" s="14">
        <v>5628700</v>
      </c>
      <c r="G1301" s="14">
        <v>203.699997</v>
      </c>
      <c r="R1301" s="5">
        <f t="shared" si="21"/>
        <v>203.65765586784778</v>
      </c>
      <c r="S1301">
        <v>203.65765586784781</v>
      </c>
    </row>
    <row r="1302" spans="1:19" x14ac:dyDescent="0.25">
      <c r="A1302" s="15">
        <v>44075</v>
      </c>
      <c r="B1302" s="14">
        <v>209.88000500000001</v>
      </c>
      <c r="C1302" s="14">
        <v>205.145004</v>
      </c>
      <c r="D1302" s="14">
        <v>208.929993</v>
      </c>
      <c r="E1302" s="14">
        <v>208.929993</v>
      </c>
      <c r="F1302" s="14">
        <v>6234600</v>
      </c>
      <c r="G1302" s="14">
        <v>205.58999600000001</v>
      </c>
      <c r="R1302" s="5">
        <f t="shared" si="21"/>
        <v>206.90973867678406</v>
      </c>
      <c r="S1302">
        <v>206.90973867678403</v>
      </c>
    </row>
    <row r="1303" spans="1:19" x14ac:dyDescent="0.25">
      <c r="A1303" s="15">
        <v>44076</v>
      </c>
      <c r="B1303" s="14">
        <v>212.449997</v>
      </c>
      <c r="C1303" s="14">
        <v>204.60000600000001</v>
      </c>
      <c r="D1303" s="14">
        <v>210.820007</v>
      </c>
      <c r="E1303" s="14">
        <v>210.820007</v>
      </c>
      <c r="F1303" s="14">
        <v>7219500</v>
      </c>
      <c r="G1303" s="14">
        <v>211.621994</v>
      </c>
      <c r="R1303" s="5">
        <f t="shared" si="21"/>
        <v>207.66694183024296</v>
      </c>
      <c r="S1303">
        <v>207.66694183024296</v>
      </c>
    </row>
    <row r="1304" spans="1:19" x14ac:dyDescent="0.25">
      <c r="A1304" s="15">
        <v>44077</v>
      </c>
      <c r="B1304" s="14">
        <v>206.58999600000001</v>
      </c>
      <c r="C1304" s="14">
        <v>194.949997</v>
      </c>
      <c r="D1304" s="14">
        <v>204.990005</v>
      </c>
      <c r="E1304" s="14">
        <v>204.990005</v>
      </c>
      <c r="F1304" s="14">
        <v>16006900</v>
      </c>
      <c r="G1304" s="14">
        <v>205.69000199999999</v>
      </c>
      <c r="R1304" s="5">
        <f t="shared" si="21"/>
        <v>199.0912061339761</v>
      </c>
      <c r="S1304">
        <v>199.09120613397613</v>
      </c>
    </row>
    <row r="1305" spans="1:19" x14ac:dyDescent="0.25">
      <c r="A1305" s="15">
        <v>44078</v>
      </c>
      <c r="B1305" s="14">
        <v>201.83999600000001</v>
      </c>
      <c r="C1305" s="14">
        <v>182.85000600000001</v>
      </c>
      <c r="D1305" s="14">
        <v>191.83999600000001</v>
      </c>
      <c r="E1305" s="14">
        <v>191.83999600000001</v>
      </c>
      <c r="F1305" s="14">
        <v>17034100</v>
      </c>
      <c r="G1305" s="14">
        <v>200.98500100000001</v>
      </c>
      <c r="R1305" s="5">
        <f t="shared" si="21"/>
        <v>194.24417336575138</v>
      </c>
      <c r="S1305">
        <v>194.24417336575138</v>
      </c>
    </row>
    <row r="1306" spans="1:19" x14ac:dyDescent="0.25">
      <c r="A1306" s="15">
        <v>44082</v>
      </c>
      <c r="B1306" s="14">
        <v>191.75</v>
      </c>
      <c r="C1306" s="14">
        <v>184.699997</v>
      </c>
      <c r="D1306" s="14">
        <v>185.949997</v>
      </c>
      <c r="E1306" s="14">
        <v>185.949997</v>
      </c>
      <c r="F1306" s="14">
        <v>9282400</v>
      </c>
      <c r="G1306" s="14">
        <v>184.699997</v>
      </c>
      <c r="R1306" s="5">
        <f t="shared" si="21"/>
        <v>190.11445706364103</v>
      </c>
      <c r="S1306">
        <v>190.11445706364103</v>
      </c>
    </row>
    <row r="1307" spans="1:19" x14ac:dyDescent="0.25">
      <c r="A1307" s="15">
        <v>44083</v>
      </c>
      <c r="B1307" s="14">
        <v>195.75</v>
      </c>
      <c r="C1307" s="14">
        <v>187.300003</v>
      </c>
      <c r="D1307" s="14">
        <v>194.60000600000001</v>
      </c>
      <c r="E1307" s="14">
        <v>194.60000600000001</v>
      </c>
      <c r="F1307" s="14">
        <v>8542000</v>
      </c>
      <c r="G1307" s="14">
        <v>191</v>
      </c>
      <c r="R1307" s="5">
        <f t="shared" si="21"/>
        <v>190.24811110628565</v>
      </c>
      <c r="S1307">
        <v>190.24811110628568</v>
      </c>
    </row>
    <row r="1308" spans="1:19" x14ac:dyDescent="0.25">
      <c r="A1308" s="15">
        <v>44084</v>
      </c>
      <c r="B1308" s="14">
        <v>198.220001</v>
      </c>
      <c r="C1308" s="14">
        <v>187.83999600000001</v>
      </c>
      <c r="D1308" s="14">
        <v>190.08999600000001</v>
      </c>
      <c r="E1308" s="14">
        <v>190.08999600000001</v>
      </c>
      <c r="F1308" s="14">
        <v>6580700</v>
      </c>
      <c r="G1308" s="14">
        <v>196.08999600000001</v>
      </c>
      <c r="R1308" s="5">
        <f t="shared" si="21"/>
        <v>195.62433481841487</v>
      </c>
      <c r="S1308">
        <v>195.62433481841484</v>
      </c>
    </row>
    <row r="1309" spans="1:19" x14ac:dyDescent="0.25">
      <c r="A1309" s="15">
        <v>44085</v>
      </c>
      <c r="B1309" s="14">
        <v>192.10000600000001</v>
      </c>
      <c r="C1309" s="14">
        <v>180.929993</v>
      </c>
      <c r="D1309" s="14">
        <v>184</v>
      </c>
      <c r="E1309" s="14">
        <v>184</v>
      </c>
      <c r="F1309" s="14">
        <v>8110400</v>
      </c>
      <c r="G1309" s="14">
        <v>191.462006</v>
      </c>
      <c r="R1309" s="5">
        <f t="shared" si="21"/>
        <v>188.92416236950581</v>
      </c>
      <c r="S1309">
        <v>188.92416236950584</v>
      </c>
    </row>
    <row r="1310" spans="1:19" x14ac:dyDescent="0.25">
      <c r="A1310" s="15">
        <v>44088</v>
      </c>
      <c r="B1310" s="14">
        <v>188.60000600000001</v>
      </c>
      <c r="C1310" s="14">
        <v>184.38000500000001</v>
      </c>
      <c r="D1310" s="14">
        <v>186.96000699999999</v>
      </c>
      <c r="E1310" s="14">
        <v>186.96000699999999</v>
      </c>
      <c r="F1310" s="14">
        <v>7053100</v>
      </c>
      <c r="G1310" s="14">
        <v>186</v>
      </c>
      <c r="R1310" s="5">
        <f t="shared" si="21"/>
        <v>186.42980213381244</v>
      </c>
      <c r="S1310">
        <v>186.42980213381247</v>
      </c>
    </row>
    <row r="1311" spans="1:19" x14ac:dyDescent="0.25">
      <c r="A1311" s="15">
        <v>44089</v>
      </c>
      <c r="B1311" s="14">
        <v>190.449997</v>
      </c>
      <c r="C1311" s="14">
        <v>184.179993</v>
      </c>
      <c r="D1311" s="14">
        <v>186.020004</v>
      </c>
      <c r="E1311" s="14">
        <v>186.020004</v>
      </c>
      <c r="F1311" s="14">
        <v>7763400</v>
      </c>
      <c r="G1311" s="14">
        <v>190.050003</v>
      </c>
      <c r="R1311" s="5">
        <f t="shared" si="21"/>
        <v>188.52791917742439</v>
      </c>
      <c r="S1311">
        <v>188.52791917742442</v>
      </c>
    </row>
    <row r="1312" spans="1:19" x14ac:dyDescent="0.25">
      <c r="A1312" s="15">
        <v>44090</v>
      </c>
      <c r="B1312" s="14">
        <v>189.33999600000001</v>
      </c>
      <c r="C1312" s="14">
        <v>180.66999799999999</v>
      </c>
      <c r="D1312" s="14">
        <v>180.91000399999999</v>
      </c>
      <c r="E1312" s="14">
        <v>180.91000399999999</v>
      </c>
      <c r="F1312" s="14">
        <v>8170100</v>
      </c>
      <c r="G1312" s="14">
        <v>187.095001</v>
      </c>
      <c r="R1312" s="5">
        <f t="shared" si="21"/>
        <v>188.15964247221453</v>
      </c>
      <c r="S1312">
        <v>188.15964247221453</v>
      </c>
    </row>
    <row r="1313" spans="1:19" x14ac:dyDescent="0.25">
      <c r="A1313" s="15">
        <v>44091</v>
      </c>
      <c r="B1313" s="14">
        <v>178.740005</v>
      </c>
      <c r="C1313" s="14">
        <v>173.78999300000001</v>
      </c>
      <c r="D1313" s="14">
        <v>175.78999300000001</v>
      </c>
      <c r="E1313" s="14">
        <v>175.78999300000001</v>
      </c>
      <c r="F1313" s="14">
        <v>11840100</v>
      </c>
      <c r="G1313" s="14">
        <v>176.63000500000001</v>
      </c>
      <c r="R1313" s="5">
        <f t="shared" si="21"/>
        <v>176.86436462264024</v>
      </c>
      <c r="S1313">
        <v>176.86436462264027</v>
      </c>
    </row>
    <row r="1314" spans="1:19" x14ac:dyDescent="0.25">
      <c r="A1314" s="15">
        <v>44092</v>
      </c>
      <c r="B1314" s="14">
        <v>178.25</v>
      </c>
      <c r="C1314" s="14">
        <v>171.63000500000001</v>
      </c>
      <c r="D1314" s="14">
        <v>176.070007</v>
      </c>
      <c r="E1314" s="14">
        <v>176.070007</v>
      </c>
      <c r="F1314" s="14">
        <v>13557200</v>
      </c>
      <c r="G1314" s="14">
        <v>176.699997</v>
      </c>
      <c r="R1314" s="5">
        <f t="shared" si="21"/>
        <v>174.70735881220301</v>
      </c>
      <c r="S1314">
        <v>174.70735881220301</v>
      </c>
    </row>
    <row r="1315" spans="1:19" x14ac:dyDescent="0.25">
      <c r="A1315" s="15">
        <v>44095</v>
      </c>
      <c r="B1315" s="14">
        <v>183.449997</v>
      </c>
      <c r="C1315" s="14">
        <v>174.08000200000001</v>
      </c>
      <c r="D1315" s="14">
        <v>183.21000699999999</v>
      </c>
      <c r="E1315" s="14">
        <v>183.21000699999999</v>
      </c>
      <c r="F1315" s="14">
        <v>13765600</v>
      </c>
      <c r="G1315" s="14">
        <v>174.83999600000001</v>
      </c>
      <c r="R1315" s="5">
        <f t="shared" si="21"/>
        <v>176.74223856298417</v>
      </c>
      <c r="S1315">
        <v>176.74223856298414</v>
      </c>
    </row>
    <row r="1316" spans="1:19" x14ac:dyDescent="0.25">
      <c r="A1316" s="15">
        <v>44096</v>
      </c>
      <c r="B1316" s="14">
        <v>188.05999800000001</v>
      </c>
      <c r="C1316" s="14">
        <v>182.18499800000001</v>
      </c>
      <c r="D1316" s="14">
        <v>187.779999</v>
      </c>
      <c r="E1316" s="14">
        <v>187.779999</v>
      </c>
      <c r="F1316" s="14">
        <v>8939300</v>
      </c>
      <c r="G1316" s="14">
        <v>186.78999300000001</v>
      </c>
      <c r="R1316" s="5">
        <f t="shared" si="21"/>
        <v>183.87094016939278</v>
      </c>
      <c r="S1316">
        <v>183.87094016939275</v>
      </c>
    </row>
    <row r="1317" spans="1:19" x14ac:dyDescent="0.25">
      <c r="A1317" s="15">
        <v>44097</v>
      </c>
      <c r="B1317" s="14">
        <v>188.470001</v>
      </c>
      <c r="C1317" s="14">
        <v>181.10000600000001</v>
      </c>
      <c r="D1317" s="14">
        <v>181.61000100000001</v>
      </c>
      <c r="E1317" s="14">
        <v>181.61000100000001</v>
      </c>
      <c r="F1317" s="14">
        <v>6782400</v>
      </c>
      <c r="G1317" s="14">
        <v>188.38999899999999</v>
      </c>
      <c r="R1317" s="5">
        <f t="shared" si="21"/>
        <v>187.2529362744279</v>
      </c>
      <c r="S1317">
        <v>187.2529362744279</v>
      </c>
    </row>
    <row r="1318" spans="1:19" x14ac:dyDescent="0.25">
      <c r="A1318" s="15">
        <v>44098</v>
      </c>
      <c r="B1318" s="14">
        <v>184.89999399999999</v>
      </c>
      <c r="C1318" s="14">
        <v>179.60000600000001</v>
      </c>
      <c r="D1318" s="14">
        <v>182.19000199999999</v>
      </c>
      <c r="E1318" s="14">
        <v>182.19000199999999</v>
      </c>
      <c r="F1318" s="14">
        <v>7374500</v>
      </c>
      <c r="G1318" s="14">
        <v>180.16999799999999</v>
      </c>
      <c r="R1318" s="5">
        <f t="shared" si="21"/>
        <v>182.61549827855399</v>
      </c>
      <c r="S1318">
        <v>182.61549827855399</v>
      </c>
    </row>
    <row r="1319" spans="1:19" x14ac:dyDescent="0.25">
      <c r="A1319" s="15">
        <v>44099</v>
      </c>
      <c r="B1319" s="14">
        <v>187.91999799999999</v>
      </c>
      <c r="C1319" s="14">
        <v>180.13000500000001</v>
      </c>
      <c r="D1319" s="14">
        <v>187.25</v>
      </c>
      <c r="E1319" s="14">
        <v>187.25</v>
      </c>
      <c r="F1319" s="14">
        <v>7606500</v>
      </c>
      <c r="G1319" s="14">
        <v>182.39999399999999</v>
      </c>
      <c r="R1319" s="5">
        <f t="shared" si="21"/>
        <v>182.59575410901377</v>
      </c>
      <c r="S1319">
        <v>182.59575410901377</v>
      </c>
    </row>
    <row r="1320" spans="1:19" x14ac:dyDescent="0.25">
      <c r="A1320" s="15">
        <v>44102</v>
      </c>
      <c r="B1320" s="14">
        <v>192.470001</v>
      </c>
      <c r="C1320" s="14">
        <v>188.08999600000001</v>
      </c>
      <c r="D1320" s="14">
        <v>192.020004</v>
      </c>
      <c r="E1320" s="14">
        <v>192.020004</v>
      </c>
      <c r="F1320" s="14">
        <v>7590600</v>
      </c>
      <c r="G1320" s="14">
        <v>191</v>
      </c>
      <c r="R1320" s="5">
        <f t="shared" si="21"/>
        <v>189.45325713623009</v>
      </c>
      <c r="S1320">
        <v>189.45325713623006</v>
      </c>
    </row>
    <row r="1321" spans="1:19" x14ac:dyDescent="0.25">
      <c r="A1321" s="15">
        <v>44103</v>
      </c>
      <c r="B1321" s="14">
        <v>195.779999</v>
      </c>
      <c r="C1321" s="14">
        <v>191.11000100000001</v>
      </c>
      <c r="D1321" s="14">
        <v>194.5</v>
      </c>
      <c r="E1321" s="14">
        <v>194.5</v>
      </c>
      <c r="F1321" s="14">
        <v>6732600</v>
      </c>
      <c r="G1321" s="14">
        <v>192.63999899999999</v>
      </c>
      <c r="R1321" s="5">
        <f t="shared" si="21"/>
        <v>193.06353930983292</v>
      </c>
      <c r="S1321">
        <v>193.06353930983289</v>
      </c>
    </row>
    <row r="1322" spans="1:19" x14ac:dyDescent="0.25">
      <c r="A1322" s="15">
        <v>44104</v>
      </c>
      <c r="B1322" s="14">
        <v>198.720001</v>
      </c>
      <c r="C1322" s="14">
        <v>193.31100499999999</v>
      </c>
      <c r="D1322" s="14">
        <v>197.029999</v>
      </c>
      <c r="E1322" s="14">
        <v>197.029999</v>
      </c>
      <c r="F1322" s="14">
        <v>7939600</v>
      </c>
      <c r="G1322" s="14">
        <v>194.05999800000001</v>
      </c>
      <c r="R1322" s="5">
        <f t="shared" si="21"/>
        <v>195.7278853994236</v>
      </c>
      <c r="S1322">
        <v>195.7278853994236</v>
      </c>
    </row>
    <row r="1323" spans="1:19" x14ac:dyDescent="0.25">
      <c r="A1323" s="15">
        <v>44105</v>
      </c>
      <c r="B1323" s="14">
        <v>201.270004</v>
      </c>
      <c r="C1323" s="14">
        <v>196.22099299999999</v>
      </c>
      <c r="D1323" s="14">
        <v>196.94000199999999</v>
      </c>
      <c r="E1323" s="14">
        <v>196.94000199999999</v>
      </c>
      <c r="F1323" s="14">
        <v>7268900</v>
      </c>
      <c r="G1323" s="14">
        <v>199.259995</v>
      </c>
      <c r="R1323" s="5">
        <f t="shared" si="21"/>
        <v>200.15802644044467</v>
      </c>
      <c r="S1323">
        <v>200.15802644044467</v>
      </c>
    </row>
    <row r="1324" spans="1:19" x14ac:dyDescent="0.25">
      <c r="A1324" s="15">
        <v>44106</v>
      </c>
      <c r="B1324" s="14">
        <v>196.21000699999999</v>
      </c>
      <c r="C1324" s="14">
        <v>189.25</v>
      </c>
      <c r="D1324" s="14">
        <v>191.91000399999999</v>
      </c>
      <c r="E1324" s="14">
        <v>191.91000399999999</v>
      </c>
      <c r="F1324" s="14">
        <v>6546400</v>
      </c>
      <c r="G1324" s="14">
        <v>192.729996</v>
      </c>
      <c r="R1324" s="5">
        <f t="shared" si="21"/>
        <v>193.70968352765024</v>
      </c>
      <c r="S1324">
        <v>193.70968352765024</v>
      </c>
    </row>
    <row r="1325" spans="1:19" x14ac:dyDescent="0.25">
      <c r="A1325" s="15">
        <v>44109</v>
      </c>
      <c r="B1325" s="14">
        <v>196.91000399999999</v>
      </c>
      <c r="C1325" s="14">
        <v>192.16000399999999</v>
      </c>
      <c r="D1325" s="14">
        <v>196.85000600000001</v>
      </c>
      <c r="E1325" s="14">
        <v>196.85000600000001</v>
      </c>
      <c r="F1325" s="14">
        <v>5024100</v>
      </c>
      <c r="G1325" s="14">
        <v>193.550003</v>
      </c>
      <c r="R1325" s="5">
        <f t="shared" si="21"/>
        <v>193.382000655252</v>
      </c>
      <c r="S1325">
        <v>193.38200065525203</v>
      </c>
    </row>
    <row r="1326" spans="1:19" x14ac:dyDescent="0.25">
      <c r="A1326" s="15">
        <v>44110</v>
      </c>
      <c r="B1326" s="14">
        <v>197.36999499999999</v>
      </c>
      <c r="C1326" s="14">
        <v>190.88000500000001</v>
      </c>
      <c r="D1326" s="14">
        <v>191.66000399999999</v>
      </c>
      <c r="E1326" s="14">
        <v>191.66000399999999</v>
      </c>
      <c r="F1326" s="14">
        <v>5921800</v>
      </c>
      <c r="G1326" s="14">
        <v>196.13000500000001</v>
      </c>
      <c r="R1326" s="5">
        <f t="shared" si="21"/>
        <v>196.07240260740946</v>
      </c>
      <c r="S1326">
        <v>196.07240260740943</v>
      </c>
    </row>
    <row r="1327" spans="1:19" x14ac:dyDescent="0.25">
      <c r="A1327" s="15">
        <v>44111</v>
      </c>
      <c r="B1327" s="14">
        <v>195.71000699999999</v>
      </c>
      <c r="C1327" s="14">
        <v>193.33000200000001</v>
      </c>
      <c r="D1327" s="14">
        <v>194.61000100000001</v>
      </c>
      <c r="E1327" s="14">
        <v>194.61000100000001</v>
      </c>
      <c r="F1327" s="14">
        <v>4228700</v>
      </c>
      <c r="G1327" s="14">
        <v>193.91000399999999</v>
      </c>
      <c r="R1327" s="5">
        <f t="shared" si="21"/>
        <v>194.51902554646691</v>
      </c>
      <c r="S1327">
        <v>194.51902554646691</v>
      </c>
    </row>
    <row r="1328" spans="1:19" x14ac:dyDescent="0.25">
      <c r="A1328" s="15">
        <v>44112</v>
      </c>
      <c r="B1328" s="14">
        <v>196.86999499999999</v>
      </c>
      <c r="C1328" s="14">
        <v>192.66999799999999</v>
      </c>
      <c r="D1328" s="14">
        <v>193.05999800000001</v>
      </c>
      <c r="E1328" s="14">
        <v>193.05999800000001</v>
      </c>
      <c r="F1328" s="14">
        <v>5582600</v>
      </c>
      <c r="G1328" s="14">
        <v>196.75</v>
      </c>
      <c r="R1328" s="5">
        <f t="shared" si="21"/>
        <v>196.04422072616089</v>
      </c>
      <c r="S1328">
        <v>196.04422072616089</v>
      </c>
    </row>
    <row r="1329" spans="1:19" x14ac:dyDescent="0.25">
      <c r="A1329" s="15">
        <v>44113</v>
      </c>
      <c r="B1329" s="14">
        <v>197.35000600000001</v>
      </c>
      <c r="C1329" s="14">
        <v>192.60000600000001</v>
      </c>
      <c r="D1329" s="14">
        <v>197.270004</v>
      </c>
      <c r="E1329" s="14">
        <v>197.270004</v>
      </c>
      <c r="F1329" s="14">
        <v>7082400</v>
      </c>
      <c r="G1329" s="14">
        <v>194.36000100000001</v>
      </c>
      <c r="R1329" s="5">
        <f t="shared" si="21"/>
        <v>193.83834240637762</v>
      </c>
      <c r="S1329">
        <v>193.83834240637759</v>
      </c>
    </row>
    <row r="1330" spans="1:19" x14ac:dyDescent="0.25">
      <c r="A1330" s="15">
        <v>44116</v>
      </c>
      <c r="B1330" s="14">
        <v>204.08000200000001</v>
      </c>
      <c r="C1330" s="14">
        <v>196.63200399999999</v>
      </c>
      <c r="D1330" s="14">
        <v>201.509995</v>
      </c>
      <c r="E1330" s="14">
        <v>201.509995</v>
      </c>
      <c r="F1330" s="14">
        <v>10603200</v>
      </c>
      <c r="G1330" s="14">
        <v>199.86999499999999</v>
      </c>
      <c r="R1330" s="5">
        <f t="shared" si="21"/>
        <v>200.17203627871581</v>
      </c>
      <c r="S1330">
        <v>200.17203627871581</v>
      </c>
    </row>
    <row r="1331" spans="1:19" x14ac:dyDescent="0.25">
      <c r="A1331" s="15">
        <v>44117</v>
      </c>
      <c r="B1331" s="14">
        <v>209.020004</v>
      </c>
      <c r="C1331" s="14">
        <v>200.11000100000001</v>
      </c>
      <c r="D1331" s="14">
        <v>207.740005</v>
      </c>
      <c r="E1331" s="14">
        <v>207.740005</v>
      </c>
      <c r="F1331" s="14">
        <v>8145300</v>
      </c>
      <c r="G1331" s="14">
        <v>202.44000199999999</v>
      </c>
      <c r="R1331" s="5">
        <f t="shared" si="21"/>
        <v>203.26458280463555</v>
      </c>
      <c r="S1331">
        <v>203.26458280463558</v>
      </c>
    </row>
    <row r="1332" spans="1:19" x14ac:dyDescent="0.25">
      <c r="A1332" s="15">
        <v>44118</v>
      </c>
      <c r="B1332" s="14">
        <v>208.94799800000001</v>
      </c>
      <c r="C1332" s="14">
        <v>200.5</v>
      </c>
      <c r="D1332" s="14">
        <v>203.60000600000001</v>
      </c>
      <c r="E1332" s="14">
        <v>203.60000600000001</v>
      </c>
      <c r="F1332" s="14">
        <v>8588100</v>
      </c>
      <c r="G1332" s="14">
        <v>208.20399499999999</v>
      </c>
      <c r="R1332" s="5">
        <f t="shared" si="21"/>
        <v>206.02713614984535</v>
      </c>
      <c r="S1332">
        <v>206.02713614984535</v>
      </c>
    </row>
    <row r="1333" spans="1:19" x14ac:dyDescent="0.25">
      <c r="A1333" s="15">
        <v>44119</v>
      </c>
      <c r="B1333" s="14">
        <v>203.479996</v>
      </c>
      <c r="C1333" s="14">
        <v>198.128006</v>
      </c>
      <c r="D1333" s="14">
        <v>203.13999899999999</v>
      </c>
      <c r="E1333" s="14">
        <v>203.13999899999999</v>
      </c>
      <c r="F1333" s="14">
        <v>7626700</v>
      </c>
      <c r="G1333" s="14">
        <v>199.990005</v>
      </c>
      <c r="R1333" s="5">
        <f t="shared" si="21"/>
        <v>199.69652818725248</v>
      </c>
      <c r="S1333">
        <v>199.69652818725245</v>
      </c>
    </row>
    <row r="1334" spans="1:19" x14ac:dyDescent="0.25">
      <c r="A1334" s="15">
        <v>44120</v>
      </c>
      <c r="B1334" s="14">
        <v>207.470001</v>
      </c>
      <c r="C1334" s="14">
        <v>202.220001</v>
      </c>
      <c r="D1334" s="14">
        <v>204.449997</v>
      </c>
      <c r="E1334" s="14">
        <v>204.449997</v>
      </c>
      <c r="F1334" s="14">
        <v>9662200</v>
      </c>
      <c r="G1334" s="14">
        <v>204.44000199999999</v>
      </c>
      <c r="R1334" s="5">
        <f t="shared" si="21"/>
        <v>205.41148654809845</v>
      </c>
      <c r="S1334">
        <v>205.41148654809845</v>
      </c>
    </row>
    <row r="1335" spans="1:19" x14ac:dyDescent="0.25">
      <c r="A1335" s="15">
        <v>44123</v>
      </c>
      <c r="B1335" s="14">
        <v>207.229996</v>
      </c>
      <c r="C1335" s="14">
        <v>199.10000600000001</v>
      </c>
      <c r="D1335" s="14">
        <v>200.05999800000001</v>
      </c>
      <c r="E1335" s="14">
        <v>200.05999800000001</v>
      </c>
      <c r="F1335" s="14">
        <v>6566700</v>
      </c>
      <c r="G1335" s="14">
        <v>205.520004</v>
      </c>
      <c r="R1335" s="5">
        <f t="shared" si="21"/>
        <v>205.65423733126877</v>
      </c>
      <c r="S1335">
        <v>205.65423733126875</v>
      </c>
    </row>
    <row r="1336" spans="1:19" x14ac:dyDescent="0.25">
      <c r="A1336" s="15">
        <v>44124</v>
      </c>
      <c r="B1336" s="14">
        <v>205.470001</v>
      </c>
      <c r="C1336" s="14">
        <v>200.30999800000001</v>
      </c>
      <c r="D1336" s="14">
        <v>201.96000699999999</v>
      </c>
      <c r="E1336" s="14">
        <v>201.96000699999999</v>
      </c>
      <c r="F1336" s="14">
        <v>4867700</v>
      </c>
      <c r="G1336" s="14">
        <v>201.13999899999999</v>
      </c>
      <c r="R1336" s="5">
        <f t="shared" si="21"/>
        <v>203.76824414999956</v>
      </c>
      <c r="S1336">
        <v>203.76824414999956</v>
      </c>
    </row>
    <row r="1337" spans="1:19" x14ac:dyDescent="0.25">
      <c r="A1337" s="15">
        <v>44125</v>
      </c>
      <c r="B1337" s="14">
        <v>215.83000200000001</v>
      </c>
      <c r="C1337" s="14">
        <v>206.020004</v>
      </c>
      <c r="D1337" s="14">
        <v>213.070007</v>
      </c>
      <c r="E1337" s="14">
        <v>213.070007</v>
      </c>
      <c r="F1337" s="14">
        <v>17247200</v>
      </c>
      <c r="G1337" s="14">
        <v>208.300003</v>
      </c>
      <c r="R1337" s="5">
        <f t="shared" si="21"/>
        <v>210.35674925339254</v>
      </c>
      <c r="S1337">
        <v>210.35674925339254</v>
      </c>
    </row>
    <row r="1338" spans="1:19" x14ac:dyDescent="0.25">
      <c r="A1338" s="15">
        <v>44126</v>
      </c>
      <c r="B1338" s="14">
        <v>212.33999600000001</v>
      </c>
      <c r="C1338" s="14">
        <v>202.13999899999999</v>
      </c>
      <c r="D1338" s="14">
        <v>203.929993</v>
      </c>
      <c r="E1338" s="14">
        <v>203.929993</v>
      </c>
      <c r="F1338" s="14">
        <v>12398300</v>
      </c>
      <c r="G1338" s="14">
        <v>211.89999399999999</v>
      </c>
      <c r="R1338" s="5">
        <f t="shared" si="21"/>
        <v>210.05405025734768</v>
      </c>
      <c r="S1338">
        <v>210.05405025734768</v>
      </c>
    </row>
    <row r="1339" spans="1:19" x14ac:dyDescent="0.25">
      <c r="A1339" s="15">
        <v>44127</v>
      </c>
      <c r="B1339" s="14">
        <v>206.240005</v>
      </c>
      <c r="C1339" s="14">
        <v>201.21000699999999</v>
      </c>
      <c r="D1339" s="14">
        <v>203.03999300000001</v>
      </c>
      <c r="E1339" s="14">
        <v>203.03999300000001</v>
      </c>
      <c r="F1339" s="14">
        <v>6644700</v>
      </c>
      <c r="G1339" s="14">
        <v>206.240005</v>
      </c>
      <c r="R1339" s="5">
        <f t="shared" si="21"/>
        <v>204.44412107061342</v>
      </c>
      <c r="S1339">
        <v>204.44412107061345</v>
      </c>
    </row>
    <row r="1340" spans="1:19" x14ac:dyDescent="0.25">
      <c r="A1340" s="15">
        <v>44130</v>
      </c>
      <c r="B1340" s="14">
        <v>203.88999899999999</v>
      </c>
      <c r="C1340" s="14">
        <v>195.050003</v>
      </c>
      <c r="D1340" s="14">
        <v>197.220001</v>
      </c>
      <c r="E1340" s="14">
        <v>197.220001</v>
      </c>
      <c r="F1340" s="14">
        <v>7716000</v>
      </c>
      <c r="G1340" s="14">
        <v>200.66000399999999</v>
      </c>
      <c r="R1340" s="5">
        <f t="shared" si="21"/>
        <v>201.50086690347811</v>
      </c>
      <c r="S1340">
        <v>201.50086690347814</v>
      </c>
    </row>
    <row r="1341" spans="1:19" x14ac:dyDescent="0.25">
      <c r="A1341" s="15">
        <v>44131</v>
      </c>
      <c r="B1341" s="14">
        <v>201.320007</v>
      </c>
      <c r="C1341" s="14">
        <v>197.720001</v>
      </c>
      <c r="D1341" s="14">
        <v>200.429993</v>
      </c>
      <c r="E1341" s="14">
        <v>200.429993</v>
      </c>
      <c r="F1341" s="14">
        <v>4754400</v>
      </c>
      <c r="G1341" s="14">
        <v>198.78999300000001</v>
      </c>
      <c r="R1341" s="5">
        <f t="shared" si="21"/>
        <v>199.12525378137525</v>
      </c>
      <c r="S1341">
        <v>199.12525378137525</v>
      </c>
    </row>
    <row r="1342" spans="1:19" x14ac:dyDescent="0.25">
      <c r="A1342" s="15">
        <v>44132</v>
      </c>
      <c r="B1342" s="14">
        <v>198.38999899999999</v>
      </c>
      <c r="C1342" s="14">
        <v>191.5</v>
      </c>
      <c r="D1342" s="14">
        <v>192.30999800000001</v>
      </c>
      <c r="E1342" s="14">
        <v>192.30999800000001</v>
      </c>
      <c r="F1342" s="14">
        <v>8050000</v>
      </c>
      <c r="G1342" s="14">
        <v>196.96000699999999</v>
      </c>
      <c r="R1342" s="5">
        <f t="shared" si="21"/>
        <v>197.03738706963571</v>
      </c>
      <c r="S1342">
        <v>197.03738706963574</v>
      </c>
    </row>
    <row r="1343" spans="1:19" x14ac:dyDescent="0.25">
      <c r="A1343" s="15">
        <v>44133</v>
      </c>
      <c r="B1343" s="14">
        <v>197.58999600000001</v>
      </c>
      <c r="C1343" s="14">
        <v>192.30999800000001</v>
      </c>
      <c r="D1343" s="14">
        <v>195.03999300000001</v>
      </c>
      <c r="E1343" s="14">
        <v>195.03999300000001</v>
      </c>
      <c r="F1343" s="14">
        <v>7627100</v>
      </c>
      <c r="G1343" s="14">
        <v>194.08000200000001</v>
      </c>
      <c r="R1343" s="5">
        <f t="shared" si="21"/>
        <v>195.21901587228629</v>
      </c>
      <c r="S1343">
        <v>195.21901587228629</v>
      </c>
    </row>
    <row r="1344" spans="1:19" x14ac:dyDescent="0.25">
      <c r="A1344" s="15">
        <v>44134</v>
      </c>
      <c r="B1344" s="14">
        <v>195.33000200000001</v>
      </c>
      <c r="C1344" s="14">
        <v>182.91999799999999</v>
      </c>
      <c r="D1344" s="14">
        <v>186.13000500000001</v>
      </c>
      <c r="E1344" s="14">
        <v>186.13000500000001</v>
      </c>
      <c r="F1344" s="14">
        <v>12029700</v>
      </c>
      <c r="G1344" s="14">
        <v>193.28999300000001</v>
      </c>
      <c r="R1344" s="5">
        <f t="shared" si="21"/>
        <v>191.94929166215621</v>
      </c>
      <c r="S1344">
        <v>191.94929166215618</v>
      </c>
    </row>
    <row r="1345" spans="1:19" x14ac:dyDescent="0.25">
      <c r="A1345" s="15">
        <v>44137</v>
      </c>
      <c r="B1345" s="14">
        <v>192.70500200000001</v>
      </c>
      <c r="C1345" s="14">
        <v>185.050003</v>
      </c>
      <c r="D1345" s="14">
        <v>187.759995</v>
      </c>
      <c r="E1345" s="14">
        <v>187.759995</v>
      </c>
      <c r="F1345" s="14">
        <v>14386000</v>
      </c>
      <c r="G1345" s="14">
        <v>189.009995</v>
      </c>
      <c r="R1345" s="5">
        <f t="shared" si="21"/>
        <v>190.11992177487846</v>
      </c>
      <c r="S1345">
        <v>190.11992177487849</v>
      </c>
    </row>
    <row r="1346" spans="1:19" x14ac:dyDescent="0.25">
      <c r="A1346" s="15">
        <v>44138</v>
      </c>
      <c r="B1346" s="14">
        <v>188.75</v>
      </c>
      <c r="C1346" s="14">
        <v>174.80999800000001</v>
      </c>
      <c r="D1346" s="14">
        <v>179.80999800000001</v>
      </c>
      <c r="E1346" s="14">
        <v>179.80999800000001</v>
      </c>
      <c r="F1346" s="14">
        <v>31656000</v>
      </c>
      <c r="G1346" s="14">
        <v>177.94000199999999</v>
      </c>
      <c r="R1346" s="5">
        <f t="shared" si="21"/>
        <v>184.1537318316895</v>
      </c>
      <c r="S1346">
        <v>184.15373183168953</v>
      </c>
    </row>
    <row r="1347" spans="1:19" x14ac:dyDescent="0.25">
      <c r="A1347" s="15">
        <v>44139</v>
      </c>
      <c r="B1347" s="14">
        <v>195</v>
      </c>
      <c r="C1347" s="14">
        <v>184.11000100000001</v>
      </c>
      <c r="D1347" s="14">
        <v>194.28999300000001</v>
      </c>
      <c r="E1347" s="14">
        <v>194.28999300000001</v>
      </c>
      <c r="F1347" s="14">
        <v>16107000</v>
      </c>
      <c r="G1347" s="14">
        <v>186.759995</v>
      </c>
      <c r="R1347" s="5">
        <f t="shared" ref="R1347:R1410" si="22">$J$3*F1347+$K$3*E1347+$L$3*D1347+$M$3*C1347+$N$3*B1347 +$O$3</f>
        <v>187.4940774226487</v>
      </c>
      <c r="S1347">
        <v>187.49407742264867</v>
      </c>
    </row>
    <row r="1348" spans="1:19" x14ac:dyDescent="0.25">
      <c r="A1348" s="15">
        <v>44140</v>
      </c>
      <c r="B1348" s="14">
        <v>204.91999799999999</v>
      </c>
      <c r="C1348" s="14">
        <v>199.36999499999999</v>
      </c>
      <c r="D1348" s="14">
        <v>204.55999800000001</v>
      </c>
      <c r="E1348" s="14">
        <v>204.55999800000001</v>
      </c>
      <c r="F1348" s="14">
        <v>15188500</v>
      </c>
      <c r="G1348" s="14">
        <v>202.300003</v>
      </c>
      <c r="R1348" s="5">
        <f t="shared" si="22"/>
        <v>201.02178076519979</v>
      </c>
      <c r="S1348">
        <v>201.02178076519979</v>
      </c>
    </row>
    <row r="1349" spans="1:19" x14ac:dyDescent="0.25">
      <c r="A1349" s="15">
        <v>44141</v>
      </c>
      <c r="B1349" s="14">
        <v>204.91999799999999</v>
      </c>
      <c r="C1349" s="14">
        <v>198.550003</v>
      </c>
      <c r="D1349" s="14">
        <v>202.729996</v>
      </c>
      <c r="E1349" s="14">
        <v>202.729996</v>
      </c>
      <c r="F1349" s="14">
        <v>8075100</v>
      </c>
      <c r="G1349" s="14">
        <v>204.60000600000001</v>
      </c>
      <c r="R1349" s="5">
        <f t="shared" si="22"/>
        <v>201.54558802713782</v>
      </c>
      <c r="S1349">
        <v>201.54558802713785</v>
      </c>
    </row>
    <row r="1350" spans="1:19" x14ac:dyDescent="0.25">
      <c r="A1350" s="15">
        <v>44144</v>
      </c>
      <c r="B1350" s="14">
        <v>196.070007</v>
      </c>
      <c r="C1350" s="14">
        <v>184.44000199999999</v>
      </c>
      <c r="D1350" s="14">
        <v>184.720001</v>
      </c>
      <c r="E1350" s="14">
        <v>184.720001</v>
      </c>
      <c r="F1350" s="14">
        <v>18986400</v>
      </c>
      <c r="G1350" s="14">
        <v>195.740005</v>
      </c>
      <c r="R1350" s="5">
        <f t="shared" si="22"/>
        <v>194.5847568767725</v>
      </c>
      <c r="S1350">
        <v>194.58475687677253</v>
      </c>
    </row>
    <row r="1351" spans="1:19" x14ac:dyDescent="0.25">
      <c r="A1351" s="15">
        <v>44145</v>
      </c>
      <c r="B1351" s="14">
        <v>186.71000699999999</v>
      </c>
      <c r="C1351" s="14">
        <v>178.60000600000001</v>
      </c>
      <c r="D1351" s="14">
        <v>183.36000100000001</v>
      </c>
      <c r="E1351" s="14">
        <v>183.36000100000001</v>
      </c>
      <c r="F1351" s="14">
        <v>13144300</v>
      </c>
      <c r="G1351" s="14">
        <v>184.979996</v>
      </c>
      <c r="R1351" s="5">
        <f t="shared" si="22"/>
        <v>182.81649612032385</v>
      </c>
      <c r="S1351">
        <v>182.81649612032382</v>
      </c>
    </row>
    <row r="1352" spans="1:19" x14ac:dyDescent="0.25">
      <c r="A1352" s="15">
        <v>44146</v>
      </c>
      <c r="B1352" s="14">
        <v>193.10000600000001</v>
      </c>
      <c r="C1352" s="14">
        <v>186.39999399999999</v>
      </c>
      <c r="D1352" s="14">
        <v>192.33999600000001</v>
      </c>
      <c r="E1352" s="14">
        <v>192.33999600000001</v>
      </c>
      <c r="F1352" s="14">
        <v>9151700</v>
      </c>
      <c r="G1352" s="14">
        <v>187.49800099999999</v>
      </c>
      <c r="R1352" s="5">
        <f t="shared" si="22"/>
        <v>188.61423702351877</v>
      </c>
      <c r="S1352">
        <v>188.61423702351877</v>
      </c>
    </row>
    <row r="1353" spans="1:19" x14ac:dyDescent="0.25">
      <c r="A1353" s="15">
        <v>44147</v>
      </c>
      <c r="B1353" s="14">
        <v>194.89999399999999</v>
      </c>
      <c r="C1353" s="14">
        <v>188.429993</v>
      </c>
      <c r="D1353" s="14">
        <v>189.10000600000001</v>
      </c>
      <c r="E1353" s="14">
        <v>189.10000600000001</v>
      </c>
      <c r="F1353" s="14">
        <v>7096100</v>
      </c>
      <c r="G1353" s="14">
        <v>193.949997</v>
      </c>
      <c r="R1353" s="5">
        <f t="shared" si="22"/>
        <v>193.67501416264835</v>
      </c>
      <c r="S1353">
        <v>193.67501416264838</v>
      </c>
    </row>
    <row r="1354" spans="1:19" x14ac:dyDescent="0.25">
      <c r="A1354" s="15">
        <v>44148</v>
      </c>
      <c r="B1354" s="14">
        <v>191.729996</v>
      </c>
      <c r="C1354" s="14">
        <v>186.85000600000001</v>
      </c>
      <c r="D1354" s="14">
        <v>188.61999499999999</v>
      </c>
      <c r="E1354" s="14">
        <v>188.61999499999999</v>
      </c>
      <c r="F1354" s="14">
        <v>6017200</v>
      </c>
      <c r="G1354" s="14">
        <v>191.10699500000001</v>
      </c>
      <c r="R1354" s="5">
        <f t="shared" si="22"/>
        <v>189.9883006870588</v>
      </c>
      <c r="S1354">
        <v>189.9883006870588</v>
      </c>
    </row>
    <row r="1355" spans="1:19" x14ac:dyDescent="0.25">
      <c r="A1355" s="15">
        <v>44151</v>
      </c>
      <c r="B1355" s="14">
        <v>192.38000500000001</v>
      </c>
      <c r="C1355" s="14">
        <v>183.53999300000001</v>
      </c>
      <c r="D1355" s="14">
        <v>191.94000199999999</v>
      </c>
      <c r="E1355" s="14">
        <v>191.94000199999999</v>
      </c>
      <c r="F1355" s="14">
        <v>10127800</v>
      </c>
      <c r="G1355" s="14">
        <v>185.19000199999999</v>
      </c>
      <c r="R1355" s="5">
        <f t="shared" si="22"/>
        <v>186.16577939801007</v>
      </c>
      <c r="S1355">
        <v>186.16577939801005</v>
      </c>
    </row>
    <row r="1356" spans="1:19" x14ac:dyDescent="0.25">
      <c r="A1356" s="15">
        <v>44152</v>
      </c>
      <c r="B1356" s="14">
        <v>194.63000500000001</v>
      </c>
      <c r="C1356" s="14">
        <v>190.63000500000001</v>
      </c>
      <c r="D1356" s="14">
        <v>192.300003</v>
      </c>
      <c r="E1356" s="14">
        <v>192.300003</v>
      </c>
      <c r="F1356" s="14">
        <v>6448800</v>
      </c>
      <c r="G1356" s="14">
        <v>192.13000500000001</v>
      </c>
      <c r="R1356" s="5">
        <f t="shared" si="22"/>
        <v>193.03935821534728</v>
      </c>
      <c r="S1356">
        <v>193.03935821534728</v>
      </c>
    </row>
    <row r="1357" spans="1:19" x14ac:dyDescent="0.25">
      <c r="A1357" s="15">
        <v>44153</v>
      </c>
      <c r="B1357" s="14">
        <v>192.949997</v>
      </c>
      <c r="C1357" s="14">
        <v>189.53999300000001</v>
      </c>
      <c r="D1357" s="14">
        <v>190.11999499999999</v>
      </c>
      <c r="E1357" s="14">
        <v>190.11999499999999</v>
      </c>
      <c r="F1357" s="14">
        <v>8095400</v>
      </c>
      <c r="G1357" s="14">
        <v>192.58999600000001</v>
      </c>
      <c r="R1357" s="5">
        <f t="shared" si="22"/>
        <v>192.09347506989977</v>
      </c>
      <c r="S1357">
        <v>192.09347506989977</v>
      </c>
    </row>
    <row r="1358" spans="1:19" x14ac:dyDescent="0.25">
      <c r="A1358" s="15">
        <v>44154</v>
      </c>
      <c r="B1358" s="14">
        <v>192.75</v>
      </c>
      <c r="C1358" s="14">
        <v>189.570007</v>
      </c>
      <c r="D1358" s="14">
        <v>190.89999399999999</v>
      </c>
      <c r="E1358" s="14">
        <v>190.89999399999999</v>
      </c>
      <c r="F1358" s="14">
        <v>9391500</v>
      </c>
      <c r="G1358" s="14">
        <v>190.820007</v>
      </c>
      <c r="R1358" s="5">
        <f t="shared" si="22"/>
        <v>191.45810234996921</v>
      </c>
      <c r="S1358">
        <v>191.45810234996924</v>
      </c>
    </row>
    <row r="1359" spans="1:19" x14ac:dyDescent="0.25">
      <c r="A1359" s="15">
        <v>44155</v>
      </c>
      <c r="B1359" s="14">
        <v>194.729996</v>
      </c>
      <c r="C1359" s="14">
        <v>190.96000699999999</v>
      </c>
      <c r="D1359" s="14">
        <v>192.66999799999999</v>
      </c>
      <c r="E1359" s="14">
        <v>192.66999799999999</v>
      </c>
      <c r="F1359" s="14">
        <v>11514100</v>
      </c>
      <c r="G1359" s="14">
        <v>192.470001</v>
      </c>
      <c r="R1359" s="5">
        <f t="shared" si="22"/>
        <v>193.14824681123983</v>
      </c>
      <c r="S1359">
        <v>193.14824681123986</v>
      </c>
    </row>
    <row r="1360" spans="1:19" x14ac:dyDescent="0.25">
      <c r="A1360" s="15">
        <v>44158</v>
      </c>
      <c r="B1360" s="14">
        <v>202.16000399999999</v>
      </c>
      <c r="C1360" s="14">
        <v>193.91999799999999</v>
      </c>
      <c r="D1360" s="14">
        <v>200.820007</v>
      </c>
      <c r="E1360" s="14">
        <v>200.820007</v>
      </c>
      <c r="F1360" s="14">
        <v>12020000</v>
      </c>
      <c r="G1360" s="14">
        <v>194.529999</v>
      </c>
      <c r="R1360" s="5">
        <f t="shared" si="22"/>
        <v>196.93102199925104</v>
      </c>
      <c r="S1360">
        <v>196.93102199925104</v>
      </c>
    </row>
    <row r="1361" spans="1:19" x14ac:dyDescent="0.25">
      <c r="A1361" s="15">
        <v>44159</v>
      </c>
      <c r="B1361" s="14">
        <v>207.07899499999999</v>
      </c>
      <c r="C1361" s="14">
        <v>198.86000100000001</v>
      </c>
      <c r="D1361" s="14">
        <v>206</v>
      </c>
      <c r="E1361" s="14">
        <v>206</v>
      </c>
      <c r="F1361" s="14">
        <v>14781600</v>
      </c>
      <c r="G1361" s="14">
        <v>204</v>
      </c>
      <c r="R1361" s="5">
        <f t="shared" si="22"/>
        <v>201.70893344568267</v>
      </c>
      <c r="S1361">
        <v>201.70893344568265</v>
      </c>
    </row>
    <row r="1362" spans="1:19" x14ac:dyDescent="0.25">
      <c r="A1362" s="15">
        <v>44160</v>
      </c>
      <c r="B1362" s="14">
        <v>216.070007</v>
      </c>
      <c r="C1362" s="14">
        <v>206.229996</v>
      </c>
      <c r="D1362" s="14">
        <v>214.46000699999999</v>
      </c>
      <c r="E1362" s="14">
        <v>214.46000699999999</v>
      </c>
      <c r="F1362" s="14">
        <v>13817500</v>
      </c>
      <c r="G1362" s="14">
        <v>206.28999300000001</v>
      </c>
      <c r="R1362" s="5">
        <f t="shared" si="22"/>
        <v>209.86084949269039</v>
      </c>
      <c r="S1362">
        <v>209.86084949269039</v>
      </c>
    </row>
    <row r="1363" spans="1:19" x14ac:dyDescent="0.25">
      <c r="A1363" s="15">
        <v>44162</v>
      </c>
      <c r="B1363" s="14">
        <v>213.83999600000001</v>
      </c>
      <c r="C1363" s="14">
        <v>208.61999499999999</v>
      </c>
      <c r="D1363" s="14">
        <v>211.38999899999999</v>
      </c>
      <c r="E1363" s="14">
        <v>211.38999899999999</v>
      </c>
      <c r="F1363" s="14">
        <v>5363200</v>
      </c>
      <c r="G1363" s="14">
        <v>213.199997</v>
      </c>
      <c r="R1363" s="5">
        <f t="shared" si="22"/>
        <v>211.44223721423887</v>
      </c>
      <c r="S1363">
        <v>211.44223721423887</v>
      </c>
    </row>
    <row r="1364" spans="1:19" x14ac:dyDescent="0.25">
      <c r="A1364" s="15">
        <v>44165</v>
      </c>
      <c r="B1364" s="14">
        <v>215.83000200000001</v>
      </c>
      <c r="C1364" s="14">
        <v>207.08999600000001</v>
      </c>
      <c r="D1364" s="14">
        <v>214.11999499999999</v>
      </c>
      <c r="E1364" s="14">
        <v>214.11999499999999</v>
      </c>
      <c r="F1364" s="14">
        <v>12976100</v>
      </c>
      <c r="G1364" s="14">
        <v>212.509995</v>
      </c>
      <c r="R1364" s="5">
        <f t="shared" si="22"/>
        <v>210.46909588318309</v>
      </c>
      <c r="S1364">
        <v>210.46909588318312</v>
      </c>
    </row>
    <row r="1365" spans="1:19" x14ac:dyDescent="0.25">
      <c r="A1365" s="15">
        <v>44166</v>
      </c>
      <c r="B1365" s="14">
        <v>220.570007</v>
      </c>
      <c r="C1365" s="14">
        <v>214.33999600000001</v>
      </c>
      <c r="D1365" s="14">
        <v>216.53999300000001</v>
      </c>
      <c r="E1365" s="14">
        <v>216.53999300000001</v>
      </c>
      <c r="F1365" s="14">
        <v>10137400</v>
      </c>
      <c r="G1365" s="14">
        <v>217.14999399999999</v>
      </c>
      <c r="R1365" s="5">
        <f t="shared" si="22"/>
        <v>218.42842640268597</v>
      </c>
      <c r="S1365">
        <v>218.42842640268597</v>
      </c>
    </row>
    <row r="1366" spans="1:19" x14ac:dyDescent="0.25">
      <c r="A1366" s="15">
        <v>44167</v>
      </c>
      <c r="B1366" s="14">
        <v>215.75</v>
      </c>
      <c r="C1366" s="14">
        <v>210.5</v>
      </c>
      <c r="D1366" s="14">
        <v>212.55999800000001</v>
      </c>
      <c r="E1366" s="14">
        <v>212.55999800000001</v>
      </c>
      <c r="F1366" s="14">
        <v>7537400</v>
      </c>
      <c r="G1366" s="14">
        <v>215.60000600000001</v>
      </c>
      <c r="R1366" s="5">
        <f t="shared" si="22"/>
        <v>213.78990667736574</v>
      </c>
      <c r="S1366">
        <v>213.78990667736574</v>
      </c>
    </row>
    <row r="1367" spans="1:19" x14ac:dyDescent="0.25">
      <c r="A1367" s="15">
        <v>44168</v>
      </c>
      <c r="B1367" s="14">
        <v>216.929993</v>
      </c>
      <c r="C1367" s="14">
        <v>213.11000100000001</v>
      </c>
      <c r="D1367" s="14">
        <v>214.53999300000001</v>
      </c>
      <c r="E1367" s="14">
        <v>214.53999300000001</v>
      </c>
      <c r="F1367" s="14">
        <v>7645200</v>
      </c>
      <c r="G1367" s="14">
        <v>213.33000200000001</v>
      </c>
      <c r="R1367" s="5">
        <f t="shared" si="22"/>
        <v>215.50257844211458</v>
      </c>
      <c r="S1367">
        <v>215.50257844211455</v>
      </c>
    </row>
    <row r="1368" spans="1:19" x14ac:dyDescent="0.25">
      <c r="A1368" s="15">
        <v>44169</v>
      </c>
      <c r="B1368" s="14">
        <v>218.55299400000001</v>
      </c>
      <c r="C1368" s="14">
        <v>213.009995</v>
      </c>
      <c r="D1368" s="14">
        <v>217.770004</v>
      </c>
      <c r="E1368" s="14">
        <v>217.770004</v>
      </c>
      <c r="F1368" s="14">
        <v>6214600</v>
      </c>
      <c r="G1368" s="14">
        <v>214.88000500000001</v>
      </c>
      <c r="R1368" s="5">
        <f t="shared" si="22"/>
        <v>214.8988739943178</v>
      </c>
      <c r="S1368">
        <v>214.8988739943178</v>
      </c>
    </row>
    <row r="1369" spans="1:19" x14ac:dyDescent="0.25">
      <c r="A1369" s="15">
        <v>44172</v>
      </c>
      <c r="B1369" s="14">
        <v>219.320007</v>
      </c>
      <c r="C1369" s="14">
        <v>216.30999800000001</v>
      </c>
      <c r="D1369" s="14">
        <v>217.929993</v>
      </c>
      <c r="E1369" s="14">
        <v>217.929993</v>
      </c>
      <c r="F1369" s="14">
        <v>5363400</v>
      </c>
      <c r="G1369" s="14">
        <v>217.38999899999999</v>
      </c>
      <c r="R1369" s="5">
        <f t="shared" si="22"/>
        <v>217.85280289138782</v>
      </c>
      <c r="S1369">
        <v>217.8528028913878</v>
      </c>
    </row>
    <row r="1370" spans="1:19" x14ac:dyDescent="0.25">
      <c r="A1370" s="15">
        <v>44173</v>
      </c>
      <c r="B1370" s="14">
        <v>218.720001</v>
      </c>
      <c r="C1370" s="14">
        <v>215.570007</v>
      </c>
      <c r="D1370" s="14">
        <v>216.94000199999999</v>
      </c>
      <c r="E1370" s="14">
        <v>216.94000199999999</v>
      </c>
      <c r="F1370" s="14">
        <v>5419600</v>
      </c>
      <c r="G1370" s="14">
        <v>216.324997</v>
      </c>
      <c r="R1370" s="5">
        <f t="shared" si="22"/>
        <v>217.39263069369869</v>
      </c>
      <c r="S1370">
        <v>217.39263069369866</v>
      </c>
    </row>
    <row r="1371" spans="1:19" x14ac:dyDescent="0.25">
      <c r="A1371" s="15">
        <v>44174</v>
      </c>
      <c r="B1371" s="14">
        <v>218.94000199999999</v>
      </c>
      <c r="C1371" s="14">
        <v>209.25</v>
      </c>
      <c r="D1371" s="14">
        <v>210.800003</v>
      </c>
      <c r="E1371" s="14">
        <v>210.800003</v>
      </c>
      <c r="F1371" s="14">
        <v>7807500</v>
      </c>
      <c r="G1371" s="14">
        <v>217</v>
      </c>
      <c r="R1371" s="5">
        <f t="shared" si="22"/>
        <v>216.84273764296336</v>
      </c>
      <c r="S1371">
        <v>216.84273764296336</v>
      </c>
    </row>
    <row r="1372" spans="1:19" x14ac:dyDescent="0.25">
      <c r="A1372" s="15">
        <v>44175</v>
      </c>
      <c r="B1372" s="14">
        <v>216.229996</v>
      </c>
      <c r="C1372" s="14">
        <v>206.64999399999999</v>
      </c>
      <c r="D1372" s="14">
        <v>215.33999600000001</v>
      </c>
      <c r="E1372" s="14">
        <v>215.33999600000001</v>
      </c>
      <c r="F1372" s="14">
        <v>6556800</v>
      </c>
      <c r="G1372" s="14">
        <v>208.36000100000001</v>
      </c>
      <c r="R1372" s="5">
        <f t="shared" si="22"/>
        <v>209.74963696944195</v>
      </c>
      <c r="S1372">
        <v>209.74963696944195</v>
      </c>
    </row>
    <row r="1373" spans="1:19" x14ac:dyDescent="0.25">
      <c r="A1373" s="15">
        <v>44176</v>
      </c>
      <c r="B1373" s="14">
        <v>215</v>
      </c>
      <c r="C1373" s="14">
        <v>210.41999799999999</v>
      </c>
      <c r="D1373" s="14">
        <v>214.05999800000001</v>
      </c>
      <c r="E1373" s="14">
        <v>214.05999800000001</v>
      </c>
      <c r="F1373" s="14">
        <v>4283400</v>
      </c>
      <c r="G1373" s="14">
        <v>213.38999899999999</v>
      </c>
      <c r="R1373" s="5">
        <f t="shared" si="22"/>
        <v>212.12957443852974</v>
      </c>
      <c r="S1373">
        <v>212.12957443852972</v>
      </c>
    </row>
    <row r="1374" spans="1:19" x14ac:dyDescent="0.25">
      <c r="A1374" s="15">
        <v>44179</v>
      </c>
      <c r="B1374" s="14">
        <v>223.16000399999999</v>
      </c>
      <c r="C1374" s="14">
        <v>215</v>
      </c>
      <c r="D1374" s="14">
        <v>220.78999300000001</v>
      </c>
      <c r="E1374" s="14">
        <v>220.78999300000001</v>
      </c>
      <c r="F1374" s="14">
        <v>9759400</v>
      </c>
      <c r="G1374" s="14">
        <v>215.949997</v>
      </c>
      <c r="R1374" s="5">
        <f t="shared" si="22"/>
        <v>218.61266613624713</v>
      </c>
      <c r="S1374">
        <v>218.61266613624713</v>
      </c>
    </row>
    <row r="1375" spans="1:19" x14ac:dyDescent="0.25">
      <c r="A1375" s="15">
        <v>44180</v>
      </c>
      <c r="B1375" s="14">
        <v>222.30999800000001</v>
      </c>
      <c r="C1375" s="14">
        <v>217.11999499999999</v>
      </c>
      <c r="D1375" s="14">
        <v>221.60000600000001</v>
      </c>
      <c r="E1375" s="14">
        <v>221.60000600000001</v>
      </c>
      <c r="F1375" s="14">
        <v>6508100</v>
      </c>
      <c r="G1375" s="14">
        <v>221.929993</v>
      </c>
      <c r="R1375" s="5">
        <f t="shared" si="22"/>
        <v>218.86369246759637</v>
      </c>
      <c r="S1375">
        <v>218.86369246759639</v>
      </c>
    </row>
    <row r="1376" spans="1:19" x14ac:dyDescent="0.25">
      <c r="A1376" s="15">
        <v>44181</v>
      </c>
      <c r="B1376" s="14">
        <v>231.14999399999999</v>
      </c>
      <c r="C1376" s="14">
        <v>224.61000100000001</v>
      </c>
      <c r="D1376" s="14">
        <v>230.199997</v>
      </c>
      <c r="E1376" s="14">
        <v>230.199997</v>
      </c>
      <c r="F1376" s="14">
        <v>10110000</v>
      </c>
      <c r="G1376" s="14">
        <v>224.800003</v>
      </c>
      <c r="R1376" s="5">
        <f t="shared" si="22"/>
        <v>226.88902410382408</v>
      </c>
      <c r="S1376">
        <v>226.88902410382408</v>
      </c>
    </row>
    <row r="1377" spans="1:19" x14ac:dyDescent="0.25">
      <c r="A1377" s="15">
        <v>44182</v>
      </c>
      <c r="B1377" s="14">
        <v>238.10000600000001</v>
      </c>
      <c r="C1377" s="14">
        <v>232.39999399999999</v>
      </c>
      <c r="D1377" s="14">
        <v>235.509995</v>
      </c>
      <c r="E1377" s="14">
        <v>235.509995</v>
      </c>
      <c r="F1377" s="14">
        <v>8914100</v>
      </c>
      <c r="G1377" s="14">
        <v>234.509995</v>
      </c>
      <c r="R1377" s="5">
        <f t="shared" si="22"/>
        <v>235.44595500564594</v>
      </c>
      <c r="S1377">
        <v>235.44595500564594</v>
      </c>
    </row>
    <row r="1378" spans="1:19" x14ac:dyDescent="0.25">
      <c r="A1378" s="15">
        <v>44183</v>
      </c>
      <c r="B1378" s="14">
        <v>237.16999799999999</v>
      </c>
      <c r="C1378" s="14">
        <v>232.279999</v>
      </c>
      <c r="D1378" s="14">
        <v>236.449997</v>
      </c>
      <c r="E1378" s="14">
        <v>236.449997</v>
      </c>
      <c r="F1378" s="14">
        <v>11534700</v>
      </c>
      <c r="G1378" s="14">
        <v>236.66000399999999</v>
      </c>
      <c r="R1378" s="5">
        <f t="shared" si="22"/>
        <v>233.9515641761852</v>
      </c>
      <c r="S1378">
        <v>233.95156417618517</v>
      </c>
    </row>
    <row r="1379" spans="1:19" x14ac:dyDescent="0.25">
      <c r="A1379" s="15">
        <v>44186</v>
      </c>
      <c r="B1379" s="14">
        <v>239.75100699999999</v>
      </c>
      <c r="C1379" s="14">
        <v>232.20100400000001</v>
      </c>
      <c r="D1379" s="14">
        <v>237.720001</v>
      </c>
      <c r="E1379" s="14">
        <v>237.720001</v>
      </c>
      <c r="F1379" s="14">
        <v>8156000</v>
      </c>
      <c r="G1379" s="14">
        <v>232.61999499999999</v>
      </c>
      <c r="R1379" s="5">
        <f t="shared" si="22"/>
        <v>235.42529576998652</v>
      </c>
      <c r="S1379">
        <v>235.42529576998652</v>
      </c>
    </row>
    <row r="1380" spans="1:19" x14ac:dyDescent="0.25">
      <c r="A1380" s="15">
        <v>44187</v>
      </c>
      <c r="B1380" s="14">
        <v>243.679993</v>
      </c>
      <c r="C1380" s="14">
        <v>238.08999600000001</v>
      </c>
      <c r="D1380" s="14">
        <v>243.490005</v>
      </c>
      <c r="E1380" s="14">
        <v>243.490005</v>
      </c>
      <c r="F1380" s="14">
        <v>6331700</v>
      </c>
      <c r="G1380" s="14">
        <v>240.16499300000001</v>
      </c>
      <c r="R1380" s="5">
        <f t="shared" si="22"/>
        <v>239.62188774446517</v>
      </c>
      <c r="S1380">
        <v>239.62188774446517</v>
      </c>
    </row>
    <row r="1381" spans="1:19" x14ac:dyDescent="0.25">
      <c r="A1381" s="15">
        <v>44188</v>
      </c>
      <c r="B1381" s="14">
        <v>244.25</v>
      </c>
      <c r="C1381" s="14">
        <v>238.33000200000001</v>
      </c>
      <c r="D1381" s="14">
        <v>239.44000199999999</v>
      </c>
      <c r="E1381" s="14">
        <v>239.44000199999999</v>
      </c>
      <c r="F1381" s="14">
        <v>6421300</v>
      </c>
      <c r="G1381" s="14">
        <v>243.60000600000001</v>
      </c>
      <c r="R1381" s="5">
        <f t="shared" si="22"/>
        <v>242.79756246358366</v>
      </c>
      <c r="S1381">
        <v>242.79756246358369</v>
      </c>
    </row>
    <row r="1382" spans="1:19" x14ac:dyDescent="0.25">
      <c r="A1382" s="15">
        <v>44189</v>
      </c>
      <c r="B1382" s="14">
        <v>242.11999499999999</v>
      </c>
      <c r="C1382" s="14">
        <v>238.08999600000001</v>
      </c>
      <c r="D1382" s="14">
        <v>238.63999899999999</v>
      </c>
      <c r="E1382" s="14">
        <v>238.63999899999999</v>
      </c>
      <c r="F1382" s="14">
        <v>3053800</v>
      </c>
      <c r="G1382" s="14">
        <v>240.36000100000001</v>
      </c>
      <c r="R1382" s="5">
        <f t="shared" si="22"/>
        <v>241.19763913788915</v>
      </c>
      <c r="S1382">
        <v>241.19763913788915</v>
      </c>
    </row>
    <row r="1383" spans="1:19" x14ac:dyDescent="0.25">
      <c r="A1383" s="15">
        <v>44193</v>
      </c>
      <c r="B1383" s="14">
        <v>243.5</v>
      </c>
      <c r="C1383" s="14">
        <v>235.25</v>
      </c>
      <c r="D1383" s="14">
        <v>235.729996</v>
      </c>
      <c r="E1383" s="14">
        <v>235.729996</v>
      </c>
      <c r="F1383" s="14">
        <v>7079500</v>
      </c>
      <c r="G1383" s="14">
        <v>243.5</v>
      </c>
      <c r="R1383" s="5">
        <f t="shared" si="22"/>
        <v>242.20009197381427</v>
      </c>
      <c r="S1383">
        <v>242.20009197381427</v>
      </c>
    </row>
    <row r="1384" spans="1:19" x14ac:dyDescent="0.25">
      <c r="A1384" s="15">
        <v>44194</v>
      </c>
      <c r="B1384" s="14">
        <v>236.25</v>
      </c>
      <c r="C1384" s="14">
        <v>229.679993</v>
      </c>
      <c r="D1384" s="14">
        <v>231.029999</v>
      </c>
      <c r="E1384" s="14">
        <v>231.029999</v>
      </c>
      <c r="F1384" s="14">
        <v>8316100</v>
      </c>
      <c r="G1384" s="14">
        <v>236</v>
      </c>
      <c r="R1384" s="5">
        <f t="shared" si="22"/>
        <v>234.58956300906922</v>
      </c>
      <c r="S1384">
        <v>234.58956300906925</v>
      </c>
    </row>
    <row r="1385" spans="1:19" x14ac:dyDescent="0.25">
      <c r="A1385" s="15">
        <v>44195</v>
      </c>
      <c r="B1385" s="14">
        <v>233.83999600000001</v>
      </c>
      <c r="C1385" s="14">
        <v>230.020004</v>
      </c>
      <c r="D1385" s="14">
        <v>231.509995</v>
      </c>
      <c r="E1385" s="14">
        <v>231.509995</v>
      </c>
      <c r="F1385" s="14">
        <v>6017600</v>
      </c>
      <c r="G1385" s="14">
        <v>232.19000199999999</v>
      </c>
      <c r="R1385" s="5">
        <f t="shared" si="22"/>
        <v>232.36854221417457</v>
      </c>
      <c r="S1385">
        <v>232.36854221417454</v>
      </c>
    </row>
    <row r="1386" spans="1:19" x14ac:dyDescent="0.25">
      <c r="A1386" s="15">
        <v>44196</v>
      </c>
      <c r="B1386" s="14">
        <v>234.69000199999999</v>
      </c>
      <c r="C1386" s="14">
        <v>229.69000199999999</v>
      </c>
      <c r="D1386" s="14">
        <v>234.199997</v>
      </c>
      <c r="E1386" s="14">
        <v>234.199997</v>
      </c>
      <c r="F1386" s="14">
        <v>5002700</v>
      </c>
      <c r="G1386" s="14">
        <v>232</v>
      </c>
      <c r="R1386" s="5">
        <f t="shared" si="22"/>
        <v>231.23868929984002</v>
      </c>
      <c r="S1386">
        <v>231.23868929984005</v>
      </c>
    </row>
    <row r="1387" spans="1:19" x14ac:dyDescent="0.25">
      <c r="A1387" s="15">
        <v>44200</v>
      </c>
      <c r="B1387" s="14">
        <v>237.996994</v>
      </c>
      <c r="C1387" s="14">
        <v>227.53500399999999</v>
      </c>
      <c r="D1387" s="14">
        <v>231.91999799999999</v>
      </c>
      <c r="E1387" s="14">
        <v>231.91999799999999</v>
      </c>
      <c r="F1387" s="14">
        <v>8148700</v>
      </c>
      <c r="G1387" s="14">
        <v>237.800003</v>
      </c>
      <c r="R1387" s="5">
        <f t="shared" si="22"/>
        <v>234.07367401035609</v>
      </c>
      <c r="S1387">
        <v>234.07367401035609</v>
      </c>
    </row>
    <row r="1388" spans="1:19" x14ac:dyDescent="0.25">
      <c r="A1388" s="15">
        <v>44201</v>
      </c>
      <c r="B1388" s="14">
        <v>235.63999899999999</v>
      </c>
      <c r="C1388" s="14">
        <v>229.800003</v>
      </c>
      <c r="D1388" s="14">
        <v>234.91000399999999</v>
      </c>
      <c r="E1388" s="14">
        <v>234.91000399999999</v>
      </c>
      <c r="F1388" s="14">
        <v>5047800</v>
      </c>
      <c r="G1388" s="14">
        <v>230.470001</v>
      </c>
      <c r="R1388" s="5">
        <f t="shared" si="22"/>
        <v>231.73417829867716</v>
      </c>
      <c r="S1388">
        <v>231.73417829867719</v>
      </c>
    </row>
    <row r="1389" spans="1:19" x14ac:dyDescent="0.25">
      <c r="A1389" s="15">
        <v>44202</v>
      </c>
      <c r="B1389" s="14">
        <v>232.490005</v>
      </c>
      <c r="C1389" s="14">
        <v>225.70199600000001</v>
      </c>
      <c r="D1389" s="14">
        <v>226.83000200000001</v>
      </c>
      <c r="E1389" s="14">
        <v>226.83000200000001</v>
      </c>
      <c r="F1389" s="14">
        <v>9211700</v>
      </c>
      <c r="G1389" s="14">
        <v>228.94000199999999</v>
      </c>
      <c r="R1389" s="5">
        <f t="shared" si="22"/>
        <v>230.94666431692536</v>
      </c>
      <c r="S1389">
        <v>230.94666431692539</v>
      </c>
    </row>
    <row r="1390" spans="1:19" x14ac:dyDescent="0.25">
      <c r="A1390" s="15">
        <v>44203</v>
      </c>
      <c r="B1390" s="14">
        <v>235.60000600000001</v>
      </c>
      <c r="C1390" s="14">
        <v>229.220001</v>
      </c>
      <c r="D1390" s="14">
        <v>235.03999300000001</v>
      </c>
      <c r="E1390" s="14">
        <v>235.03999300000001</v>
      </c>
      <c r="F1390" s="14">
        <v>7107900</v>
      </c>
      <c r="G1390" s="14">
        <v>229.46000699999999</v>
      </c>
      <c r="R1390" s="5">
        <f t="shared" si="22"/>
        <v>231.20674309448017</v>
      </c>
      <c r="S1390">
        <v>231.20674309448015</v>
      </c>
    </row>
    <row r="1391" spans="1:19" x14ac:dyDescent="0.25">
      <c r="A1391" s="15">
        <v>44204</v>
      </c>
      <c r="B1391" s="14">
        <v>242.91000399999999</v>
      </c>
      <c r="C1391" s="14">
        <v>236.06899999999999</v>
      </c>
      <c r="D1391" s="14">
        <v>242.46000699999999</v>
      </c>
      <c r="E1391" s="14">
        <v>242.46000699999999</v>
      </c>
      <c r="F1391" s="14">
        <v>6767700</v>
      </c>
      <c r="G1391" s="14">
        <v>237.429993</v>
      </c>
      <c r="R1391" s="5">
        <f t="shared" si="22"/>
        <v>238.11631555120016</v>
      </c>
      <c r="S1391">
        <v>238.11631555120019</v>
      </c>
    </row>
    <row r="1392" spans="1:19" x14ac:dyDescent="0.25">
      <c r="A1392" s="15">
        <v>44207</v>
      </c>
      <c r="B1392" s="14">
        <v>240.83999600000001</v>
      </c>
      <c r="C1392" s="14">
        <v>234.08999600000001</v>
      </c>
      <c r="D1392" s="14">
        <v>237.5</v>
      </c>
      <c r="E1392" s="14">
        <v>237.5</v>
      </c>
      <c r="F1392" s="14">
        <v>5073100</v>
      </c>
      <c r="G1392" s="14">
        <v>238.03999300000001</v>
      </c>
      <c r="R1392" s="5">
        <f t="shared" si="22"/>
        <v>237.88646099830439</v>
      </c>
      <c r="S1392">
        <v>237.88646099830439</v>
      </c>
    </row>
    <row r="1393" spans="1:19" x14ac:dyDescent="0.25">
      <c r="A1393" s="15">
        <v>44208</v>
      </c>
      <c r="B1393" s="14">
        <v>238.800003</v>
      </c>
      <c r="C1393" s="14">
        <v>233.83000200000001</v>
      </c>
      <c r="D1393" s="14">
        <v>237.63999899999999</v>
      </c>
      <c r="E1393" s="14">
        <v>237.63999899999999</v>
      </c>
      <c r="F1393" s="14">
        <v>4136600</v>
      </c>
      <c r="G1393" s="14">
        <v>237.61999499999999</v>
      </c>
      <c r="R1393" s="5">
        <f t="shared" si="22"/>
        <v>235.77968094664945</v>
      </c>
      <c r="S1393">
        <v>235.77968094664942</v>
      </c>
    </row>
    <row r="1394" spans="1:19" x14ac:dyDescent="0.25">
      <c r="A1394" s="15">
        <v>44209</v>
      </c>
      <c r="B1394" s="14">
        <v>247.44000199999999</v>
      </c>
      <c r="C1394" s="14">
        <v>236.53999300000001</v>
      </c>
      <c r="D1394" s="14">
        <v>244.89999399999999</v>
      </c>
      <c r="E1394" s="14">
        <v>244.89999399999999</v>
      </c>
      <c r="F1394" s="14">
        <v>7354900</v>
      </c>
      <c r="G1394" s="14">
        <v>236.570007</v>
      </c>
      <c r="R1394" s="5">
        <f t="shared" si="22"/>
        <v>241.02313150119573</v>
      </c>
      <c r="S1394">
        <v>241.02313150119576</v>
      </c>
    </row>
    <row r="1395" spans="1:19" x14ac:dyDescent="0.25">
      <c r="A1395" s="15">
        <v>44210</v>
      </c>
      <c r="B1395" s="14">
        <v>249.85000600000001</v>
      </c>
      <c r="C1395" s="14">
        <v>241.53999300000001</v>
      </c>
      <c r="D1395" s="14">
        <v>242.05999800000001</v>
      </c>
      <c r="E1395" s="14">
        <v>242.05999800000001</v>
      </c>
      <c r="F1395" s="14">
        <v>6976700</v>
      </c>
      <c r="G1395" s="14">
        <v>246.86999499999999</v>
      </c>
      <c r="R1395" s="5">
        <f t="shared" si="22"/>
        <v>248.51773715663325</v>
      </c>
      <c r="S1395">
        <v>248.51773715663327</v>
      </c>
    </row>
    <row r="1396" spans="1:19" x14ac:dyDescent="0.25">
      <c r="A1396" s="15">
        <v>44211</v>
      </c>
      <c r="B1396" s="14">
        <v>244.56300400000001</v>
      </c>
      <c r="C1396" s="14">
        <v>235.033997</v>
      </c>
      <c r="D1396" s="14">
        <v>239.78999300000001</v>
      </c>
      <c r="E1396" s="14">
        <v>239.78999300000001</v>
      </c>
      <c r="F1396" s="14">
        <v>8373300</v>
      </c>
      <c r="G1396" s="14">
        <v>242.25</v>
      </c>
      <c r="R1396" s="5">
        <f t="shared" si="22"/>
        <v>240.50511509781762</v>
      </c>
      <c r="S1396">
        <v>240.50511509781762</v>
      </c>
    </row>
    <row r="1397" spans="1:19" x14ac:dyDescent="0.25">
      <c r="A1397" s="15">
        <v>44215</v>
      </c>
      <c r="B1397" s="14">
        <v>248.740005</v>
      </c>
      <c r="C1397" s="14">
        <v>241</v>
      </c>
      <c r="D1397" s="14">
        <v>247.25</v>
      </c>
      <c r="E1397" s="14">
        <v>247.25</v>
      </c>
      <c r="F1397" s="14">
        <v>7436800</v>
      </c>
      <c r="G1397" s="14">
        <v>243.300003</v>
      </c>
      <c r="R1397" s="5">
        <f t="shared" si="22"/>
        <v>243.94181270066144</v>
      </c>
      <c r="S1397">
        <v>243.94181270066142</v>
      </c>
    </row>
    <row r="1398" spans="1:19" x14ac:dyDescent="0.25">
      <c r="A1398" s="15">
        <v>44216</v>
      </c>
      <c r="B1398" s="14">
        <v>249.64999399999999</v>
      </c>
      <c r="C1398" s="14">
        <v>244.13999899999999</v>
      </c>
      <c r="D1398" s="14">
        <v>244.259995</v>
      </c>
      <c r="E1398" s="14">
        <v>244.259995</v>
      </c>
      <c r="F1398" s="14">
        <v>5803200</v>
      </c>
      <c r="G1398" s="14">
        <v>248.85000600000001</v>
      </c>
      <c r="R1398" s="5">
        <f t="shared" si="22"/>
        <v>248.84573173640194</v>
      </c>
      <c r="S1398">
        <v>248.84573173640197</v>
      </c>
    </row>
    <row r="1399" spans="1:19" x14ac:dyDescent="0.25">
      <c r="A1399" s="15">
        <v>44217</v>
      </c>
      <c r="B1399" s="14">
        <v>250.36999499999999</v>
      </c>
      <c r="C1399" s="14">
        <v>243.58000200000001</v>
      </c>
      <c r="D1399" s="14">
        <v>248.63999899999999</v>
      </c>
      <c r="E1399" s="14">
        <v>248.63999899999999</v>
      </c>
      <c r="F1399" s="14">
        <v>10336600</v>
      </c>
      <c r="G1399" s="14">
        <v>246.66999799999999</v>
      </c>
      <c r="R1399" s="5">
        <f t="shared" si="22"/>
        <v>246.40575785309196</v>
      </c>
      <c r="S1399">
        <v>246.40575785309193</v>
      </c>
    </row>
    <row r="1400" spans="1:19" x14ac:dyDescent="0.25">
      <c r="A1400" s="15">
        <v>44218</v>
      </c>
      <c r="B1400" s="14">
        <v>254.38999899999999</v>
      </c>
      <c r="C1400" s="14">
        <v>246.199997</v>
      </c>
      <c r="D1400" s="14">
        <v>252</v>
      </c>
      <c r="E1400" s="14">
        <v>252</v>
      </c>
      <c r="F1400" s="14">
        <v>7800500</v>
      </c>
      <c r="G1400" s="14">
        <v>246.64999399999999</v>
      </c>
      <c r="R1400" s="5">
        <f t="shared" si="22"/>
        <v>249.82239451671273</v>
      </c>
      <c r="S1400">
        <v>249.82239451671276</v>
      </c>
    </row>
    <row r="1401" spans="1:19" x14ac:dyDescent="0.25">
      <c r="A1401" s="15">
        <v>44221</v>
      </c>
      <c r="B1401" s="14">
        <v>254.38999899999999</v>
      </c>
      <c r="C1401" s="14">
        <v>242.220001</v>
      </c>
      <c r="D1401" s="14">
        <v>247.75</v>
      </c>
      <c r="E1401" s="14">
        <v>247.75</v>
      </c>
      <c r="F1401" s="14">
        <v>8499400</v>
      </c>
      <c r="G1401" s="14">
        <v>253.800003</v>
      </c>
      <c r="R1401" s="5">
        <f t="shared" si="22"/>
        <v>249.58587293733547</v>
      </c>
      <c r="S1401">
        <v>249.58587293733544</v>
      </c>
    </row>
    <row r="1402" spans="1:19" x14ac:dyDescent="0.25">
      <c r="A1402" s="15">
        <v>44222</v>
      </c>
      <c r="B1402" s="14">
        <v>248.759995</v>
      </c>
      <c r="C1402" s="14">
        <v>240.029999</v>
      </c>
      <c r="D1402" s="14">
        <v>241</v>
      </c>
      <c r="E1402" s="14">
        <v>241</v>
      </c>
      <c r="F1402" s="14">
        <v>7883000</v>
      </c>
      <c r="G1402" s="14">
        <v>246.89999399999999</v>
      </c>
      <c r="R1402" s="5">
        <f t="shared" si="22"/>
        <v>247.11033363383663</v>
      </c>
      <c r="S1402">
        <v>247.1103336338366</v>
      </c>
    </row>
    <row r="1403" spans="1:19" x14ac:dyDescent="0.25">
      <c r="A1403" s="15">
        <v>44223</v>
      </c>
      <c r="B1403" s="14">
        <v>235.39999399999999</v>
      </c>
      <c r="C1403" s="14">
        <v>225</v>
      </c>
      <c r="D1403" s="14">
        <v>229.94000199999999</v>
      </c>
      <c r="E1403" s="14">
        <v>229.94000199999999</v>
      </c>
      <c r="F1403" s="14">
        <v>11787000</v>
      </c>
      <c r="G1403" s="14">
        <v>234.699997</v>
      </c>
      <c r="R1403" s="5">
        <f t="shared" si="22"/>
        <v>231.14943945949526</v>
      </c>
      <c r="S1403">
        <v>231.14943945949523</v>
      </c>
    </row>
    <row r="1404" spans="1:19" x14ac:dyDescent="0.25">
      <c r="A1404" s="15">
        <v>44224</v>
      </c>
      <c r="B1404" s="14">
        <v>241.554993</v>
      </c>
      <c r="C1404" s="14">
        <v>232.21000699999999</v>
      </c>
      <c r="D1404" s="14">
        <v>237.78999300000001</v>
      </c>
      <c r="E1404" s="14">
        <v>237.78999300000001</v>
      </c>
      <c r="F1404" s="14">
        <v>8295500</v>
      </c>
      <c r="G1404" s="14">
        <v>235</v>
      </c>
      <c r="R1404" s="5">
        <f t="shared" si="22"/>
        <v>237.00941498086479</v>
      </c>
      <c r="S1404">
        <v>237.00941498086476</v>
      </c>
    </row>
    <row r="1405" spans="1:19" x14ac:dyDescent="0.25">
      <c r="A1405" s="15">
        <v>44225</v>
      </c>
      <c r="B1405" s="14">
        <v>240.86999499999999</v>
      </c>
      <c r="C1405" s="14">
        <v>232.66000399999999</v>
      </c>
      <c r="D1405" s="14">
        <v>234.30999800000001</v>
      </c>
      <c r="E1405" s="14">
        <v>234.30999800000001</v>
      </c>
      <c r="F1405" s="14">
        <v>9805800</v>
      </c>
      <c r="G1405" s="14">
        <v>238.64999399999999</v>
      </c>
      <c r="R1405" s="5">
        <f t="shared" si="22"/>
        <v>238.86046807837474</v>
      </c>
      <c r="S1405">
        <v>238.86046807837471</v>
      </c>
    </row>
    <row r="1406" spans="1:19" x14ac:dyDescent="0.25">
      <c r="A1406" s="15">
        <v>44228</v>
      </c>
      <c r="B1406" s="14">
        <v>244.13999899999999</v>
      </c>
      <c r="C1406" s="14">
        <v>235.39999399999999</v>
      </c>
      <c r="D1406" s="14">
        <v>241.85000600000001</v>
      </c>
      <c r="E1406" s="14">
        <v>241.85000600000001</v>
      </c>
      <c r="F1406" s="14">
        <v>7788200</v>
      </c>
      <c r="G1406" s="14">
        <v>238.36999499999999</v>
      </c>
      <c r="R1406" s="5">
        <f t="shared" si="22"/>
        <v>239.11900552921591</v>
      </c>
      <c r="S1406">
        <v>239.11900552921588</v>
      </c>
    </row>
    <row r="1407" spans="1:19" x14ac:dyDescent="0.25">
      <c r="A1407" s="15">
        <v>44229</v>
      </c>
      <c r="B1407" s="14">
        <v>250.19000199999999</v>
      </c>
      <c r="C1407" s="14">
        <v>240.529999</v>
      </c>
      <c r="D1407" s="14">
        <v>249.10000600000001</v>
      </c>
      <c r="E1407" s="14">
        <v>249.10000600000001</v>
      </c>
      <c r="F1407" s="14">
        <v>7082800</v>
      </c>
      <c r="G1407" s="14">
        <v>243.61000100000001</v>
      </c>
      <c r="R1407" s="5">
        <f t="shared" si="22"/>
        <v>243.76864434435291</v>
      </c>
      <c r="S1407">
        <v>243.76864434435291</v>
      </c>
    </row>
    <row r="1408" spans="1:19" x14ac:dyDescent="0.25">
      <c r="A1408" s="15">
        <v>44230</v>
      </c>
      <c r="B1408" s="14">
        <v>254.31500199999999</v>
      </c>
      <c r="C1408" s="14">
        <v>247.38999899999999</v>
      </c>
      <c r="D1408" s="14">
        <v>251.89999399999999</v>
      </c>
      <c r="E1408" s="14">
        <v>251.89999399999999</v>
      </c>
      <c r="F1408" s="14">
        <v>13545700</v>
      </c>
      <c r="G1408" s="14">
        <v>253.96000699999999</v>
      </c>
      <c r="R1408" s="5">
        <f t="shared" si="22"/>
        <v>250.6809534369151</v>
      </c>
      <c r="S1408">
        <v>250.68095343691513</v>
      </c>
    </row>
    <row r="1409" spans="1:19" x14ac:dyDescent="0.25">
      <c r="A1409" s="15">
        <v>44231</v>
      </c>
      <c r="B1409" s="14">
        <v>274.94000199999999</v>
      </c>
      <c r="C1409" s="14">
        <v>260.85000600000001</v>
      </c>
      <c r="D1409" s="14">
        <v>270.42999300000002</v>
      </c>
      <c r="E1409" s="14">
        <v>270.42999300000002</v>
      </c>
      <c r="F1409" s="14">
        <v>23840900</v>
      </c>
      <c r="G1409" s="14">
        <v>265.33999599999999</v>
      </c>
      <c r="R1409" s="5">
        <f t="shared" si="22"/>
        <v>267.47562998196389</v>
      </c>
      <c r="S1409">
        <v>267.47562998196389</v>
      </c>
    </row>
    <row r="1410" spans="1:19" x14ac:dyDescent="0.25">
      <c r="A1410" s="15">
        <v>44232</v>
      </c>
      <c r="B1410" s="14">
        <v>270</v>
      </c>
      <c r="C1410" s="14">
        <v>264.709991</v>
      </c>
      <c r="D1410" s="14">
        <v>269.44000199999999</v>
      </c>
      <c r="E1410" s="14">
        <v>269.44000199999999</v>
      </c>
      <c r="F1410" s="14">
        <v>7978600</v>
      </c>
      <c r="G1410" s="14">
        <v>268.60998499999999</v>
      </c>
      <c r="R1410" s="5">
        <f t="shared" si="22"/>
        <v>266.38181528874117</v>
      </c>
      <c r="S1410">
        <v>266.38181528874117</v>
      </c>
    </row>
    <row r="1411" spans="1:19" x14ac:dyDescent="0.25">
      <c r="A1411" s="15">
        <v>44235</v>
      </c>
      <c r="B1411" s="14">
        <v>282.699005</v>
      </c>
      <c r="C1411" s="14">
        <v>274.62399299999998</v>
      </c>
      <c r="D1411" s="14">
        <v>282.17001299999998</v>
      </c>
      <c r="E1411" s="14">
        <v>282.17001299999998</v>
      </c>
      <c r="F1411" s="14">
        <v>10065500</v>
      </c>
      <c r="G1411" s="14">
        <v>276.88000499999998</v>
      </c>
      <c r="R1411" s="5">
        <f t="shared" ref="R1411:R1474" si="23">$J$3*F1411+$K$3*E1411+$L$3*D1411+$M$3*C1411+$N$3*B1411 +$O$3</f>
        <v>277.06705018183368</v>
      </c>
      <c r="S1411">
        <v>277.06705018183368</v>
      </c>
    </row>
    <row r="1412" spans="1:19" x14ac:dyDescent="0.25">
      <c r="A1412" s="15">
        <v>44236</v>
      </c>
      <c r="B1412" s="14">
        <v>286.89001500000001</v>
      </c>
      <c r="C1412" s="14">
        <v>276.51001000000002</v>
      </c>
      <c r="D1412" s="14">
        <v>284.20001200000002</v>
      </c>
      <c r="E1412" s="14">
        <v>284.20001200000002</v>
      </c>
      <c r="F1412" s="14">
        <v>8697000</v>
      </c>
      <c r="G1412" s="14">
        <v>280.38000499999998</v>
      </c>
      <c r="R1412" s="5">
        <f t="shared" si="23"/>
        <v>280.93179097092496</v>
      </c>
      <c r="S1412">
        <v>280.93179097092496</v>
      </c>
    </row>
    <row r="1413" spans="1:19" x14ac:dyDescent="0.25">
      <c r="A1413" s="15">
        <v>44237</v>
      </c>
      <c r="B1413" s="14">
        <v>286.07998700000002</v>
      </c>
      <c r="C1413" s="14">
        <v>278.40100100000001</v>
      </c>
      <c r="D1413" s="14">
        <v>283.17999300000002</v>
      </c>
      <c r="E1413" s="14">
        <v>283.17999300000002</v>
      </c>
      <c r="F1413" s="14">
        <v>9364500</v>
      </c>
      <c r="G1413" s="14">
        <v>285.10000600000001</v>
      </c>
      <c r="R1413" s="5">
        <f t="shared" si="23"/>
        <v>282.18826840639258</v>
      </c>
      <c r="S1413">
        <v>282.18826840639258</v>
      </c>
    </row>
    <row r="1414" spans="1:19" x14ac:dyDescent="0.25">
      <c r="A1414" s="15">
        <v>44238</v>
      </c>
      <c r="B1414" s="14">
        <v>302.10000600000001</v>
      </c>
      <c r="C1414" s="14">
        <v>281.60000600000001</v>
      </c>
      <c r="D1414" s="14">
        <v>285.02999899999998</v>
      </c>
      <c r="E1414" s="14">
        <v>285.02999899999998</v>
      </c>
      <c r="F1414" s="14">
        <v>21371100</v>
      </c>
      <c r="G1414" s="14">
        <v>287.32998700000002</v>
      </c>
      <c r="R1414" s="5">
        <f t="shared" si="23"/>
        <v>297.75710635021738</v>
      </c>
      <c r="S1414">
        <v>297.75710635021733</v>
      </c>
    </row>
    <row r="1415" spans="1:19" x14ac:dyDescent="0.25">
      <c r="A1415" s="15">
        <v>44239</v>
      </c>
      <c r="B1415" s="14">
        <v>299.33999599999999</v>
      </c>
      <c r="C1415" s="14">
        <v>289.32000699999998</v>
      </c>
      <c r="D1415" s="14">
        <v>298.36999500000002</v>
      </c>
      <c r="E1415" s="14">
        <v>298.36999500000002</v>
      </c>
      <c r="F1415" s="14">
        <v>11882200</v>
      </c>
      <c r="G1415" s="14">
        <v>292.64001500000001</v>
      </c>
      <c r="R1415" s="5">
        <f t="shared" si="23"/>
        <v>292.5852413089836</v>
      </c>
      <c r="S1415">
        <v>292.5852413089836</v>
      </c>
    </row>
    <row r="1416" spans="1:19" x14ac:dyDescent="0.25">
      <c r="A1416" s="15">
        <v>44243</v>
      </c>
      <c r="B1416" s="14">
        <v>309.14001500000001</v>
      </c>
      <c r="C1416" s="14">
        <v>298.17999300000002</v>
      </c>
      <c r="D1416" s="14">
        <v>304.790009</v>
      </c>
      <c r="E1416" s="14">
        <v>304.790009</v>
      </c>
      <c r="F1416" s="14">
        <v>13597700</v>
      </c>
      <c r="G1416" s="14">
        <v>306.39999399999999</v>
      </c>
      <c r="R1416" s="5">
        <f t="shared" si="23"/>
        <v>303.79205849527028</v>
      </c>
      <c r="S1416">
        <v>303.79205849527034</v>
      </c>
    </row>
    <row r="1417" spans="1:19" x14ac:dyDescent="0.25">
      <c r="A1417" s="15">
        <v>44244</v>
      </c>
      <c r="B1417" s="14">
        <v>301.5</v>
      </c>
      <c r="C1417" s="14">
        <v>290.55999800000001</v>
      </c>
      <c r="D1417" s="14">
        <v>297.20001200000002</v>
      </c>
      <c r="E1417" s="14">
        <v>297.20001200000002</v>
      </c>
      <c r="F1417" s="14">
        <v>9879800</v>
      </c>
      <c r="G1417" s="14">
        <v>297.63000499999998</v>
      </c>
      <c r="R1417" s="5">
        <f t="shared" si="23"/>
        <v>296.12989816178668</v>
      </c>
      <c r="S1417">
        <v>296.12989816178674</v>
      </c>
    </row>
    <row r="1418" spans="1:19" x14ac:dyDescent="0.25">
      <c r="A1418" s="15">
        <v>44245</v>
      </c>
      <c r="B1418" s="14">
        <v>292.97000100000002</v>
      </c>
      <c r="C1418" s="14">
        <v>285.02999899999998</v>
      </c>
      <c r="D1418" s="14">
        <v>290.80999800000001</v>
      </c>
      <c r="E1418" s="14">
        <v>290.80999800000001</v>
      </c>
      <c r="F1418" s="14">
        <v>9715500</v>
      </c>
      <c r="G1418" s="14">
        <v>291.13000499999998</v>
      </c>
      <c r="R1418" s="5">
        <f t="shared" si="23"/>
        <v>288.43512066834893</v>
      </c>
      <c r="S1418">
        <v>288.43512066834893</v>
      </c>
    </row>
    <row r="1419" spans="1:19" x14ac:dyDescent="0.25">
      <c r="A1419" s="15">
        <v>44246</v>
      </c>
      <c r="B1419" s="14">
        <v>293.94000199999999</v>
      </c>
      <c r="C1419" s="14">
        <v>285.459991</v>
      </c>
      <c r="D1419" s="14">
        <v>286.92001299999998</v>
      </c>
      <c r="E1419" s="14">
        <v>286.92001299999998</v>
      </c>
      <c r="F1419" s="14">
        <v>9413800</v>
      </c>
      <c r="G1419" s="14">
        <v>292.11999500000002</v>
      </c>
      <c r="R1419" s="5">
        <f t="shared" si="23"/>
        <v>292.00702900557184</v>
      </c>
      <c r="S1419">
        <v>292.00702900557184</v>
      </c>
    </row>
    <row r="1420" spans="1:19" x14ac:dyDescent="0.25">
      <c r="A1420" s="15">
        <v>44249</v>
      </c>
      <c r="B1420" s="14">
        <v>285</v>
      </c>
      <c r="C1420" s="14">
        <v>273.290009</v>
      </c>
      <c r="D1420" s="14">
        <v>273.85000600000001</v>
      </c>
      <c r="E1420" s="14">
        <v>273.85000600000001</v>
      </c>
      <c r="F1420" s="14">
        <v>13132500</v>
      </c>
      <c r="G1420" s="14">
        <v>281.42001299999998</v>
      </c>
      <c r="R1420" s="5">
        <f t="shared" si="23"/>
        <v>283.30232361497417</v>
      </c>
      <c r="S1420">
        <v>283.30232361497417</v>
      </c>
    </row>
    <row r="1421" spans="1:19" x14ac:dyDescent="0.25">
      <c r="A1421" s="15">
        <v>44250</v>
      </c>
      <c r="B1421" s="14">
        <v>267.25</v>
      </c>
      <c r="C1421" s="14">
        <v>252.55999800000001</v>
      </c>
      <c r="D1421" s="14">
        <v>265</v>
      </c>
      <c r="E1421" s="14">
        <v>265</v>
      </c>
      <c r="F1421" s="14">
        <v>20440300</v>
      </c>
      <c r="G1421" s="14">
        <v>259.69000199999999</v>
      </c>
      <c r="R1421" s="5">
        <f t="shared" si="23"/>
        <v>257.96022678689297</v>
      </c>
      <c r="S1421">
        <v>257.96022678689303</v>
      </c>
    </row>
    <row r="1422" spans="1:19" x14ac:dyDescent="0.25">
      <c r="A1422" s="15">
        <v>44251</v>
      </c>
      <c r="B1422" s="14">
        <v>268.66598499999998</v>
      </c>
      <c r="C1422" s="14">
        <v>259.10000600000001</v>
      </c>
      <c r="D1422" s="14">
        <v>266.07000699999998</v>
      </c>
      <c r="E1422" s="14">
        <v>266.07000699999998</v>
      </c>
      <c r="F1422" s="14">
        <v>10840000</v>
      </c>
      <c r="G1422" s="14">
        <v>266.10501099999999</v>
      </c>
      <c r="R1422" s="5">
        <f t="shared" si="23"/>
        <v>263.24178896099744</v>
      </c>
      <c r="S1422">
        <v>263.24178896099738</v>
      </c>
    </row>
    <row r="1423" spans="1:19" x14ac:dyDescent="0.25">
      <c r="A1423" s="15">
        <v>44252</v>
      </c>
      <c r="B1423" s="14">
        <v>266</v>
      </c>
      <c r="C1423" s="14">
        <v>251.41999799999999</v>
      </c>
      <c r="D1423" s="14">
        <v>253.94000199999999</v>
      </c>
      <c r="E1423" s="14">
        <v>253.94000199999999</v>
      </c>
      <c r="F1423" s="14">
        <v>13403300</v>
      </c>
      <c r="G1423" s="14">
        <v>262.76001000000002</v>
      </c>
      <c r="R1423" s="5">
        <f t="shared" si="23"/>
        <v>262.81010558449947</v>
      </c>
      <c r="S1423">
        <v>262.81010558449941</v>
      </c>
    </row>
    <row r="1424" spans="1:19" x14ac:dyDescent="0.25">
      <c r="A1424" s="15">
        <v>44253</v>
      </c>
      <c r="B1424" s="14">
        <v>261.85998499999999</v>
      </c>
      <c r="C1424" s="14">
        <v>253.11399800000001</v>
      </c>
      <c r="D1424" s="14">
        <v>259.85000600000001</v>
      </c>
      <c r="E1424" s="14">
        <v>259.85000600000001</v>
      </c>
      <c r="F1424" s="14">
        <v>11915200</v>
      </c>
      <c r="G1424" s="14">
        <v>257.45001200000002</v>
      </c>
      <c r="R1424" s="5">
        <f t="shared" si="23"/>
        <v>256.66669018913848</v>
      </c>
      <c r="S1424">
        <v>256.66669018913854</v>
      </c>
    </row>
    <row r="1425" spans="1:19" x14ac:dyDescent="0.25">
      <c r="A1425" s="15">
        <v>44256</v>
      </c>
      <c r="B1425" s="14">
        <v>274.540009</v>
      </c>
      <c r="C1425" s="14">
        <v>265.72000100000002</v>
      </c>
      <c r="D1425" s="14">
        <v>273.63000499999998</v>
      </c>
      <c r="E1425" s="14">
        <v>273.63000499999998</v>
      </c>
      <c r="F1425" s="14">
        <v>10558500</v>
      </c>
      <c r="G1425" s="14">
        <v>268.89498900000001</v>
      </c>
      <c r="R1425" s="5">
        <f t="shared" si="23"/>
        <v>268.6113644351513</v>
      </c>
      <c r="S1425">
        <v>268.6113644351513</v>
      </c>
    </row>
    <row r="1426" spans="1:19" x14ac:dyDescent="0.25">
      <c r="A1426" s="15">
        <v>44257</v>
      </c>
      <c r="B1426" s="14">
        <v>277.5</v>
      </c>
      <c r="C1426" s="14">
        <v>268.91000400000001</v>
      </c>
      <c r="D1426" s="14">
        <v>269.19000199999999</v>
      </c>
      <c r="E1426" s="14">
        <v>269.19000199999999</v>
      </c>
      <c r="F1426" s="14">
        <v>8484900</v>
      </c>
      <c r="G1426" s="14">
        <v>275.959991</v>
      </c>
      <c r="R1426" s="5">
        <f t="shared" si="23"/>
        <v>276.28367342391783</v>
      </c>
      <c r="S1426">
        <v>276.28367342391783</v>
      </c>
    </row>
    <row r="1427" spans="1:19" x14ac:dyDescent="0.25">
      <c r="A1427" s="15">
        <v>44258</v>
      </c>
      <c r="B1427" s="14">
        <v>267.66000400000001</v>
      </c>
      <c r="C1427" s="14">
        <v>253.25</v>
      </c>
      <c r="D1427" s="14">
        <v>255.05999800000001</v>
      </c>
      <c r="E1427" s="14">
        <v>255.05999800000001</v>
      </c>
      <c r="F1427" s="14">
        <v>10841800</v>
      </c>
      <c r="G1427" s="14">
        <v>265.01998900000001</v>
      </c>
      <c r="R1427" s="5">
        <f t="shared" si="23"/>
        <v>264.91862279153935</v>
      </c>
      <c r="S1427">
        <v>264.91862279153935</v>
      </c>
    </row>
    <row r="1428" spans="1:19" x14ac:dyDescent="0.25">
      <c r="A1428" s="15">
        <v>44259</v>
      </c>
      <c r="B1428" s="14">
        <v>254.800003</v>
      </c>
      <c r="C1428" s="14">
        <v>232.270004</v>
      </c>
      <c r="D1428" s="14">
        <v>239.070007</v>
      </c>
      <c r="E1428" s="14">
        <v>239.070007</v>
      </c>
      <c r="F1428" s="14">
        <v>18878800</v>
      </c>
      <c r="G1428" s="14">
        <v>251.759995</v>
      </c>
      <c r="R1428" s="5">
        <f t="shared" si="23"/>
        <v>248.18366638012617</v>
      </c>
      <c r="S1428">
        <v>248.18366638012617</v>
      </c>
    </row>
    <row r="1429" spans="1:19" x14ac:dyDescent="0.25">
      <c r="A1429" s="15">
        <v>44260</v>
      </c>
      <c r="B1429" s="14">
        <v>243.74800099999999</v>
      </c>
      <c r="C1429" s="14">
        <v>223.08999600000001</v>
      </c>
      <c r="D1429" s="14">
        <v>239.050003</v>
      </c>
      <c r="E1429" s="14">
        <v>239.050003</v>
      </c>
      <c r="F1429" s="14">
        <v>16830200</v>
      </c>
      <c r="G1429" s="14">
        <v>243.11999499999999</v>
      </c>
      <c r="R1429" s="5">
        <f t="shared" si="23"/>
        <v>231.68507668373903</v>
      </c>
      <c r="S1429">
        <v>231.685076683739</v>
      </c>
    </row>
    <row r="1430" spans="1:19" x14ac:dyDescent="0.25">
      <c r="A1430" s="15">
        <v>44263</v>
      </c>
      <c r="B1430" s="14">
        <v>241.33000200000001</v>
      </c>
      <c r="C1430" s="14">
        <v>225.64999399999999</v>
      </c>
      <c r="D1430" s="14">
        <v>226.08999600000001</v>
      </c>
      <c r="E1430" s="14">
        <v>226.08999600000001</v>
      </c>
      <c r="F1430" s="14">
        <v>13340300</v>
      </c>
      <c r="G1430" s="14">
        <v>239</v>
      </c>
      <c r="R1430" s="5">
        <f t="shared" si="23"/>
        <v>239.31351711749227</v>
      </c>
      <c r="S1430">
        <v>239.31351711749227</v>
      </c>
    </row>
    <row r="1431" spans="1:19" x14ac:dyDescent="0.25">
      <c r="A1431" s="15">
        <v>44264</v>
      </c>
      <c r="B1431" s="14">
        <v>244.44000199999999</v>
      </c>
      <c r="C1431" s="14">
        <v>236.03999300000001</v>
      </c>
      <c r="D1431" s="14">
        <v>241.759995</v>
      </c>
      <c r="E1431" s="14">
        <v>241.759995</v>
      </c>
      <c r="F1431" s="14">
        <v>12071200</v>
      </c>
      <c r="G1431" s="14">
        <v>240.979996</v>
      </c>
      <c r="R1431" s="5">
        <f t="shared" si="23"/>
        <v>239.91114284865054</v>
      </c>
      <c r="S1431">
        <v>239.91114284865054</v>
      </c>
    </row>
    <row r="1432" spans="1:19" x14ac:dyDescent="0.25">
      <c r="A1432" s="15">
        <v>44265</v>
      </c>
      <c r="B1432" s="14">
        <v>249.96000699999999</v>
      </c>
      <c r="C1432" s="14">
        <v>241.270004</v>
      </c>
      <c r="D1432" s="14">
        <v>242.070007</v>
      </c>
      <c r="E1432" s="14">
        <v>242.070007</v>
      </c>
      <c r="F1432" s="14">
        <v>9508000</v>
      </c>
      <c r="G1432" s="14">
        <v>249.30999800000001</v>
      </c>
      <c r="R1432" s="5">
        <f t="shared" si="23"/>
        <v>248.42197440496625</v>
      </c>
      <c r="S1432">
        <v>248.42197440496625</v>
      </c>
    </row>
    <row r="1433" spans="1:19" x14ac:dyDescent="0.25">
      <c r="A1433" s="15">
        <v>44266</v>
      </c>
      <c r="B1433" s="14">
        <v>254.91999799999999</v>
      </c>
      <c r="C1433" s="14">
        <v>246.529999</v>
      </c>
      <c r="D1433" s="14">
        <v>253.83000200000001</v>
      </c>
      <c r="E1433" s="14">
        <v>253.83000200000001</v>
      </c>
      <c r="F1433" s="14">
        <v>9234200</v>
      </c>
      <c r="G1433" s="14">
        <v>247.11999499999999</v>
      </c>
      <c r="R1433" s="5">
        <f t="shared" si="23"/>
        <v>249.41208319154188</v>
      </c>
      <c r="S1433">
        <v>249.41208319154188</v>
      </c>
    </row>
    <row r="1434" spans="1:19" x14ac:dyDescent="0.25">
      <c r="A1434" s="15">
        <v>44267</v>
      </c>
      <c r="B1434" s="14">
        <v>251.54800399999999</v>
      </c>
      <c r="C1434" s="14">
        <v>244.30299400000001</v>
      </c>
      <c r="D1434" s="14">
        <v>250.35000600000001</v>
      </c>
      <c r="E1434" s="14">
        <v>250.35000600000001</v>
      </c>
      <c r="F1434" s="14">
        <v>7609700</v>
      </c>
      <c r="G1434" s="14">
        <v>249.490005</v>
      </c>
      <c r="R1434" s="5">
        <f t="shared" si="23"/>
        <v>246.92464064801982</v>
      </c>
      <c r="S1434">
        <v>246.92464064801979</v>
      </c>
    </row>
    <row r="1435" spans="1:19" x14ac:dyDescent="0.25">
      <c r="A1435" s="15">
        <v>44270</v>
      </c>
      <c r="B1435" s="14">
        <v>252</v>
      </c>
      <c r="C1435" s="14">
        <v>246.78999300000001</v>
      </c>
      <c r="D1435" s="14">
        <v>249.979996</v>
      </c>
      <c r="E1435" s="14">
        <v>249.979996</v>
      </c>
      <c r="F1435" s="14">
        <v>7052100</v>
      </c>
      <c r="G1435" s="14">
        <v>251.41799900000001</v>
      </c>
      <c r="R1435" s="5">
        <f t="shared" si="23"/>
        <v>249.33956310316043</v>
      </c>
      <c r="S1435">
        <v>249.3395631031604</v>
      </c>
    </row>
    <row r="1436" spans="1:19" x14ac:dyDescent="0.25">
      <c r="A1436" s="15">
        <v>44271</v>
      </c>
      <c r="B1436" s="14">
        <v>254.779999</v>
      </c>
      <c r="C1436" s="14">
        <v>247.550003</v>
      </c>
      <c r="D1436" s="14">
        <v>249.30999800000001</v>
      </c>
      <c r="E1436" s="14">
        <v>249.30999800000001</v>
      </c>
      <c r="F1436" s="14">
        <v>7370400</v>
      </c>
      <c r="G1436" s="14">
        <v>253.41999799999999</v>
      </c>
      <c r="R1436" s="5">
        <f t="shared" si="23"/>
        <v>252.7942183812518</v>
      </c>
      <c r="S1436">
        <v>252.79421838125182</v>
      </c>
    </row>
    <row r="1437" spans="1:19" x14ac:dyDescent="0.25">
      <c r="A1437" s="15">
        <v>44272</v>
      </c>
      <c r="B1437" s="14">
        <v>254.46099899999999</v>
      </c>
      <c r="C1437" s="14">
        <v>242.89999399999999</v>
      </c>
      <c r="D1437" s="14">
        <v>251.470001</v>
      </c>
      <c r="E1437" s="14">
        <v>251.470001</v>
      </c>
      <c r="F1437" s="14">
        <v>6340100</v>
      </c>
      <c r="G1437" s="14">
        <v>245.83999600000001</v>
      </c>
      <c r="R1437" s="5">
        <f t="shared" si="23"/>
        <v>247.84419611543231</v>
      </c>
      <c r="S1437">
        <v>247.84419611543228</v>
      </c>
    </row>
    <row r="1438" spans="1:19" x14ac:dyDescent="0.25">
      <c r="A1438" s="15">
        <v>44273</v>
      </c>
      <c r="B1438" s="14">
        <v>247.270004</v>
      </c>
      <c r="C1438" s="14">
        <v>237.800003</v>
      </c>
      <c r="D1438" s="14">
        <v>238.41000399999999</v>
      </c>
      <c r="E1438" s="14">
        <v>238.41000399999999</v>
      </c>
      <c r="F1438" s="14">
        <v>9318900</v>
      </c>
      <c r="G1438" s="14">
        <v>246.46000699999999</v>
      </c>
      <c r="R1438" s="5">
        <f t="shared" si="23"/>
        <v>245.76990981905908</v>
      </c>
      <c r="S1438">
        <v>245.76990981905908</v>
      </c>
    </row>
    <row r="1439" spans="1:19" x14ac:dyDescent="0.25">
      <c r="A1439" s="15">
        <v>44274</v>
      </c>
      <c r="B1439" s="14">
        <v>243.14999399999999</v>
      </c>
      <c r="C1439" s="14">
        <v>237.13000500000001</v>
      </c>
      <c r="D1439" s="14">
        <v>241.279999</v>
      </c>
      <c r="E1439" s="14">
        <v>241.279999</v>
      </c>
      <c r="F1439" s="14">
        <v>10555100</v>
      </c>
      <c r="G1439" s="14">
        <v>239.63000500000001</v>
      </c>
      <c r="R1439" s="5">
        <f t="shared" si="23"/>
        <v>239.82582362167622</v>
      </c>
      <c r="S1439">
        <v>239.82582362167622</v>
      </c>
    </row>
    <row r="1440" spans="1:19" x14ac:dyDescent="0.25">
      <c r="A1440" s="15">
        <v>44277</v>
      </c>
      <c r="B1440" s="14">
        <v>246.949997</v>
      </c>
      <c r="C1440" s="14">
        <v>240.85000600000001</v>
      </c>
      <c r="D1440" s="14">
        <v>244.384995</v>
      </c>
      <c r="E1440" s="14">
        <v>244.384995</v>
      </c>
      <c r="F1440" s="14">
        <v>5790200</v>
      </c>
      <c r="G1440" s="14">
        <v>242.029999</v>
      </c>
      <c r="R1440" s="5">
        <f t="shared" si="23"/>
        <v>243.98560468915522</v>
      </c>
      <c r="S1440">
        <v>243.9856046891552</v>
      </c>
    </row>
    <row r="1441" spans="1:19" x14ac:dyDescent="0.25">
      <c r="A1441" s="15">
        <v>44278</v>
      </c>
      <c r="B1441" s="14">
        <v>246.83999600000001</v>
      </c>
      <c r="C1441" s="14">
        <v>242.25</v>
      </c>
      <c r="D1441" s="14">
        <v>243.770004</v>
      </c>
      <c r="E1441" s="14">
        <v>243.770004</v>
      </c>
      <c r="F1441" s="14">
        <v>5093200</v>
      </c>
      <c r="G1441" s="14">
        <v>245.550003</v>
      </c>
      <c r="R1441" s="5">
        <f t="shared" si="23"/>
        <v>245.26708837885383</v>
      </c>
      <c r="S1441">
        <v>245.26708837885383</v>
      </c>
    </row>
    <row r="1442" spans="1:19" x14ac:dyDescent="0.25">
      <c r="A1442" s="15">
        <v>44279</v>
      </c>
      <c r="B1442" s="14">
        <v>244.970001</v>
      </c>
      <c r="C1442" s="14">
        <v>233.759995</v>
      </c>
      <c r="D1442" s="14">
        <v>234.270004</v>
      </c>
      <c r="E1442" s="14">
        <v>234.270004</v>
      </c>
      <c r="F1442" s="14">
        <v>6097300</v>
      </c>
      <c r="G1442" s="14">
        <v>244.490005</v>
      </c>
      <c r="R1442" s="5">
        <f t="shared" si="23"/>
        <v>243.34883890856892</v>
      </c>
      <c r="S1442">
        <v>243.34883890856889</v>
      </c>
    </row>
    <row r="1443" spans="1:19" x14ac:dyDescent="0.25">
      <c r="A1443" s="15">
        <v>44280</v>
      </c>
      <c r="B1443" s="14">
        <v>235.33999600000001</v>
      </c>
      <c r="C1443" s="14">
        <v>227.520004</v>
      </c>
      <c r="D1443" s="14">
        <v>234.240005</v>
      </c>
      <c r="E1443" s="14">
        <v>234.240005</v>
      </c>
      <c r="F1443" s="14">
        <v>8846600</v>
      </c>
      <c r="G1443" s="14">
        <v>232.63000500000001</v>
      </c>
      <c r="R1443" s="5">
        <f t="shared" si="23"/>
        <v>230.25044027331887</v>
      </c>
      <c r="S1443">
        <v>230.25044027331884</v>
      </c>
    </row>
    <row r="1444" spans="1:19" x14ac:dyDescent="0.25">
      <c r="A1444" s="15">
        <v>44281</v>
      </c>
      <c r="B1444" s="14">
        <v>241.30999800000001</v>
      </c>
      <c r="C1444" s="14">
        <v>232.300003</v>
      </c>
      <c r="D1444" s="14">
        <v>241.029999</v>
      </c>
      <c r="E1444" s="14">
        <v>241.029999</v>
      </c>
      <c r="F1444" s="14">
        <v>8217600</v>
      </c>
      <c r="G1444" s="14">
        <v>233.61900299999999</v>
      </c>
      <c r="R1444" s="5">
        <f t="shared" si="23"/>
        <v>234.86051002509666</v>
      </c>
      <c r="S1444">
        <v>234.86051002509669</v>
      </c>
    </row>
    <row r="1445" spans="1:19" x14ac:dyDescent="0.25">
      <c r="A1445" s="15">
        <v>44284</v>
      </c>
      <c r="B1445" s="14">
        <v>243.199997</v>
      </c>
      <c r="C1445" s="14">
        <v>233.61000100000001</v>
      </c>
      <c r="D1445" s="14">
        <v>235.66999799999999</v>
      </c>
      <c r="E1445" s="14">
        <v>235.66999799999999</v>
      </c>
      <c r="F1445" s="14">
        <v>7510900</v>
      </c>
      <c r="G1445" s="14">
        <v>241.58000200000001</v>
      </c>
      <c r="R1445" s="5">
        <f t="shared" si="23"/>
        <v>240.79301413891665</v>
      </c>
      <c r="S1445">
        <v>240.79301413891662</v>
      </c>
    </row>
    <row r="1446" spans="1:19" x14ac:dyDescent="0.25">
      <c r="A1446" s="15">
        <v>44285</v>
      </c>
      <c r="B1446" s="14">
        <v>238.36000100000001</v>
      </c>
      <c r="C1446" s="14">
        <v>232.63000500000001</v>
      </c>
      <c r="D1446" s="14">
        <v>236.53999300000001</v>
      </c>
      <c r="E1446" s="14">
        <v>236.53999300000001</v>
      </c>
      <c r="F1446" s="14">
        <v>6242000</v>
      </c>
      <c r="G1446" s="14">
        <v>236.88000500000001</v>
      </c>
      <c r="R1446" s="5">
        <f t="shared" si="23"/>
        <v>235.2053457190915</v>
      </c>
      <c r="S1446">
        <v>235.20534571909147</v>
      </c>
    </row>
    <row r="1447" spans="1:19" x14ac:dyDescent="0.25">
      <c r="A1447" s="15">
        <v>44286</v>
      </c>
      <c r="B1447" s="14">
        <v>245.229996</v>
      </c>
      <c r="C1447" s="14">
        <v>237.270004</v>
      </c>
      <c r="D1447" s="14">
        <v>242.83999600000001</v>
      </c>
      <c r="E1447" s="14">
        <v>242.83999600000001</v>
      </c>
      <c r="F1447" s="14">
        <v>7633400</v>
      </c>
      <c r="G1447" s="14">
        <v>238.11000100000001</v>
      </c>
      <c r="R1447" s="5">
        <f t="shared" si="23"/>
        <v>240.82899375116918</v>
      </c>
      <c r="S1447">
        <v>240.82899375116918</v>
      </c>
    </row>
    <row r="1448" spans="1:19" x14ac:dyDescent="0.25">
      <c r="A1448" s="15">
        <v>44287</v>
      </c>
      <c r="B1448" s="14">
        <v>252.649002</v>
      </c>
      <c r="C1448" s="14">
        <v>246.03999300000001</v>
      </c>
      <c r="D1448" s="14">
        <v>247.53999300000001</v>
      </c>
      <c r="E1448" s="14">
        <v>247.53999300000001</v>
      </c>
      <c r="F1448" s="14">
        <v>6990100</v>
      </c>
      <c r="G1448" s="14">
        <v>248.03999300000001</v>
      </c>
      <c r="R1448" s="5">
        <f t="shared" si="23"/>
        <v>250.88592603852598</v>
      </c>
      <c r="S1448">
        <v>250.88592603852598</v>
      </c>
    </row>
    <row r="1449" spans="1:19" x14ac:dyDescent="0.25">
      <c r="A1449" s="15">
        <v>44291</v>
      </c>
      <c r="B1449" s="14">
        <v>251.759995</v>
      </c>
      <c r="C1449" s="14">
        <v>245.699997</v>
      </c>
      <c r="D1449" s="14">
        <v>251.020004</v>
      </c>
      <c r="E1449" s="14">
        <v>251.020004</v>
      </c>
      <c r="F1449" s="14">
        <v>5744400</v>
      </c>
      <c r="G1449" s="14">
        <v>250.509995</v>
      </c>
      <c r="R1449" s="5">
        <f t="shared" si="23"/>
        <v>247.70036939473633</v>
      </c>
      <c r="S1449">
        <v>247.70036939473633</v>
      </c>
    </row>
    <row r="1450" spans="1:19" x14ac:dyDescent="0.25">
      <c r="A1450" s="15">
        <v>44292</v>
      </c>
      <c r="B1450" s="14">
        <v>255</v>
      </c>
      <c r="C1450" s="14">
        <v>249.5</v>
      </c>
      <c r="D1450" s="14">
        <v>253.19000199999999</v>
      </c>
      <c r="E1450" s="14">
        <v>253.19000199999999</v>
      </c>
      <c r="F1450" s="14">
        <v>5580400</v>
      </c>
      <c r="G1450" s="14">
        <v>251.64999399999999</v>
      </c>
      <c r="R1450" s="5">
        <f t="shared" si="23"/>
        <v>251.99889572833823</v>
      </c>
      <c r="S1450">
        <v>251.99889572833823</v>
      </c>
    </row>
    <row r="1451" spans="1:19" x14ac:dyDescent="0.25">
      <c r="A1451" s="15">
        <v>44293</v>
      </c>
      <c r="B1451" s="14">
        <v>259.22000100000002</v>
      </c>
      <c r="C1451" s="14">
        <v>251.070007</v>
      </c>
      <c r="D1451" s="14">
        <v>255.60000600000001</v>
      </c>
      <c r="E1451" s="14">
        <v>255.60000600000001</v>
      </c>
      <c r="F1451" s="14">
        <v>7243200</v>
      </c>
      <c r="G1451" s="14">
        <v>253.074997</v>
      </c>
      <c r="R1451" s="5">
        <f t="shared" si="23"/>
        <v>255.43551404744179</v>
      </c>
      <c r="S1451">
        <v>255.43551404744181</v>
      </c>
    </row>
    <row r="1452" spans="1:19" x14ac:dyDescent="0.25">
      <c r="A1452" s="15">
        <v>44294</v>
      </c>
      <c r="B1452" s="14">
        <v>265</v>
      </c>
      <c r="C1452" s="14">
        <v>258.17001299999998</v>
      </c>
      <c r="D1452" s="14">
        <v>264.5</v>
      </c>
      <c r="E1452" s="14">
        <v>264.5</v>
      </c>
      <c r="F1452" s="14">
        <v>9059100</v>
      </c>
      <c r="G1452" s="14">
        <v>260.16000400000001</v>
      </c>
      <c r="R1452" s="5">
        <f t="shared" si="23"/>
        <v>260.24452790689293</v>
      </c>
      <c r="S1452">
        <v>260.24452790689293</v>
      </c>
    </row>
    <row r="1453" spans="1:19" x14ac:dyDescent="0.25">
      <c r="A1453" s="15">
        <v>44295</v>
      </c>
      <c r="B1453" s="14">
        <v>266.94000199999999</v>
      </c>
      <c r="C1453" s="14">
        <v>261.38000499999998</v>
      </c>
      <c r="D1453" s="14">
        <v>266.76998900000001</v>
      </c>
      <c r="E1453" s="14">
        <v>266.76998900000001</v>
      </c>
      <c r="F1453" s="14">
        <v>6689700</v>
      </c>
      <c r="G1453" s="14">
        <v>262.98001099999999</v>
      </c>
      <c r="R1453" s="5">
        <f t="shared" si="23"/>
        <v>262.88651876596538</v>
      </c>
      <c r="S1453">
        <v>262.88651876596532</v>
      </c>
    </row>
    <row r="1454" spans="1:19" x14ac:dyDescent="0.25">
      <c r="A1454" s="15">
        <v>44298</v>
      </c>
      <c r="B1454" s="14">
        <v>270.32998700000002</v>
      </c>
      <c r="C1454" s="14">
        <v>262.58999599999999</v>
      </c>
      <c r="D1454" s="14">
        <v>269.02999899999998</v>
      </c>
      <c r="E1454" s="14">
        <v>269.02999899999998</v>
      </c>
      <c r="F1454" s="14">
        <v>6681200</v>
      </c>
      <c r="G1454" s="14">
        <v>265.39001500000001</v>
      </c>
      <c r="R1454" s="5">
        <f t="shared" si="23"/>
        <v>265.40846447685294</v>
      </c>
      <c r="S1454">
        <v>265.40846447685294</v>
      </c>
    </row>
    <row r="1455" spans="1:19" x14ac:dyDescent="0.25">
      <c r="A1455" s="15">
        <v>44299</v>
      </c>
      <c r="B1455" s="14">
        <v>276.86999500000002</v>
      </c>
      <c r="C1455" s="14">
        <v>271</v>
      </c>
      <c r="D1455" s="14">
        <v>275.42999300000002</v>
      </c>
      <c r="E1455" s="14">
        <v>275.42999300000002</v>
      </c>
      <c r="F1455" s="14">
        <v>7284400</v>
      </c>
      <c r="G1455" s="14">
        <v>271.266998</v>
      </c>
      <c r="R1455" s="5">
        <f t="shared" si="23"/>
        <v>273.37453533174511</v>
      </c>
      <c r="S1455">
        <v>273.37453533174505</v>
      </c>
    </row>
    <row r="1456" spans="1:19" x14ac:dyDescent="0.25">
      <c r="A1456" s="15">
        <v>44300</v>
      </c>
      <c r="B1456" s="14">
        <v>277.85998499999999</v>
      </c>
      <c r="C1456" s="14">
        <v>266.20001200000002</v>
      </c>
      <c r="D1456" s="14">
        <v>267.209991</v>
      </c>
      <c r="E1456" s="14">
        <v>267.209991</v>
      </c>
      <c r="F1456" s="14">
        <v>8507200</v>
      </c>
      <c r="G1456" s="14">
        <v>275.83999599999999</v>
      </c>
      <c r="R1456" s="5">
        <f t="shared" si="23"/>
        <v>275.88290704890068</v>
      </c>
      <c r="S1456">
        <v>275.88290704890073</v>
      </c>
    </row>
    <row r="1457" spans="1:19" x14ac:dyDescent="0.25">
      <c r="A1457" s="15">
        <v>44301</v>
      </c>
      <c r="B1457" s="14">
        <v>276.11999500000002</v>
      </c>
      <c r="C1457" s="14">
        <v>270.16000400000001</v>
      </c>
      <c r="D1457" s="14">
        <v>274</v>
      </c>
      <c r="E1457" s="14">
        <v>274</v>
      </c>
      <c r="F1457" s="14">
        <v>7542800</v>
      </c>
      <c r="G1457" s="14">
        <v>271.35998499999999</v>
      </c>
      <c r="R1457" s="5">
        <f t="shared" si="23"/>
        <v>272.9790426429127</v>
      </c>
      <c r="S1457">
        <v>272.9790426429127</v>
      </c>
    </row>
    <row r="1458" spans="1:19" x14ac:dyDescent="0.25">
      <c r="A1458" s="15">
        <v>44302</v>
      </c>
      <c r="B1458" s="14">
        <v>274.14999399999999</v>
      </c>
      <c r="C1458" s="14">
        <v>268.58999599999999</v>
      </c>
      <c r="D1458" s="14">
        <v>269.86999500000002</v>
      </c>
      <c r="E1458" s="14">
        <v>269.86999500000002</v>
      </c>
      <c r="F1458" s="14">
        <v>6061600</v>
      </c>
      <c r="G1458" s="14">
        <v>273.16000400000001</v>
      </c>
      <c r="R1458" s="5">
        <f t="shared" si="23"/>
        <v>272.62197414929182</v>
      </c>
      <c r="S1458">
        <v>272.62197414929193</v>
      </c>
    </row>
    <row r="1459" spans="1:19" x14ac:dyDescent="0.25">
      <c r="A1459" s="15">
        <v>44305</v>
      </c>
      <c r="B1459" s="14">
        <v>268.5</v>
      </c>
      <c r="C1459" s="14">
        <v>263.89999399999999</v>
      </c>
      <c r="D1459" s="14">
        <v>267.91000400000001</v>
      </c>
      <c r="E1459" s="14">
        <v>267.91000400000001</v>
      </c>
      <c r="F1459" s="14">
        <v>5258200</v>
      </c>
      <c r="G1459" s="14">
        <v>267.13000499999998</v>
      </c>
      <c r="R1459" s="5">
        <f t="shared" si="23"/>
        <v>265.38966722813018</v>
      </c>
      <c r="S1459">
        <v>265.38966722813018</v>
      </c>
    </row>
    <row r="1460" spans="1:19" x14ac:dyDescent="0.25">
      <c r="A1460" s="15">
        <v>44306</v>
      </c>
      <c r="B1460" s="14">
        <v>272.57998700000002</v>
      </c>
      <c r="C1460" s="14">
        <v>262.23998999999998</v>
      </c>
      <c r="D1460" s="14">
        <v>264.42999300000002</v>
      </c>
      <c r="E1460" s="14">
        <v>264.42999300000002</v>
      </c>
      <c r="F1460" s="14">
        <v>6208400</v>
      </c>
      <c r="G1460" s="14">
        <v>269.61999500000002</v>
      </c>
      <c r="R1460" s="5">
        <f t="shared" si="23"/>
        <v>270.00756890574581</v>
      </c>
      <c r="S1460">
        <v>270.00756890574576</v>
      </c>
    </row>
    <row r="1461" spans="1:19" x14ac:dyDescent="0.25">
      <c r="A1461" s="15">
        <v>44307</v>
      </c>
      <c r="B1461" s="14">
        <v>266</v>
      </c>
      <c r="C1461" s="14">
        <v>259.26998900000001</v>
      </c>
      <c r="D1461" s="14">
        <v>264.89001500000001</v>
      </c>
      <c r="E1461" s="14">
        <v>264.89001500000001</v>
      </c>
      <c r="F1461" s="14">
        <v>4669100</v>
      </c>
      <c r="G1461" s="14">
        <v>261.41000400000001</v>
      </c>
      <c r="R1461" s="5">
        <f t="shared" si="23"/>
        <v>261.68238325486897</v>
      </c>
      <c r="S1461">
        <v>261.68238325486902</v>
      </c>
    </row>
    <row r="1462" spans="1:19" x14ac:dyDescent="0.25">
      <c r="A1462" s="15">
        <v>44308</v>
      </c>
      <c r="B1462" s="14">
        <v>268.16000400000001</v>
      </c>
      <c r="C1462" s="14">
        <v>259.39999399999999</v>
      </c>
      <c r="D1462" s="14">
        <v>262.26998900000001</v>
      </c>
      <c r="E1462" s="14">
        <v>262.26998900000001</v>
      </c>
      <c r="F1462" s="14">
        <v>5983200</v>
      </c>
      <c r="G1462" s="14">
        <v>265.13000499999998</v>
      </c>
      <c r="R1462" s="5">
        <f t="shared" si="23"/>
        <v>265.33021764786963</v>
      </c>
      <c r="S1462">
        <v>265.33021764786963</v>
      </c>
    </row>
    <row r="1463" spans="1:19" x14ac:dyDescent="0.25">
      <c r="A1463" s="15">
        <v>44309</v>
      </c>
      <c r="B1463" s="14">
        <v>267.790009</v>
      </c>
      <c r="C1463" s="14">
        <v>260.97000100000002</v>
      </c>
      <c r="D1463" s="14">
        <v>266.02999899999998</v>
      </c>
      <c r="E1463" s="14">
        <v>266.02999899999998</v>
      </c>
      <c r="F1463" s="14">
        <v>6297500</v>
      </c>
      <c r="G1463" s="14">
        <v>260.97000100000002</v>
      </c>
      <c r="R1463" s="5">
        <f t="shared" si="23"/>
        <v>263.8106350918103</v>
      </c>
      <c r="S1463">
        <v>263.8106350918103</v>
      </c>
    </row>
    <row r="1464" spans="1:19" x14ac:dyDescent="0.25">
      <c r="A1464" s="15">
        <v>44312</v>
      </c>
      <c r="B1464" s="14">
        <v>271.75</v>
      </c>
      <c r="C1464" s="14">
        <v>265.92001299999998</v>
      </c>
      <c r="D1464" s="14">
        <v>271.72000100000002</v>
      </c>
      <c r="E1464" s="14">
        <v>271.72000100000002</v>
      </c>
      <c r="F1464" s="14">
        <v>5327800</v>
      </c>
      <c r="G1464" s="14">
        <v>266.66000400000001</v>
      </c>
      <c r="R1464" s="5">
        <f t="shared" si="23"/>
        <v>267.41305025540925</v>
      </c>
      <c r="S1464">
        <v>267.41305025540925</v>
      </c>
    </row>
    <row r="1465" spans="1:19" x14ac:dyDescent="0.25">
      <c r="A1465" s="15">
        <v>44313</v>
      </c>
      <c r="B1465" s="14">
        <v>273.82000699999998</v>
      </c>
      <c r="C1465" s="14">
        <v>268.02999899999998</v>
      </c>
      <c r="D1465" s="14">
        <v>268.82000699999998</v>
      </c>
      <c r="E1465" s="14">
        <v>268.82000699999998</v>
      </c>
      <c r="F1465" s="14">
        <v>4296200</v>
      </c>
      <c r="G1465" s="14">
        <v>272.04998799999998</v>
      </c>
      <c r="R1465" s="5">
        <f t="shared" si="23"/>
        <v>272.56659884715907</v>
      </c>
      <c r="S1465">
        <v>272.56659884715913</v>
      </c>
    </row>
    <row r="1466" spans="1:19" x14ac:dyDescent="0.25">
      <c r="A1466" s="15">
        <v>44314</v>
      </c>
      <c r="B1466" s="14">
        <v>275.25</v>
      </c>
      <c r="C1466" s="14">
        <v>267.17001299999998</v>
      </c>
      <c r="D1466" s="14">
        <v>271.08999599999999</v>
      </c>
      <c r="E1466" s="14">
        <v>271.08999599999999</v>
      </c>
      <c r="F1466" s="14">
        <v>5530300</v>
      </c>
      <c r="G1466" s="14">
        <v>268.75799599999999</v>
      </c>
      <c r="R1466" s="5">
        <f t="shared" si="23"/>
        <v>271.8407883195112</v>
      </c>
      <c r="S1466">
        <v>271.8407883195112</v>
      </c>
    </row>
    <row r="1467" spans="1:19" x14ac:dyDescent="0.25">
      <c r="A1467" s="15">
        <v>44315</v>
      </c>
      <c r="B1467" s="14">
        <v>273.86999500000002</v>
      </c>
      <c r="C1467" s="14">
        <v>263.52999899999998</v>
      </c>
      <c r="D1467" s="14">
        <v>267.85000600000001</v>
      </c>
      <c r="E1467" s="14">
        <v>267.85000600000001</v>
      </c>
      <c r="F1467" s="14">
        <v>5663700</v>
      </c>
      <c r="G1467" s="14">
        <v>273.26001000000002</v>
      </c>
      <c r="R1467" s="5">
        <f t="shared" si="23"/>
        <v>269.98585763960148</v>
      </c>
      <c r="S1467">
        <v>269.98585763960148</v>
      </c>
    </row>
    <row r="1468" spans="1:19" x14ac:dyDescent="0.25">
      <c r="A1468" s="15">
        <v>44316</v>
      </c>
      <c r="B1468" s="14">
        <v>266.14999399999999</v>
      </c>
      <c r="C1468" s="14">
        <v>261.60000600000001</v>
      </c>
      <c r="D1468" s="14">
        <v>262.290009</v>
      </c>
      <c r="E1468" s="14">
        <v>262.290009</v>
      </c>
      <c r="F1468" s="14">
        <v>6594500</v>
      </c>
      <c r="G1468" s="14">
        <v>265</v>
      </c>
      <c r="R1468" s="5">
        <f t="shared" si="23"/>
        <v>265.09035329933346</v>
      </c>
      <c r="S1468">
        <v>265.09035329933346</v>
      </c>
    </row>
    <row r="1469" spans="1:19" x14ac:dyDescent="0.25">
      <c r="A1469" s="15">
        <v>44319</v>
      </c>
      <c r="B1469" s="14">
        <v>265.79998799999998</v>
      </c>
      <c r="C1469" s="14">
        <v>256.17999300000002</v>
      </c>
      <c r="D1469" s="14">
        <v>259.08999599999999</v>
      </c>
      <c r="E1469" s="14">
        <v>259.08999599999999</v>
      </c>
      <c r="F1469" s="14">
        <v>7522000</v>
      </c>
      <c r="G1469" s="14">
        <v>265.05999800000001</v>
      </c>
      <c r="R1469" s="5">
        <f t="shared" si="23"/>
        <v>262.86191847178526</v>
      </c>
      <c r="S1469">
        <v>262.8619184717852</v>
      </c>
    </row>
    <row r="1470" spans="1:19" x14ac:dyDescent="0.25">
      <c r="A1470" s="15">
        <v>44320</v>
      </c>
      <c r="B1470" s="14">
        <v>256.79998799999998</v>
      </c>
      <c r="C1470" s="14">
        <v>246.64999399999999</v>
      </c>
      <c r="D1470" s="14">
        <v>250.16000399999999</v>
      </c>
      <c r="E1470" s="14">
        <v>250.16000399999999</v>
      </c>
      <c r="F1470" s="14">
        <v>9217300</v>
      </c>
      <c r="G1470" s="14">
        <v>255.729996</v>
      </c>
      <c r="R1470" s="5">
        <f t="shared" si="23"/>
        <v>253.44446472769908</v>
      </c>
      <c r="S1470">
        <v>253.44446472769908</v>
      </c>
    </row>
    <row r="1471" spans="1:19" x14ac:dyDescent="0.25">
      <c r="A1471" s="15">
        <v>44321</v>
      </c>
      <c r="B1471" s="14">
        <v>254.91999799999999</v>
      </c>
      <c r="C1471" s="14">
        <v>246.24499499999999</v>
      </c>
      <c r="D1471" s="14">
        <v>247.39999399999999</v>
      </c>
      <c r="E1471" s="14">
        <v>247.39999399999999</v>
      </c>
      <c r="F1471" s="14">
        <v>9507300</v>
      </c>
      <c r="G1471" s="14">
        <v>254.91999799999999</v>
      </c>
      <c r="R1471" s="5">
        <f t="shared" si="23"/>
        <v>253.16396887930776</v>
      </c>
      <c r="S1471">
        <v>253.16396887930773</v>
      </c>
    </row>
    <row r="1472" spans="1:19" x14ac:dyDescent="0.25">
      <c r="A1472" s="15">
        <v>44322</v>
      </c>
      <c r="B1472" s="14">
        <v>256.30898999999999</v>
      </c>
      <c r="C1472" s="14">
        <v>245.11000100000001</v>
      </c>
      <c r="D1472" s="14">
        <v>252.020004</v>
      </c>
      <c r="E1472" s="14">
        <v>252.020004</v>
      </c>
      <c r="F1472" s="14">
        <v>17998700</v>
      </c>
      <c r="G1472" s="14">
        <v>256</v>
      </c>
      <c r="R1472" s="5">
        <f t="shared" si="23"/>
        <v>250.77312911828321</v>
      </c>
      <c r="S1472">
        <v>250.77312911828321</v>
      </c>
    </row>
    <row r="1473" spans="1:19" x14ac:dyDescent="0.25">
      <c r="A1473" s="15">
        <v>44323</v>
      </c>
      <c r="B1473" s="14">
        <v>258.64001500000001</v>
      </c>
      <c r="C1473" s="14">
        <v>251.63999899999999</v>
      </c>
      <c r="D1473" s="14">
        <v>253.36000100000001</v>
      </c>
      <c r="E1473" s="14">
        <v>253.36000100000001</v>
      </c>
      <c r="F1473" s="14">
        <v>10170000</v>
      </c>
      <c r="G1473" s="14">
        <v>255.91999799999999</v>
      </c>
      <c r="R1473" s="5">
        <f t="shared" si="23"/>
        <v>256.70692537082624</v>
      </c>
      <c r="S1473">
        <v>256.70692537082624</v>
      </c>
    </row>
    <row r="1474" spans="1:19" x14ac:dyDescent="0.25">
      <c r="A1474" s="15">
        <v>44326</v>
      </c>
      <c r="B1474" s="14">
        <v>252.41000399999999</v>
      </c>
      <c r="C1474" s="14">
        <v>243.449997</v>
      </c>
      <c r="D1474" s="14">
        <v>243.63000500000001</v>
      </c>
      <c r="E1474" s="14">
        <v>243.63000500000001</v>
      </c>
      <c r="F1474" s="14">
        <v>8909200</v>
      </c>
      <c r="G1474" s="14">
        <v>252.01499899999999</v>
      </c>
      <c r="R1474" s="5">
        <f t="shared" si="23"/>
        <v>251.22420727120854</v>
      </c>
      <c r="S1474">
        <v>251.22420727120854</v>
      </c>
    </row>
    <row r="1475" spans="1:19" x14ac:dyDescent="0.25">
      <c r="A1475" s="15">
        <v>44327</v>
      </c>
      <c r="B1475" s="14">
        <v>250.554993</v>
      </c>
      <c r="C1475" s="14">
        <v>233.61000100000001</v>
      </c>
      <c r="D1475" s="14">
        <v>248.60000600000001</v>
      </c>
      <c r="E1475" s="14">
        <v>248.60000600000001</v>
      </c>
      <c r="F1475" s="14">
        <v>9258200</v>
      </c>
      <c r="G1475" s="14">
        <v>235</v>
      </c>
      <c r="R1475" s="5">
        <f t="shared" ref="R1475:R1538" si="24">$J$3*F1475+$K$3*E1475+$L$3*D1475+$M$3*C1475+$N$3*B1475 +$O$3</f>
        <v>239.44895294647694</v>
      </c>
      <c r="S1475">
        <v>239.44895294647694</v>
      </c>
    </row>
    <row r="1476" spans="1:19" x14ac:dyDescent="0.25">
      <c r="A1476" s="15">
        <v>44328</v>
      </c>
      <c r="B1476" s="14">
        <v>246.5</v>
      </c>
      <c r="C1476" s="14">
        <v>238.820007</v>
      </c>
      <c r="D1476" s="14">
        <v>239.91000399999999</v>
      </c>
      <c r="E1476" s="14">
        <v>239.91000399999999</v>
      </c>
      <c r="F1476" s="14">
        <v>8649800</v>
      </c>
      <c r="G1476" s="14">
        <v>240.58900499999999</v>
      </c>
      <c r="R1476" s="5">
        <f t="shared" si="24"/>
        <v>244.88516594542054</v>
      </c>
      <c r="S1476">
        <v>244.88516594542054</v>
      </c>
    </row>
    <row r="1477" spans="1:19" x14ac:dyDescent="0.25">
      <c r="A1477" s="15">
        <v>44329</v>
      </c>
      <c r="B1477" s="14">
        <v>245.679993</v>
      </c>
      <c r="C1477" s="14">
        <v>237.800003</v>
      </c>
      <c r="D1477" s="14">
        <v>240.800003</v>
      </c>
      <c r="E1477" s="14">
        <v>240.800003</v>
      </c>
      <c r="F1477" s="14">
        <v>7274000</v>
      </c>
      <c r="G1477" s="14">
        <v>241.91999799999999</v>
      </c>
      <c r="R1477" s="5">
        <f t="shared" si="24"/>
        <v>242.86728911652699</v>
      </c>
      <c r="S1477">
        <v>242.86728911652702</v>
      </c>
    </row>
    <row r="1478" spans="1:19" x14ac:dyDescent="0.25">
      <c r="A1478" s="15">
        <v>44330</v>
      </c>
      <c r="B1478" s="14">
        <v>247.11999499999999</v>
      </c>
      <c r="C1478" s="14">
        <v>242.270004</v>
      </c>
      <c r="D1478" s="14">
        <v>246.28999300000001</v>
      </c>
      <c r="E1478" s="14">
        <v>246.28999300000001</v>
      </c>
      <c r="F1478" s="14">
        <v>6729700</v>
      </c>
      <c r="G1478" s="14">
        <v>244.01899700000001</v>
      </c>
      <c r="R1478" s="5">
        <f t="shared" si="24"/>
        <v>243.98598239321876</v>
      </c>
      <c r="S1478">
        <v>243.98598239321873</v>
      </c>
    </row>
    <row r="1479" spans="1:19" x14ac:dyDescent="0.25">
      <c r="A1479" s="15">
        <v>44333</v>
      </c>
      <c r="B1479" s="14">
        <v>246.240005</v>
      </c>
      <c r="C1479" s="14">
        <v>240.60000600000001</v>
      </c>
      <c r="D1479" s="14">
        <v>244.36000100000001</v>
      </c>
      <c r="E1479" s="14">
        <v>244.36000100000001</v>
      </c>
      <c r="F1479" s="14">
        <v>5185100</v>
      </c>
      <c r="G1479" s="14">
        <v>245.14999399999999</v>
      </c>
      <c r="R1479" s="5">
        <f t="shared" si="24"/>
        <v>243.18283641300079</v>
      </c>
      <c r="S1479">
        <v>243.18283641300079</v>
      </c>
    </row>
    <row r="1480" spans="1:19" x14ac:dyDescent="0.25">
      <c r="A1480" s="15">
        <v>44334</v>
      </c>
      <c r="B1480" s="14">
        <v>247.43499800000001</v>
      </c>
      <c r="C1480" s="14">
        <v>242.654999</v>
      </c>
      <c r="D1480" s="14">
        <v>243.21000699999999</v>
      </c>
      <c r="E1480" s="14">
        <v>243.21000699999999</v>
      </c>
      <c r="F1480" s="14">
        <v>4726800</v>
      </c>
      <c r="G1480" s="14">
        <v>243.5</v>
      </c>
      <c r="R1480" s="5">
        <f t="shared" si="24"/>
        <v>246.43557460687285</v>
      </c>
      <c r="S1480">
        <v>246.43557460687285</v>
      </c>
    </row>
    <row r="1481" spans="1:19" x14ac:dyDescent="0.25">
      <c r="A1481" s="15">
        <v>44335</v>
      </c>
      <c r="B1481" s="14">
        <v>245.33999600000001</v>
      </c>
      <c r="C1481" s="14">
        <v>235.11000100000001</v>
      </c>
      <c r="D1481" s="14">
        <v>244.63000500000001</v>
      </c>
      <c r="E1481" s="14">
        <v>244.63000500000001</v>
      </c>
      <c r="F1481" s="14">
        <v>7210500</v>
      </c>
      <c r="G1481" s="14">
        <v>235.86000100000001</v>
      </c>
      <c r="R1481" s="5">
        <f t="shared" si="24"/>
        <v>238.27772280675865</v>
      </c>
      <c r="S1481">
        <v>238.27772280675865</v>
      </c>
    </row>
    <row r="1482" spans="1:19" x14ac:dyDescent="0.25">
      <c r="A1482" s="15">
        <v>44336</v>
      </c>
      <c r="B1482" s="14">
        <v>252.929993</v>
      </c>
      <c r="C1482" s="14">
        <v>245.35000600000001</v>
      </c>
      <c r="D1482" s="14">
        <v>251.53999300000001</v>
      </c>
      <c r="E1482" s="14">
        <v>251.53999300000001</v>
      </c>
      <c r="F1482" s="14">
        <v>8112900</v>
      </c>
      <c r="G1482" s="14">
        <v>246.990005</v>
      </c>
      <c r="R1482" s="5">
        <f t="shared" si="24"/>
        <v>248.18536495809104</v>
      </c>
      <c r="S1482">
        <v>248.18536495809107</v>
      </c>
    </row>
    <row r="1483" spans="1:19" x14ac:dyDescent="0.25">
      <c r="A1483" s="15">
        <v>44337</v>
      </c>
      <c r="B1483" s="14">
        <v>255.21000699999999</v>
      </c>
      <c r="C1483" s="14">
        <v>250.41000399999999</v>
      </c>
      <c r="D1483" s="14">
        <v>250.69000199999999</v>
      </c>
      <c r="E1483" s="14">
        <v>250.69000199999999</v>
      </c>
      <c r="F1483" s="14">
        <v>6842200</v>
      </c>
      <c r="G1483" s="14">
        <v>253.800995</v>
      </c>
      <c r="R1483" s="5">
        <f t="shared" si="24"/>
        <v>254.38020696888245</v>
      </c>
      <c r="S1483">
        <v>254.38020696888242</v>
      </c>
    </row>
    <row r="1484" spans="1:19" x14ac:dyDescent="0.25">
      <c r="A1484" s="15">
        <v>44340</v>
      </c>
      <c r="B1484" s="14">
        <v>257.60000600000001</v>
      </c>
      <c r="C1484" s="14">
        <v>252.429993</v>
      </c>
      <c r="D1484" s="14">
        <v>257.17001299999998</v>
      </c>
      <c r="E1484" s="14">
        <v>257.17001299999998</v>
      </c>
      <c r="F1484" s="14">
        <v>6370100</v>
      </c>
      <c r="G1484" s="14">
        <v>254.13000500000001</v>
      </c>
      <c r="R1484" s="5">
        <f t="shared" si="24"/>
        <v>253.98744510178216</v>
      </c>
      <c r="S1484">
        <v>253.98744510178216</v>
      </c>
    </row>
    <row r="1485" spans="1:19" x14ac:dyDescent="0.25">
      <c r="A1485" s="15">
        <v>44341</v>
      </c>
      <c r="B1485" s="14">
        <v>260.36999500000002</v>
      </c>
      <c r="C1485" s="14">
        <v>257.27999899999998</v>
      </c>
      <c r="D1485" s="14">
        <v>258.64999399999999</v>
      </c>
      <c r="E1485" s="14">
        <v>258.64999399999999</v>
      </c>
      <c r="F1485" s="14">
        <v>6048100</v>
      </c>
      <c r="G1485" s="14">
        <v>258.5</v>
      </c>
      <c r="R1485" s="5">
        <f t="shared" si="24"/>
        <v>259.04047016611059</v>
      </c>
      <c r="S1485">
        <v>259.04047016611054</v>
      </c>
    </row>
    <row r="1486" spans="1:19" x14ac:dyDescent="0.25">
      <c r="A1486" s="15">
        <v>44342</v>
      </c>
      <c r="B1486" s="14">
        <v>262.32000699999998</v>
      </c>
      <c r="C1486" s="14">
        <v>259.16000400000001</v>
      </c>
      <c r="D1486" s="14">
        <v>261.36999500000002</v>
      </c>
      <c r="E1486" s="14">
        <v>261.36999500000002</v>
      </c>
      <c r="F1486" s="14">
        <v>5405300</v>
      </c>
      <c r="G1486" s="14">
        <v>259.77999899999998</v>
      </c>
      <c r="R1486" s="5">
        <f t="shared" si="24"/>
        <v>260.46489248386007</v>
      </c>
      <c r="S1486">
        <v>260.46489248386013</v>
      </c>
    </row>
    <row r="1487" spans="1:19" x14ac:dyDescent="0.25">
      <c r="A1487" s="15">
        <v>44343</v>
      </c>
      <c r="B1487" s="14">
        <v>260.64001500000001</v>
      </c>
      <c r="C1487" s="14">
        <v>256.27999899999998</v>
      </c>
      <c r="D1487" s="14">
        <v>259.47000100000002</v>
      </c>
      <c r="E1487" s="14">
        <v>259.47000100000002</v>
      </c>
      <c r="F1487" s="14">
        <v>7051200</v>
      </c>
      <c r="G1487" s="14">
        <v>259.85998499999999</v>
      </c>
      <c r="R1487" s="5">
        <f t="shared" si="24"/>
        <v>258.06389071910922</v>
      </c>
      <c r="S1487">
        <v>258.06389071910928</v>
      </c>
    </row>
    <row r="1488" spans="1:19" x14ac:dyDescent="0.25">
      <c r="A1488" s="15">
        <v>44344</v>
      </c>
      <c r="B1488" s="14">
        <v>263.14999399999999</v>
      </c>
      <c r="C1488" s="14">
        <v>259.86999500000002</v>
      </c>
      <c r="D1488" s="14">
        <v>260.01998900000001</v>
      </c>
      <c r="E1488" s="14">
        <v>260.01998900000001</v>
      </c>
      <c r="F1488" s="14">
        <v>4281800</v>
      </c>
      <c r="G1488" s="14">
        <v>261.07000699999998</v>
      </c>
      <c r="R1488" s="5">
        <f t="shared" si="24"/>
        <v>262.54751623997691</v>
      </c>
      <c r="S1488">
        <v>262.54751623997697</v>
      </c>
    </row>
    <row r="1489" spans="1:19" x14ac:dyDescent="0.25">
      <c r="A1489" s="15">
        <v>44348</v>
      </c>
      <c r="B1489" s="14">
        <v>263.42001299999998</v>
      </c>
      <c r="C1489" s="14">
        <v>256.51998900000001</v>
      </c>
      <c r="D1489" s="14">
        <v>259.26998900000001</v>
      </c>
      <c r="E1489" s="14">
        <v>259.26998900000001</v>
      </c>
      <c r="F1489" s="14">
        <v>5869600</v>
      </c>
      <c r="G1489" s="14">
        <v>261.07998700000002</v>
      </c>
      <c r="R1489" s="5">
        <f t="shared" si="24"/>
        <v>260.85371356082095</v>
      </c>
      <c r="S1489">
        <v>260.85371356082095</v>
      </c>
    </row>
    <row r="1490" spans="1:19" x14ac:dyDescent="0.25">
      <c r="A1490" s="15">
        <v>44349</v>
      </c>
      <c r="B1490" s="14">
        <v>264.77999899999998</v>
      </c>
      <c r="C1490" s="14">
        <v>259.57998700000002</v>
      </c>
      <c r="D1490" s="14">
        <v>262.17001299999998</v>
      </c>
      <c r="E1490" s="14">
        <v>262.17001299999998</v>
      </c>
      <c r="F1490" s="14">
        <v>6801800</v>
      </c>
      <c r="G1490" s="14">
        <v>260.48001099999999</v>
      </c>
      <c r="R1490" s="5">
        <f t="shared" si="24"/>
        <v>262.48624911720287</v>
      </c>
      <c r="S1490">
        <v>262.48624911720287</v>
      </c>
    </row>
    <row r="1491" spans="1:19" x14ac:dyDescent="0.25">
      <c r="A1491" s="15">
        <v>44350</v>
      </c>
      <c r="B1491" s="14">
        <v>260.98001099999999</v>
      </c>
      <c r="C1491" s="14">
        <v>256.14999399999999</v>
      </c>
      <c r="D1491" s="14">
        <v>257.790009</v>
      </c>
      <c r="E1491" s="14">
        <v>257.790009</v>
      </c>
      <c r="F1491" s="14">
        <v>4947100</v>
      </c>
      <c r="G1491" s="14">
        <v>258.39999399999999</v>
      </c>
      <c r="R1491" s="5">
        <f t="shared" si="24"/>
        <v>259.30538855407661</v>
      </c>
      <c r="S1491">
        <v>259.3053885540765</v>
      </c>
    </row>
    <row r="1492" spans="1:19" x14ac:dyDescent="0.25">
      <c r="A1492" s="15">
        <v>44351</v>
      </c>
      <c r="B1492" s="14">
        <v>263.459991</v>
      </c>
      <c r="C1492" s="14">
        <v>259.14999399999999</v>
      </c>
      <c r="D1492" s="14">
        <v>263.040009</v>
      </c>
      <c r="E1492" s="14">
        <v>263.040009</v>
      </c>
      <c r="F1492" s="14">
        <v>4086100</v>
      </c>
      <c r="G1492" s="14">
        <v>259.51400799999999</v>
      </c>
      <c r="R1492" s="5">
        <f t="shared" si="24"/>
        <v>260.45171276122852</v>
      </c>
      <c r="S1492">
        <v>260.45171276122852</v>
      </c>
    </row>
    <row r="1493" spans="1:19" x14ac:dyDescent="0.25">
      <c r="A1493" s="15">
        <v>44354</v>
      </c>
      <c r="B1493" s="14">
        <v>262.94000199999999</v>
      </c>
      <c r="C1493" s="14">
        <v>260.19000199999999</v>
      </c>
      <c r="D1493" s="14">
        <v>260.60000600000001</v>
      </c>
      <c r="E1493" s="14">
        <v>260.60000600000001</v>
      </c>
      <c r="F1493" s="14">
        <v>3979800</v>
      </c>
      <c r="G1493" s="14">
        <v>262.48001099999999</v>
      </c>
      <c r="R1493" s="5">
        <f t="shared" si="24"/>
        <v>262.23081563655325</v>
      </c>
      <c r="S1493">
        <v>262.23081563655325</v>
      </c>
    </row>
    <row r="1494" spans="1:19" x14ac:dyDescent="0.25">
      <c r="A1494" s="15">
        <v>44355</v>
      </c>
      <c r="B1494" s="14">
        <v>264.54998799999998</v>
      </c>
      <c r="C1494" s="14">
        <v>260.56500199999999</v>
      </c>
      <c r="D1494" s="14">
        <v>263.14999399999999</v>
      </c>
      <c r="E1494" s="14">
        <v>263.14999399999999</v>
      </c>
      <c r="F1494" s="14">
        <v>4427000</v>
      </c>
      <c r="G1494" s="14">
        <v>261.574005</v>
      </c>
      <c r="R1494" s="5">
        <f t="shared" si="24"/>
        <v>262.37795983529838</v>
      </c>
      <c r="S1494">
        <v>262.37795983529833</v>
      </c>
    </row>
    <row r="1495" spans="1:19" x14ac:dyDescent="0.25">
      <c r="A1495" s="15">
        <v>44356</v>
      </c>
      <c r="B1495" s="14">
        <v>268.199005</v>
      </c>
      <c r="C1495" s="14">
        <v>263.26001000000002</v>
      </c>
      <c r="D1495" s="14">
        <v>263.60000600000001</v>
      </c>
      <c r="E1495" s="14">
        <v>263.60000600000001</v>
      </c>
      <c r="F1495" s="14">
        <v>4653000</v>
      </c>
      <c r="G1495" s="14">
        <v>265</v>
      </c>
      <c r="R1495" s="5">
        <f t="shared" si="24"/>
        <v>267.31082376690341</v>
      </c>
      <c r="S1495">
        <v>267.31082376690341</v>
      </c>
    </row>
    <row r="1496" spans="1:19" x14ac:dyDescent="0.25">
      <c r="A1496" s="15">
        <v>44357</v>
      </c>
      <c r="B1496" s="14">
        <v>269.64999399999999</v>
      </c>
      <c r="C1496" s="14">
        <v>261.69000199999999</v>
      </c>
      <c r="D1496" s="14">
        <v>269.47000100000002</v>
      </c>
      <c r="E1496" s="14">
        <v>269.47000100000002</v>
      </c>
      <c r="F1496" s="14">
        <v>6055700</v>
      </c>
      <c r="G1496" s="14">
        <v>263.07000699999998</v>
      </c>
      <c r="R1496" s="5">
        <f t="shared" si="24"/>
        <v>263.88070156925698</v>
      </c>
      <c r="S1496">
        <v>263.88070156925698</v>
      </c>
    </row>
    <row r="1497" spans="1:19" x14ac:dyDescent="0.25">
      <c r="A1497" s="15">
        <v>44358</v>
      </c>
      <c r="B1497" s="14">
        <v>271.89999399999999</v>
      </c>
      <c r="C1497" s="14">
        <v>268.39999399999999</v>
      </c>
      <c r="D1497" s="14">
        <v>271.45001200000002</v>
      </c>
      <c r="E1497" s="14">
        <v>271.45001200000002</v>
      </c>
      <c r="F1497" s="14">
        <v>4494600</v>
      </c>
      <c r="G1497" s="14">
        <v>268.75</v>
      </c>
      <c r="R1497" s="5">
        <f t="shared" si="24"/>
        <v>269.48958313553271</v>
      </c>
      <c r="S1497">
        <v>269.48958313553265</v>
      </c>
    </row>
    <row r="1498" spans="1:19" x14ac:dyDescent="0.25">
      <c r="A1498" s="15">
        <v>44361</v>
      </c>
      <c r="B1498" s="14">
        <v>274.97000100000002</v>
      </c>
      <c r="C1498" s="14">
        <v>270.60000600000001</v>
      </c>
      <c r="D1498" s="14">
        <v>274.92999300000002</v>
      </c>
      <c r="E1498" s="14">
        <v>274.92999300000002</v>
      </c>
      <c r="F1498" s="14">
        <v>5174200</v>
      </c>
      <c r="G1498" s="14">
        <v>271.89999399999999</v>
      </c>
      <c r="R1498" s="5">
        <f t="shared" si="24"/>
        <v>271.68452925503192</v>
      </c>
      <c r="S1498">
        <v>271.68452925503198</v>
      </c>
    </row>
    <row r="1499" spans="1:19" x14ac:dyDescent="0.25">
      <c r="A1499" s="15">
        <v>44362</v>
      </c>
      <c r="B1499" s="14">
        <v>274.73001099999999</v>
      </c>
      <c r="C1499" s="14">
        <v>270.67999300000002</v>
      </c>
      <c r="D1499" s="14">
        <v>271.89001500000001</v>
      </c>
      <c r="E1499" s="14">
        <v>271.89001500000001</v>
      </c>
      <c r="F1499" s="14">
        <v>5371100</v>
      </c>
      <c r="G1499" s="14">
        <v>274.73001099999999</v>
      </c>
      <c r="R1499" s="5">
        <f t="shared" si="24"/>
        <v>273.39680442039361</v>
      </c>
      <c r="S1499">
        <v>273.39680442039361</v>
      </c>
    </row>
    <row r="1500" spans="1:19" x14ac:dyDescent="0.25">
      <c r="A1500" s="15">
        <v>44363</v>
      </c>
      <c r="B1500" s="14">
        <v>275.16000400000001</v>
      </c>
      <c r="C1500" s="14">
        <v>265.30999800000001</v>
      </c>
      <c r="D1500" s="14">
        <v>268.82000699999998</v>
      </c>
      <c r="E1500" s="14">
        <v>268.82000699999998</v>
      </c>
      <c r="F1500" s="14">
        <v>6874600</v>
      </c>
      <c r="G1500" s="14">
        <v>271.45001200000002</v>
      </c>
      <c r="R1500" s="5">
        <f t="shared" si="24"/>
        <v>271.8260378701288</v>
      </c>
      <c r="S1500">
        <v>271.82603787012886</v>
      </c>
    </row>
    <row r="1501" spans="1:19" x14ac:dyDescent="0.25">
      <c r="A1501" s="15">
        <v>44364</v>
      </c>
      <c r="B1501" s="14">
        <v>279.37200899999999</v>
      </c>
      <c r="C1501" s="14">
        <v>268.459991</v>
      </c>
      <c r="D1501" s="14">
        <v>278.10998499999999</v>
      </c>
      <c r="E1501" s="14">
        <v>278.10998499999999</v>
      </c>
      <c r="F1501" s="14">
        <v>8071100</v>
      </c>
      <c r="G1501" s="14">
        <v>268.5</v>
      </c>
      <c r="R1501" s="5">
        <f t="shared" si="24"/>
        <v>272.15449388786277</v>
      </c>
      <c r="S1501">
        <v>272.15449388786271</v>
      </c>
    </row>
    <row r="1502" spans="1:19" x14ac:dyDescent="0.25">
      <c r="A1502" s="15">
        <v>44365</v>
      </c>
      <c r="B1502" s="14">
        <v>286.38000499999998</v>
      </c>
      <c r="C1502" s="14">
        <v>274.85998499999999</v>
      </c>
      <c r="D1502" s="14">
        <v>283.38000499999998</v>
      </c>
      <c r="E1502" s="14">
        <v>283.38000499999998</v>
      </c>
      <c r="F1502" s="14">
        <v>14713400</v>
      </c>
      <c r="G1502" s="14">
        <v>275.29998799999998</v>
      </c>
      <c r="R1502" s="5">
        <f t="shared" si="24"/>
        <v>279.80764543986726</v>
      </c>
      <c r="S1502">
        <v>279.8076454398672</v>
      </c>
    </row>
    <row r="1503" spans="1:19" x14ac:dyDescent="0.25">
      <c r="A1503" s="15">
        <v>44368</v>
      </c>
      <c r="B1503" s="14">
        <v>284.30499300000002</v>
      </c>
      <c r="C1503" s="14">
        <v>276.72500600000001</v>
      </c>
      <c r="D1503" s="14">
        <v>283.10000600000001</v>
      </c>
      <c r="E1503" s="14">
        <v>283.10000600000001</v>
      </c>
      <c r="F1503" s="14">
        <v>7287800</v>
      </c>
      <c r="G1503" s="14">
        <v>283.27899200000002</v>
      </c>
      <c r="R1503" s="5">
        <f t="shared" si="24"/>
        <v>279.43772980769444</v>
      </c>
      <c r="S1503">
        <v>279.43772980769444</v>
      </c>
    </row>
    <row r="1504" spans="1:19" x14ac:dyDescent="0.25">
      <c r="A1504" s="15">
        <v>44369</v>
      </c>
      <c r="B1504" s="14">
        <v>287.459991</v>
      </c>
      <c r="C1504" s="14">
        <v>280.22000100000002</v>
      </c>
      <c r="D1504" s="14">
        <v>286.75</v>
      </c>
      <c r="E1504" s="14">
        <v>286.75</v>
      </c>
      <c r="F1504" s="14">
        <v>6049400</v>
      </c>
      <c r="G1504" s="14">
        <v>281.70001200000002</v>
      </c>
      <c r="R1504" s="5">
        <f t="shared" si="24"/>
        <v>282.52868280821156</v>
      </c>
      <c r="S1504">
        <v>282.52868280821156</v>
      </c>
    </row>
    <row r="1505" spans="1:19" x14ac:dyDescent="0.25">
      <c r="A1505" s="15">
        <v>44370</v>
      </c>
      <c r="B1505" s="14">
        <v>288.54998799999998</v>
      </c>
      <c r="C1505" s="14">
        <v>284.77999899999998</v>
      </c>
      <c r="D1505" s="14">
        <v>288.11999500000002</v>
      </c>
      <c r="E1505" s="14">
        <v>288.11999500000002</v>
      </c>
      <c r="F1505" s="14">
        <v>4966700</v>
      </c>
      <c r="G1505" s="14">
        <v>285.94000199999999</v>
      </c>
      <c r="R1505" s="5">
        <f t="shared" si="24"/>
        <v>285.93092895788192</v>
      </c>
      <c r="S1505">
        <v>285.93092895788192</v>
      </c>
    </row>
    <row r="1506" spans="1:19" x14ac:dyDescent="0.25">
      <c r="A1506" s="15">
        <v>44371</v>
      </c>
      <c r="B1506" s="14">
        <v>296.01001000000002</v>
      </c>
      <c r="C1506" s="14">
        <v>289.64001500000001</v>
      </c>
      <c r="D1506" s="14">
        <v>293.209991</v>
      </c>
      <c r="E1506" s="14">
        <v>293.209991</v>
      </c>
      <c r="F1506" s="14">
        <v>7160300</v>
      </c>
      <c r="G1506" s="14">
        <v>290.17999300000002</v>
      </c>
      <c r="R1506" s="5">
        <f t="shared" si="24"/>
        <v>292.98823811161532</v>
      </c>
      <c r="S1506">
        <v>292.98823811161532</v>
      </c>
    </row>
    <row r="1507" spans="1:19" x14ac:dyDescent="0.25">
      <c r="A1507" s="15">
        <v>44372</v>
      </c>
      <c r="B1507" s="14">
        <v>292.86999500000002</v>
      </c>
      <c r="C1507" s="14">
        <v>287.79998799999998</v>
      </c>
      <c r="D1507" s="14">
        <v>289.60000600000001</v>
      </c>
      <c r="E1507" s="14">
        <v>289.60000600000001</v>
      </c>
      <c r="F1507" s="14">
        <v>6616900</v>
      </c>
      <c r="G1507" s="14">
        <v>292.60000600000001</v>
      </c>
      <c r="R1507" s="5">
        <f t="shared" si="24"/>
        <v>291.06865417380828</v>
      </c>
      <c r="S1507">
        <v>291.06865417380828</v>
      </c>
    </row>
    <row r="1508" spans="1:19" x14ac:dyDescent="0.25">
      <c r="A1508" s="15">
        <v>44375</v>
      </c>
      <c r="B1508" s="14">
        <v>294.26001000000002</v>
      </c>
      <c r="C1508" s="14">
        <v>289.77999899999998</v>
      </c>
      <c r="D1508" s="14">
        <v>293.64999399999999</v>
      </c>
      <c r="E1508" s="14">
        <v>293.64999399999999</v>
      </c>
      <c r="F1508" s="14">
        <v>5058600</v>
      </c>
      <c r="G1508" s="14">
        <v>290.85000600000001</v>
      </c>
      <c r="R1508" s="5">
        <f t="shared" si="24"/>
        <v>291.24171131161148</v>
      </c>
      <c r="S1508">
        <v>291.24171131161143</v>
      </c>
    </row>
    <row r="1509" spans="1:19" x14ac:dyDescent="0.25">
      <c r="A1509" s="15">
        <v>44376</v>
      </c>
      <c r="B1509" s="14">
        <v>295.17999300000002</v>
      </c>
      <c r="C1509" s="14">
        <v>291.52999899999998</v>
      </c>
      <c r="D1509" s="14">
        <v>292.76001000000002</v>
      </c>
      <c r="E1509" s="14">
        <v>292.76001000000002</v>
      </c>
      <c r="F1509" s="14">
        <v>4333200</v>
      </c>
      <c r="G1509" s="14">
        <v>292.97000100000002</v>
      </c>
      <c r="R1509" s="5">
        <f t="shared" si="24"/>
        <v>293.86834488938877</v>
      </c>
      <c r="S1509">
        <v>293.86834488938871</v>
      </c>
    </row>
    <row r="1510" spans="1:19" x14ac:dyDescent="0.25">
      <c r="A1510" s="15">
        <v>44377</v>
      </c>
      <c r="B1510" s="14">
        <v>292.70001200000002</v>
      </c>
      <c r="C1510" s="14">
        <v>289.51001000000002</v>
      </c>
      <c r="D1510" s="14">
        <v>291.48001099999999</v>
      </c>
      <c r="E1510" s="14">
        <v>291.48001099999999</v>
      </c>
      <c r="F1510" s="14">
        <v>4236000</v>
      </c>
      <c r="G1510" s="14">
        <v>291.52999899999998</v>
      </c>
      <c r="R1510" s="5">
        <f t="shared" si="24"/>
        <v>290.98020514616297</v>
      </c>
      <c r="S1510">
        <v>290.98020514616297</v>
      </c>
    </row>
    <row r="1511" spans="1:19" x14ac:dyDescent="0.25">
      <c r="A1511" s="15">
        <v>44378</v>
      </c>
      <c r="B1511" s="14">
        <v>291.89999399999999</v>
      </c>
      <c r="C1511" s="14">
        <v>285.76001000000002</v>
      </c>
      <c r="D1511" s="14">
        <v>289</v>
      </c>
      <c r="E1511" s="14">
        <v>289</v>
      </c>
      <c r="F1511" s="14">
        <v>5647400</v>
      </c>
      <c r="G1511" s="14">
        <v>290.32998700000002</v>
      </c>
      <c r="R1511" s="5">
        <f t="shared" si="24"/>
        <v>289.10247096748043</v>
      </c>
      <c r="S1511">
        <v>289.10247096748037</v>
      </c>
    </row>
    <row r="1512" spans="1:19" x14ac:dyDescent="0.25">
      <c r="A1512" s="15">
        <v>44379</v>
      </c>
      <c r="B1512" s="14">
        <v>292.42999300000002</v>
      </c>
      <c r="C1512" s="14">
        <v>288.92001299999998</v>
      </c>
      <c r="D1512" s="14">
        <v>290.23998999999998</v>
      </c>
      <c r="E1512" s="14">
        <v>290.23998999999998</v>
      </c>
      <c r="F1512" s="14">
        <v>4169400</v>
      </c>
      <c r="G1512" s="14">
        <v>290.94000199999999</v>
      </c>
      <c r="R1512" s="5">
        <f t="shared" si="24"/>
        <v>291.07751196468922</v>
      </c>
      <c r="S1512">
        <v>291.07751196468917</v>
      </c>
    </row>
    <row r="1513" spans="1:19" x14ac:dyDescent="0.25">
      <c r="A1513" s="15">
        <v>44383</v>
      </c>
      <c r="B1513" s="14">
        <v>294.52600100000001</v>
      </c>
      <c r="C1513" s="14">
        <v>289.51998900000001</v>
      </c>
      <c r="D1513" s="14">
        <v>292.64001500000001</v>
      </c>
      <c r="E1513" s="14">
        <v>292.64001500000001</v>
      </c>
      <c r="F1513" s="14">
        <v>5043500</v>
      </c>
      <c r="G1513" s="14">
        <v>290.03500400000001</v>
      </c>
      <c r="R1513" s="5">
        <f t="shared" si="24"/>
        <v>291.91557890081066</v>
      </c>
      <c r="S1513">
        <v>291.91557890081066</v>
      </c>
    </row>
    <row r="1514" spans="1:19" x14ac:dyDescent="0.25">
      <c r="A1514" s="15">
        <v>44384</v>
      </c>
      <c r="B1514" s="14">
        <v>299.30898999999999</v>
      </c>
      <c r="C1514" s="14">
        <v>291.91000400000001</v>
      </c>
      <c r="D1514" s="14">
        <v>297.13000499999998</v>
      </c>
      <c r="E1514" s="14">
        <v>297.13000499999998</v>
      </c>
      <c r="F1514" s="14">
        <v>6713900</v>
      </c>
      <c r="G1514" s="14">
        <v>294.89999399999999</v>
      </c>
      <c r="R1514" s="5">
        <f t="shared" si="24"/>
        <v>295.16605283036478</v>
      </c>
      <c r="S1514">
        <v>295.16605283036466</v>
      </c>
    </row>
    <row r="1515" spans="1:19" x14ac:dyDescent="0.25">
      <c r="A1515" s="15">
        <v>44385</v>
      </c>
      <c r="B1515" s="14">
        <v>295.86498999999998</v>
      </c>
      <c r="C1515" s="14">
        <v>289.459991</v>
      </c>
      <c r="D1515" s="14">
        <v>295.04998799999998</v>
      </c>
      <c r="E1515" s="14">
        <v>295.04998799999998</v>
      </c>
      <c r="F1515" s="14">
        <v>5912000</v>
      </c>
      <c r="G1515" s="14">
        <v>292.10000600000001</v>
      </c>
      <c r="R1515" s="5">
        <f t="shared" si="24"/>
        <v>291.59451879510328</v>
      </c>
      <c r="S1515">
        <v>291.59451879510328</v>
      </c>
    </row>
    <row r="1516" spans="1:19" x14ac:dyDescent="0.25">
      <c r="A1516" s="15">
        <v>44386</v>
      </c>
      <c r="B1516" s="14">
        <v>300.82998700000002</v>
      </c>
      <c r="C1516" s="14">
        <v>295</v>
      </c>
      <c r="D1516" s="14">
        <v>300.209991</v>
      </c>
      <c r="E1516" s="14">
        <v>300.209991</v>
      </c>
      <c r="F1516" s="14">
        <v>5543300</v>
      </c>
      <c r="G1516" s="14">
        <v>296.41000400000001</v>
      </c>
      <c r="R1516" s="5">
        <f t="shared" si="24"/>
        <v>296.84978490556699</v>
      </c>
      <c r="S1516">
        <v>296.84978490556705</v>
      </c>
    </row>
    <row r="1517" spans="1:19" x14ac:dyDescent="0.25">
      <c r="A1517" s="15">
        <v>44389</v>
      </c>
      <c r="B1517" s="14">
        <v>303.5</v>
      </c>
      <c r="C1517" s="14">
        <v>298.55999800000001</v>
      </c>
      <c r="D1517" s="14">
        <v>302.97000100000002</v>
      </c>
      <c r="E1517" s="14">
        <v>302.97000100000002</v>
      </c>
      <c r="F1517" s="14">
        <v>5456000</v>
      </c>
      <c r="G1517" s="14">
        <v>302.36999500000002</v>
      </c>
      <c r="R1517" s="5">
        <f t="shared" si="24"/>
        <v>300.10149384318169</v>
      </c>
      <c r="S1517">
        <v>300.10149384318169</v>
      </c>
    </row>
    <row r="1518" spans="1:19" x14ac:dyDescent="0.25">
      <c r="A1518" s="15">
        <v>44390</v>
      </c>
      <c r="B1518" s="14">
        <v>307.82000699999998</v>
      </c>
      <c r="C1518" s="14">
        <v>298.75</v>
      </c>
      <c r="D1518" s="14">
        <v>301.19000199999999</v>
      </c>
      <c r="E1518" s="14">
        <v>301.19000199999999</v>
      </c>
      <c r="F1518" s="14">
        <v>7235000</v>
      </c>
      <c r="G1518" s="14">
        <v>302.19000199999999</v>
      </c>
      <c r="R1518" s="5">
        <f t="shared" si="24"/>
        <v>305.21673466870556</v>
      </c>
      <c r="S1518">
        <v>305.2167346687055</v>
      </c>
    </row>
    <row r="1519" spans="1:19" x14ac:dyDescent="0.25">
      <c r="A1519" s="15">
        <v>44391</v>
      </c>
      <c r="B1519" s="14">
        <v>304.80999800000001</v>
      </c>
      <c r="C1519" s="14">
        <v>299.32998700000002</v>
      </c>
      <c r="D1519" s="14">
        <v>300.75</v>
      </c>
      <c r="E1519" s="14">
        <v>300.75</v>
      </c>
      <c r="F1519" s="14">
        <v>4848200</v>
      </c>
      <c r="G1519" s="14">
        <v>303.01001000000002</v>
      </c>
      <c r="R1519" s="5">
        <f t="shared" si="24"/>
        <v>303.19452848494137</v>
      </c>
      <c r="S1519">
        <v>303.19452848494137</v>
      </c>
    </row>
    <row r="1520" spans="1:19" x14ac:dyDescent="0.25">
      <c r="A1520" s="15">
        <v>44392</v>
      </c>
      <c r="B1520" s="14">
        <v>301.17999300000002</v>
      </c>
      <c r="C1520" s="14">
        <v>294.14001500000001</v>
      </c>
      <c r="D1520" s="14">
        <v>296.51001000000002</v>
      </c>
      <c r="E1520" s="14">
        <v>296.51001000000002</v>
      </c>
      <c r="F1520" s="14">
        <v>4943500</v>
      </c>
      <c r="G1520" s="14">
        <v>300.85998499999999</v>
      </c>
      <c r="R1520" s="5">
        <f t="shared" si="24"/>
        <v>298.82277716967997</v>
      </c>
      <c r="S1520">
        <v>298.82277716968002</v>
      </c>
    </row>
    <row r="1521" spans="1:19" x14ac:dyDescent="0.25">
      <c r="A1521" s="15">
        <v>44393</v>
      </c>
      <c r="B1521" s="14">
        <v>298.75</v>
      </c>
      <c r="C1521" s="14">
        <v>294.44000199999999</v>
      </c>
      <c r="D1521" s="14">
        <v>294.63000499999998</v>
      </c>
      <c r="E1521" s="14">
        <v>294.63000499999998</v>
      </c>
      <c r="F1521" s="14">
        <v>4268900</v>
      </c>
      <c r="G1521" s="14">
        <v>297.23001099999999</v>
      </c>
      <c r="R1521" s="5">
        <f t="shared" si="24"/>
        <v>298.01019775594278</v>
      </c>
      <c r="S1521">
        <v>298.01019775594273</v>
      </c>
    </row>
    <row r="1522" spans="1:19" x14ac:dyDescent="0.25">
      <c r="A1522" s="15">
        <v>44396</v>
      </c>
      <c r="B1522" s="14">
        <v>295.06900000000002</v>
      </c>
      <c r="C1522" s="14">
        <v>288.80999800000001</v>
      </c>
      <c r="D1522" s="14">
        <v>294.85000600000001</v>
      </c>
      <c r="E1522" s="14">
        <v>294.85000600000001</v>
      </c>
      <c r="F1522" s="14">
        <v>5681500</v>
      </c>
      <c r="G1522" s="14">
        <v>292.35000600000001</v>
      </c>
      <c r="R1522" s="5">
        <f t="shared" si="24"/>
        <v>290.53623157852354</v>
      </c>
      <c r="S1522">
        <v>290.5362315785236</v>
      </c>
    </row>
    <row r="1523" spans="1:19" x14ac:dyDescent="0.25">
      <c r="A1523" s="15">
        <v>44397</v>
      </c>
      <c r="B1523" s="14">
        <v>300.02999899999998</v>
      </c>
      <c r="C1523" s="14">
        <v>291.57000699999998</v>
      </c>
      <c r="D1523" s="14">
        <v>298.07000699999998</v>
      </c>
      <c r="E1523" s="14">
        <v>298.07000699999998</v>
      </c>
      <c r="F1523" s="14">
        <v>5424100</v>
      </c>
      <c r="G1523" s="14">
        <v>295.51501500000001</v>
      </c>
      <c r="R1523" s="5">
        <f t="shared" si="24"/>
        <v>294.98917277439733</v>
      </c>
      <c r="S1523">
        <v>294.98917277439745</v>
      </c>
    </row>
    <row r="1524" spans="1:19" x14ac:dyDescent="0.25">
      <c r="A1524" s="15">
        <v>44398</v>
      </c>
      <c r="B1524" s="14">
        <v>301.82998700000002</v>
      </c>
      <c r="C1524" s="14">
        <v>296.20001200000002</v>
      </c>
      <c r="D1524" s="14">
        <v>301.76998900000001</v>
      </c>
      <c r="E1524" s="14">
        <v>301.76998900000001</v>
      </c>
      <c r="F1524" s="14">
        <v>5497100</v>
      </c>
      <c r="G1524" s="14">
        <v>296.48998999999998</v>
      </c>
      <c r="R1524" s="5">
        <f t="shared" si="24"/>
        <v>297.64831254053485</v>
      </c>
      <c r="S1524">
        <v>297.64831254053485</v>
      </c>
    </row>
    <row r="1525" spans="1:19" x14ac:dyDescent="0.25">
      <c r="A1525" s="15">
        <v>44399</v>
      </c>
      <c r="B1525" s="14">
        <v>304.57000699999998</v>
      </c>
      <c r="C1525" s="14">
        <v>301.86999500000002</v>
      </c>
      <c r="D1525" s="14">
        <v>303.69000199999999</v>
      </c>
      <c r="E1525" s="14">
        <v>303.69000199999999</v>
      </c>
      <c r="F1525" s="14">
        <v>3601500</v>
      </c>
      <c r="G1525" s="14">
        <v>302.02099600000003</v>
      </c>
      <c r="R1525" s="5">
        <f t="shared" si="24"/>
        <v>302.98822999370572</v>
      </c>
      <c r="S1525">
        <v>302.98822999370572</v>
      </c>
    </row>
    <row r="1526" spans="1:19" x14ac:dyDescent="0.25">
      <c r="A1526" s="15">
        <v>44400</v>
      </c>
      <c r="B1526" s="14">
        <v>309.47500600000001</v>
      </c>
      <c r="C1526" s="14">
        <v>304.20001200000002</v>
      </c>
      <c r="D1526" s="14">
        <v>308.52999899999998</v>
      </c>
      <c r="E1526" s="14">
        <v>308.52999899999998</v>
      </c>
      <c r="F1526" s="14">
        <v>4231100</v>
      </c>
      <c r="G1526" s="14">
        <v>305.76001000000002</v>
      </c>
      <c r="R1526" s="5">
        <f t="shared" si="24"/>
        <v>306.08789329227284</v>
      </c>
      <c r="S1526">
        <v>306.08789329227284</v>
      </c>
    </row>
    <row r="1527" spans="1:19" x14ac:dyDescent="0.25">
      <c r="A1527" s="15">
        <v>44403</v>
      </c>
      <c r="B1527" s="14">
        <v>310.16000400000001</v>
      </c>
      <c r="C1527" s="14">
        <v>305.23001099999999</v>
      </c>
      <c r="D1527" s="14">
        <v>306.79998799999998</v>
      </c>
      <c r="E1527" s="14">
        <v>306.79998799999998</v>
      </c>
      <c r="F1527" s="14">
        <v>3805900</v>
      </c>
      <c r="G1527" s="14">
        <v>309.66000400000001</v>
      </c>
      <c r="R1527" s="5">
        <f t="shared" si="24"/>
        <v>308.50479981611176</v>
      </c>
      <c r="S1527">
        <v>308.50479981611176</v>
      </c>
    </row>
    <row r="1528" spans="1:19" x14ac:dyDescent="0.25">
      <c r="A1528" s="15">
        <v>44404</v>
      </c>
      <c r="B1528" s="14">
        <v>306.33999599999999</v>
      </c>
      <c r="C1528" s="14">
        <v>294.89001500000001</v>
      </c>
      <c r="D1528" s="14">
        <v>300.48001099999999</v>
      </c>
      <c r="E1528" s="14">
        <v>300.48001099999999</v>
      </c>
      <c r="F1528" s="14">
        <v>6938400</v>
      </c>
      <c r="G1528" s="14">
        <v>305.5</v>
      </c>
      <c r="R1528" s="5">
        <f t="shared" si="24"/>
        <v>301.5570589381191</v>
      </c>
      <c r="S1528">
        <v>301.5570589381191</v>
      </c>
    </row>
    <row r="1529" spans="1:19" x14ac:dyDescent="0.25">
      <c r="A1529" s="15">
        <v>44405</v>
      </c>
      <c r="B1529" s="14">
        <v>302.42999300000002</v>
      </c>
      <c r="C1529" s="14">
        <v>296.77999899999998</v>
      </c>
      <c r="D1529" s="14">
        <v>301.98001099999999</v>
      </c>
      <c r="E1529" s="14">
        <v>301.98001099999999</v>
      </c>
      <c r="F1529" s="14">
        <v>9185000</v>
      </c>
      <c r="G1529" s="14">
        <v>300.73998999999998</v>
      </c>
      <c r="R1529" s="5">
        <f t="shared" si="24"/>
        <v>298.48115085636653</v>
      </c>
      <c r="S1529">
        <v>298.48115085636653</v>
      </c>
    </row>
    <row r="1530" spans="1:19" x14ac:dyDescent="0.25">
      <c r="A1530" s="15">
        <v>44406</v>
      </c>
      <c r="B1530" s="14">
        <v>289</v>
      </c>
      <c r="C1530" s="14">
        <v>281.60000600000001</v>
      </c>
      <c r="D1530" s="14">
        <v>283.17001299999998</v>
      </c>
      <c r="E1530" s="14">
        <v>283.17001299999998</v>
      </c>
      <c r="F1530" s="14">
        <v>18237000</v>
      </c>
      <c r="G1530" s="14">
        <v>285.36999500000002</v>
      </c>
      <c r="R1530" s="5">
        <f t="shared" si="24"/>
        <v>287.12785307778569</v>
      </c>
      <c r="S1530">
        <v>287.12785307778569</v>
      </c>
    </row>
    <row r="1531" spans="1:19" x14ac:dyDescent="0.25">
      <c r="A1531" s="15">
        <v>44407</v>
      </c>
      <c r="B1531" s="14">
        <v>280.5</v>
      </c>
      <c r="C1531" s="14">
        <v>274.209991</v>
      </c>
      <c r="D1531" s="14">
        <v>275.52999899999998</v>
      </c>
      <c r="E1531" s="14">
        <v>275.52999899999998</v>
      </c>
      <c r="F1531" s="14">
        <v>11693300</v>
      </c>
      <c r="G1531" s="14">
        <v>280.24499500000002</v>
      </c>
      <c r="R1531" s="5">
        <f t="shared" si="24"/>
        <v>278.88312305029564</v>
      </c>
      <c r="S1531">
        <v>278.88312305029558</v>
      </c>
    </row>
    <row r="1532" spans="1:19" x14ac:dyDescent="0.25">
      <c r="A1532" s="15">
        <v>44410</v>
      </c>
      <c r="B1532" s="14">
        <v>276.88501000000002</v>
      </c>
      <c r="C1532" s="14">
        <v>270.42999300000002</v>
      </c>
      <c r="D1532" s="14">
        <v>270.98998999999998</v>
      </c>
      <c r="E1532" s="14">
        <v>270.98998999999998</v>
      </c>
      <c r="F1532" s="14">
        <v>10082800</v>
      </c>
      <c r="G1532" s="14">
        <v>276.88501000000002</v>
      </c>
      <c r="R1532" s="5">
        <f t="shared" si="24"/>
        <v>275.71651463411558</v>
      </c>
      <c r="S1532">
        <v>275.71651463411564</v>
      </c>
    </row>
    <row r="1533" spans="1:19" x14ac:dyDescent="0.25">
      <c r="A1533" s="15">
        <v>44411</v>
      </c>
      <c r="B1533" s="14">
        <v>274.540009</v>
      </c>
      <c r="C1533" s="14">
        <v>269.57000699999998</v>
      </c>
      <c r="D1533" s="14">
        <v>273.5</v>
      </c>
      <c r="E1533" s="14">
        <v>273.5</v>
      </c>
      <c r="F1533" s="14">
        <v>8323000</v>
      </c>
      <c r="G1533" s="14">
        <v>272.05999800000001</v>
      </c>
      <c r="R1533" s="5">
        <f t="shared" si="24"/>
        <v>271.44611808776807</v>
      </c>
      <c r="S1533">
        <v>271.44611808776807</v>
      </c>
    </row>
    <row r="1534" spans="1:19" x14ac:dyDescent="0.25">
      <c r="A1534" s="15">
        <v>44412</v>
      </c>
      <c r="B1534" s="14">
        <v>276.09298699999999</v>
      </c>
      <c r="C1534" s="14">
        <v>270.67001299999998</v>
      </c>
      <c r="D1534" s="14">
        <v>275.5</v>
      </c>
      <c r="E1534" s="14">
        <v>275.5</v>
      </c>
      <c r="F1534" s="14">
        <v>6616900</v>
      </c>
      <c r="G1534" s="14">
        <v>274.07101399999999</v>
      </c>
      <c r="R1534" s="5">
        <f t="shared" si="24"/>
        <v>272.39567557539777</v>
      </c>
      <c r="S1534">
        <v>272.39567557539783</v>
      </c>
    </row>
    <row r="1535" spans="1:19" x14ac:dyDescent="0.25">
      <c r="A1535" s="15">
        <v>44413</v>
      </c>
      <c r="B1535" s="14">
        <v>280.959991</v>
      </c>
      <c r="C1535" s="14">
        <v>275.82000699999998</v>
      </c>
      <c r="D1535" s="14">
        <v>280.67001299999998</v>
      </c>
      <c r="E1535" s="14">
        <v>280.67001299999998</v>
      </c>
      <c r="F1535" s="14">
        <v>7354200</v>
      </c>
      <c r="G1535" s="14">
        <v>277.10000600000001</v>
      </c>
      <c r="R1535" s="5">
        <f t="shared" si="24"/>
        <v>277.27946170804847</v>
      </c>
      <c r="S1535">
        <v>277.27946170804847</v>
      </c>
    </row>
    <row r="1536" spans="1:19" x14ac:dyDescent="0.25">
      <c r="A1536" s="15">
        <v>44414</v>
      </c>
      <c r="B1536" s="14">
        <v>282.36999500000002</v>
      </c>
      <c r="C1536" s="14">
        <v>276.86999500000002</v>
      </c>
      <c r="D1536" s="14">
        <v>279.540009</v>
      </c>
      <c r="E1536" s="14">
        <v>279.540009</v>
      </c>
      <c r="F1536" s="14">
        <v>6086300</v>
      </c>
      <c r="G1536" s="14">
        <v>280</v>
      </c>
      <c r="R1536" s="5">
        <f t="shared" si="24"/>
        <v>279.99113285267396</v>
      </c>
      <c r="S1536">
        <v>279.99113285267396</v>
      </c>
    </row>
    <row r="1537" spans="1:19" x14ac:dyDescent="0.25">
      <c r="A1537" s="15">
        <v>44417</v>
      </c>
      <c r="B1537" s="14">
        <v>281.10000600000001</v>
      </c>
      <c r="C1537" s="14">
        <v>277.459991</v>
      </c>
      <c r="D1537" s="14">
        <v>278.14999399999999</v>
      </c>
      <c r="E1537" s="14">
        <v>278.14999399999999</v>
      </c>
      <c r="F1537" s="14">
        <v>3823000</v>
      </c>
      <c r="G1537" s="14">
        <v>280.22000100000002</v>
      </c>
      <c r="R1537" s="5">
        <f t="shared" si="24"/>
        <v>280.1237610616048</v>
      </c>
      <c r="S1537">
        <v>280.1237610616048</v>
      </c>
    </row>
    <row r="1538" spans="1:19" x14ac:dyDescent="0.25">
      <c r="A1538" s="15">
        <v>44418</v>
      </c>
      <c r="B1538" s="14">
        <v>280.48998999999998</v>
      </c>
      <c r="C1538" s="14">
        <v>272.5</v>
      </c>
      <c r="D1538" s="14">
        <v>274.36999500000002</v>
      </c>
      <c r="E1538" s="14">
        <v>274.36999500000002</v>
      </c>
      <c r="F1538" s="14">
        <v>6264100</v>
      </c>
      <c r="G1538" s="14">
        <v>278.94000199999999</v>
      </c>
      <c r="R1538" s="5">
        <f t="shared" si="24"/>
        <v>278.35129879603329</v>
      </c>
      <c r="S1538">
        <v>278.35129879603329</v>
      </c>
    </row>
    <row r="1539" spans="1:19" x14ac:dyDescent="0.25">
      <c r="A1539" s="15">
        <v>44419</v>
      </c>
      <c r="B1539" s="14">
        <v>278.23498499999999</v>
      </c>
      <c r="C1539" s="14">
        <v>273.13000499999998</v>
      </c>
      <c r="D1539" s="14">
        <v>276.41000400000001</v>
      </c>
      <c r="E1539" s="14">
        <v>276.41000400000001</v>
      </c>
      <c r="F1539" s="14">
        <v>5785900</v>
      </c>
      <c r="G1539" s="14">
        <v>277.44198599999999</v>
      </c>
      <c r="R1539" s="5">
        <f t="shared" ref="R1539:R1602" si="25">$J$3*F1539+$K$3*E1539+$L$3*D1539+$M$3*C1539+$N$3*B1539 +$O$3</f>
        <v>275.52131436590315</v>
      </c>
      <c r="S1539">
        <v>275.52131436590315</v>
      </c>
    </row>
    <row r="1540" spans="1:19" x14ac:dyDescent="0.25">
      <c r="A1540" s="15">
        <v>44420</v>
      </c>
      <c r="B1540" s="14">
        <v>276.80499300000002</v>
      </c>
      <c r="C1540" s="14">
        <v>273.05999800000001</v>
      </c>
      <c r="D1540" s="14">
        <v>274.58999599999999</v>
      </c>
      <c r="E1540" s="14">
        <v>274.58999599999999</v>
      </c>
      <c r="F1540" s="14">
        <v>4509100</v>
      </c>
      <c r="G1540" s="14">
        <v>274.25</v>
      </c>
      <c r="R1540" s="5">
        <f t="shared" si="25"/>
        <v>275.30370345618172</v>
      </c>
      <c r="S1540">
        <v>275.30370345618172</v>
      </c>
    </row>
    <row r="1541" spans="1:19" x14ac:dyDescent="0.25">
      <c r="A1541" s="15">
        <v>44421</v>
      </c>
      <c r="B1541" s="14">
        <v>276.80999800000001</v>
      </c>
      <c r="C1541" s="14">
        <v>274.60998499999999</v>
      </c>
      <c r="D1541" s="14">
        <v>274.91000400000001</v>
      </c>
      <c r="E1541" s="14">
        <v>274.91000400000001</v>
      </c>
      <c r="F1541" s="14">
        <v>4097200</v>
      </c>
      <c r="G1541" s="14">
        <v>276.17001299999998</v>
      </c>
      <c r="R1541" s="5">
        <f t="shared" si="25"/>
        <v>276.22137306051633</v>
      </c>
      <c r="S1541">
        <v>276.22137306051633</v>
      </c>
    </row>
    <row r="1542" spans="1:19" x14ac:dyDescent="0.25">
      <c r="A1542" s="15">
        <v>44424</v>
      </c>
      <c r="B1542" s="14">
        <v>279.19000199999999</v>
      </c>
      <c r="C1542" s="14">
        <v>273.55999800000001</v>
      </c>
      <c r="D1542" s="14">
        <v>278.27999899999998</v>
      </c>
      <c r="E1542" s="14">
        <v>278.27999899999998</v>
      </c>
      <c r="F1542" s="14">
        <v>5283700</v>
      </c>
      <c r="G1542" s="14">
        <v>273.73001099999999</v>
      </c>
      <c r="R1542" s="5">
        <f t="shared" si="25"/>
        <v>275.53595028837299</v>
      </c>
      <c r="S1542">
        <v>275.53595028837299</v>
      </c>
    </row>
    <row r="1543" spans="1:19" x14ac:dyDescent="0.25">
      <c r="A1543" s="15">
        <v>44425</v>
      </c>
      <c r="B1543" s="14">
        <v>275.54501299999998</v>
      </c>
      <c r="C1543" s="14">
        <v>269.07998700000002</v>
      </c>
      <c r="D1543" s="14">
        <v>271.10000600000001</v>
      </c>
      <c r="E1543" s="14">
        <v>271.10000600000001</v>
      </c>
      <c r="F1543" s="14">
        <v>7966100</v>
      </c>
      <c r="G1543" s="14">
        <v>275.25</v>
      </c>
      <c r="R1543" s="5">
        <f t="shared" si="25"/>
        <v>273.47338309251683</v>
      </c>
      <c r="S1543">
        <v>273.47338309251677</v>
      </c>
    </row>
    <row r="1544" spans="1:19" x14ac:dyDescent="0.25">
      <c r="A1544" s="15">
        <v>44426</v>
      </c>
      <c r="B1544" s="14">
        <v>272.76998900000001</v>
      </c>
      <c r="C1544" s="14">
        <v>268.48001099999999</v>
      </c>
      <c r="D1544" s="14">
        <v>268.83999599999999</v>
      </c>
      <c r="E1544" s="14">
        <v>268.83999599999999</v>
      </c>
      <c r="F1544" s="14">
        <v>4830900</v>
      </c>
      <c r="G1544" s="14">
        <v>271.01001000000002</v>
      </c>
      <c r="R1544" s="5">
        <f t="shared" si="25"/>
        <v>271.93470925785056</v>
      </c>
      <c r="S1544">
        <v>271.93470925785061</v>
      </c>
    </row>
    <row r="1545" spans="1:19" x14ac:dyDescent="0.25">
      <c r="A1545" s="15">
        <v>44427</v>
      </c>
      <c r="B1545" s="14">
        <v>272.01001000000002</v>
      </c>
      <c r="C1545" s="14">
        <v>266.60299700000002</v>
      </c>
      <c r="D1545" s="14">
        <v>270.57998700000002</v>
      </c>
      <c r="E1545" s="14">
        <v>270.57998700000002</v>
      </c>
      <c r="F1545" s="14">
        <v>5119900</v>
      </c>
      <c r="G1545" s="14">
        <v>267.19000199999999</v>
      </c>
      <c r="R1545" s="5">
        <f t="shared" si="25"/>
        <v>268.83698877330488</v>
      </c>
      <c r="S1545">
        <v>268.83698877330488</v>
      </c>
    </row>
    <row r="1546" spans="1:19" x14ac:dyDescent="0.25">
      <c r="A1546" s="15">
        <v>44428</v>
      </c>
      <c r="B1546" s="14">
        <v>273.93499800000001</v>
      </c>
      <c r="C1546" s="14">
        <v>269.540009</v>
      </c>
      <c r="D1546" s="14">
        <v>272.959991</v>
      </c>
      <c r="E1546" s="14">
        <v>272.959991</v>
      </c>
      <c r="F1546" s="14">
        <v>4179500</v>
      </c>
      <c r="G1546" s="14">
        <v>269.540009</v>
      </c>
      <c r="R1546" s="5">
        <f t="shared" si="25"/>
        <v>271.20504211115417</v>
      </c>
      <c r="S1546">
        <v>271.20504211115417</v>
      </c>
    </row>
    <row r="1547" spans="1:19" x14ac:dyDescent="0.25">
      <c r="A1547" s="15">
        <v>44431</v>
      </c>
      <c r="B1547" s="14">
        <v>278.290009</v>
      </c>
      <c r="C1547" s="14">
        <v>273.01998900000001</v>
      </c>
      <c r="D1547" s="14">
        <v>276.98001099999999</v>
      </c>
      <c r="E1547" s="14">
        <v>276.98001099999999</v>
      </c>
      <c r="F1547" s="14">
        <v>5507500</v>
      </c>
      <c r="G1547" s="14">
        <v>275.75</v>
      </c>
      <c r="R1547" s="5">
        <f t="shared" si="25"/>
        <v>275.14067779119586</v>
      </c>
      <c r="S1547">
        <v>275.14067779119586</v>
      </c>
    </row>
    <row r="1548" spans="1:19" x14ac:dyDescent="0.25">
      <c r="A1548" s="15">
        <v>44432</v>
      </c>
      <c r="B1548" s="14">
        <v>279.57998700000002</v>
      </c>
      <c r="C1548" s="14">
        <v>276.50900300000001</v>
      </c>
      <c r="D1548" s="14">
        <v>279.51001000000002</v>
      </c>
      <c r="E1548" s="14">
        <v>279.51001000000002</v>
      </c>
      <c r="F1548" s="14">
        <v>3542600</v>
      </c>
      <c r="G1548" s="14">
        <v>278.92999300000002</v>
      </c>
      <c r="R1548" s="5">
        <f t="shared" si="25"/>
        <v>277.23961252721568</v>
      </c>
      <c r="S1548">
        <v>277.23961252721563</v>
      </c>
    </row>
    <row r="1549" spans="1:19" x14ac:dyDescent="0.25">
      <c r="A1549" s="15">
        <v>44433</v>
      </c>
      <c r="B1549" s="14">
        <v>279.82998700000002</v>
      </c>
      <c r="C1549" s="14">
        <v>276.76998900000001</v>
      </c>
      <c r="D1549" s="14">
        <v>277.69000199999999</v>
      </c>
      <c r="E1549" s="14">
        <v>277.69000199999999</v>
      </c>
      <c r="F1549" s="14">
        <v>4392600</v>
      </c>
      <c r="G1549" s="14">
        <v>279.81601000000001</v>
      </c>
      <c r="R1549" s="5">
        <f t="shared" si="25"/>
        <v>278.77255893872126</v>
      </c>
      <c r="S1549">
        <v>278.77255893872126</v>
      </c>
    </row>
    <row r="1550" spans="1:19" x14ac:dyDescent="0.25">
      <c r="A1550" s="15">
        <v>44434</v>
      </c>
      <c r="B1550" s="14">
        <v>278.67999300000002</v>
      </c>
      <c r="C1550" s="14">
        <v>273.51998900000001</v>
      </c>
      <c r="D1550" s="14">
        <v>273.61999500000002</v>
      </c>
      <c r="E1550" s="14">
        <v>273.61999500000002</v>
      </c>
      <c r="F1550" s="14">
        <v>3626400</v>
      </c>
      <c r="G1550" s="14">
        <v>277.89001500000001</v>
      </c>
      <c r="R1550" s="5">
        <f t="shared" si="25"/>
        <v>277.91255823056332</v>
      </c>
      <c r="S1550">
        <v>277.91255823056338</v>
      </c>
    </row>
    <row r="1551" spans="1:19" x14ac:dyDescent="0.25">
      <c r="A1551" s="15">
        <v>44435</v>
      </c>
      <c r="B1551" s="14">
        <v>278.89001500000001</v>
      </c>
      <c r="C1551" s="14">
        <v>273.67001299999998</v>
      </c>
      <c r="D1551" s="14">
        <v>278.32998700000002</v>
      </c>
      <c r="E1551" s="14">
        <v>278.32998700000002</v>
      </c>
      <c r="F1551" s="14">
        <v>3917000</v>
      </c>
      <c r="G1551" s="14">
        <v>274.02999899999998</v>
      </c>
      <c r="R1551" s="5">
        <f t="shared" si="25"/>
        <v>275.31183495425813</v>
      </c>
      <c r="S1551">
        <v>275.31183495425807</v>
      </c>
    </row>
    <row r="1552" spans="1:19" x14ac:dyDescent="0.25">
      <c r="A1552" s="15">
        <v>44438</v>
      </c>
      <c r="B1552" s="14">
        <v>290.40600599999999</v>
      </c>
      <c r="C1552" s="14">
        <v>279.07998700000002</v>
      </c>
      <c r="D1552" s="14">
        <v>288.47000100000002</v>
      </c>
      <c r="E1552" s="14">
        <v>288.47000100000002</v>
      </c>
      <c r="F1552" s="14">
        <v>14631000</v>
      </c>
      <c r="G1552" s="14">
        <v>279.60998499999999</v>
      </c>
      <c r="R1552" s="5">
        <f t="shared" si="25"/>
        <v>283.31705489224288</v>
      </c>
      <c r="S1552">
        <v>283.31705489224288</v>
      </c>
    </row>
    <row r="1553" spans="1:19" x14ac:dyDescent="0.25">
      <c r="A1553" s="15">
        <v>44439</v>
      </c>
      <c r="B1553" s="14">
        <v>292.64999399999999</v>
      </c>
      <c r="C1553" s="14">
        <v>284.33999599999999</v>
      </c>
      <c r="D1553" s="14">
        <v>288.66000400000001</v>
      </c>
      <c r="E1553" s="14">
        <v>288.66000400000001</v>
      </c>
      <c r="F1553" s="14">
        <v>8911800</v>
      </c>
      <c r="G1553" s="14">
        <v>290.92999300000002</v>
      </c>
      <c r="R1553" s="5">
        <f t="shared" si="25"/>
        <v>288.97416646088413</v>
      </c>
      <c r="S1553">
        <v>288.97416646088413</v>
      </c>
    </row>
    <row r="1554" spans="1:19" x14ac:dyDescent="0.25">
      <c r="A1554" s="15">
        <v>44440</v>
      </c>
      <c r="B1554" s="14">
        <v>290.89999399999999</v>
      </c>
      <c r="C1554" s="14">
        <v>286.35998499999999</v>
      </c>
      <c r="D1554" s="14">
        <v>286.75</v>
      </c>
      <c r="E1554" s="14">
        <v>286.75</v>
      </c>
      <c r="F1554" s="14">
        <v>5568300</v>
      </c>
      <c r="G1554" s="14">
        <v>290.10000600000001</v>
      </c>
      <c r="R1554" s="5">
        <f t="shared" si="25"/>
        <v>290.01820131734348</v>
      </c>
      <c r="S1554">
        <v>290.01820131734348</v>
      </c>
    </row>
    <row r="1555" spans="1:19" x14ac:dyDescent="0.25">
      <c r="A1555" s="15">
        <v>44441</v>
      </c>
      <c r="B1555" s="14">
        <v>288.89999399999999</v>
      </c>
      <c r="C1555" s="14">
        <v>285.25</v>
      </c>
      <c r="D1555" s="14">
        <v>285.52999899999998</v>
      </c>
      <c r="E1555" s="14">
        <v>285.52999899999998</v>
      </c>
      <c r="F1555" s="14">
        <v>4645500</v>
      </c>
      <c r="G1555" s="14">
        <v>288.89999399999999</v>
      </c>
      <c r="R1555" s="5">
        <f t="shared" si="25"/>
        <v>288.17483285020273</v>
      </c>
      <c r="S1555">
        <v>288.17483285020273</v>
      </c>
    </row>
    <row r="1556" spans="1:19" x14ac:dyDescent="0.25">
      <c r="A1556" s="15">
        <v>44442</v>
      </c>
      <c r="B1556" s="14">
        <v>290.38000499999998</v>
      </c>
      <c r="C1556" s="14">
        <v>284.39999399999999</v>
      </c>
      <c r="D1556" s="14">
        <v>289.13000499999998</v>
      </c>
      <c r="E1556" s="14">
        <v>289.13000499999998</v>
      </c>
      <c r="F1556" s="14">
        <v>5285700</v>
      </c>
      <c r="G1556" s="14">
        <v>285.02999899999998</v>
      </c>
      <c r="R1556" s="5">
        <f t="shared" si="25"/>
        <v>286.6817143588724</v>
      </c>
      <c r="S1556">
        <v>286.6817143588724</v>
      </c>
    </row>
    <row r="1557" spans="1:19" x14ac:dyDescent="0.25">
      <c r="A1557" s="15">
        <v>44446</v>
      </c>
      <c r="B1557" s="14">
        <v>293.67999300000002</v>
      </c>
      <c r="C1557" s="14">
        <v>288.040009</v>
      </c>
      <c r="D1557" s="14">
        <v>293.26001000000002</v>
      </c>
      <c r="E1557" s="14">
        <v>293.26001000000002</v>
      </c>
      <c r="F1557" s="14">
        <v>6787500</v>
      </c>
      <c r="G1557" s="14">
        <v>290.41000400000001</v>
      </c>
      <c r="R1557" s="5">
        <f t="shared" si="25"/>
        <v>289.71705213458569</v>
      </c>
      <c r="S1557">
        <v>289.71705213458569</v>
      </c>
    </row>
    <row r="1558" spans="1:19" x14ac:dyDescent="0.25">
      <c r="A1558" s="15">
        <v>44447</v>
      </c>
      <c r="B1558" s="14">
        <v>296.70001200000002</v>
      </c>
      <c r="C1558" s="14">
        <v>283.32998700000002</v>
      </c>
      <c r="D1558" s="14">
        <v>285.23001099999999</v>
      </c>
      <c r="E1558" s="14">
        <v>285.23001099999999</v>
      </c>
      <c r="F1558" s="14">
        <v>11039300</v>
      </c>
      <c r="G1558" s="14">
        <v>296.54998799999998</v>
      </c>
      <c r="R1558" s="5">
        <f t="shared" si="25"/>
        <v>294.00258901497733</v>
      </c>
      <c r="S1558">
        <v>294.00258901497739</v>
      </c>
    </row>
    <row r="1559" spans="1:19" x14ac:dyDescent="0.25">
      <c r="A1559" s="15">
        <v>44448</v>
      </c>
      <c r="B1559" s="14">
        <v>289.36999500000002</v>
      </c>
      <c r="C1559" s="14">
        <v>285.07998700000002</v>
      </c>
      <c r="D1559" s="14">
        <v>286.88000499999998</v>
      </c>
      <c r="E1559" s="14">
        <v>286.88000499999998</v>
      </c>
      <c r="F1559" s="14">
        <v>4170000</v>
      </c>
      <c r="G1559" s="14">
        <v>287.45001200000002</v>
      </c>
      <c r="R1559" s="5">
        <f t="shared" si="25"/>
        <v>287.64371933872604</v>
      </c>
      <c r="S1559">
        <v>287.64371933872604</v>
      </c>
    </row>
    <row r="1560" spans="1:19" x14ac:dyDescent="0.25">
      <c r="A1560" s="15">
        <v>44449</v>
      </c>
      <c r="B1560" s="14">
        <v>289</v>
      </c>
      <c r="C1560" s="14">
        <v>284.10998499999999</v>
      </c>
      <c r="D1560" s="14">
        <v>284.32000699999998</v>
      </c>
      <c r="E1560" s="14">
        <v>284.32000699999998</v>
      </c>
      <c r="F1560" s="14">
        <v>3816600</v>
      </c>
      <c r="G1560" s="14">
        <v>288.60000600000001</v>
      </c>
      <c r="R1560" s="5">
        <f t="shared" si="25"/>
        <v>288.19031979415257</v>
      </c>
      <c r="S1560">
        <v>288.19031979415251</v>
      </c>
    </row>
    <row r="1561" spans="1:19" x14ac:dyDescent="0.25">
      <c r="A1561" s="15">
        <v>44452</v>
      </c>
      <c r="B1561" s="14">
        <v>287.19000199999999</v>
      </c>
      <c r="C1561" s="14">
        <v>277.79998799999998</v>
      </c>
      <c r="D1561" s="14">
        <v>280.48998999999998</v>
      </c>
      <c r="E1561" s="14">
        <v>280.48998999999998</v>
      </c>
      <c r="F1561" s="14">
        <v>4836500</v>
      </c>
      <c r="G1561" s="14">
        <v>286.72000100000002</v>
      </c>
      <c r="R1561" s="5">
        <f t="shared" si="25"/>
        <v>284.4003418052468</v>
      </c>
      <c r="S1561">
        <v>284.4003418052468</v>
      </c>
    </row>
    <row r="1562" spans="1:19" x14ac:dyDescent="0.25">
      <c r="A1562" s="15">
        <v>44453</v>
      </c>
      <c r="B1562" s="14">
        <v>283.17001299999998</v>
      </c>
      <c r="C1562" s="14">
        <v>279.709991</v>
      </c>
      <c r="D1562" s="14">
        <v>282.23998999999998</v>
      </c>
      <c r="E1562" s="14">
        <v>282.23998999999998</v>
      </c>
      <c r="F1562" s="14">
        <v>4216700</v>
      </c>
      <c r="G1562" s="14">
        <v>281.84399400000001</v>
      </c>
      <c r="R1562" s="5">
        <f t="shared" si="25"/>
        <v>281.08043372408167</v>
      </c>
      <c r="S1562">
        <v>281.08043372408167</v>
      </c>
    </row>
    <row r="1563" spans="1:19" x14ac:dyDescent="0.25">
      <c r="A1563" s="15">
        <v>44454</v>
      </c>
      <c r="B1563" s="14">
        <v>285.75</v>
      </c>
      <c r="C1563" s="14">
        <v>279.5</v>
      </c>
      <c r="D1563" s="14">
        <v>282.42999300000002</v>
      </c>
      <c r="E1563" s="14">
        <v>282.42999300000002</v>
      </c>
      <c r="F1563" s="14">
        <v>4056800</v>
      </c>
      <c r="G1563" s="14">
        <v>284.209991</v>
      </c>
      <c r="R1563" s="5">
        <f t="shared" si="25"/>
        <v>283.13022110421468</v>
      </c>
      <c r="S1563">
        <v>283.13022110421463</v>
      </c>
    </row>
    <row r="1564" spans="1:19" x14ac:dyDescent="0.25">
      <c r="A1564" s="15">
        <v>44455</v>
      </c>
      <c r="B1564" s="14">
        <v>283.69000199999999</v>
      </c>
      <c r="C1564" s="14">
        <v>280.39001500000001</v>
      </c>
      <c r="D1564" s="14">
        <v>282.97000100000002</v>
      </c>
      <c r="E1564" s="14">
        <v>282.97000100000002</v>
      </c>
      <c r="F1564" s="14">
        <v>3606700</v>
      </c>
      <c r="G1564" s="14">
        <v>281.040009</v>
      </c>
      <c r="R1564" s="5">
        <f t="shared" si="25"/>
        <v>281.58457374216931</v>
      </c>
      <c r="S1564">
        <v>281.58457374216925</v>
      </c>
    </row>
    <row r="1565" spans="1:19" x14ac:dyDescent="0.25">
      <c r="A1565" s="15">
        <v>44456</v>
      </c>
      <c r="B1565" s="14">
        <v>282.5</v>
      </c>
      <c r="C1565" s="14">
        <v>275.92001299999998</v>
      </c>
      <c r="D1565" s="14">
        <v>276.33999599999999</v>
      </c>
      <c r="E1565" s="14">
        <v>276.33999599999999</v>
      </c>
      <c r="F1565" s="14">
        <v>8117200</v>
      </c>
      <c r="G1565" s="14">
        <v>282.17999300000002</v>
      </c>
      <c r="R1565" s="5">
        <f t="shared" si="25"/>
        <v>281.39972216514201</v>
      </c>
      <c r="S1565">
        <v>281.39972216514207</v>
      </c>
    </row>
    <row r="1566" spans="1:19" x14ac:dyDescent="0.25">
      <c r="A1566" s="15">
        <v>44459</v>
      </c>
      <c r="B1566" s="14">
        <v>273</v>
      </c>
      <c r="C1566" s="14">
        <v>265.67999300000002</v>
      </c>
      <c r="D1566" s="14">
        <v>269.91000400000001</v>
      </c>
      <c r="E1566" s="14">
        <v>269.91000400000001</v>
      </c>
      <c r="F1566" s="14">
        <v>7728300</v>
      </c>
      <c r="G1566" s="14">
        <v>271.54998799999998</v>
      </c>
      <c r="R1566" s="5">
        <f t="shared" si="25"/>
        <v>269.48214310556665</v>
      </c>
      <c r="S1566">
        <v>269.48214310556665</v>
      </c>
    </row>
    <row r="1567" spans="1:19" x14ac:dyDescent="0.25">
      <c r="A1567" s="15">
        <v>44460</v>
      </c>
      <c r="B1567" s="14">
        <v>272.29901100000001</v>
      </c>
      <c r="C1567" s="14">
        <v>267.79998799999998</v>
      </c>
      <c r="D1567" s="14">
        <v>269.48998999999998</v>
      </c>
      <c r="E1567" s="14">
        <v>269.48998999999998</v>
      </c>
      <c r="F1567" s="14">
        <v>4326100</v>
      </c>
      <c r="G1567" s="14">
        <v>271.75</v>
      </c>
      <c r="R1567" s="5">
        <f t="shared" si="25"/>
        <v>270.62340711505601</v>
      </c>
      <c r="S1567">
        <v>270.62340711505601</v>
      </c>
    </row>
    <row r="1568" spans="1:19" x14ac:dyDescent="0.25">
      <c r="A1568" s="15">
        <v>44461</v>
      </c>
      <c r="B1568" s="14">
        <v>273.47000100000002</v>
      </c>
      <c r="C1568" s="14">
        <v>266.5</v>
      </c>
      <c r="D1568" s="14">
        <v>272.33999599999999</v>
      </c>
      <c r="E1568" s="14">
        <v>272.33999599999999</v>
      </c>
      <c r="F1568" s="14">
        <v>5574100</v>
      </c>
      <c r="G1568" s="14">
        <v>270.459991</v>
      </c>
      <c r="R1568" s="5">
        <f t="shared" si="25"/>
        <v>268.99281379049961</v>
      </c>
      <c r="S1568">
        <v>268.99281379049967</v>
      </c>
    </row>
    <row r="1569" spans="1:19" x14ac:dyDescent="0.25">
      <c r="A1569" s="15">
        <v>44462</v>
      </c>
      <c r="B1569" s="14">
        <v>279.95001200000002</v>
      </c>
      <c r="C1569" s="14">
        <v>273.77999899999998</v>
      </c>
      <c r="D1569" s="14">
        <v>279.10000600000001</v>
      </c>
      <c r="E1569" s="14">
        <v>279.10000600000001</v>
      </c>
      <c r="F1569" s="14">
        <v>5409600</v>
      </c>
      <c r="G1569" s="14">
        <v>274.45001200000002</v>
      </c>
      <c r="R1569" s="5">
        <f t="shared" si="25"/>
        <v>275.8721108608915</v>
      </c>
      <c r="S1569">
        <v>275.8721108608915</v>
      </c>
    </row>
    <row r="1570" spans="1:19" x14ac:dyDescent="0.25">
      <c r="A1570" s="15">
        <v>44463</v>
      </c>
      <c r="B1570" s="14">
        <v>278.32998700000002</v>
      </c>
      <c r="C1570" s="14">
        <v>274.69000199999999</v>
      </c>
      <c r="D1570" s="14">
        <v>278.10998499999999</v>
      </c>
      <c r="E1570" s="14">
        <v>278.10998499999999</v>
      </c>
      <c r="F1570" s="14">
        <v>3985800</v>
      </c>
      <c r="G1570" s="14">
        <v>276.01998900000001</v>
      </c>
      <c r="R1570" s="5">
        <f t="shared" si="25"/>
        <v>275.67528175071772</v>
      </c>
      <c r="S1570">
        <v>275.67528175071777</v>
      </c>
    </row>
    <row r="1571" spans="1:19" x14ac:dyDescent="0.25">
      <c r="A1571" s="15">
        <v>44466</v>
      </c>
      <c r="B1571" s="14">
        <v>276.77999899999998</v>
      </c>
      <c r="C1571" s="14">
        <v>272.18600500000002</v>
      </c>
      <c r="D1571" s="14">
        <v>273.39001500000001</v>
      </c>
      <c r="E1571" s="14">
        <v>273.39001500000001</v>
      </c>
      <c r="F1571" s="14">
        <v>4614900</v>
      </c>
      <c r="G1571" s="14">
        <v>274.77999899999998</v>
      </c>
      <c r="R1571" s="5">
        <f t="shared" si="25"/>
        <v>275.39328281270326</v>
      </c>
      <c r="S1571">
        <v>275.39328281270321</v>
      </c>
    </row>
    <row r="1572" spans="1:19" x14ac:dyDescent="0.25">
      <c r="A1572" s="15">
        <v>44467</v>
      </c>
      <c r="B1572" s="14">
        <v>271.44000199999999</v>
      </c>
      <c r="C1572" s="14">
        <v>261.67999300000002</v>
      </c>
      <c r="D1572" s="14">
        <v>262.19000199999999</v>
      </c>
      <c r="E1572" s="14">
        <v>262.19000199999999</v>
      </c>
      <c r="F1572" s="14">
        <v>8352400</v>
      </c>
      <c r="G1572" s="14">
        <v>269.89498900000001</v>
      </c>
      <c r="R1572" s="5">
        <f t="shared" si="25"/>
        <v>269.96452216225902</v>
      </c>
      <c r="S1572">
        <v>269.96452216225896</v>
      </c>
    </row>
    <row r="1573" spans="1:19" x14ac:dyDescent="0.25">
      <c r="A1573" s="15">
        <v>44468</v>
      </c>
      <c r="B1573" s="14">
        <v>264.459991</v>
      </c>
      <c r="C1573" s="14">
        <v>256.89001500000001</v>
      </c>
      <c r="D1573" s="14">
        <v>259</v>
      </c>
      <c r="E1573" s="14">
        <v>259</v>
      </c>
      <c r="F1573" s="14">
        <v>6829100</v>
      </c>
      <c r="G1573" s="14">
        <v>263.51001000000002</v>
      </c>
      <c r="R1573" s="5">
        <f t="shared" si="25"/>
        <v>262.22109469219237</v>
      </c>
      <c r="S1573">
        <v>262.22109469219231</v>
      </c>
    </row>
    <row r="1574" spans="1:19" x14ac:dyDescent="0.25">
      <c r="A1574" s="15">
        <v>44469</v>
      </c>
      <c r="B1574" s="14">
        <v>263.47000100000002</v>
      </c>
      <c r="C1574" s="14">
        <v>258.73001099999999</v>
      </c>
      <c r="D1574" s="14">
        <v>260.209991</v>
      </c>
      <c r="E1574" s="14">
        <v>260.209991</v>
      </c>
      <c r="F1574" s="14">
        <v>5321700</v>
      </c>
      <c r="G1574" s="14">
        <v>259.64999399999999</v>
      </c>
      <c r="R1574" s="5">
        <f t="shared" si="25"/>
        <v>261.90315152300883</v>
      </c>
      <c r="S1574">
        <v>261.90315152300883</v>
      </c>
    </row>
    <row r="1575" spans="1:19" x14ac:dyDescent="0.25">
      <c r="A1575" s="15">
        <v>44470</v>
      </c>
      <c r="B1575" s="14">
        <v>265.82000699999998</v>
      </c>
      <c r="C1575" s="14">
        <v>260.10998499999999</v>
      </c>
      <c r="D1575" s="14">
        <v>264.64999399999999</v>
      </c>
      <c r="E1575" s="14">
        <v>264.64999399999999</v>
      </c>
      <c r="F1575" s="14">
        <v>4560400</v>
      </c>
      <c r="G1575" s="14">
        <v>261.45498700000002</v>
      </c>
      <c r="R1575" s="5">
        <f t="shared" si="25"/>
        <v>262.27015860864793</v>
      </c>
      <c r="S1575">
        <v>262.27015860864788</v>
      </c>
    </row>
    <row r="1576" spans="1:19" x14ac:dyDescent="0.25">
      <c r="A1576" s="15">
        <v>44473</v>
      </c>
      <c r="B1576" s="14">
        <v>262.57000699999998</v>
      </c>
      <c r="C1576" s="14">
        <v>251.58999600000001</v>
      </c>
      <c r="D1576" s="14">
        <v>255.009995</v>
      </c>
      <c r="E1576" s="14">
        <v>255.009995</v>
      </c>
      <c r="F1576" s="14">
        <v>7267200</v>
      </c>
      <c r="G1576" s="14">
        <v>261.83801299999999</v>
      </c>
      <c r="R1576" s="5">
        <f t="shared" si="25"/>
        <v>259.18036405212121</v>
      </c>
      <c r="S1576">
        <v>259.18036405212121</v>
      </c>
    </row>
    <row r="1577" spans="1:19" x14ac:dyDescent="0.25">
      <c r="A1577" s="15">
        <v>44474</v>
      </c>
      <c r="B1577" s="14">
        <v>262.76998900000001</v>
      </c>
      <c r="C1577" s="14">
        <v>253.58999600000001</v>
      </c>
      <c r="D1577" s="14">
        <v>260.14999399999999</v>
      </c>
      <c r="E1577" s="14">
        <v>260.14999399999999</v>
      </c>
      <c r="F1577" s="14">
        <v>6326600</v>
      </c>
      <c r="G1577" s="14">
        <v>255.220001</v>
      </c>
      <c r="R1577" s="5">
        <f t="shared" si="25"/>
        <v>257.6294812161272</v>
      </c>
      <c r="S1577">
        <v>257.6294812161272</v>
      </c>
    </row>
    <row r="1578" spans="1:19" x14ac:dyDescent="0.25">
      <c r="A1578" s="15">
        <v>44475</v>
      </c>
      <c r="B1578" s="14">
        <v>264.39001500000001</v>
      </c>
      <c r="C1578" s="14">
        <v>256.02999899999998</v>
      </c>
      <c r="D1578" s="14">
        <v>264.05999800000001</v>
      </c>
      <c r="E1578" s="14">
        <v>264.05999800000001</v>
      </c>
      <c r="F1578" s="14">
        <v>4615300</v>
      </c>
      <c r="G1578" s="14">
        <v>256.290009</v>
      </c>
      <c r="R1578" s="5">
        <f t="shared" si="25"/>
        <v>258.4246276821853</v>
      </c>
      <c r="S1578">
        <v>258.4246276821853</v>
      </c>
    </row>
    <row r="1579" spans="1:19" x14ac:dyDescent="0.25">
      <c r="A1579" s="15">
        <v>44476</v>
      </c>
      <c r="B1579" s="14">
        <v>268.692993</v>
      </c>
      <c r="C1579" s="14">
        <v>263.07000699999998</v>
      </c>
      <c r="D1579" s="14">
        <v>263.540009</v>
      </c>
      <c r="E1579" s="14">
        <v>263.540009</v>
      </c>
      <c r="F1579" s="14">
        <v>5276400</v>
      </c>
      <c r="G1579" s="14">
        <v>265.95001200000002</v>
      </c>
      <c r="R1579" s="5">
        <f t="shared" si="25"/>
        <v>267.6565396009359</v>
      </c>
      <c r="S1579">
        <v>267.6565396009359</v>
      </c>
    </row>
    <row r="1580" spans="1:19" x14ac:dyDescent="0.25">
      <c r="A1580" s="15">
        <v>44477</v>
      </c>
      <c r="B1580" s="14">
        <v>265.47000100000002</v>
      </c>
      <c r="C1580" s="14">
        <v>259.79998799999998</v>
      </c>
      <c r="D1580" s="14">
        <v>260.05999800000001</v>
      </c>
      <c r="E1580" s="14">
        <v>260.05999800000001</v>
      </c>
      <c r="F1580" s="14">
        <v>4095900</v>
      </c>
      <c r="G1580" s="14">
        <v>264.95498700000002</v>
      </c>
      <c r="R1580" s="5">
        <f t="shared" si="25"/>
        <v>264.55632071879876</v>
      </c>
      <c r="S1580">
        <v>264.5563207187987</v>
      </c>
    </row>
    <row r="1581" spans="1:19" x14ac:dyDescent="0.25">
      <c r="A1581" s="15">
        <v>44480</v>
      </c>
      <c r="B1581" s="14">
        <v>260.66000400000001</v>
      </c>
      <c r="C1581" s="14">
        <v>254.69000199999999</v>
      </c>
      <c r="D1581" s="14">
        <v>255.050003</v>
      </c>
      <c r="E1581" s="14">
        <v>255.050003</v>
      </c>
      <c r="F1581" s="14">
        <v>5031700</v>
      </c>
      <c r="G1581" s="14">
        <v>257.92999300000002</v>
      </c>
      <c r="R1581" s="5">
        <f t="shared" si="25"/>
        <v>259.65733595370085</v>
      </c>
      <c r="S1581">
        <v>259.65733595370085</v>
      </c>
    </row>
    <row r="1582" spans="1:19" x14ac:dyDescent="0.25">
      <c r="A1582" s="15">
        <v>44481</v>
      </c>
      <c r="B1582" s="14">
        <v>257.97000100000002</v>
      </c>
      <c r="C1582" s="14">
        <v>253.779999</v>
      </c>
      <c r="D1582" s="14">
        <v>255.85000600000001</v>
      </c>
      <c r="E1582" s="14">
        <v>255.85000600000001</v>
      </c>
      <c r="F1582" s="14">
        <v>4289300</v>
      </c>
      <c r="G1582" s="14">
        <v>256</v>
      </c>
      <c r="R1582" s="5">
        <f t="shared" si="25"/>
        <v>256.09519352919637</v>
      </c>
      <c r="S1582">
        <v>256.09519352919642</v>
      </c>
    </row>
    <row r="1583" spans="1:19" x14ac:dyDescent="0.25">
      <c r="A1583" s="15">
        <v>44482</v>
      </c>
      <c r="B1583" s="14">
        <v>261.23998999999998</v>
      </c>
      <c r="C1583" s="14">
        <v>254.24499499999999</v>
      </c>
      <c r="D1583" s="14">
        <v>256.35998499999999</v>
      </c>
      <c r="E1583" s="14">
        <v>256.35998499999999</v>
      </c>
      <c r="F1583" s="14">
        <v>6024100</v>
      </c>
      <c r="G1583" s="14">
        <v>258.73001099999999</v>
      </c>
      <c r="R1583" s="5">
        <f t="shared" si="25"/>
        <v>259.05550157786485</v>
      </c>
      <c r="S1583">
        <v>259.05550157786479</v>
      </c>
    </row>
    <row r="1584" spans="1:19" x14ac:dyDescent="0.25">
      <c r="A1584" s="15">
        <v>44483</v>
      </c>
      <c r="B1584" s="14">
        <v>267.41000400000001</v>
      </c>
      <c r="C1584" s="14">
        <v>260.20001200000002</v>
      </c>
      <c r="D1584" s="14">
        <v>266.45001200000002</v>
      </c>
      <c r="E1584" s="14">
        <v>266.45001200000002</v>
      </c>
      <c r="F1584" s="14">
        <v>7850600</v>
      </c>
      <c r="G1584" s="14">
        <v>261.5</v>
      </c>
      <c r="R1584" s="5">
        <f t="shared" si="25"/>
        <v>262.66218479213109</v>
      </c>
      <c r="S1584">
        <v>262.66218479213114</v>
      </c>
    </row>
    <row r="1585" spans="1:19" x14ac:dyDescent="0.25">
      <c r="A1585" s="15">
        <v>44484</v>
      </c>
      <c r="B1585" s="14">
        <v>269.72100799999998</v>
      </c>
      <c r="C1585" s="14">
        <v>265.44000199999999</v>
      </c>
      <c r="D1585" s="14">
        <v>268.35000600000001</v>
      </c>
      <c r="E1585" s="14">
        <v>268.35000600000001</v>
      </c>
      <c r="F1585" s="14">
        <v>5007900</v>
      </c>
      <c r="G1585" s="14">
        <v>268.70098899999999</v>
      </c>
      <c r="R1585" s="5">
        <f t="shared" si="25"/>
        <v>267.31897587076975</v>
      </c>
      <c r="S1585">
        <v>267.31897587076975</v>
      </c>
    </row>
    <row r="1586" spans="1:19" x14ac:dyDescent="0.25">
      <c r="A1586" s="15">
        <v>44487</v>
      </c>
      <c r="B1586" s="14">
        <v>270.44000199999999</v>
      </c>
      <c r="C1586" s="14">
        <v>264.709991</v>
      </c>
      <c r="D1586" s="14">
        <v>270.32998700000002</v>
      </c>
      <c r="E1586" s="14">
        <v>270.32998700000002</v>
      </c>
      <c r="F1586" s="14">
        <v>4367100</v>
      </c>
      <c r="G1586" s="14">
        <v>266.39001500000001</v>
      </c>
      <c r="R1586" s="5">
        <f t="shared" si="25"/>
        <v>266.22229771701996</v>
      </c>
      <c r="S1586">
        <v>266.22229771701996</v>
      </c>
    </row>
    <row r="1587" spans="1:19" x14ac:dyDescent="0.25">
      <c r="A1587" s="15">
        <v>44488</v>
      </c>
      <c r="B1587" s="14">
        <v>273.26998900000001</v>
      </c>
      <c r="C1587" s="14">
        <v>269.834991</v>
      </c>
      <c r="D1587" s="14">
        <v>271.70001200000002</v>
      </c>
      <c r="E1587" s="14">
        <v>271.70001200000002</v>
      </c>
      <c r="F1587" s="14">
        <v>3985900</v>
      </c>
      <c r="G1587" s="14">
        <v>271.01001000000002</v>
      </c>
      <c r="R1587" s="5">
        <f t="shared" si="25"/>
        <v>271.59382594276343</v>
      </c>
      <c r="S1587">
        <v>271.59382594276343</v>
      </c>
    </row>
    <row r="1588" spans="1:19" x14ac:dyDescent="0.25">
      <c r="A1588" s="15">
        <v>44489</v>
      </c>
      <c r="B1588" s="14">
        <v>273.51001000000002</v>
      </c>
      <c r="C1588" s="14">
        <v>253.10000600000001</v>
      </c>
      <c r="D1588" s="14">
        <v>258.35998499999999</v>
      </c>
      <c r="E1588" s="14">
        <v>258.35998499999999</v>
      </c>
      <c r="F1588" s="14">
        <v>31271700</v>
      </c>
      <c r="G1588" s="14">
        <v>273</v>
      </c>
      <c r="R1588" s="5">
        <f t="shared" si="25"/>
        <v>268.07689179217476</v>
      </c>
      <c r="S1588">
        <v>268.07689179217476</v>
      </c>
    </row>
    <row r="1589" spans="1:19" x14ac:dyDescent="0.25">
      <c r="A1589" s="15">
        <v>44490</v>
      </c>
      <c r="B1589" s="14">
        <v>258.959991</v>
      </c>
      <c r="C1589" s="14">
        <v>242.979996</v>
      </c>
      <c r="D1589" s="14">
        <v>243.21000699999999</v>
      </c>
      <c r="E1589" s="14">
        <v>243.21000699999999</v>
      </c>
      <c r="F1589" s="14">
        <v>42508900</v>
      </c>
      <c r="G1589" s="14">
        <v>258.60998499999999</v>
      </c>
      <c r="R1589" s="5">
        <f t="shared" si="25"/>
        <v>257.09679683212158</v>
      </c>
      <c r="S1589">
        <v>257.09679683212158</v>
      </c>
    </row>
    <row r="1590" spans="1:19" x14ac:dyDescent="0.25">
      <c r="A1590" s="15">
        <v>44491</v>
      </c>
      <c r="B1590" s="14">
        <v>246.66000399999999</v>
      </c>
      <c r="C1590" s="14">
        <v>239.75</v>
      </c>
      <c r="D1590" s="14">
        <v>240.39999399999999</v>
      </c>
      <c r="E1590" s="14">
        <v>240.39999399999999</v>
      </c>
      <c r="F1590" s="14">
        <v>24170900</v>
      </c>
      <c r="G1590" s="14">
        <v>243.729996</v>
      </c>
      <c r="R1590" s="5">
        <f t="shared" si="25"/>
        <v>245.42515293149361</v>
      </c>
      <c r="S1590">
        <v>245.42515293149364</v>
      </c>
    </row>
    <row r="1591" spans="1:19" x14ac:dyDescent="0.25">
      <c r="A1591" s="15">
        <v>44494</v>
      </c>
      <c r="B1591" s="14">
        <v>255.520004</v>
      </c>
      <c r="C1591" s="14">
        <v>245.820007</v>
      </c>
      <c r="D1591" s="14">
        <v>246.88000500000001</v>
      </c>
      <c r="E1591" s="14">
        <v>246.88000500000001</v>
      </c>
      <c r="F1591" s="14">
        <v>23046700</v>
      </c>
      <c r="G1591" s="14">
        <v>254.95500200000001</v>
      </c>
      <c r="R1591" s="5">
        <f t="shared" si="25"/>
        <v>253.74542347277134</v>
      </c>
      <c r="S1591">
        <v>253.74542347277136</v>
      </c>
    </row>
    <row r="1592" spans="1:19" x14ac:dyDescent="0.25">
      <c r="A1592" s="15">
        <v>44495</v>
      </c>
      <c r="B1592" s="14">
        <v>249.88000500000001</v>
      </c>
      <c r="C1592" s="14">
        <v>241.009995</v>
      </c>
      <c r="D1592" s="14">
        <v>243</v>
      </c>
      <c r="E1592" s="14">
        <v>243</v>
      </c>
      <c r="F1592" s="14">
        <v>14404300</v>
      </c>
      <c r="G1592" s="14">
        <v>249.449997</v>
      </c>
      <c r="R1592" s="5">
        <f t="shared" si="25"/>
        <v>247.60148920307074</v>
      </c>
      <c r="S1592">
        <v>247.60148920307074</v>
      </c>
    </row>
    <row r="1593" spans="1:19" x14ac:dyDescent="0.25">
      <c r="A1593" s="15">
        <v>44496</v>
      </c>
      <c r="B1593" s="14">
        <v>244.69000199999999</v>
      </c>
      <c r="C1593" s="14">
        <v>233.91999799999999</v>
      </c>
      <c r="D1593" s="14">
        <v>234.94000199999999</v>
      </c>
      <c r="E1593" s="14">
        <v>234.94000199999999</v>
      </c>
      <c r="F1593" s="14">
        <v>19043900</v>
      </c>
      <c r="G1593" s="14">
        <v>243.85000600000001</v>
      </c>
      <c r="R1593" s="5">
        <f t="shared" si="25"/>
        <v>242.82583647902166</v>
      </c>
      <c r="S1593">
        <v>242.82583647902169</v>
      </c>
    </row>
    <row r="1594" spans="1:19" x14ac:dyDescent="0.25">
      <c r="A1594" s="15">
        <v>44497</v>
      </c>
      <c r="B1594" s="14">
        <v>237.94000199999999</v>
      </c>
      <c r="C1594" s="14">
        <v>232.779999</v>
      </c>
      <c r="D1594" s="14">
        <v>236.83000200000001</v>
      </c>
      <c r="E1594" s="14">
        <v>236.83000200000001</v>
      </c>
      <c r="F1594" s="14">
        <v>14288300</v>
      </c>
      <c r="G1594" s="14">
        <v>237</v>
      </c>
      <c r="R1594" s="5">
        <f t="shared" si="25"/>
        <v>234.77333214548528</v>
      </c>
      <c r="S1594">
        <v>234.77333214548526</v>
      </c>
    </row>
    <row r="1595" spans="1:19" x14ac:dyDescent="0.25">
      <c r="A1595" s="15">
        <v>44498</v>
      </c>
      <c r="B1595" s="14">
        <v>238.89999399999999</v>
      </c>
      <c r="C1595" s="14">
        <v>231.71000699999999</v>
      </c>
      <c r="D1595" s="14">
        <v>232.58999600000001</v>
      </c>
      <c r="E1595" s="14">
        <v>232.58999600000001</v>
      </c>
      <c r="F1595" s="14">
        <v>13010800</v>
      </c>
      <c r="G1595" s="14">
        <v>235.429993</v>
      </c>
      <c r="R1595" s="5">
        <f t="shared" si="25"/>
        <v>237.47458881107002</v>
      </c>
      <c r="S1595">
        <v>237.47458881107002</v>
      </c>
    </row>
    <row r="1596" spans="1:19" x14ac:dyDescent="0.25">
      <c r="A1596" s="15">
        <v>44501</v>
      </c>
      <c r="B1596" s="14">
        <v>233.550003</v>
      </c>
      <c r="C1596" s="14">
        <v>230.19000199999999</v>
      </c>
      <c r="D1596" s="14">
        <v>231.279999</v>
      </c>
      <c r="E1596" s="14">
        <v>231.279999</v>
      </c>
      <c r="F1596" s="14">
        <v>14054900</v>
      </c>
      <c r="G1596" s="14">
        <v>232.699997</v>
      </c>
      <c r="R1596" s="5">
        <f t="shared" si="25"/>
        <v>232.38752159571311</v>
      </c>
      <c r="S1596">
        <v>232.38752159571311</v>
      </c>
    </row>
    <row r="1597" spans="1:19" x14ac:dyDescent="0.25">
      <c r="A1597" s="15">
        <v>44502</v>
      </c>
      <c r="B1597" s="14">
        <v>232.76100199999999</v>
      </c>
      <c r="C1597" s="14">
        <v>227.800003</v>
      </c>
      <c r="D1597" s="14">
        <v>229.46000699999999</v>
      </c>
      <c r="E1597" s="14">
        <v>229.46000699999999</v>
      </c>
      <c r="F1597" s="14">
        <v>12676700</v>
      </c>
      <c r="G1597" s="14">
        <v>232.53999300000001</v>
      </c>
      <c r="R1597" s="5">
        <f t="shared" si="25"/>
        <v>231.08275307408385</v>
      </c>
      <c r="S1597">
        <v>231.08275307408383</v>
      </c>
    </row>
    <row r="1598" spans="1:19" x14ac:dyDescent="0.25">
      <c r="A1598" s="15">
        <v>44503</v>
      </c>
      <c r="B1598" s="14">
        <v>230.89999399999999</v>
      </c>
      <c r="C1598" s="14">
        <v>225.30999800000001</v>
      </c>
      <c r="D1598" s="14">
        <v>230.38000500000001</v>
      </c>
      <c r="E1598" s="14">
        <v>230.38000500000001</v>
      </c>
      <c r="F1598" s="14">
        <v>14178000</v>
      </c>
      <c r="G1598" s="14">
        <v>228.33000200000001</v>
      </c>
      <c r="R1598" s="5">
        <f t="shared" si="25"/>
        <v>227.06357562539921</v>
      </c>
      <c r="S1598">
        <v>227.06357562539921</v>
      </c>
    </row>
    <row r="1599" spans="1:19" x14ac:dyDescent="0.25">
      <c r="A1599" s="15">
        <v>44504</v>
      </c>
      <c r="B1599" s="14">
        <v>231.91999799999999</v>
      </c>
      <c r="C1599" s="14">
        <v>225</v>
      </c>
      <c r="D1599" s="14">
        <v>228.220001</v>
      </c>
      <c r="E1599" s="14">
        <v>228.220001</v>
      </c>
      <c r="F1599" s="14">
        <v>14158900</v>
      </c>
      <c r="G1599" s="14">
        <v>231.61000100000001</v>
      </c>
      <c r="R1599" s="5">
        <f t="shared" si="25"/>
        <v>229.08637678021736</v>
      </c>
      <c r="S1599">
        <v>229.08637678021739</v>
      </c>
    </row>
    <row r="1600" spans="1:19" x14ac:dyDescent="0.25">
      <c r="A1600" s="15">
        <v>44505</v>
      </c>
      <c r="B1600" s="14">
        <v>230.41999799999999</v>
      </c>
      <c r="C1600" s="14">
        <v>224.60000600000001</v>
      </c>
      <c r="D1600" s="14">
        <v>225.779999</v>
      </c>
      <c r="E1600" s="14">
        <v>225.779999</v>
      </c>
      <c r="F1600" s="14">
        <v>16665600</v>
      </c>
      <c r="G1600" s="14">
        <v>230</v>
      </c>
      <c r="R1600" s="5">
        <f t="shared" si="25"/>
        <v>228.95838744719751</v>
      </c>
      <c r="S1600">
        <v>228.95838744719754</v>
      </c>
    </row>
    <row r="1601" spans="1:19" x14ac:dyDescent="0.25">
      <c r="A1601" s="15">
        <v>44508</v>
      </c>
      <c r="B1601" s="14">
        <v>230.970001</v>
      </c>
      <c r="C1601" s="14">
        <v>226.25</v>
      </c>
      <c r="D1601" s="14">
        <v>229.41999799999999</v>
      </c>
      <c r="E1601" s="14">
        <v>229.41999799999999</v>
      </c>
      <c r="F1601" s="14">
        <v>23213900</v>
      </c>
      <c r="G1601" s="14">
        <v>227.96000699999999</v>
      </c>
      <c r="R1601" s="5">
        <f t="shared" si="25"/>
        <v>228.40887544420781</v>
      </c>
      <c r="S1601">
        <v>228.40887544420781</v>
      </c>
    </row>
    <row r="1602" spans="1:19" x14ac:dyDescent="0.25">
      <c r="A1602" s="15">
        <v>44509</v>
      </c>
      <c r="B1602" s="14">
        <v>212.39999399999999</v>
      </c>
      <c r="C1602" s="14">
        <v>200.679993</v>
      </c>
      <c r="D1602" s="14">
        <v>205.41999799999999</v>
      </c>
      <c r="E1602" s="14">
        <v>205.41999799999999</v>
      </c>
      <c r="F1602" s="14">
        <v>63995100</v>
      </c>
      <c r="G1602" s="14">
        <v>212.39999399999999</v>
      </c>
      <c r="R1602" s="5">
        <f t="shared" si="25"/>
        <v>208.24858611717096</v>
      </c>
      <c r="S1602">
        <v>208.24858611717096</v>
      </c>
    </row>
    <row r="1603" spans="1:19" x14ac:dyDescent="0.25">
      <c r="A1603" s="15">
        <v>44510</v>
      </c>
      <c r="B1603" s="14">
        <v>208.199997</v>
      </c>
      <c r="C1603" s="14">
        <v>202.779999</v>
      </c>
      <c r="D1603" s="14">
        <v>204.63999899999999</v>
      </c>
      <c r="E1603" s="14">
        <v>204.63999899999999</v>
      </c>
      <c r="F1603" s="14">
        <v>23585900</v>
      </c>
      <c r="G1603" s="14">
        <v>204.10000600000001</v>
      </c>
      <c r="R1603" s="5">
        <f t="shared" ref="R1603:R1666" si="26">$J$3*F1603+$K$3*E1603+$L$3*D1603+$M$3*C1603+$N$3*B1603 +$O$3</f>
        <v>206.37963828909807</v>
      </c>
      <c r="S1603">
        <v>206.37963828909804</v>
      </c>
    </row>
    <row r="1604" spans="1:19" x14ac:dyDescent="0.25">
      <c r="A1604" s="15">
        <v>44511</v>
      </c>
      <c r="B1604" s="14">
        <v>208.30999800000001</v>
      </c>
      <c r="C1604" s="14">
        <v>201.55999800000001</v>
      </c>
      <c r="D1604" s="14">
        <v>202.029999</v>
      </c>
      <c r="E1604" s="14">
        <v>202.029999</v>
      </c>
      <c r="F1604" s="14">
        <v>17712100</v>
      </c>
      <c r="G1604" s="14">
        <v>207.91999799999999</v>
      </c>
      <c r="R1604" s="5">
        <f t="shared" si="26"/>
        <v>207.19789875091843</v>
      </c>
      <c r="S1604">
        <v>207.19789875091843</v>
      </c>
    </row>
    <row r="1605" spans="1:19" x14ac:dyDescent="0.25">
      <c r="A1605" s="15">
        <v>44512</v>
      </c>
      <c r="B1605" s="14">
        <v>210.020004</v>
      </c>
      <c r="C1605" s="14">
        <v>201.483994</v>
      </c>
      <c r="D1605" s="14">
        <v>208.300003</v>
      </c>
      <c r="E1605" s="14">
        <v>208.300003</v>
      </c>
      <c r="F1605" s="14">
        <v>20954600</v>
      </c>
      <c r="G1605" s="14">
        <v>203.25</v>
      </c>
      <c r="R1605" s="5">
        <f t="shared" si="26"/>
        <v>204.82879961820004</v>
      </c>
      <c r="S1605">
        <v>204.82879961820001</v>
      </c>
    </row>
    <row r="1606" spans="1:19" x14ac:dyDescent="0.25">
      <c r="A1606" s="15">
        <v>44515</v>
      </c>
      <c r="B1606" s="14">
        <v>214.209</v>
      </c>
      <c r="C1606" s="14">
        <v>210.71000699999999</v>
      </c>
      <c r="D1606" s="14">
        <v>212.53999300000001</v>
      </c>
      <c r="E1606" s="14">
        <v>212.53999300000001</v>
      </c>
      <c r="F1606" s="14">
        <v>17433100</v>
      </c>
      <c r="G1606" s="14">
        <v>212.220001</v>
      </c>
      <c r="R1606" s="5">
        <f t="shared" si="26"/>
        <v>212.58838452044992</v>
      </c>
      <c r="S1606">
        <v>212.58838452044992</v>
      </c>
    </row>
    <row r="1607" spans="1:19" x14ac:dyDescent="0.25">
      <c r="A1607" s="15">
        <v>44516</v>
      </c>
      <c r="B1607" s="14">
        <v>215.970001</v>
      </c>
      <c r="C1607" s="14">
        <v>211.770004</v>
      </c>
      <c r="D1607" s="14">
        <v>215.66999799999999</v>
      </c>
      <c r="E1607" s="14">
        <v>215.66999799999999</v>
      </c>
      <c r="F1607" s="14">
        <v>16697500</v>
      </c>
      <c r="G1607" s="14">
        <v>214.88999899999999</v>
      </c>
      <c r="R1607" s="5">
        <f t="shared" si="26"/>
        <v>213.00292160497358</v>
      </c>
      <c r="S1607">
        <v>213.00292160497358</v>
      </c>
    </row>
    <row r="1608" spans="1:19" x14ac:dyDescent="0.25">
      <c r="A1608" s="15">
        <v>44517</v>
      </c>
      <c r="B1608" s="14">
        <v>213.970001</v>
      </c>
      <c r="C1608" s="14">
        <v>203.35000600000001</v>
      </c>
      <c r="D1608" s="14">
        <v>206.270004</v>
      </c>
      <c r="E1608" s="14">
        <v>206.270004</v>
      </c>
      <c r="F1608" s="14">
        <v>23095600</v>
      </c>
      <c r="G1608" s="14">
        <v>211.145004</v>
      </c>
      <c r="R1608" s="5">
        <f t="shared" si="26"/>
        <v>210.96738020280733</v>
      </c>
      <c r="S1608">
        <v>210.96738020280739</v>
      </c>
    </row>
    <row r="1609" spans="1:19" x14ac:dyDescent="0.25">
      <c r="A1609" s="15">
        <v>44518</v>
      </c>
      <c r="B1609" s="14">
        <v>207.5</v>
      </c>
      <c r="C1609" s="14">
        <v>199.199997</v>
      </c>
      <c r="D1609" s="14">
        <v>200.5</v>
      </c>
      <c r="E1609" s="14">
        <v>200.5</v>
      </c>
      <c r="F1609" s="14">
        <v>19980100</v>
      </c>
      <c r="G1609" s="14">
        <v>206.990005</v>
      </c>
      <c r="R1609" s="5">
        <f t="shared" si="26"/>
        <v>205.72469516140242</v>
      </c>
      <c r="S1609">
        <v>205.72469516140242</v>
      </c>
    </row>
    <row r="1610" spans="1:19" x14ac:dyDescent="0.25">
      <c r="A1610" s="15">
        <v>44519</v>
      </c>
      <c r="B1610" s="14">
        <v>202.5</v>
      </c>
      <c r="C1610" s="14">
        <v>193.070007</v>
      </c>
      <c r="D1610" s="14">
        <v>193.61000100000001</v>
      </c>
      <c r="E1610" s="14">
        <v>193.61000100000001</v>
      </c>
      <c r="F1610" s="14">
        <v>24607500</v>
      </c>
      <c r="G1610" s="14">
        <v>202.19000199999999</v>
      </c>
      <c r="R1610" s="5">
        <f t="shared" si="26"/>
        <v>201.08796145167673</v>
      </c>
      <c r="S1610">
        <v>201.08796145167676</v>
      </c>
    </row>
    <row r="1611" spans="1:19" x14ac:dyDescent="0.25">
      <c r="A1611" s="15">
        <v>44522</v>
      </c>
      <c r="B1611" s="14">
        <v>193.89999399999999</v>
      </c>
      <c r="C1611" s="14">
        <v>184.27499399999999</v>
      </c>
      <c r="D1611" s="14">
        <v>189.479996</v>
      </c>
      <c r="E1611" s="14">
        <v>189.479996</v>
      </c>
      <c r="F1611" s="14">
        <v>29956600</v>
      </c>
      <c r="G1611" s="14">
        <v>193.61999499999999</v>
      </c>
      <c r="R1611" s="5">
        <f t="shared" si="26"/>
        <v>189.61105788092127</v>
      </c>
      <c r="S1611">
        <v>189.61105788092129</v>
      </c>
    </row>
    <row r="1612" spans="1:19" x14ac:dyDescent="0.25">
      <c r="A1612" s="15">
        <v>44523</v>
      </c>
      <c r="B1612" s="14">
        <v>190.78999300000001</v>
      </c>
      <c r="C1612" s="14">
        <v>185.199997</v>
      </c>
      <c r="D1612" s="14">
        <v>188.050003</v>
      </c>
      <c r="E1612" s="14">
        <v>188.050003</v>
      </c>
      <c r="F1612" s="14">
        <v>20004500</v>
      </c>
      <c r="G1612" s="14">
        <v>189.154999</v>
      </c>
      <c r="R1612" s="5">
        <f t="shared" si="26"/>
        <v>188.34012836990647</v>
      </c>
      <c r="S1612">
        <v>188.34012836990647</v>
      </c>
    </row>
    <row r="1613" spans="1:19" x14ac:dyDescent="0.25">
      <c r="A1613" s="15">
        <v>44524</v>
      </c>
      <c r="B1613" s="14">
        <v>189.63999899999999</v>
      </c>
      <c r="C1613" s="14">
        <v>184.740005</v>
      </c>
      <c r="D1613" s="14">
        <v>188.71000699999999</v>
      </c>
      <c r="E1613" s="14">
        <v>188.71000699999999</v>
      </c>
      <c r="F1613" s="14">
        <v>13359100</v>
      </c>
      <c r="G1613" s="14">
        <v>187</v>
      </c>
      <c r="R1613" s="5">
        <f t="shared" si="26"/>
        <v>186.55809777197513</v>
      </c>
      <c r="S1613">
        <v>186.55809777197513</v>
      </c>
    </row>
    <row r="1614" spans="1:19" x14ac:dyDescent="0.25">
      <c r="A1614" s="15">
        <v>44526</v>
      </c>
      <c r="B1614" s="14">
        <v>193</v>
      </c>
      <c r="C1614" s="14">
        <v>186.83000200000001</v>
      </c>
      <c r="D1614" s="14">
        <v>187.78999300000001</v>
      </c>
      <c r="E1614" s="14">
        <v>187.78999300000001</v>
      </c>
      <c r="F1614" s="14">
        <v>11080400</v>
      </c>
      <c r="G1614" s="14">
        <v>188.38000500000001</v>
      </c>
      <c r="R1614" s="5">
        <f t="shared" si="26"/>
        <v>191.63552306053916</v>
      </c>
      <c r="S1614">
        <v>191.63552306053913</v>
      </c>
    </row>
    <row r="1615" spans="1:19" x14ac:dyDescent="0.25">
      <c r="A1615" s="15">
        <v>44529</v>
      </c>
      <c r="B1615" s="14">
        <v>189.89999399999999</v>
      </c>
      <c r="C1615" s="14">
        <v>182.429993</v>
      </c>
      <c r="D1615" s="14">
        <v>187.240005</v>
      </c>
      <c r="E1615" s="14">
        <v>187.240005</v>
      </c>
      <c r="F1615" s="14">
        <v>16308200</v>
      </c>
      <c r="G1615" s="14">
        <v>188.91999799999999</v>
      </c>
      <c r="R1615" s="5">
        <f t="shared" si="26"/>
        <v>186.0463094478221</v>
      </c>
      <c r="S1615">
        <v>186.0463094478221</v>
      </c>
    </row>
    <row r="1616" spans="1:19" x14ac:dyDescent="0.25">
      <c r="A1616" s="15">
        <v>44530</v>
      </c>
      <c r="B1616" s="14">
        <v>188.824997</v>
      </c>
      <c r="C1616" s="14">
        <v>180.5</v>
      </c>
      <c r="D1616" s="14">
        <v>184.88999899999999</v>
      </c>
      <c r="E1616" s="14">
        <v>184.88999899999999</v>
      </c>
      <c r="F1616" s="14">
        <v>21144300</v>
      </c>
      <c r="G1616" s="14">
        <v>186.470001</v>
      </c>
      <c r="R1616" s="5">
        <f t="shared" si="26"/>
        <v>185.15285978530946</v>
      </c>
      <c r="S1616">
        <v>185.15285978530949</v>
      </c>
    </row>
    <row r="1617" spans="1:19" x14ac:dyDescent="0.25">
      <c r="A1617" s="15">
        <v>44531</v>
      </c>
      <c r="B1617" s="14">
        <v>190.35000600000001</v>
      </c>
      <c r="C1617" s="14">
        <v>179.14999399999999</v>
      </c>
      <c r="D1617" s="14">
        <v>179.320007</v>
      </c>
      <c r="E1617" s="14">
        <v>179.320007</v>
      </c>
      <c r="F1617" s="14">
        <v>19491300</v>
      </c>
      <c r="G1617" s="14">
        <v>187.770004</v>
      </c>
      <c r="R1617" s="5">
        <f t="shared" si="26"/>
        <v>188.97838699356097</v>
      </c>
      <c r="S1617">
        <v>188.97838699356095</v>
      </c>
    </row>
    <row r="1618" spans="1:19" x14ac:dyDescent="0.25">
      <c r="A1618" s="15">
        <v>44532</v>
      </c>
      <c r="B1618" s="14">
        <v>188.800003</v>
      </c>
      <c r="C1618" s="14">
        <v>179.729996</v>
      </c>
      <c r="D1618" s="14">
        <v>187.14999399999999</v>
      </c>
      <c r="E1618" s="14">
        <v>187.14999399999999</v>
      </c>
      <c r="F1618" s="14">
        <v>20422700</v>
      </c>
      <c r="G1618" s="14">
        <v>180.104996</v>
      </c>
      <c r="R1618" s="5">
        <f t="shared" si="26"/>
        <v>183.1868054505305</v>
      </c>
      <c r="S1618">
        <v>183.18680545053056</v>
      </c>
    </row>
    <row r="1619" spans="1:19" x14ac:dyDescent="0.25">
      <c r="A1619" s="15">
        <v>44533</v>
      </c>
      <c r="B1619" s="14">
        <v>187.800003</v>
      </c>
      <c r="C1619" s="14">
        <v>179.28999300000001</v>
      </c>
      <c r="D1619" s="14">
        <v>183.929993</v>
      </c>
      <c r="E1619" s="14">
        <v>183.929993</v>
      </c>
      <c r="F1619" s="14">
        <v>20737500</v>
      </c>
      <c r="G1619" s="14">
        <v>187.729996</v>
      </c>
      <c r="R1619" s="5">
        <f t="shared" si="26"/>
        <v>183.95470623173313</v>
      </c>
      <c r="S1619">
        <v>183.95470623173307</v>
      </c>
    </row>
    <row r="1620" spans="1:19" x14ac:dyDescent="0.25">
      <c r="A1620" s="15">
        <v>44536</v>
      </c>
      <c r="B1620" s="14">
        <v>186.070007</v>
      </c>
      <c r="C1620" s="14">
        <v>179.199997</v>
      </c>
      <c r="D1620" s="14">
        <v>184.86000100000001</v>
      </c>
      <c r="E1620" s="14">
        <v>184.86000100000001</v>
      </c>
      <c r="F1620" s="14">
        <v>13303400</v>
      </c>
      <c r="G1620" s="14">
        <v>183.41000399999999</v>
      </c>
      <c r="R1620" s="5">
        <f t="shared" si="26"/>
        <v>181.74917294616546</v>
      </c>
      <c r="S1620">
        <v>181.7491729461654</v>
      </c>
    </row>
    <row r="1621" spans="1:19" x14ac:dyDescent="0.25">
      <c r="A1621" s="15">
        <v>44537</v>
      </c>
      <c r="B1621" s="14">
        <v>192.828003</v>
      </c>
      <c r="C1621" s="14">
        <v>188.429993</v>
      </c>
      <c r="D1621" s="14">
        <v>191.020004</v>
      </c>
      <c r="E1621" s="14">
        <v>191.020004</v>
      </c>
      <c r="F1621" s="14">
        <v>17772700</v>
      </c>
      <c r="G1621" s="14">
        <v>188.66999799999999</v>
      </c>
      <c r="R1621" s="5">
        <f t="shared" si="26"/>
        <v>190.65413700503589</v>
      </c>
      <c r="S1621">
        <v>190.65413700503592</v>
      </c>
    </row>
    <row r="1622" spans="1:19" x14ac:dyDescent="0.25">
      <c r="A1622" s="15">
        <v>44538</v>
      </c>
      <c r="B1622" s="14">
        <v>197.69000199999999</v>
      </c>
      <c r="C1622" s="14">
        <v>190.08999600000001</v>
      </c>
      <c r="D1622" s="14">
        <v>197.35000600000001</v>
      </c>
      <c r="E1622" s="14">
        <v>197.35000600000001</v>
      </c>
      <c r="F1622" s="14">
        <v>14433200</v>
      </c>
      <c r="G1622" s="14">
        <v>191.949997</v>
      </c>
      <c r="R1622" s="5">
        <f t="shared" si="26"/>
        <v>192.31039185204833</v>
      </c>
      <c r="S1622">
        <v>192.31039185204833</v>
      </c>
    </row>
    <row r="1623" spans="1:19" x14ac:dyDescent="0.25">
      <c r="A1623" s="15">
        <v>44539</v>
      </c>
      <c r="B1623" s="14">
        <v>196.41999799999999</v>
      </c>
      <c r="C1623" s="14">
        <v>191.44000199999999</v>
      </c>
      <c r="D1623" s="14">
        <v>191.75</v>
      </c>
      <c r="E1623" s="14">
        <v>191.75</v>
      </c>
      <c r="F1623" s="14">
        <v>11550700</v>
      </c>
      <c r="G1623" s="14">
        <v>196.05999800000001</v>
      </c>
      <c r="R1623" s="5">
        <f t="shared" si="26"/>
        <v>195.57634814881922</v>
      </c>
      <c r="S1623">
        <v>195.57634814881922</v>
      </c>
    </row>
    <row r="1624" spans="1:19" x14ac:dyDescent="0.25">
      <c r="A1624" s="15">
        <v>44540</v>
      </c>
      <c r="B1624" s="14">
        <v>194.14999399999999</v>
      </c>
      <c r="C1624" s="14">
        <v>186.800003</v>
      </c>
      <c r="D1624" s="14">
        <v>188.509995</v>
      </c>
      <c r="E1624" s="14">
        <v>188.509995</v>
      </c>
      <c r="F1624" s="14">
        <v>11908100</v>
      </c>
      <c r="G1624" s="14">
        <v>192.94000199999999</v>
      </c>
      <c r="R1624" s="5">
        <f t="shared" si="26"/>
        <v>192.20574722359137</v>
      </c>
      <c r="S1624">
        <v>192.20574722359137</v>
      </c>
    </row>
    <row r="1625" spans="1:19" x14ac:dyDescent="0.25">
      <c r="A1625" s="15">
        <v>44543</v>
      </c>
      <c r="B1625" s="14">
        <v>190.199997</v>
      </c>
      <c r="C1625" s="14">
        <v>185.300003</v>
      </c>
      <c r="D1625" s="14">
        <v>186.38000500000001</v>
      </c>
      <c r="E1625" s="14">
        <v>186.38000500000001</v>
      </c>
      <c r="F1625" s="14">
        <v>11812200</v>
      </c>
      <c r="G1625" s="14">
        <v>187.5</v>
      </c>
      <c r="R1625" s="5">
        <f t="shared" si="26"/>
        <v>188.89272432128101</v>
      </c>
      <c r="S1625">
        <v>188.89272432128104</v>
      </c>
    </row>
    <row r="1626" spans="1:19" x14ac:dyDescent="0.25">
      <c r="A1626" s="15">
        <v>44544</v>
      </c>
      <c r="B1626" s="14">
        <v>189.14300499999999</v>
      </c>
      <c r="C1626" s="14">
        <v>182.779999</v>
      </c>
      <c r="D1626" s="14">
        <v>186.800003</v>
      </c>
      <c r="E1626" s="14">
        <v>186.800003</v>
      </c>
      <c r="F1626" s="14">
        <v>11414200</v>
      </c>
      <c r="G1626" s="14">
        <v>183.740005</v>
      </c>
      <c r="R1626" s="5">
        <f t="shared" si="26"/>
        <v>185.87803433123688</v>
      </c>
      <c r="S1626">
        <v>185.87803433123688</v>
      </c>
    </row>
    <row r="1627" spans="1:19" x14ac:dyDescent="0.25">
      <c r="A1627" s="15">
        <v>44545</v>
      </c>
      <c r="B1627" s="14">
        <v>191.10000600000001</v>
      </c>
      <c r="C1627" s="14">
        <v>183.66999799999999</v>
      </c>
      <c r="D1627" s="14">
        <v>190.66000399999999</v>
      </c>
      <c r="E1627" s="14">
        <v>190.66000399999999</v>
      </c>
      <c r="F1627" s="14">
        <v>11278500</v>
      </c>
      <c r="G1627" s="14">
        <v>185.11999499999999</v>
      </c>
      <c r="R1627" s="5">
        <f t="shared" si="26"/>
        <v>185.89892144563714</v>
      </c>
      <c r="S1627">
        <v>185.89892144563711</v>
      </c>
    </row>
    <row r="1628" spans="1:19" x14ac:dyDescent="0.25">
      <c r="A1628" s="15">
        <v>44546</v>
      </c>
      <c r="B1628" s="14">
        <v>195.240005</v>
      </c>
      <c r="C1628" s="14">
        <v>188.25100699999999</v>
      </c>
      <c r="D1628" s="14">
        <v>188.75</v>
      </c>
      <c r="E1628" s="14">
        <v>188.75</v>
      </c>
      <c r="F1628" s="14">
        <v>12326100</v>
      </c>
      <c r="G1628" s="14">
        <v>194.166</v>
      </c>
      <c r="R1628" s="5">
        <f t="shared" si="26"/>
        <v>194.07797437097091</v>
      </c>
      <c r="S1628">
        <v>194.07797437097088</v>
      </c>
    </row>
    <row r="1629" spans="1:19" x14ac:dyDescent="0.25">
      <c r="A1629" s="15">
        <v>44547</v>
      </c>
      <c r="B1629" s="14">
        <v>187.83999600000001</v>
      </c>
      <c r="C1629" s="14">
        <v>181.990005</v>
      </c>
      <c r="D1629" s="14">
        <v>186.199997</v>
      </c>
      <c r="E1629" s="14">
        <v>186.199997</v>
      </c>
      <c r="F1629" s="14">
        <v>18899800</v>
      </c>
      <c r="G1629" s="14">
        <v>187.00500500000001</v>
      </c>
      <c r="R1629" s="5">
        <f t="shared" si="26"/>
        <v>184.52555979230644</v>
      </c>
      <c r="S1629">
        <v>184.52555979230644</v>
      </c>
    </row>
    <row r="1630" spans="1:19" x14ac:dyDescent="0.25">
      <c r="A1630" s="15">
        <v>44550</v>
      </c>
      <c r="B1630" s="14">
        <v>184.40600599999999</v>
      </c>
      <c r="C1630" s="14">
        <v>181.66999799999999</v>
      </c>
      <c r="D1630" s="14">
        <v>182.679993</v>
      </c>
      <c r="E1630" s="14">
        <v>182.679993</v>
      </c>
      <c r="F1630" s="14">
        <v>10906800</v>
      </c>
      <c r="G1630" s="14">
        <v>182.529999</v>
      </c>
      <c r="R1630" s="5">
        <f t="shared" si="26"/>
        <v>183.36097926222726</v>
      </c>
      <c r="S1630">
        <v>183.36097926222729</v>
      </c>
    </row>
    <row r="1631" spans="1:19" x14ac:dyDescent="0.25">
      <c r="A1631" s="15">
        <v>44551</v>
      </c>
      <c r="B1631" s="14">
        <v>189.28999300000001</v>
      </c>
      <c r="C1631" s="14">
        <v>183.08000200000001</v>
      </c>
      <c r="D1631" s="14">
        <v>189.13999899999999</v>
      </c>
      <c r="E1631" s="14">
        <v>189.13999899999999</v>
      </c>
      <c r="F1631" s="14">
        <v>12515500</v>
      </c>
      <c r="G1631" s="14">
        <v>183.179993</v>
      </c>
      <c r="R1631" s="5">
        <f t="shared" si="26"/>
        <v>184.78777587739435</v>
      </c>
      <c r="S1631">
        <v>184.78777587739432</v>
      </c>
    </row>
    <row r="1632" spans="1:19" x14ac:dyDescent="0.25">
      <c r="A1632" s="15">
        <v>44552</v>
      </c>
      <c r="B1632" s="14">
        <v>191.770004</v>
      </c>
      <c r="C1632" s="14">
        <v>188.03900100000001</v>
      </c>
      <c r="D1632" s="14">
        <v>191.679993</v>
      </c>
      <c r="E1632" s="14">
        <v>191.679993</v>
      </c>
      <c r="F1632" s="14">
        <v>9541600</v>
      </c>
      <c r="G1632" s="14">
        <v>189.16000399999999</v>
      </c>
      <c r="R1632" s="5">
        <f t="shared" si="26"/>
        <v>189.00101763342681</v>
      </c>
      <c r="S1632">
        <v>189.00101763342684</v>
      </c>
    </row>
    <row r="1633" spans="1:19" x14ac:dyDescent="0.25">
      <c r="A1633" s="15">
        <v>44553</v>
      </c>
      <c r="B1633" s="14">
        <v>192.955994</v>
      </c>
      <c r="C1633" s="14">
        <v>190.25</v>
      </c>
      <c r="D1633" s="14">
        <v>192.009995</v>
      </c>
      <c r="E1633" s="14">
        <v>192.009995</v>
      </c>
      <c r="F1633" s="14">
        <v>7762000</v>
      </c>
      <c r="G1633" s="14">
        <v>192.470001</v>
      </c>
      <c r="R1633" s="5">
        <f t="shared" si="26"/>
        <v>191.44436269207171</v>
      </c>
      <c r="S1633">
        <v>191.44436269207173</v>
      </c>
    </row>
    <row r="1634" spans="1:19" x14ac:dyDescent="0.25">
      <c r="A1634" s="15">
        <v>44557</v>
      </c>
      <c r="B1634" s="14">
        <v>193.91999799999999</v>
      </c>
      <c r="C1634" s="14">
        <v>191.08000200000001</v>
      </c>
      <c r="D1634" s="14">
        <v>192.009995</v>
      </c>
      <c r="E1634" s="14">
        <v>192.009995</v>
      </c>
      <c r="F1634" s="14">
        <v>8351800</v>
      </c>
      <c r="G1634" s="14">
        <v>192.38999899999999</v>
      </c>
      <c r="R1634" s="5">
        <f t="shared" si="26"/>
        <v>192.90632685413397</v>
      </c>
      <c r="S1634">
        <v>192.90632685413399</v>
      </c>
    </row>
    <row r="1635" spans="1:19" x14ac:dyDescent="0.25">
      <c r="A1635" s="15">
        <v>44558</v>
      </c>
      <c r="B1635" s="14">
        <v>194</v>
      </c>
      <c r="C1635" s="14">
        <v>189.11000100000001</v>
      </c>
      <c r="D1635" s="14">
        <v>190.10000600000001</v>
      </c>
      <c r="E1635" s="14">
        <v>190.10000600000001</v>
      </c>
      <c r="F1635" s="14">
        <v>7969400</v>
      </c>
      <c r="G1635" s="14">
        <v>192.19000199999999</v>
      </c>
      <c r="R1635" s="5">
        <f t="shared" si="26"/>
        <v>192.74052024464771</v>
      </c>
      <c r="S1635">
        <v>192.74052024464771</v>
      </c>
    </row>
    <row r="1636" spans="1:19" x14ac:dyDescent="0.25">
      <c r="A1636" s="15">
        <v>44559</v>
      </c>
      <c r="B1636" s="14">
        <v>191.270004</v>
      </c>
      <c r="C1636" s="14">
        <v>187.83000200000001</v>
      </c>
      <c r="D1636" s="14">
        <v>189.970001</v>
      </c>
      <c r="E1636" s="14">
        <v>189.970001</v>
      </c>
      <c r="F1636" s="14">
        <v>7038700</v>
      </c>
      <c r="G1636" s="14">
        <v>190.029999</v>
      </c>
      <c r="R1636" s="5">
        <f t="shared" si="26"/>
        <v>189.44902264168275</v>
      </c>
      <c r="S1636">
        <v>189.44902264168275</v>
      </c>
    </row>
    <row r="1637" spans="1:19" x14ac:dyDescent="0.25">
      <c r="A1637" s="15">
        <v>44560</v>
      </c>
      <c r="B1637" s="14">
        <v>193.949997</v>
      </c>
      <c r="C1637" s="14">
        <v>188.91000399999999</v>
      </c>
      <c r="D1637" s="14">
        <v>191.88000500000001</v>
      </c>
      <c r="E1637" s="14">
        <v>191.88000500000001</v>
      </c>
      <c r="F1637" s="14">
        <v>9634800</v>
      </c>
      <c r="G1637" s="14">
        <v>189.61000100000001</v>
      </c>
      <c r="R1637" s="5">
        <f t="shared" si="26"/>
        <v>191.46059789835186</v>
      </c>
      <c r="S1637">
        <v>191.46059789835192</v>
      </c>
    </row>
    <row r="1638" spans="1:19" x14ac:dyDescent="0.25">
      <c r="A1638" s="15">
        <v>44561</v>
      </c>
      <c r="B1638" s="14">
        <v>192.229996</v>
      </c>
      <c r="C1638" s="14">
        <v>188.39999399999999</v>
      </c>
      <c r="D1638" s="14">
        <v>188.58000200000001</v>
      </c>
      <c r="E1638" s="14">
        <v>188.58000200000001</v>
      </c>
      <c r="F1638" s="14">
        <v>7360400</v>
      </c>
      <c r="G1638" s="14">
        <v>191.449997</v>
      </c>
      <c r="R1638" s="5">
        <f t="shared" si="26"/>
        <v>191.57559379054587</v>
      </c>
      <c r="S1638">
        <v>191.57559379054584</v>
      </c>
    </row>
    <row r="1639" spans="1:19" x14ac:dyDescent="0.25">
      <c r="A1639" s="15">
        <v>44564</v>
      </c>
      <c r="B1639" s="14">
        <v>196</v>
      </c>
      <c r="C1639" s="14">
        <v>189.949997</v>
      </c>
      <c r="D1639" s="14">
        <v>194.94000199999999</v>
      </c>
      <c r="E1639" s="14">
        <v>194.94000199999999</v>
      </c>
      <c r="F1639" s="14">
        <v>12788200</v>
      </c>
      <c r="G1639" s="14">
        <v>191.41000399999999</v>
      </c>
      <c r="R1639" s="5">
        <f t="shared" si="26"/>
        <v>192.17127509584114</v>
      </c>
      <c r="S1639">
        <v>192.17127509584114</v>
      </c>
    </row>
    <row r="1640" spans="1:19" x14ac:dyDescent="0.25">
      <c r="A1640" s="15">
        <v>44565</v>
      </c>
      <c r="B1640" s="14">
        <v>196.10000600000001</v>
      </c>
      <c r="C1640" s="14">
        <v>188.19000199999999</v>
      </c>
      <c r="D1640" s="14">
        <v>191.13999899999999</v>
      </c>
      <c r="E1640" s="14">
        <v>191.13999899999999</v>
      </c>
      <c r="F1640" s="14">
        <v>14198000</v>
      </c>
      <c r="G1640" s="14">
        <v>196</v>
      </c>
      <c r="R1640" s="5">
        <f t="shared" si="26"/>
        <v>193.34024086662797</v>
      </c>
      <c r="S1640">
        <v>193.34024086662797</v>
      </c>
    </row>
    <row r="1641" spans="1:19" x14ac:dyDescent="0.25">
      <c r="A1641" s="15">
        <v>44566</v>
      </c>
      <c r="B1641" s="14">
        <v>194.25</v>
      </c>
      <c r="C1641" s="14">
        <v>187.14999399999999</v>
      </c>
      <c r="D1641" s="14">
        <v>187.16000399999999</v>
      </c>
      <c r="E1641" s="14">
        <v>187.16000399999999</v>
      </c>
      <c r="F1641" s="14">
        <v>13227600</v>
      </c>
      <c r="G1641" s="14">
        <v>189.865005</v>
      </c>
      <c r="R1641" s="5">
        <f t="shared" si="26"/>
        <v>193.37954859152813</v>
      </c>
      <c r="S1641">
        <v>193.37954859152816</v>
      </c>
    </row>
    <row r="1642" spans="1:19" x14ac:dyDescent="0.25">
      <c r="A1642" s="15">
        <v>44567</v>
      </c>
      <c r="B1642" s="14">
        <v>195</v>
      </c>
      <c r="C1642" s="14">
        <v>185.070007</v>
      </c>
      <c r="D1642" s="14">
        <v>192.270004</v>
      </c>
      <c r="E1642" s="14">
        <v>192.270004</v>
      </c>
      <c r="F1642" s="14">
        <v>14206300</v>
      </c>
      <c r="G1642" s="14">
        <v>185.520004</v>
      </c>
      <c r="R1642" s="5">
        <f t="shared" si="26"/>
        <v>189.4209402543419</v>
      </c>
      <c r="S1642">
        <v>189.42094025434187</v>
      </c>
    </row>
    <row r="1643" spans="1:19" x14ac:dyDescent="0.25">
      <c r="A1643" s="15">
        <v>44568</v>
      </c>
      <c r="B1643" s="14">
        <v>193.125</v>
      </c>
      <c r="C1643" s="14">
        <v>186.300003</v>
      </c>
      <c r="D1643" s="14">
        <v>187.60000600000001</v>
      </c>
      <c r="E1643" s="14">
        <v>187.60000600000001</v>
      </c>
      <c r="F1643" s="14">
        <v>12627300</v>
      </c>
      <c r="G1643" s="14">
        <v>190.020004</v>
      </c>
      <c r="R1643" s="5">
        <f t="shared" si="26"/>
        <v>191.48794211182749</v>
      </c>
      <c r="S1643">
        <v>191.48794211182746</v>
      </c>
    </row>
    <row r="1644" spans="1:19" x14ac:dyDescent="0.25">
      <c r="A1644" s="15">
        <v>44571</v>
      </c>
      <c r="B1644" s="14">
        <v>185.75</v>
      </c>
      <c r="C1644" s="14">
        <v>177.39999399999999</v>
      </c>
      <c r="D1644" s="14">
        <v>182.949997</v>
      </c>
      <c r="E1644" s="14">
        <v>182.949997</v>
      </c>
      <c r="F1644" s="14">
        <v>14701600</v>
      </c>
      <c r="G1644" s="14">
        <v>185.75</v>
      </c>
      <c r="R1644" s="5">
        <f t="shared" si="26"/>
        <v>181.34947700699706</v>
      </c>
      <c r="S1644">
        <v>181.34947700699706</v>
      </c>
    </row>
    <row r="1645" spans="1:19" x14ac:dyDescent="0.25">
      <c r="A1645" s="15">
        <v>44572</v>
      </c>
      <c r="B1645" s="14">
        <v>192.85000600000001</v>
      </c>
      <c r="C1645" s="14">
        <v>182.61999499999999</v>
      </c>
      <c r="D1645" s="14">
        <v>191.520004</v>
      </c>
      <c r="E1645" s="14">
        <v>191.520004</v>
      </c>
      <c r="F1645" s="14">
        <v>12867700</v>
      </c>
      <c r="G1645" s="14">
        <v>182.990005</v>
      </c>
      <c r="R1645" s="5">
        <f t="shared" si="26"/>
        <v>186.19248296765696</v>
      </c>
      <c r="S1645">
        <v>186.19248296765693</v>
      </c>
    </row>
    <row r="1646" spans="1:19" x14ac:dyDescent="0.25">
      <c r="A1646" s="15">
        <v>44573</v>
      </c>
      <c r="B1646" s="14">
        <v>191.449997</v>
      </c>
      <c r="C1646" s="14">
        <v>185.279999</v>
      </c>
      <c r="D1646" s="14">
        <v>187.199997</v>
      </c>
      <c r="E1646" s="14">
        <v>187.199997</v>
      </c>
      <c r="F1646" s="14">
        <v>13588800</v>
      </c>
      <c r="G1646" s="14">
        <v>189.699997</v>
      </c>
      <c r="R1646" s="5">
        <f t="shared" si="26"/>
        <v>189.50033726018083</v>
      </c>
      <c r="S1646">
        <v>189.5003372601808</v>
      </c>
    </row>
    <row r="1647" spans="1:19" x14ac:dyDescent="0.25">
      <c r="A1647" s="15">
        <v>44574</v>
      </c>
      <c r="B1647" s="14">
        <v>190.83999600000001</v>
      </c>
      <c r="C1647" s="14">
        <v>180.35000600000001</v>
      </c>
      <c r="D1647" s="14">
        <v>181.009995</v>
      </c>
      <c r="E1647" s="14">
        <v>181.009995</v>
      </c>
      <c r="F1647" s="14">
        <v>12779900</v>
      </c>
      <c r="G1647" s="14">
        <v>187.779999</v>
      </c>
      <c r="R1647" s="5">
        <f t="shared" si="26"/>
        <v>189.22544000111057</v>
      </c>
      <c r="S1647">
        <v>189.2254400011106</v>
      </c>
    </row>
    <row r="1648" spans="1:19" x14ac:dyDescent="0.25">
      <c r="A1648" s="15">
        <v>44575</v>
      </c>
      <c r="B1648" s="14">
        <v>182</v>
      </c>
      <c r="C1648" s="14">
        <v>175.39999399999999</v>
      </c>
      <c r="D1648" s="14">
        <v>178.41999799999999</v>
      </c>
      <c r="E1648" s="14">
        <v>178.41999799999999</v>
      </c>
      <c r="F1648" s="14">
        <v>14374400</v>
      </c>
      <c r="G1648" s="14">
        <v>179.14999399999999</v>
      </c>
      <c r="R1648" s="5">
        <f t="shared" si="26"/>
        <v>179.33372436010453</v>
      </c>
      <c r="S1648">
        <v>179.33372436010453</v>
      </c>
    </row>
    <row r="1649" spans="1:19" x14ac:dyDescent="0.25">
      <c r="A1649" s="15">
        <v>44579</v>
      </c>
      <c r="B1649" s="14">
        <v>179.679993</v>
      </c>
      <c r="C1649" s="14">
        <v>174</v>
      </c>
      <c r="D1649" s="14">
        <v>174.46000699999999</v>
      </c>
      <c r="E1649" s="14">
        <v>174.46000699999999</v>
      </c>
      <c r="F1649" s="14">
        <v>12721300</v>
      </c>
      <c r="G1649" s="14">
        <v>176.96000699999999</v>
      </c>
      <c r="R1649" s="5">
        <f t="shared" si="26"/>
        <v>178.6791738653383</v>
      </c>
      <c r="S1649">
        <v>178.67917386533827</v>
      </c>
    </row>
    <row r="1650" spans="1:19" x14ac:dyDescent="0.25">
      <c r="A1650" s="15">
        <v>44580</v>
      </c>
      <c r="B1650" s="14">
        <v>177.279999</v>
      </c>
      <c r="C1650" s="14">
        <v>172.60000600000001</v>
      </c>
      <c r="D1650" s="14">
        <v>173.550003</v>
      </c>
      <c r="E1650" s="14">
        <v>173.550003</v>
      </c>
      <c r="F1650" s="14">
        <v>13715700</v>
      </c>
      <c r="G1650" s="14">
        <v>174.35000600000001</v>
      </c>
      <c r="R1650" s="5">
        <f t="shared" si="26"/>
        <v>176.08180823090822</v>
      </c>
      <c r="S1650">
        <v>176.08180823090822</v>
      </c>
    </row>
    <row r="1651" spans="1:19" x14ac:dyDescent="0.25">
      <c r="A1651" s="15">
        <v>44581</v>
      </c>
      <c r="B1651" s="14">
        <v>179.88000500000001</v>
      </c>
      <c r="C1651" s="14">
        <v>173.03999300000001</v>
      </c>
      <c r="D1651" s="14">
        <v>173.279999</v>
      </c>
      <c r="E1651" s="14">
        <v>173.279999</v>
      </c>
      <c r="F1651" s="14">
        <v>13992500</v>
      </c>
      <c r="G1651" s="14">
        <v>175.009995</v>
      </c>
      <c r="R1651" s="5">
        <f t="shared" si="26"/>
        <v>178.89927485859189</v>
      </c>
      <c r="S1651">
        <v>178.89927485859195</v>
      </c>
    </row>
    <row r="1652" spans="1:19" x14ac:dyDescent="0.25">
      <c r="A1652" s="15">
        <v>44582</v>
      </c>
      <c r="B1652" s="14">
        <v>172.96000699999999</v>
      </c>
      <c r="C1652" s="14">
        <v>163.300003</v>
      </c>
      <c r="D1652" s="14">
        <v>163.53999300000001</v>
      </c>
      <c r="E1652" s="14">
        <v>163.53999300000001</v>
      </c>
      <c r="F1652" s="14">
        <v>20051000</v>
      </c>
      <c r="G1652" s="14">
        <v>171.800003</v>
      </c>
      <c r="R1652" s="5">
        <f t="shared" si="26"/>
        <v>171.70676609156072</v>
      </c>
      <c r="S1652">
        <v>171.7067660915607</v>
      </c>
    </row>
    <row r="1653" spans="1:19" x14ac:dyDescent="0.25">
      <c r="A1653" s="15">
        <v>44585</v>
      </c>
      <c r="B1653" s="14">
        <v>162.44799800000001</v>
      </c>
      <c r="C1653" s="14">
        <v>152.08000200000001</v>
      </c>
      <c r="D1653" s="14">
        <v>162.16999799999999</v>
      </c>
      <c r="E1653" s="14">
        <v>162.16999799999999</v>
      </c>
      <c r="F1653" s="14">
        <v>23632200</v>
      </c>
      <c r="G1653" s="14">
        <v>156.11000100000001</v>
      </c>
      <c r="R1653" s="5">
        <f t="shared" si="26"/>
        <v>155.07297500699295</v>
      </c>
      <c r="S1653">
        <v>155.07297500699298</v>
      </c>
    </row>
    <row r="1654" spans="1:19" x14ac:dyDescent="0.25">
      <c r="A1654" s="15">
        <v>44586</v>
      </c>
      <c r="B1654" s="14">
        <v>160.91000399999999</v>
      </c>
      <c r="C1654" s="14">
        <v>155.270004</v>
      </c>
      <c r="D1654" s="14">
        <v>158.199997</v>
      </c>
      <c r="E1654" s="14">
        <v>158.199997</v>
      </c>
      <c r="F1654" s="14">
        <v>13268100</v>
      </c>
      <c r="G1654" s="14">
        <v>159.800003</v>
      </c>
      <c r="R1654" s="5">
        <f t="shared" si="26"/>
        <v>158.39914748834391</v>
      </c>
      <c r="S1654">
        <v>158.39914748834391</v>
      </c>
    </row>
    <row r="1655" spans="1:19" x14ac:dyDescent="0.25">
      <c r="A1655" s="15">
        <v>44587</v>
      </c>
      <c r="B1655" s="14">
        <v>165.33000200000001</v>
      </c>
      <c r="C1655" s="14">
        <v>155.490005</v>
      </c>
      <c r="D1655" s="14">
        <v>156.979996</v>
      </c>
      <c r="E1655" s="14">
        <v>156.979996</v>
      </c>
      <c r="F1655" s="14">
        <v>15966500</v>
      </c>
      <c r="G1655" s="14">
        <v>162.08999600000001</v>
      </c>
      <c r="R1655" s="5">
        <f t="shared" si="26"/>
        <v>163.28305442811919</v>
      </c>
      <c r="S1655">
        <v>163.28305442811916</v>
      </c>
    </row>
    <row r="1656" spans="1:19" x14ac:dyDescent="0.25">
      <c r="A1656" s="15">
        <v>44588</v>
      </c>
      <c r="B1656" s="14">
        <v>162.550003</v>
      </c>
      <c r="C1656" s="14">
        <v>156.53999300000001</v>
      </c>
      <c r="D1656" s="14">
        <v>158.11000100000001</v>
      </c>
      <c r="E1656" s="14">
        <v>158.11000100000001</v>
      </c>
      <c r="F1656" s="14">
        <v>12657000</v>
      </c>
      <c r="G1656" s="14">
        <v>159.432007</v>
      </c>
      <c r="R1656" s="5">
        <f t="shared" si="26"/>
        <v>160.83661583396312</v>
      </c>
      <c r="S1656">
        <v>160.83661583396315</v>
      </c>
    </row>
    <row r="1657" spans="1:19" x14ac:dyDescent="0.25">
      <c r="A1657" s="15">
        <v>44589</v>
      </c>
      <c r="B1657" s="14">
        <v>163.63999899999999</v>
      </c>
      <c r="C1657" s="14">
        <v>156.78999300000001</v>
      </c>
      <c r="D1657" s="14">
        <v>163.520004</v>
      </c>
      <c r="E1657" s="14">
        <v>163.520004</v>
      </c>
      <c r="F1657" s="14">
        <v>9861700</v>
      </c>
      <c r="G1657" s="14">
        <v>158.36999499999999</v>
      </c>
      <c r="R1657" s="5">
        <f t="shared" si="26"/>
        <v>158.66115860594235</v>
      </c>
      <c r="S1657">
        <v>158.66115860594235</v>
      </c>
    </row>
    <row r="1658" spans="1:19" x14ac:dyDescent="0.25">
      <c r="A1658" s="15">
        <v>44592</v>
      </c>
      <c r="B1658" s="14">
        <v>172.16000399999999</v>
      </c>
      <c r="C1658" s="14">
        <v>163.220001</v>
      </c>
      <c r="D1658" s="14">
        <v>171.94000199999999</v>
      </c>
      <c r="E1658" s="14">
        <v>171.94000199999999</v>
      </c>
      <c r="F1658" s="14">
        <v>14260000</v>
      </c>
      <c r="G1658" s="14">
        <v>164.44000199999999</v>
      </c>
      <c r="R1658" s="5">
        <f t="shared" si="26"/>
        <v>165.75169132978979</v>
      </c>
      <c r="S1658">
        <v>165.75169132978976</v>
      </c>
    </row>
    <row r="1659" spans="1:19" x14ac:dyDescent="0.25">
      <c r="A1659" s="15">
        <v>44593</v>
      </c>
      <c r="B1659" s="14">
        <v>176.199997</v>
      </c>
      <c r="C1659" s="14">
        <v>170.529999</v>
      </c>
      <c r="D1659" s="14">
        <v>175.800003</v>
      </c>
      <c r="E1659" s="14">
        <v>175.800003</v>
      </c>
      <c r="F1659" s="14">
        <v>23286900</v>
      </c>
      <c r="G1659" s="14">
        <v>172.770004</v>
      </c>
      <c r="R1659" s="5">
        <f t="shared" si="26"/>
        <v>172.26320569212479</v>
      </c>
      <c r="S1659">
        <v>172.26320569212481</v>
      </c>
    </row>
    <row r="1660" spans="1:19" x14ac:dyDescent="0.25">
      <c r="A1660" s="15">
        <v>44594</v>
      </c>
      <c r="B1660" s="14">
        <v>139.89999399999999</v>
      </c>
      <c r="C1660" s="14">
        <v>129.009995</v>
      </c>
      <c r="D1660" s="14">
        <v>132.570007</v>
      </c>
      <c r="E1660" s="14">
        <v>132.570007</v>
      </c>
      <c r="F1660" s="14">
        <v>136264000</v>
      </c>
      <c r="G1660" s="14">
        <v>139.88999899999999</v>
      </c>
      <c r="R1660" s="5">
        <f t="shared" si="26"/>
        <v>136.72045306272733</v>
      </c>
      <c r="S1660">
        <v>136.72045306272733</v>
      </c>
    </row>
    <row r="1661" spans="1:19" x14ac:dyDescent="0.25">
      <c r="A1661" s="15">
        <v>44595</v>
      </c>
      <c r="B1661" s="14">
        <v>131.449997</v>
      </c>
      <c r="C1661" s="14">
        <v>123.849998</v>
      </c>
      <c r="D1661" s="14">
        <v>124.300003</v>
      </c>
      <c r="E1661" s="14">
        <v>124.300003</v>
      </c>
      <c r="F1661" s="14">
        <v>52101200</v>
      </c>
      <c r="G1661" s="14">
        <v>129.949997</v>
      </c>
      <c r="R1661" s="5">
        <f t="shared" si="26"/>
        <v>130.35052883518668</v>
      </c>
      <c r="S1661">
        <v>130.35052883518668</v>
      </c>
    </row>
    <row r="1662" spans="1:19" x14ac:dyDescent="0.25">
      <c r="A1662" s="15">
        <v>44596</v>
      </c>
      <c r="B1662" s="14">
        <v>126.699997</v>
      </c>
      <c r="C1662" s="14">
        <v>121.400002</v>
      </c>
      <c r="D1662" s="14">
        <v>126.08000199999999</v>
      </c>
      <c r="E1662" s="14">
        <v>126.08000199999999</v>
      </c>
      <c r="F1662" s="14">
        <v>33103500</v>
      </c>
      <c r="G1662" s="14">
        <v>124.389999</v>
      </c>
      <c r="R1662" s="5">
        <f t="shared" si="26"/>
        <v>123.19474000097209</v>
      </c>
      <c r="S1662">
        <v>123.19474000097209</v>
      </c>
    </row>
    <row r="1663" spans="1:19" x14ac:dyDescent="0.25">
      <c r="A1663" s="15">
        <v>44599</v>
      </c>
      <c r="B1663" s="14">
        <v>129.41999799999999</v>
      </c>
      <c r="C1663" s="14">
        <v>120.5</v>
      </c>
      <c r="D1663" s="14">
        <v>121.410004</v>
      </c>
      <c r="E1663" s="14">
        <v>121.410004</v>
      </c>
      <c r="F1663" s="14">
        <v>30384500</v>
      </c>
      <c r="G1663" s="14">
        <v>126.58000199999999</v>
      </c>
      <c r="R1663" s="5">
        <f t="shared" si="26"/>
        <v>127.86039473628702</v>
      </c>
      <c r="S1663">
        <v>127.86039473628702</v>
      </c>
    </row>
    <row r="1664" spans="1:19" x14ac:dyDescent="0.25">
      <c r="A1664" s="15">
        <v>44600</v>
      </c>
      <c r="B1664" s="14">
        <v>123.33000199999999</v>
      </c>
      <c r="C1664" s="14">
        <v>118.550003</v>
      </c>
      <c r="D1664" s="14">
        <v>120.260002</v>
      </c>
      <c r="E1664" s="14">
        <v>120.260002</v>
      </c>
      <c r="F1664" s="14">
        <v>30862700</v>
      </c>
      <c r="G1664" s="14">
        <v>121.019997</v>
      </c>
      <c r="R1664" s="5">
        <f t="shared" si="26"/>
        <v>121.70087869342521</v>
      </c>
      <c r="S1664">
        <v>121.70087869342521</v>
      </c>
    </row>
    <row r="1665" spans="1:19" x14ac:dyDescent="0.25">
      <c r="A1665" s="15">
        <v>44601</v>
      </c>
      <c r="B1665" s="14">
        <v>123.97199999999999</v>
      </c>
      <c r="C1665" s="14">
        <v>119.80999799999999</v>
      </c>
      <c r="D1665" s="14">
        <v>122.94000200000001</v>
      </c>
      <c r="E1665" s="14">
        <v>122.94000200000001</v>
      </c>
      <c r="F1665" s="14">
        <v>29475600</v>
      </c>
      <c r="G1665" s="14">
        <v>122.209999</v>
      </c>
      <c r="R1665" s="5">
        <f t="shared" si="26"/>
        <v>121.52912418531575</v>
      </c>
      <c r="S1665">
        <v>121.52912418531577</v>
      </c>
    </row>
    <row r="1666" spans="1:19" x14ac:dyDescent="0.25">
      <c r="A1666" s="15">
        <v>44602</v>
      </c>
      <c r="B1666" s="14">
        <v>125.279999</v>
      </c>
      <c r="C1666" s="14">
        <v>118.480003</v>
      </c>
      <c r="D1666" s="14">
        <v>119.019997</v>
      </c>
      <c r="E1666" s="14">
        <v>119.019997</v>
      </c>
      <c r="F1666" s="14">
        <v>30012600</v>
      </c>
      <c r="G1666" s="14">
        <v>121.540001</v>
      </c>
      <c r="R1666" s="5">
        <f t="shared" si="26"/>
        <v>124.16342581473646</v>
      </c>
      <c r="S1666">
        <v>124.16342581473646</v>
      </c>
    </row>
    <row r="1667" spans="1:19" x14ac:dyDescent="0.25">
      <c r="A1667" s="15">
        <v>44603</v>
      </c>
      <c r="B1667" s="14">
        <v>120.889999</v>
      </c>
      <c r="C1667" s="14">
        <v>114.730003</v>
      </c>
      <c r="D1667" s="14">
        <v>115.290001</v>
      </c>
      <c r="E1667" s="14">
        <v>115.290001</v>
      </c>
      <c r="F1667" s="14">
        <v>24624900</v>
      </c>
      <c r="G1667" s="14">
        <v>119.650002</v>
      </c>
      <c r="R1667" s="5">
        <f t="shared" ref="R1667:R1730" si="27">$J$3*F1667+$K$3*E1667+$L$3*D1667+$M$3*C1667+$N$3*B1667 +$O$3</f>
        <v>119.81626953946616</v>
      </c>
      <c r="S1667">
        <v>119.81626953946618</v>
      </c>
    </row>
    <row r="1668" spans="1:19" x14ac:dyDescent="0.25">
      <c r="A1668" s="15">
        <v>44606</v>
      </c>
      <c r="B1668" s="14">
        <v>116.629997</v>
      </c>
      <c r="C1668" s="14">
        <v>113</v>
      </c>
      <c r="D1668" s="14">
        <v>114.120003</v>
      </c>
      <c r="E1668" s="14">
        <v>114.120003</v>
      </c>
      <c r="F1668" s="14">
        <v>22787000</v>
      </c>
      <c r="G1668" s="14">
        <v>113.620003</v>
      </c>
      <c r="R1668" s="5">
        <f t="shared" si="27"/>
        <v>115.46587653762306</v>
      </c>
      <c r="S1668">
        <v>115.46587653762305</v>
      </c>
    </row>
    <row r="1669" spans="1:19" x14ac:dyDescent="0.25">
      <c r="A1669" s="15">
        <v>44607</v>
      </c>
      <c r="B1669" s="14">
        <v>116.400002</v>
      </c>
      <c r="C1669" s="14">
        <v>114.010002</v>
      </c>
      <c r="D1669" s="14">
        <v>115.459999</v>
      </c>
      <c r="E1669" s="14">
        <v>115.459999</v>
      </c>
      <c r="F1669" s="14">
        <v>19007600</v>
      </c>
      <c r="G1669" s="14">
        <v>115.415001</v>
      </c>
      <c r="R1669" s="5">
        <f t="shared" si="27"/>
        <v>115.15121523003256</v>
      </c>
      <c r="S1669">
        <v>115.15121523003256</v>
      </c>
    </row>
    <row r="1670" spans="1:19" x14ac:dyDescent="0.25">
      <c r="A1670" s="15">
        <v>44608</v>
      </c>
      <c r="B1670" s="14">
        <v>114.790001</v>
      </c>
      <c r="C1670" s="14">
        <v>110.379997</v>
      </c>
      <c r="D1670" s="14">
        <v>110.540001</v>
      </c>
      <c r="E1670" s="14">
        <v>110.540001</v>
      </c>
      <c r="F1670" s="14">
        <v>28938700</v>
      </c>
      <c r="G1670" s="14">
        <v>114.699997</v>
      </c>
      <c r="R1670" s="5">
        <f t="shared" si="27"/>
        <v>114.15004469571159</v>
      </c>
      <c r="S1670">
        <v>114.1500446957116</v>
      </c>
    </row>
    <row r="1671" spans="1:19" x14ac:dyDescent="0.25">
      <c r="A1671" s="15">
        <v>44609</v>
      </c>
      <c r="B1671" s="14">
        <v>111.410004</v>
      </c>
      <c r="C1671" s="14">
        <v>104.989998</v>
      </c>
      <c r="D1671" s="14">
        <v>105.199997</v>
      </c>
      <c r="E1671" s="14">
        <v>105.199997</v>
      </c>
      <c r="F1671" s="14">
        <v>33972200</v>
      </c>
      <c r="G1671" s="14">
        <v>109.989998</v>
      </c>
      <c r="R1671" s="5">
        <f t="shared" si="27"/>
        <v>110.54612986018834</v>
      </c>
      <c r="S1671">
        <v>110.54612986018834</v>
      </c>
    </row>
    <row r="1672" spans="1:19" x14ac:dyDescent="0.25">
      <c r="A1672" s="15">
        <v>44610</v>
      </c>
      <c r="B1672" s="14">
        <v>106.74099699999999</v>
      </c>
      <c r="C1672" s="14">
        <v>103.029999</v>
      </c>
      <c r="D1672" s="14">
        <v>103.650002</v>
      </c>
      <c r="E1672" s="14">
        <v>103.650002</v>
      </c>
      <c r="F1672" s="14">
        <v>28157400</v>
      </c>
      <c r="G1672" s="14">
        <v>106</v>
      </c>
      <c r="R1672" s="5">
        <f t="shared" si="27"/>
        <v>105.88928666236743</v>
      </c>
      <c r="S1672">
        <v>105.88928666236743</v>
      </c>
    </row>
    <row r="1673" spans="1:19" x14ac:dyDescent="0.25">
      <c r="A1673" s="15">
        <v>44614</v>
      </c>
      <c r="B1673" s="14">
        <v>105.08000199999999</v>
      </c>
      <c r="C1673" s="14">
        <v>101.709999</v>
      </c>
      <c r="D1673" s="14">
        <v>103.16999800000001</v>
      </c>
      <c r="E1673" s="14">
        <v>103.16999800000001</v>
      </c>
      <c r="F1673" s="14">
        <v>28422200</v>
      </c>
      <c r="G1673" s="14">
        <v>102.150002</v>
      </c>
      <c r="R1673" s="5">
        <f t="shared" si="27"/>
        <v>103.74707172815009</v>
      </c>
      <c r="S1673">
        <v>103.74707172815012</v>
      </c>
    </row>
    <row r="1674" spans="1:19" x14ac:dyDescent="0.25">
      <c r="A1674" s="15">
        <v>44615</v>
      </c>
      <c r="B1674" s="14">
        <v>105.550003</v>
      </c>
      <c r="C1674" s="14">
        <v>100.595001</v>
      </c>
      <c r="D1674" s="14">
        <v>100.720001</v>
      </c>
      <c r="E1674" s="14">
        <v>100.720001</v>
      </c>
      <c r="F1674" s="14">
        <v>25263600</v>
      </c>
      <c r="G1674" s="14">
        <v>105.019997</v>
      </c>
      <c r="R1674" s="5">
        <f t="shared" si="27"/>
        <v>104.87098303435992</v>
      </c>
      <c r="S1674">
        <v>104.87098303435992</v>
      </c>
    </row>
    <row r="1675" spans="1:19" x14ac:dyDescent="0.25">
      <c r="A1675" s="15">
        <v>44616</v>
      </c>
      <c r="B1675" s="14">
        <v>105.260002</v>
      </c>
      <c r="C1675" s="14">
        <v>94.5</v>
      </c>
      <c r="D1675" s="14">
        <v>105.019997</v>
      </c>
      <c r="E1675" s="14">
        <v>105.019997</v>
      </c>
      <c r="F1675" s="14">
        <v>35400600</v>
      </c>
      <c r="G1675" s="14">
        <v>94.739998</v>
      </c>
      <c r="R1675" s="5">
        <f t="shared" si="27"/>
        <v>97.61734959802466</v>
      </c>
      <c r="S1675">
        <v>97.61734959802466</v>
      </c>
    </row>
    <row r="1676" spans="1:19" x14ac:dyDescent="0.25">
      <c r="A1676" s="15">
        <v>44617</v>
      </c>
      <c r="B1676" s="14">
        <v>111.099998</v>
      </c>
      <c r="C1676" s="14">
        <v>104.529999</v>
      </c>
      <c r="D1676" s="14">
        <v>110.94000200000001</v>
      </c>
      <c r="E1676" s="14">
        <v>110.94000200000001</v>
      </c>
      <c r="F1676" s="14">
        <v>33806900</v>
      </c>
      <c r="G1676" s="14">
        <v>106.150002</v>
      </c>
      <c r="R1676" s="5">
        <f t="shared" si="27"/>
        <v>106.40653235278513</v>
      </c>
      <c r="S1676">
        <v>106.40653235278515</v>
      </c>
    </row>
    <row r="1677" spans="1:19" x14ac:dyDescent="0.25">
      <c r="A1677" s="15">
        <v>44620</v>
      </c>
      <c r="B1677" s="14">
        <v>113.535004</v>
      </c>
      <c r="C1677" s="14">
        <v>108.93</v>
      </c>
      <c r="D1677" s="14">
        <v>111.93</v>
      </c>
      <c r="E1677" s="14">
        <v>111.93</v>
      </c>
      <c r="F1677" s="14">
        <v>25719300</v>
      </c>
      <c r="G1677" s="14">
        <v>110.30999799999999</v>
      </c>
      <c r="R1677" s="5">
        <f t="shared" si="27"/>
        <v>111.1219705818734</v>
      </c>
      <c r="S1677">
        <v>111.12197058187338</v>
      </c>
    </row>
    <row r="1678" spans="1:19" x14ac:dyDescent="0.25">
      <c r="A1678" s="15">
        <v>44621</v>
      </c>
      <c r="B1678" s="14">
        <v>112.75</v>
      </c>
      <c r="C1678" s="14">
        <v>105.560997</v>
      </c>
      <c r="D1678" s="14">
        <v>106.510002</v>
      </c>
      <c r="E1678" s="14">
        <v>106.510002</v>
      </c>
      <c r="F1678" s="14">
        <v>19597700</v>
      </c>
      <c r="G1678" s="14">
        <v>112.730003</v>
      </c>
      <c r="R1678" s="5">
        <f t="shared" si="27"/>
        <v>111.32426419846543</v>
      </c>
      <c r="S1678">
        <v>111.32426419846544</v>
      </c>
    </row>
    <row r="1679" spans="1:19" x14ac:dyDescent="0.25">
      <c r="A1679" s="15">
        <v>44622</v>
      </c>
      <c r="B1679" s="14">
        <v>107.230003</v>
      </c>
      <c r="C1679" s="14">
        <v>103.69000200000001</v>
      </c>
      <c r="D1679" s="14">
        <v>106.610001</v>
      </c>
      <c r="E1679" s="14">
        <v>106.610001</v>
      </c>
      <c r="F1679" s="14">
        <v>17023500</v>
      </c>
      <c r="G1679" s="14">
        <v>105.610001</v>
      </c>
      <c r="R1679" s="5">
        <f t="shared" si="27"/>
        <v>104.95827064104229</v>
      </c>
      <c r="S1679">
        <v>104.95827064104229</v>
      </c>
    </row>
    <row r="1680" spans="1:19" x14ac:dyDescent="0.25">
      <c r="A1680" s="15">
        <v>44623</v>
      </c>
      <c r="B1680" s="14">
        <v>107.75</v>
      </c>
      <c r="C1680" s="14">
        <v>100.860001</v>
      </c>
      <c r="D1680" s="14">
        <v>101.339996</v>
      </c>
      <c r="E1680" s="14">
        <v>101.339996</v>
      </c>
      <c r="F1680" s="14">
        <v>20330800</v>
      </c>
      <c r="G1680" s="14">
        <v>107.660004</v>
      </c>
      <c r="R1680" s="5">
        <f t="shared" si="27"/>
        <v>106.64575561390104</v>
      </c>
      <c r="S1680">
        <v>106.64575561390102</v>
      </c>
    </row>
    <row r="1681" spans="1:19" x14ac:dyDescent="0.25">
      <c r="A1681" s="15">
        <v>44624</v>
      </c>
      <c r="B1681" s="14">
        <v>102.389999</v>
      </c>
      <c r="C1681" s="14">
        <v>98.620002999999997</v>
      </c>
      <c r="D1681" s="14">
        <v>99.910004000000001</v>
      </c>
      <c r="E1681" s="14">
        <v>99.910004000000001</v>
      </c>
      <c r="F1681" s="14">
        <v>20151600</v>
      </c>
      <c r="G1681" s="14">
        <v>100.239998</v>
      </c>
      <c r="R1681" s="5">
        <f t="shared" si="27"/>
        <v>101.10504498437002</v>
      </c>
      <c r="S1681">
        <v>101.10504498437002</v>
      </c>
    </row>
    <row r="1682" spans="1:19" x14ac:dyDescent="0.25">
      <c r="A1682" s="15">
        <v>44627</v>
      </c>
      <c r="B1682" s="14">
        <v>100.33000199999999</v>
      </c>
      <c r="C1682" s="14">
        <v>93.5</v>
      </c>
      <c r="D1682" s="14">
        <v>93.610000999999997</v>
      </c>
      <c r="E1682" s="14">
        <v>93.610000999999997</v>
      </c>
      <c r="F1682" s="14">
        <v>26529900</v>
      </c>
      <c r="G1682" s="14">
        <v>99.57</v>
      </c>
      <c r="R1682" s="5">
        <f t="shared" si="27"/>
        <v>99.473605113411807</v>
      </c>
      <c r="S1682">
        <v>99.473605113411793</v>
      </c>
    </row>
    <row r="1683" spans="1:19" x14ac:dyDescent="0.25">
      <c r="A1683" s="15">
        <v>44628</v>
      </c>
      <c r="B1683" s="14">
        <v>98.599997999999999</v>
      </c>
      <c r="C1683" s="14">
        <v>92.25</v>
      </c>
      <c r="D1683" s="14">
        <v>94.900002000000001</v>
      </c>
      <c r="E1683" s="14">
        <v>94.900002000000001</v>
      </c>
      <c r="F1683" s="14">
        <v>25130900</v>
      </c>
      <c r="G1683" s="14">
        <v>93.040001000000004</v>
      </c>
      <c r="R1683" s="5">
        <f t="shared" si="27"/>
        <v>96.227361427853779</v>
      </c>
      <c r="S1683">
        <v>96.227361427853779</v>
      </c>
    </row>
    <row r="1684" spans="1:19" x14ac:dyDescent="0.25">
      <c r="A1684" s="15">
        <v>44629</v>
      </c>
      <c r="B1684" s="14">
        <v>100.730003</v>
      </c>
      <c r="C1684" s="14">
        <v>97.290001000000004</v>
      </c>
      <c r="D1684" s="14">
        <v>100.220001</v>
      </c>
      <c r="E1684" s="14">
        <v>100.220001</v>
      </c>
      <c r="F1684" s="14">
        <v>20811300</v>
      </c>
      <c r="G1684" s="14">
        <v>98.120002999999997</v>
      </c>
      <c r="R1684" s="5">
        <f t="shared" si="27"/>
        <v>98.471361276850885</v>
      </c>
      <c r="S1684">
        <v>98.471361276850885</v>
      </c>
    </row>
    <row r="1685" spans="1:19" x14ac:dyDescent="0.25">
      <c r="A1685" s="15">
        <v>44630</v>
      </c>
      <c r="B1685" s="14">
        <v>99.32</v>
      </c>
      <c r="C1685" s="14">
        <v>96.400002000000001</v>
      </c>
      <c r="D1685" s="14">
        <v>98.550003000000004</v>
      </c>
      <c r="E1685" s="14">
        <v>98.550003000000004</v>
      </c>
      <c r="F1685" s="14">
        <v>14703200</v>
      </c>
      <c r="G1685" s="14">
        <v>99.050003000000004</v>
      </c>
      <c r="R1685" s="5">
        <f t="shared" si="27"/>
        <v>97.582037471837964</v>
      </c>
      <c r="S1685">
        <v>97.58203747183795</v>
      </c>
    </row>
    <row r="1686" spans="1:19" x14ac:dyDescent="0.25">
      <c r="A1686" s="15">
        <v>44631</v>
      </c>
      <c r="B1686" s="14">
        <v>99.82</v>
      </c>
      <c r="C1686" s="14">
        <v>95.519997000000004</v>
      </c>
      <c r="D1686" s="14">
        <v>96.57</v>
      </c>
      <c r="E1686" s="14">
        <v>96.57</v>
      </c>
      <c r="F1686" s="14">
        <v>15141700</v>
      </c>
      <c r="G1686" s="14">
        <v>99.75</v>
      </c>
      <c r="R1686" s="5">
        <f t="shared" si="27"/>
        <v>98.619408272148789</v>
      </c>
      <c r="S1686">
        <v>98.619408272148789</v>
      </c>
    </row>
    <row r="1687" spans="1:19" x14ac:dyDescent="0.25">
      <c r="A1687" s="15">
        <v>44634</v>
      </c>
      <c r="B1687" s="14">
        <v>100.639999</v>
      </c>
      <c r="C1687" s="14">
        <v>94.629997000000003</v>
      </c>
      <c r="D1687" s="14">
        <v>96.870002999999997</v>
      </c>
      <c r="E1687" s="14">
        <v>96.870002999999997</v>
      </c>
      <c r="F1687" s="14">
        <v>20988900</v>
      </c>
      <c r="G1687" s="14">
        <v>96.044998000000007</v>
      </c>
      <c r="R1687" s="5">
        <f t="shared" si="27"/>
        <v>98.545312146238828</v>
      </c>
      <c r="S1687">
        <v>98.545312146238842</v>
      </c>
    </row>
    <row r="1688" spans="1:19" x14ac:dyDescent="0.25">
      <c r="A1688" s="15">
        <v>44635</v>
      </c>
      <c r="B1688" s="14">
        <v>100.57</v>
      </c>
      <c r="C1688" s="14">
        <v>96.050003000000004</v>
      </c>
      <c r="D1688" s="14">
        <v>100.459999</v>
      </c>
      <c r="E1688" s="14">
        <v>100.459999</v>
      </c>
      <c r="F1688" s="14">
        <v>18032900</v>
      </c>
      <c r="G1688" s="14">
        <v>98.675003000000004</v>
      </c>
      <c r="R1688" s="5">
        <f t="shared" si="27"/>
        <v>97.285719084076064</v>
      </c>
      <c r="S1688">
        <v>97.285719084076035</v>
      </c>
    </row>
    <row r="1689" spans="1:19" x14ac:dyDescent="0.25">
      <c r="A1689" s="15">
        <v>44636</v>
      </c>
      <c r="B1689" s="14">
        <v>107.94000200000001</v>
      </c>
      <c r="C1689" s="14">
        <v>101.889999</v>
      </c>
      <c r="D1689" s="14">
        <v>107.91999800000001</v>
      </c>
      <c r="E1689" s="14">
        <v>107.91999800000001</v>
      </c>
      <c r="F1689" s="14">
        <v>24840500</v>
      </c>
      <c r="G1689" s="14">
        <v>102.379997</v>
      </c>
      <c r="R1689" s="5">
        <f t="shared" si="27"/>
        <v>103.51580521899218</v>
      </c>
      <c r="S1689">
        <v>103.51580521899217</v>
      </c>
    </row>
    <row r="1690" spans="1:19" x14ac:dyDescent="0.25">
      <c r="A1690" s="15">
        <v>44637</v>
      </c>
      <c r="B1690" s="14">
        <v>112.18</v>
      </c>
      <c r="C1690" s="14">
        <v>106.470001</v>
      </c>
      <c r="D1690" s="14">
        <v>112.160004</v>
      </c>
      <c r="E1690" s="14">
        <v>112.160004</v>
      </c>
      <c r="F1690" s="14">
        <v>21950800</v>
      </c>
      <c r="G1690" s="14">
        <v>106.55999799999999</v>
      </c>
      <c r="R1690" s="5">
        <f t="shared" si="27"/>
        <v>107.99270441066223</v>
      </c>
      <c r="S1690">
        <v>107.99270441066223</v>
      </c>
    </row>
    <row r="1691" spans="1:19" x14ac:dyDescent="0.25">
      <c r="A1691" s="15">
        <v>44638</v>
      </c>
      <c r="B1691" s="14">
        <v>119.379997</v>
      </c>
      <c r="C1691" s="14">
        <v>110.230003</v>
      </c>
      <c r="D1691" s="14">
        <v>118.769997</v>
      </c>
      <c r="E1691" s="14">
        <v>118.769997</v>
      </c>
      <c r="F1691" s="14">
        <v>31997800</v>
      </c>
      <c r="G1691" s="14">
        <v>111.529999</v>
      </c>
      <c r="R1691" s="5">
        <f t="shared" si="27"/>
        <v>113.10877885362916</v>
      </c>
      <c r="S1691">
        <v>113.10877885362916</v>
      </c>
    </row>
    <row r="1692" spans="1:19" x14ac:dyDescent="0.25">
      <c r="A1692" s="15">
        <v>44641</v>
      </c>
      <c r="B1692" s="14">
        <v>117.5</v>
      </c>
      <c r="C1692" s="14">
        <v>112.5</v>
      </c>
      <c r="D1692" s="14">
        <v>114.650002</v>
      </c>
      <c r="E1692" s="14">
        <v>114.650002</v>
      </c>
      <c r="F1692" s="14">
        <v>19888900</v>
      </c>
      <c r="G1692" s="14">
        <v>117.220001</v>
      </c>
      <c r="R1692" s="5">
        <f t="shared" si="27"/>
        <v>115.5571529896347</v>
      </c>
      <c r="S1692">
        <v>115.55715298963469</v>
      </c>
    </row>
    <row r="1693" spans="1:19" x14ac:dyDescent="0.25">
      <c r="A1693" s="15">
        <v>44642</v>
      </c>
      <c r="B1693" s="14">
        <v>119.349998</v>
      </c>
      <c r="C1693" s="14">
        <v>114.650002</v>
      </c>
      <c r="D1693" s="14">
        <v>117.870003</v>
      </c>
      <c r="E1693" s="14">
        <v>117.870003</v>
      </c>
      <c r="F1693" s="14">
        <v>16746100</v>
      </c>
      <c r="G1693" s="14">
        <v>114.650002</v>
      </c>
      <c r="R1693" s="5">
        <f t="shared" si="27"/>
        <v>116.77263142351399</v>
      </c>
      <c r="S1693">
        <v>116.77263142351399</v>
      </c>
    </row>
    <row r="1694" spans="1:19" x14ac:dyDescent="0.25">
      <c r="A1694" s="15">
        <v>44643</v>
      </c>
      <c r="B1694" s="14">
        <v>117.360001</v>
      </c>
      <c r="C1694" s="14">
        <v>114.089996</v>
      </c>
      <c r="D1694" s="14">
        <v>114.650002</v>
      </c>
      <c r="E1694" s="14">
        <v>114.650002</v>
      </c>
      <c r="F1694" s="14">
        <v>14430600</v>
      </c>
      <c r="G1694" s="14">
        <v>115.529999</v>
      </c>
      <c r="R1694" s="5">
        <f t="shared" si="27"/>
        <v>116.55997163927702</v>
      </c>
      <c r="S1694">
        <v>116.55997163927702</v>
      </c>
    </row>
    <row r="1695" spans="1:19" x14ac:dyDescent="0.25">
      <c r="A1695" s="15">
        <v>44644</v>
      </c>
      <c r="B1695" s="14">
        <v>116.19000200000001</v>
      </c>
      <c r="C1695" s="14">
        <v>113.32</v>
      </c>
      <c r="D1695" s="14">
        <v>116.050003</v>
      </c>
      <c r="E1695" s="14">
        <v>116.050003</v>
      </c>
      <c r="F1695" s="14">
        <v>13546700</v>
      </c>
      <c r="G1695" s="14">
        <v>115.82</v>
      </c>
      <c r="R1695" s="5">
        <f t="shared" si="27"/>
        <v>114.09413667737105</v>
      </c>
      <c r="S1695">
        <v>114.09413667737105</v>
      </c>
    </row>
    <row r="1696" spans="1:19" x14ac:dyDescent="0.25">
      <c r="A1696" s="15">
        <v>44645</v>
      </c>
      <c r="B1696" s="14">
        <v>116.19000200000001</v>
      </c>
      <c r="C1696" s="14">
        <v>112.089996</v>
      </c>
      <c r="D1696" s="14">
        <v>113.760002</v>
      </c>
      <c r="E1696" s="14">
        <v>113.760002</v>
      </c>
      <c r="F1696" s="14">
        <v>12371500</v>
      </c>
      <c r="G1696" s="14">
        <v>116.040001</v>
      </c>
      <c r="R1696" s="5">
        <f t="shared" si="27"/>
        <v>114.61899993074864</v>
      </c>
      <c r="S1696">
        <v>114.61899993074863</v>
      </c>
    </row>
    <row r="1697" spans="1:19" x14ac:dyDescent="0.25">
      <c r="A1697" s="15">
        <v>44648</v>
      </c>
      <c r="B1697" s="14">
        <v>117.099998</v>
      </c>
      <c r="C1697" s="14">
        <v>112.360001</v>
      </c>
      <c r="D1697" s="14">
        <v>116.16999800000001</v>
      </c>
      <c r="E1697" s="14">
        <v>116.16999800000001</v>
      </c>
      <c r="F1697" s="14">
        <v>13868000</v>
      </c>
      <c r="G1697" s="14">
        <v>114</v>
      </c>
      <c r="R1697" s="5">
        <f t="shared" si="27"/>
        <v>114.15035124178861</v>
      </c>
      <c r="S1697">
        <v>114.15035124178863</v>
      </c>
    </row>
    <row r="1698" spans="1:19" x14ac:dyDescent="0.25">
      <c r="A1698" s="15">
        <v>44649</v>
      </c>
      <c r="B1698" s="14">
        <v>121.550003</v>
      </c>
      <c r="C1698" s="14">
        <v>116.970001</v>
      </c>
      <c r="D1698" s="14">
        <v>121.18</v>
      </c>
      <c r="E1698" s="14">
        <v>121.18</v>
      </c>
      <c r="F1698" s="14">
        <v>15918400</v>
      </c>
      <c r="G1698" s="14">
        <v>118.650002</v>
      </c>
      <c r="R1698" s="5">
        <f t="shared" si="27"/>
        <v>118.37362820217783</v>
      </c>
      <c r="S1698">
        <v>118.37362820217783</v>
      </c>
    </row>
    <row r="1699" spans="1:19" x14ac:dyDescent="0.25">
      <c r="A1699" s="15">
        <v>44650</v>
      </c>
      <c r="B1699" s="14">
        <v>122.80999799999999</v>
      </c>
      <c r="C1699" s="14">
        <v>118.029999</v>
      </c>
      <c r="D1699" s="14">
        <v>118.489998</v>
      </c>
      <c r="E1699" s="14">
        <v>118.489998</v>
      </c>
      <c r="F1699" s="14">
        <v>16513300</v>
      </c>
      <c r="G1699" s="14">
        <v>122.324997</v>
      </c>
      <c r="R1699" s="5">
        <f t="shared" si="27"/>
        <v>121.92114410796894</v>
      </c>
      <c r="S1699">
        <v>121.92114410796896</v>
      </c>
    </row>
    <row r="1700" spans="1:19" x14ac:dyDescent="0.25">
      <c r="A1700" s="15">
        <v>44651</v>
      </c>
      <c r="B1700" s="14">
        <v>118.889999</v>
      </c>
      <c r="C1700" s="14">
        <v>115.589996</v>
      </c>
      <c r="D1700" s="14">
        <v>115.650002</v>
      </c>
      <c r="E1700" s="14">
        <v>115.650002</v>
      </c>
      <c r="F1700" s="14">
        <v>13928300</v>
      </c>
      <c r="G1700" s="14">
        <v>118.105003</v>
      </c>
      <c r="R1700" s="5">
        <f t="shared" si="27"/>
        <v>118.39315509521353</v>
      </c>
      <c r="S1700">
        <v>118.39315509521354</v>
      </c>
    </row>
    <row r="1701" spans="1:19" x14ac:dyDescent="0.25">
      <c r="A1701" s="15">
        <v>44652</v>
      </c>
      <c r="B1701" s="14">
        <v>118.239998</v>
      </c>
      <c r="C1701" s="14">
        <v>115.040001</v>
      </c>
      <c r="D1701" s="14">
        <v>116.66999800000001</v>
      </c>
      <c r="E1701" s="14">
        <v>116.66999800000001</v>
      </c>
      <c r="F1701" s="14">
        <v>11037800</v>
      </c>
      <c r="G1701" s="14">
        <v>116</v>
      </c>
      <c r="R1701" s="5">
        <f t="shared" si="27"/>
        <v>116.78182544347401</v>
      </c>
      <c r="S1701">
        <v>116.78182544347402</v>
      </c>
    </row>
    <row r="1702" spans="1:19" x14ac:dyDescent="0.25">
      <c r="A1702" s="15">
        <v>44655</v>
      </c>
      <c r="B1702" s="14">
        <v>122.32</v>
      </c>
      <c r="C1702" s="14">
        <v>116.879997</v>
      </c>
      <c r="D1702" s="14">
        <v>121.860001</v>
      </c>
      <c r="E1702" s="14">
        <v>121.860001</v>
      </c>
      <c r="F1702" s="14">
        <v>15266400</v>
      </c>
      <c r="G1702" s="14">
        <v>117.05999799999999</v>
      </c>
      <c r="R1702" s="5">
        <f t="shared" si="27"/>
        <v>118.58114776260813</v>
      </c>
      <c r="S1702">
        <v>118.58114776260811</v>
      </c>
    </row>
    <row r="1703" spans="1:19" x14ac:dyDescent="0.25">
      <c r="A1703" s="15">
        <v>44656</v>
      </c>
      <c r="B1703" s="14">
        <v>122.91799899999999</v>
      </c>
      <c r="C1703" s="14">
        <v>117.203003</v>
      </c>
      <c r="D1703" s="14">
        <v>117.650002</v>
      </c>
      <c r="E1703" s="14">
        <v>117.650002</v>
      </c>
      <c r="F1703" s="14">
        <v>12778700</v>
      </c>
      <c r="G1703" s="14">
        <v>122.83000199999999</v>
      </c>
      <c r="R1703" s="5">
        <f t="shared" si="27"/>
        <v>121.93470127718963</v>
      </c>
      <c r="S1703">
        <v>121.93470127718962</v>
      </c>
    </row>
    <row r="1704" spans="1:19" x14ac:dyDescent="0.25">
      <c r="A1704" s="15">
        <v>44657</v>
      </c>
      <c r="B1704" s="14">
        <v>115.519997</v>
      </c>
      <c r="C1704" s="14">
        <v>110.860001</v>
      </c>
      <c r="D1704" s="14">
        <v>112.489998</v>
      </c>
      <c r="E1704" s="14">
        <v>112.489998</v>
      </c>
      <c r="F1704" s="14">
        <v>16288900</v>
      </c>
      <c r="G1704" s="14">
        <v>115.260002</v>
      </c>
      <c r="R1704" s="5">
        <f t="shared" si="27"/>
        <v>113.92478188170408</v>
      </c>
      <c r="S1704">
        <v>113.92478188170409</v>
      </c>
    </row>
    <row r="1705" spans="1:19" x14ac:dyDescent="0.25">
      <c r="A1705" s="15">
        <v>44658</v>
      </c>
      <c r="B1705" s="14">
        <v>114.339996</v>
      </c>
      <c r="C1705" s="14">
        <v>110.099998</v>
      </c>
      <c r="D1705" s="14">
        <v>113.040001</v>
      </c>
      <c r="E1705" s="14">
        <v>113.040001</v>
      </c>
      <c r="F1705" s="14">
        <v>12471300</v>
      </c>
      <c r="G1705" s="14">
        <v>111.519997</v>
      </c>
      <c r="R1705" s="5">
        <f t="shared" si="27"/>
        <v>111.97413176147299</v>
      </c>
      <c r="S1705">
        <v>111.97413176147298</v>
      </c>
    </row>
    <row r="1706" spans="1:19" x14ac:dyDescent="0.25">
      <c r="A1706" s="15">
        <v>44659</v>
      </c>
      <c r="B1706" s="14">
        <v>113.239998</v>
      </c>
      <c r="C1706" s="14">
        <v>110.25</v>
      </c>
      <c r="D1706" s="14">
        <v>111.209999</v>
      </c>
      <c r="E1706" s="14">
        <v>111.209999</v>
      </c>
      <c r="F1706" s="14">
        <v>10521800</v>
      </c>
      <c r="G1706" s="14">
        <v>112.260002</v>
      </c>
      <c r="R1706" s="5">
        <f t="shared" si="27"/>
        <v>112.21541605218107</v>
      </c>
      <c r="S1706">
        <v>112.21541605218107</v>
      </c>
    </row>
    <row r="1707" spans="1:19" x14ac:dyDescent="0.25">
      <c r="A1707" s="15">
        <v>44662</v>
      </c>
      <c r="B1707" s="14">
        <v>111.394997</v>
      </c>
      <c r="C1707" s="14">
        <v>108.44000200000001</v>
      </c>
      <c r="D1707" s="14">
        <v>109.80999799999999</v>
      </c>
      <c r="E1707" s="14">
        <v>109.80999799999999</v>
      </c>
      <c r="F1707" s="14">
        <v>10706600</v>
      </c>
      <c r="G1707" s="14">
        <v>109.75</v>
      </c>
      <c r="R1707" s="5">
        <f t="shared" si="27"/>
        <v>110.12253970291917</v>
      </c>
      <c r="S1707">
        <v>110.12253970291917</v>
      </c>
    </row>
    <row r="1708" spans="1:19" x14ac:dyDescent="0.25">
      <c r="A1708" s="15">
        <v>44663</v>
      </c>
      <c r="B1708" s="14">
        <v>112.739998</v>
      </c>
      <c r="C1708" s="14">
        <v>107.75</v>
      </c>
      <c r="D1708" s="14">
        <v>108.25</v>
      </c>
      <c r="E1708" s="14">
        <v>108.25</v>
      </c>
      <c r="F1708" s="14">
        <v>12493600</v>
      </c>
      <c r="G1708" s="14">
        <v>111.639999</v>
      </c>
      <c r="R1708" s="5">
        <f t="shared" si="27"/>
        <v>111.79944349808001</v>
      </c>
      <c r="S1708">
        <v>111.79944349808001</v>
      </c>
    </row>
    <row r="1709" spans="1:19" x14ac:dyDescent="0.25">
      <c r="A1709" s="15">
        <v>44664</v>
      </c>
      <c r="B1709" s="14">
        <v>105.949997</v>
      </c>
      <c r="C1709" s="14">
        <v>102.290001</v>
      </c>
      <c r="D1709" s="14">
        <v>105.16999800000001</v>
      </c>
      <c r="E1709" s="14">
        <v>105.16999800000001</v>
      </c>
      <c r="F1709" s="14">
        <v>26481900</v>
      </c>
      <c r="G1709" s="14">
        <v>102.589996</v>
      </c>
      <c r="R1709" s="5">
        <f t="shared" si="27"/>
        <v>103.70998155509093</v>
      </c>
      <c r="S1709">
        <v>103.70998155509093</v>
      </c>
    </row>
    <row r="1710" spans="1:19" x14ac:dyDescent="0.25">
      <c r="A1710" s="15">
        <v>44665</v>
      </c>
      <c r="B1710" s="14">
        <v>105.699997</v>
      </c>
      <c r="C1710" s="14">
        <v>102.05999799999999</v>
      </c>
      <c r="D1710" s="14">
        <v>102.30999799999999</v>
      </c>
      <c r="E1710" s="14">
        <v>102.30999799999999</v>
      </c>
      <c r="F1710" s="14">
        <v>16125800</v>
      </c>
      <c r="G1710" s="14">
        <v>105.08000199999999</v>
      </c>
      <c r="R1710" s="5">
        <f t="shared" si="27"/>
        <v>105.05918331905136</v>
      </c>
      <c r="S1710">
        <v>105.05918331905137</v>
      </c>
    </row>
    <row r="1711" spans="1:19" x14ac:dyDescent="0.25">
      <c r="A1711" s="15">
        <v>44669</v>
      </c>
      <c r="B1711" s="14">
        <v>103</v>
      </c>
      <c r="C1711" s="14">
        <v>99.135002</v>
      </c>
      <c r="D1711" s="14">
        <v>100.58000199999999</v>
      </c>
      <c r="E1711" s="14">
        <v>100.58000199999999</v>
      </c>
      <c r="F1711" s="14">
        <v>15342400</v>
      </c>
      <c r="G1711" s="14">
        <v>102.050003</v>
      </c>
      <c r="R1711" s="5">
        <f t="shared" si="27"/>
        <v>101.60025130405536</v>
      </c>
      <c r="S1711">
        <v>101.60025130405539</v>
      </c>
    </row>
    <row r="1712" spans="1:19" x14ac:dyDescent="0.25">
      <c r="A1712" s="15">
        <v>44670</v>
      </c>
      <c r="B1712" s="14">
        <v>104.860001</v>
      </c>
      <c r="C1712" s="14">
        <v>99.910004000000001</v>
      </c>
      <c r="D1712" s="14">
        <v>103.660004</v>
      </c>
      <c r="E1712" s="14">
        <v>103.660004</v>
      </c>
      <c r="F1712" s="14">
        <v>12768100</v>
      </c>
      <c r="G1712" s="14">
        <v>100</v>
      </c>
      <c r="R1712" s="5">
        <f t="shared" si="27"/>
        <v>101.92652994955934</v>
      </c>
      <c r="S1712">
        <v>101.92652994955932</v>
      </c>
    </row>
    <row r="1713" spans="1:19" x14ac:dyDescent="0.25">
      <c r="A1713" s="15">
        <v>44671</v>
      </c>
      <c r="B1713" s="14">
        <v>101.949997</v>
      </c>
      <c r="C1713" s="14">
        <v>94.43</v>
      </c>
      <c r="D1713" s="14">
        <v>94.900002000000001</v>
      </c>
      <c r="E1713" s="14">
        <v>94.900002000000001</v>
      </c>
      <c r="F1713" s="14">
        <v>26487000</v>
      </c>
      <c r="G1713" s="14">
        <v>101.949997</v>
      </c>
      <c r="R1713" s="5">
        <f t="shared" si="27"/>
        <v>100.80163534806574</v>
      </c>
      <c r="S1713">
        <v>100.80163534806574</v>
      </c>
    </row>
    <row r="1714" spans="1:19" x14ac:dyDescent="0.25">
      <c r="A1714" s="15">
        <v>44672</v>
      </c>
      <c r="B1714" s="14">
        <v>97.610000999999997</v>
      </c>
      <c r="C1714" s="14">
        <v>88.809997999999993</v>
      </c>
      <c r="D1714" s="14">
        <v>89.400002000000001</v>
      </c>
      <c r="E1714" s="14">
        <v>89.400002000000001</v>
      </c>
      <c r="F1714" s="14">
        <v>27204100</v>
      </c>
      <c r="G1714" s="14">
        <v>96.135002</v>
      </c>
      <c r="R1714" s="5">
        <f t="shared" si="27"/>
        <v>96.260309148569164</v>
      </c>
      <c r="S1714">
        <v>96.260309148569149</v>
      </c>
    </row>
    <row r="1715" spans="1:19" x14ac:dyDescent="0.25">
      <c r="A1715" s="15">
        <v>44673</v>
      </c>
      <c r="B1715" s="14">
        <v>90.25</v>
      </c>
      <c r="C1715" s="14">
        <v>85.980002999999996</v>
      </c>
      <c r="D1715" s="14">
        <v>86.029999000000004</v>
      </c>
      <c r="E1715" s="14">
        <v>86.029999000000004</v>
      </c>
      <c r="F1715" s="14">
        <v>21053000</v>
      </c>
      <c r="G1715" s="14">
        <v>89.294998000000007</v>
      </c>
      <c r="R1715" s="5">
        <f t="shared" si="27"/>
        <v>89.681693903039942</v>
      </c>
      <c r="S1715">
        <v>89.681693903039942</v>
      </c>
    </row>
    <row r="1716" spans="1:19" x14ac:dyDescent="0.25">
      <c r="A1716" s="15">
        <v>44676</v>
      </c>
      <c r="B1716" s="14">
        <v>87.93</v>
      </c>
      <c r="C1716" s="14">
        <v>84.419998000000007</v>
      </c>
      <c r="D1716" s="14">
        <v>87.779999000000004</v>
      </c>
      <c r="E1716" s="14">
        <v>87.779999000000004</v>
      </c>
      <c r="F1716" s="14">
        <v>15683400</v>
      </c>
      <c r="G1716" s="14">
        <v>85.324996999999996</v>
      </c>
      <c r="R1716" s="5">
        <f t="shared" si="27"/>
        <v>85.392347580353217</v>
      </c>
      <c r="S1716">
        <v>85.392347580353203</v>
      </c>
    </row>
    <row r="1717" spans="1:19" x14ac:dyDescent="0.25">
      <c r="A1717" s="15">
        <v>44677</v>
      </c>
      <c r="B1717" s="14">
        <v>86.864998</v>
      </c>
      <c r="C1717" s="14">
        <v>83.57</v>
      </c>
      <c r="D1717" s="14">
        <v>83.699996999999996</v>
      </c>
      <c r="E1717" s="14">
        <v>83.699996999999996</v>
      </c>
      <c r="F1717" s="14">
        <v>17205300</v>
      </c>
      <c r="G1717" s="14">
        <v>86.769997000000004</v>
      </c>
      <c r="R1717" s="5">
        <f t="shared" si="27"/>
        <v>86.33949768009191</v>
      </c>
      <c r="S1717">
        <v>86.33949768009191</v>
      </c>
    </row>
    <row r="1718" spans="1:19" x14ac:dyDescent="0.25">
      <c r="A1718" s="15">
        <v>44678</v>
      </c>
      <c r="B1718" s="14">
        <v>86.605002999999996</v>
      </c>
      <c r="C1718" s="14">
        <v>82.120002999999997</v>
      </c>
      <c r="D1718" s="14">
        <v>82.610000999999997</v>
      </c>
      <c r="E1718" s="14">
        <v>82.610000999999997</v>
      </c>
      <c r="F1718" s="14">
        <v>24669800</v>
      </c>
      <c r="G1718" s="14">
        <v>83.57</v>
      </c>
      <c r="R1718" s="5">
        <f t="shared" si="27"/>
        <v>85.752288208971279</v>
      </c>
      <c r="S1718">
        <v>85.752288208971265</v>
      </c>
    </row>
    <row r="1719" spans="1:19" x14ac:dyDescent="0.25">
      <c r="A1719" s="15">
        <v>44679</v>
      </c>
      <c r="B1719" s="14">
        <v>93.18</v>
      </c>
      <c r="C1719" s="14">
        <v>84.370002999999997</v>
      </c>
      <c r="D1719" s="14">
        <v>92.089995999999999</v>
      </c>
      <c r="E1719" s="14">
        <v>92.089995999999999</v>
      </c>
      <c r="F1719" s="14">
        <v>42836600</v>
      </c>
      <c r="G1719" s="14">
        <v>85.059997999999993</v>
      </c>
      <c r="R1719" s="5">
        <f t="shared" si="27"/>
        <v>87.475493527446829</v>
      </c>
      <c r="S1719">
        <v>87.475493527446829</v>
      </c>
    </row>
    <row r="1720" spans="1:19" x14ac:dyDescent="0.25">
      <c r="A1720" s="15">
        <v>44680</v>
      </c>
      <c r="B1720" s="14">
        <v>94.510002</v>
      </c>
      <c r="C1720" s="14">
        <v>87.75</v>
      </c>
      <c r="D1720" s="14">
        <v>87.93</v>
      </c>
      <c r="E1720" s="14">
        <v>87.93</v>
      </c>
      <c r="F1720" s="14">
        <v>24864000</v>
      </c>
      <c r="G1720" s="14">
        <v>91</v>
      </c>
      <c r="R1720" s="5">
        <f t="shared" si="27"/>
        <v>93.6156317994853</v>
      </c>
      <c r="S1720">
        <v>93.6156317994853</v>
      </c>
    </row>
    <row r="1721" spans="1:19" x14ac:dyDescent="0.25">
      <c r="A1721" s="15">
        <v>44683</v>
      </c>
      <c r="B1721" s="14">
        <v>92.489998</v>
      </c>
      <c r="C1721" s="14">
        <v>86.82</v>
      </c>
      <c r="D1721" s="14">
        <v>91.529999000000004</v>
      </c>
      <c r="E1721" s="14">
        <v>91.529999000000004</v>
      </c>
      <c r="F1721" s="14">
        <v>21340500</v>
      </c>
      <c r="G1721" s="14">
        <v>87.550003000000004</v>
      </c>
      <c r="R1721" s="5">
        <f t="shared" si="27"/>
        <v>88.912908498420322</v>
      </c>
      <c r="S1721">
        <v>88.912908498420308</v>
      </c>
    </row>
    <row r="1722" spans="1:19" x14ac:dyDescent="0.25">
      <c r="A1722" s="15">
        <v>44684</v>
      </c>
      <c r="B1722" s="14">
        <v>92.25</v>
      </c>
      <c r="C1722" s="14">
        <v>90.040001000000004</v>
      </c>
      <c r="D1722" s="14">
        <v>90.709998999999996</v>
      </c>
      <c r="E1722" s="14">
        <v>90.709998999999996</v>
      </c>
      <c r="F1722" s="14">
        <v>15227600</v>
      </c>
      <c r="G1722" s="14">
        <v>91.480002999999996</v>
      </c>
      <c r="R1722" s="5">
        <f t="shared" si="27"/>
        <v>91.497244314441744</v>
      </c>
      <c r="S1722">
        <v>91.497244314441758</v>
      </c>
    </row>
    <row r="1723" spans="1:19" x14ac:dyDescent="0.25">
      <c r="A1723" s="15">
        <v>44685</v>
      </c>
      <c r="B1723" s="14">
        <v>92.849997999999999</v>
      </c>
      <c r="C1723" s="14">
        <v>87.120002999999997</v>
      </c>
      <c r="D1723" s="14">
        <v>92.720000999999996</v>
      </c>
      <c r="E1723" s="14">
        <v>92.720000999999996</v>
      </c>
      <c r="F1723" s="14">
        <v>15850600</v>
      </c>
      <c r="G1723" s="14">
        <v>90.25</v>
      </c>
      <c r="R1723" s="5">
        <f t="shared" si="27"/>
        <v>88.708201606362422</v>
      </c>
      <c r="S1723">
        <v>88.708201606362422</v>
      </c>
    </row>
    <row r="1724" spans="1:19" x14ac:dyDescent="0.25">
      <c r="A1724" s="15">
        <v>44686</v>
      </c>
      <c r="B1724" s="14">
        <v>90.730002999999996</v>
      </c>
      <c r="C1724" s="14">
        <v>84.169998000000007</v>
      </c>
      <c r="D1724" s="14">
        <v>85.43</v>
      </c>
      <c r="E1724" s="14">
        <v>85.43</v>
      </c>
      <c r="F1724" s="14">
        <v>22066500</v>
      </c>
      <c r="G1724" s="14">
        <v>90.730002999999996</v>
      </c>
      <c r="R1724" s="5">
        <f t="shared" si="27"/>
        <v>89.186786210329714</v>
      </c>
      <c r="S1724">
        <v>89.186786210329728</v>
      </c>
    </row>
    <row r="1725" spans="1:19" x14ac:dyDescent="0.25">
      <c r="A1725" s="15">
        <v>44687</v>
      </c>
      <c r="B1725" s="14">
        <v>85.370002999999997</v>
      </c>
      <c r="C1725" s="14">
        <v>80.900002000000001</v>
      </c>
      <c r="D1725" s="14">
        <v>81.680000000000007</v>
      </c>
      <c r="E1725" s="14">
        <v>81.680000000000007</v>
      </c>
      <c r="F1725" s="14">
        <v>21345100</v>
      </c>
      <c r="G1725" s="14">
        <v>85.32</v>
      </c>
      <c r="R1725" s="5">
        <f t="shared" si="27"/>
        <v>84.334013425836204</v>
      </c>
      <c r="S1725">
        <v>84.33401342583619</v>
      </c>
    </row>
    <row r="1726" spans="1:19" x14ac:dyDescent="0.25">
      <c r="A1726" s="15">
        <v>44690</v>
      </c>
      <c r="B1726" s="14">
        <v>82.139999000000003</v>
      </c>
      <c r="C1726" s="14">
        <v>78.849997999999999</v>
      </c>
      <c r="D1726" s="14">
        <v>79.529999000000004</v>
      </c>
      <c r="E1726" s="14">
        <v>79.529999000000004</v>
      </c>
      <c r="F1726" s="14">
        <v>25513700</v>
      </c>
      <c r="G1726" s="14">
        <v>79.889999000000003</v>
      </c>
      <c r="R1726" s="5">
        <f t="shared" si="27"/>
        <v>81.294422120718778</v>
      </c>
      <c r="S1726">
        <v>81.294422120718778</v>
      </c>
    </row>
    <row r="1727" spans="1:19" x14ac:dyDescent="0.25">
      <c r="A1727" s="15">
        <v>44691</v>
      </c>
      <c r="B1727" s="14">
        <v>82.269997000000004</v>
      </c>
      <c r="C1727" s="14">
        <v>76.129997000000003</v>
      </c>
      <c r="D1727" s="14">
        <v>78.75</v>
      </c>
      <c r="E1727" s="14">
        <v>78.75</v>
      </c>
      <c r="F1727" s="14">
        <v>21126300</v>
      </c>
      <c r="G1727" s="14">
        <v>81.709998999999996</v>
      </c>
      <c r="R1727" s="5">
        <f t="shared" si="27"/>
        <v>79.932817190534109</v>
      </c>
      <c r="S1727">
        <v>79.932817190534124</v>
      </c>
    </row>
    <row r="1728" spans="1:19" x14ac:dyDescent="0.25">
      <c r="A1728" s="15">
        <v>44692</v>
      </c>
      <c r="B1728" s="14">
        <v>80.389999000000003</v>
      </c>
      <c r="C1728" s="14">
        <v>75.019997000000004</v>
      </c>
      <c r="D1728" s="14">
        <v>75.169998000000007</v>
      </c>
      <c r="E1728" s="14">
        <v>75.169998000000007</v>
      </c>
      <c r="F1728" s="14">
        <v>16770200</v>
      </c>
      <c r="G1728" s="14">
        <v>77.75</v>
      </c>
      <c r="R1728" s="5">
        <f t="shared" si="27"/>
        <v>79.642154618327922</v>
      </c>
      <c r="S1728">
        <v>79.642154618327908</v>
      </c>
    </row>
    <row r="1729" spans="1:19" x14ac:dyDescent="0.25">
      <c r="A1729" s="15">
        <v>44693</v>
      </c>
      <c r="B1729" s="14">
        <v>76.559997999999993</v>
      </c>
      <c r="C1729" s="14">
        <v>71.831001000000001</v>
      </c>
      <c r="D1729" s="14">
        <v>74.290001000000004</v>
      </c>
      <c r="E1729" s="14">
        <v>74.290001000000004</v>
      </c>
      <c r="F1729" s="14">
        <v>29361000</v>
      </c>
      <c r="G1729" s="14">
        <v>73.75</v>
      </c>
      <c r="R1729" s="5">
        <f t="shared" si="27"/>
        <v>74.482943516348016</v>
      </c>
      <c r="S1729">
        <v>74.48294351634803</v>
      </c>
    </row>
    <row r="1730" spans="1:19" x14ac:dyDescent="0.25">
      <c r="A1730" s="15">
        <v>44694</v>
      </c>
      <c r="B1730" s="14">
        <v>79.190002000000007</v>
      </c>
      <c r="C1730" s="14">
        <v>76.370002999999997</v>
      </c>
      <c r="D1730" s="14">
        <v>78.830001999999993</v>
      </c>
      <c r="E1730" s="14">
        <v>78.830001999999993</v>
      </c>
      <c r="F1730" s="14">
        <v>17099200</v>
      </c>
      <c r="G1730" s="14">
        <v>76.370002999999997</v>
      </c>
      <c r="R1730" s="5">
        <f t="shared" si="27"/>
        <v>77.280894524642946</v>
      </c>
      <c r="S1730">
        <v>77.280894524642946</v>
      </c>
    </row>
    <row r="1731" spans="1:19" x14ac:dyDescent="0.25">
      <c r="A1731" s="15">
        <v>44697</v>
      </c>
      <c r="B1731" s="14">
        <v>79.059997999999993</v>
      </c>
      <c r="C1731" s="14">
        <v>76.188004000000006</v>
      </c>
      <c r="D1731" s="14">
        <v>77.650002000000001</v>
      </c>
      <c r="E1731" s="14">
        <v>77.650002000000001</v>
      </c>
      <c r="F1731" s="14">
        <v>15432300</v>
      </c>
      <c r="G1731" s="14">
        <v>78.589995999999999</v>
      </c>
      <c r="R1731" s="5">
        <f t="shared" ref="R1731:R1735" si="28">$J$3*F1731+$K$3*E1731+$L$3*D1731+$M$3*C1731+$N$3*B1731 +$O$3</f>
        <v>77.756241843383037</v>
      </c>
      <c r="S1731">
        <v>77.756241843383037</v>
      </c>
    </row>
    <row r="1732" spans="1:19" x14ac:dyDescent="0.25">
      <c r="A1732" s="15">
        <v>44698</v>
      </c>
      <c r="B1732" s="14">
        <v>81.285004000000001</v>
      </c>
      <c r="C1732" s="14">
        <v>77.309997999999993</v>
      </c>
      <c r="D1732" s="14">
        <v>79.75</v>
      </c>
      <c r="E1732" s="14">
        <v>79.75</v>
      </c>
      <c r="F1732" s="14">
        <v>12677400</v>
      </c>
      <c r="G1732" s="14">
        <v>79.889999000000003</v>
      </c>
      <c r="R1732" s="5">
        <f t="shared" si="28"/>
        <v>79.261589125453256</v>
      </c>
      <c r="S1732">
        <v>79.26158912545327</v>
      </c>
    </row>
    <row r="1733" spans="1:19" x14ac:dyDescent="0.25">
      <c r="A1733" s="15">
        <v>44699</v>
      </c>
      <c r="B1733" s="14">
        <v>79.938004000000006</v>
      </c>
      <c r="C1733" s="14">
        <v>76.769997000000004</v>
      </c>
      <c r="D1733" s="14">
        <v>77.180000000000007</v>
      </c>
      <c r="E1733" s="14">
        <v>77.180000000000007</v>
      </c>
      <c r="F1733" s="14">
        <v>15955300</v>
      </c>
      <c r="G1733" s="14">
        <v>78.599997999999999</v>
      </c>
      <c r="R1733" s="5">
        <f t="shared" si="28"/>
        <v>79.25221219338313</v>
      </c>
      <c r="S1733">
        <v>79.252212193383116</v>
      </c>
    </row>
    <row r="1734" spans="1:19" x14ac:dyDescent="0.25">
      <c r="A1734" s="15">
        <v>44700</v>
      </c>
      <c r="B1734" s="14">
        <v>82.309997999999993</v>
      </c>
      <c r="C1734" s="14">
        <v>76.830001999999993</v>
      </c>
      <c r="D1734" s="14">
        <v>81.279999000000004</v>
      </c>
      <c r="E1734" s="14">
        <v>81.279999000000004</v>
      </c>
      <c r="F1734" s="14">
        <v>19779300</v>
      </c>
      <c r="G1734" s="14">
        <v>76.830001999999993</v>
      </c>
      <c r="R1734" s="5">
        <f t="shared" si="28"/>
        <v>78.911331880366177</v>
      </c>
      <c r="S1734">
        <v>78.911331880366149</v>
      </c>
    </row>
    <row r="1735" spans="1:19" x14ac:dyDescent="0.25">
      <c r="A1735" s="15">
        <v>44701</v>
      </c>
      <c r="B1735" s="14">
        <v>83.769997000000004</v>
      </c>
      <c r="C1735" s="14">
        <v>77.559997999999993</v>
      </c>
      <c r="D1735" s="14">
        <v>80.540001000000004</v>
      </c>
      <c r="E1735" s="14">
        <v>80.540001000000004</v>
      </c>
      <c r="F1735" s="14">
        <v>16855800</v>
      </c>
      <c r="G1735" s="14">
        <v>83.709998999999996</v>
      </c>
      <c r="R1735" s="5">
        <f t="shared" si="28"/>
        <v>81.195327473779244</v>
      </c>
      <c r="S1735">
        <v>81.195327473779216</v>
      </c>
    </row>
  </sheetData>
  <mergeCells count="4">
    <mergeCell ref="J1:N1"/>
    <mergeCell ref="O1:O2"/>
    <mergeCell ref="J6:K6"/>
    <mergeCell ref="J7:K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001BE-4AFA-4979-9CE4-E0963A559007}">
  <dimension ref="A2:N506"/>
  <sheetViews>
    <sheetView zoomScale="145" zoomScaleNormal="145" workbookViewId="0">
      <selection activeCell="A6" sqref="A6"/>
    </sheetView>
  </sheetViews>
  <sheetFormatPr defaultRowHeight="15" x14ac:dyDescent="0.25"/>
  <cols>
    <col min="1" max="1" width="12.5703125" bestFit="1" customWidth="1"/>
    <col min="2" max="4" width="12" bestFit="1" customWidth="1"/>
  </cols>
  <sheetData>
    <row r="2" spans="1:14" x14ac:dyDescent="0.25">
      <c r="C2" s="4" t="s">
        <v>7</v>
      </c>
      <c r="D2" s="4" t="s">
        <v>8</v>
      </c>
    </row>
    <row r="3" spans="1:14" x14ac:dyDescent="0.25">
      <c r="C3" s="29" t="s">
        <v>9</v>
      </c>
      <c r="D3" s="29"/>
    </row>
    <row r="4" spans="1:14" x14ac:dyDescent="0.25">
      <c r="C4" s="5">
        <f>SQRT(SUMXMY2($B$9:$B$505,C9:C505) / COUNT($B$9:$B$505))</f>
        <v>206.37856389102475</v>
      </c>
      <c r="D4" s="5">
        <f>SQRT(SUMXMY2($B$12:$B$505,D12:D505) / COUNT($B$12:$B$505))</f>
        <v>190.25831611265562</v>
      </c>
      <c r="F4" s="1" t="s">
        <v>11</v>
      </c>
      <c r="G4" s="1"/>
    </row>
    <row r="5" spans="1:14" x14ac:dyDescent="0.25">
      <c r="A5" s="3" t="s">
        <v>0</v>
      </c>
      <c r="B5" s="9" t="s">
        <v>1</v>
      </c>
      <c r="C5" s="23" t="s">
        <v>10</v>
      </c>
      <c r="D5" s="23"/>
      <c r="N5" t="s">
        <v>58</v>
      </c>
    </row>
    <row r="6" spans="1:14" x14ac:dyDescent="0.25">
      <c r="A6" s="3">
        <v>24.566884420000001</v>
      </c>
      <c r="B6" s="9">
        <v>534.7990284</v>
      </c>
      <c r="C6" s="10" t="e">
        <v>#N/A</v>
      </c>
      <c r="D6" s="10" t="e">
        <v>#N/A</v>
      </c>
      <c r="N6" t="e">
        <v>#N/A</v>
      </c>
    </row>
    <row r="7" spans="1:14" x14ac:dyDescent="0.25">
      <c r="A7" s="3">
        <v>26.005191150000002</v>
      </c>
      <c r="B7" s="9">
        <v>625.19012150000003</v>
      </c>
      <c r="C7" s="10" t="e">
        <v>#N/A</v>
      </c>
      <c r="D7" s="10" t="e">
        <v>#N/A</v>
      </c>
      <c r="N7" t="e">
        <v>#N/A</v>
      </c>
    </row>
    <row r="8" spans="1:14" x14ac:dyDescent="0.25">
      <c r="A8" s="3">
        <v>27.790553880000001</v>
      </c>
      <c r="B8" s="9">
        <v>660.63228879999997</v>
      </c>
      <c r="C8" s="10" t="e">
        <v>#N/A</v>
      </c>
      <c r="D8" s="10" t="e">
        <v>#N/A</v>
      </c>
      <c r="N8">
        <f>AVERAGE('Weighted Moving Average'!B6:B8)</f>
        <v>606.87381289999996</v>
      </c>
    </row>
    <row r="9" spans="1:14" x14ac:dyDescent="0.25">
      <c r="A9" s="3">
        <v>20.595335049999999</v>
      </c>
      <c r="B9" s="9">
        <v>487.70696029999999</v>
      </c>
      <c r="C9" s="5">
        <f>AVERAGE(B6:B8)</f>
        <v>606.87381289999996</v>
      </c>
      <c r="D9" s="10" t="e">
        <v>#N/A</v>
      </c>
      <c r="N9">
        <f>AVERAGE('Weighted Moving Average'!B7:B9)</f>
        <v>591.17645686666663</v>
      </c>
    </row>
    <row r="10" spans="1:14" x14ac:dyDescent="0.25">
      <c r="A10" s="3">
        <v>11.503497640000001</v>
      </c>
      <c r="B10" s="9">
        <v>316.24019440000001</v>
      </c>
      <c r="C10" s="5">
        <f t="shared" ref="C10:C73" si="0">AVERAGE(B7:B9)</f>
        <v>591.17645686666663</v>
      </c>
      <c r="D10" s="10" t="e">
        <v>#N/A</v>
      </c>
      <c r="N10">
        <f>AVERAGE('Weighted Moving Average'!B8:B10)</f>
        <v>488.19314783333334</v>
      </c>
    </row>
    <row r="11" spans="1:14" x14ac:dyDescent="0.25">
      <c r="A11" s="3">
        <v>14.35251388</v>
      </c>
      <c r="B11" s="9">
        <v>367.94074380000001</v>
      </c>
      <c r="C11" s="5">
        <f t="shared" si="0"/>
        <v>488.19314783333334</v>
      </c>
      <c r="D11" s="10" t="e">
        <v>#N/A</v>
      </c>
      <c r="N11">
        <f>AVERAGE('Weighted Moving Average'!B9:B11)</f>
        <v>390.62929950000006</v>
      </c>
    </row>
    <row r="12" spans="1:14" x14ac:dyDescent="0.25">
      <c r="A12" s="3">
        <v>13.70777988</v>
      </c>
      <c r="B12" s="9">
        <v>308.89451789999998</v>
      </c>
      <c r="C12" s="5">
        <f>AVERAGE(B9:B11)</f>
        <v>390.62929950000006</v>
      </c>
      <c r="D12" s="5">
        <f>AVERAGE(B6:B11)</f>
        <v>498.75155619999992</v>
      </c>
      <c r="N12">
        <f>AVERAGE('Weighted Moving Average'!B10:B12)</f>
        <v>331.02515203333331</v>
      </c>
    </row>
    <row r="13" spans="1:14" x14ac:dyDescent="0.25">
      <c r="A13" s="3">
        <v>30.833984739999998</v>
      </c>
      <c r="B13" s="9">
        <v>696.71664020000003</v>
      </c>
      <c r="C13" s="5">
        <f t="shared" si="0"/>
        <v>331.02515203333331</v>
      </c>
      <c r="D13" s="5">
        <f t="shared" ref="D13:D76" si="1">AVERAGE(B7:B12)</f>
        <v>461.10080444999994</v>
      </c>
      <c r="N13">
        <f>AVERAGE('Weighted Moving Average'!B11:B13)</f>
        <v>457.85063396666669</v>
      </c>
    </row>
    <row r="14" spans="1:14" x14ac:dyDescent="0.25">
      <c r="A14" s="3">
        <v>0.97686998899999999</v>
      </c>
      <c r="B14" s="9">
        <v>55.390338239999998</v>
      </c>
      <c r="C14" s="5">
        <f t="shared" si="0"/>
        <v>457.85063396666669</v>
      </c>
      <c r="D14" s="5">
        <f t="shared" si="1"/>
        <v>473.02189090000002</v>
      </c>
      <c r="N14">
        <f>AVERAGE('Weighted Moving Average'!B12:B14)</f>
        <v>353.66716544666662</v>
      </c>
    </row>
    <row r="15" spans="1:14" x14ac:dyDescent="0.25">
      <c r="A15" s="3">
        <v>31.66946458</v>
      </c>
      <c r="B15" s="9">
        <v>737.8008241</v>
      </c>
      <c r="C15" s="5">
        <f t="shared" si="0"/>
        <v>353.66716544666662</v>
      </c>
      <c r="D15" s="5">
        <f t="shared" si="1"/>
        <v>372.14823247333334</v>
      </c>
      <c r="N15">
        <f>AVERAGE('Weighted Moving Average'!B13:B15)</f>
        <v>496.63593417999999</v>
      </c>
    </row>
    <row r="16" spans="1:14" x14ac:dyDescent="0.25">
      <c r="A16" s="3">
        <v>11.45525338</v>
      </c>
      <c r="B16" s="9">
        <v>325.96840839999999</v>
      </c>
      <c r="C16" s="5">
        <f t="shared" si="0"/>
        <v>496.63593417999999</v>
      </c>
      <c r="D16" s="5">
        <f t="shared" si="1"/>
        <v>413.83054310666665</v>
      </c>
      <c r="N16">
        <f>AVERAGE('Weighted Moving Average'!B14:B16)</f>
        <v>373.05319024666665</v>
      </c>
    </row>
    <row r="17" spans="1:14" x14ac:dyDescent="0.25">
      <c r="A17" s="3">
        <v>3.6646695770000002</v>
      </c>
      <c r="B17" s="9">
        <v>71.160153010000002</v>
      </c>
      <c r="C17" s="5">
        <f t="shared" si="0"/>
        <v>373.05319024666665</v>
      </c>
      <c r="D17" s="5">
        <f t="shared" si="1"/>
        <v>415.45191210666667</v>
      </c>
      <c r="N17">
        <f>AVERAGE('Weighted Moving Average'!B15:B17)</f>
        <v>378.30979516999997</v>
      </c>
    </row>
    <row r="18" spans="1:14" x14ac:dyDescent="0.25">
      <c r="A18" s="3">
        <v>18.81182403</v>
      </c>
      <c r="B18" s="9">
        <v>467.44670660000003</v>
      </c>
      <c r="C18" s="5">
        <f t="shared" si="0"/>
        <v>378.30979516999997</v>
      </c>
      <c r="D18" s="5">
        <f t="shared" si="1"/>
        <v>365.98848030833329</v>
      </c>
      <c r="N18">
        <f>AVERAGE('Weighted Moving Average'!B16:B18)</f>
        <v>288.1917560033333</v>
      </c>
    </row>
    <row r="19" spans="1:14" x14ac:dyDescent="0.25">
      <c r="A19" s="3">
        <v>13.62450892</v>
      </c>
      <c r="B19" s="9">
        <v>289.54093410000002</v>
      </c>
      <c r="C19" s="5">
        <f t="shared" si="0"/>
        <v>288.1917560033333</v>
      </c>
      <c r="D19" s="5">
        <f t="shared" si="1"/>
        <v>392.41384509166664</v>
      </c>
      <c r="N19">
        <f>AVERAGE('Weighted Moving Average'!B17:B19)</f>
        <v>276.04926457000005</v>
      </c>
    </row>
    <row r="20" spans="1:14" x14ac:dyDescent="0.25">
      <c r="A20" s="3">
        <v>39.539908990000001</v>
      </c>
      <c r="B20" s="9">
        <v>905.47760430000005</v>
      </c>
      <c r="C20" s="5">
        <f t="shared" si="0"/>
        <v>276.04926457000005</v>
      </c>
      <c r="D20" s="5">
        <f t="shared" si="1"/>
        <v>324.55122740833332</v>
      </c>
      <c r="N20">
        <f>AVERAGE('Weighted Moving Average'!B18:B20)</f>
        <v>554.15508166666666</v>
      </c>
    </row>
    <row r="21" spans="1:14" x14ac:dyDescent="0.25">
      <c r="A21" s="3">
        <v>18.483140989999999</v>
      </c>
      <c r="B21" s="9">
        <v>469.90903320000001</v>
      </c>
      <c r="C21" s="5">
        <f t="shared" si="0"/>
        <v>554.15508166666666</v>
      </c>
      <c r="D21" s="5">
        <f t="shared" si="1"/>
        <v>466.23243841833329</v>
      </c>
      <c r="N21">
        <f>AVERAGE('Weighted Moving Average'!B19:B21)</f>
        <v>554.97585720000006</v>
      </c>
    </row>
    <row r="22" spans="1:14" x14ac:dyDescent="0.25">
      <c r="A22" s="3">
        <v>25.935375140000001</v>
      </c>
      <c r="B22" s="9">
        <v>648.20999770000003</v>
      </c>
      <c r="C22" s="5">
        <f t="shared" si="0"/>
        <v>554.97585720000006</v>
      </c>
      <c r="D22" s="5">
        <f t="shared" si="1"/>
        <v>421.58380660166671</v>
      </c>
      <c r="N22">
        <f>AVERAGE('Weighted Moving Average'!B20:B22)</f>
        <v>674.53221173333338</v>
      </c>
    </row>
    <row r="23" spans="1:14" x14ac:dyDescent="0.25">
      <c r="A23" s="3">
        <v>42.515280410000003</v>
      </c>
      <c r="B23" s="9">
        <v>921.50827500000003</v>
      </c>
      <c r="C23" s="5">
        <f t="shared" si="0"/>
        <v>674.53221173333338</v>
      </c>
      <c r="D23" s="5">
        <f t="shared" si="1"/>
        <v>475.29073815166674</v>
      </c>
      <c r="N23">
        <f>AVERAGE('Weighted Moving Average'!B21:B23)</f>
        <v>679.87576863333334</v>
      </c>
    </row>
    <row r="24" spans="1:14" x14ac:dyDescent="0.25">
      <c r="A24" s="3">
        <v>29.589480559999998</v>
      </c>
      <c r="B24" s="9">
        <v>649.56117470000004</v>
      </c>
      <c r="C24" s="5">
        <f t="shared" si="0"/>
        <v>679.87576863333334</v>
      </c>
      <c r="D24" s="5">
        <f t="shared" si="1"/>
        <v>617.01542514999994</v>
      </c>
      <c r="N24">
        <f>AVERAGE('Weighted Moving Average'!B22:B24)</f>
        <v>739.75981580000007</v>
      </c>
    </row>
    <row r="25" spans="1:14" x14ac:dyDescent="0.25">
      <c r="A25" s="3">
        <v>21.775947989999999</v>
      </c>
      <c r="B25" s="9">
        <v>534.62286529999994</v>
      </c>
      <c r="C25" s="5">
        <f t="shared" si="0"/>
        <v>739.75981580000007</v>
      </c>
      <c r="D25" s="5">
        <f t="shared" si="1"/>
        <v>647.36783650000007</v>
      </c>
      <c r="N25">
        <f>AVERAGE('Weighted Moving Average'!B23:B25)</f>
        <v>701.8974383333333</v>
      </c>
    </row>
    <row r="26" spans="1:14" x14ac:dyDescent="0.25">
      <c r="A26" s="3">
        <v>25.457836369999999</v>
      </c>
      <c r="B26" s="9">
        <v>612.15394909999998</v>
      </c>
      <c r="C26" s="5">
        <f t="shared" si="0"/>
        <v>701.8974383333333</v>
      </c>
      <c r="D26" s="5">
        <f t="shared" si="1"/>
        <v>688.21482503333334</v>
      </c>
      <c r="N26">
        <f>AVERAGE('Weighted Moving Average'!B24:B26)</f>
        <v>598.77932969999995</v>
      </c>
    </row>
    <row r="27" spans="1:14" x14ac:dyDescent="0.25">
      <c r="A27" s="3">
        <v>15.21456942</v>
      </c>
      <c r="B27" s="9">
        <v>353.32563340000002</v>
      </c>
      <c r="C27" s="5">
        <f t="shared" si="0"/>
        <v>598.77932969999995</v>
      </c>
      <c r="D27" s="5">
        <f t="shared" si="1"/>
        <v>639.32754916666659</v>
      </c>
      <c r="N27">
        <f>AVERAGE('Weighted Moving Average'!B25:B27)</f>
        <v>500.03414926666665</v>
      </c>
    </row>
    <row r="28" spans="1:14" x14ac:dyDescent="0.25">
      <c r="A28" s="3">
        <v>22.619315740000001</v>
      </c>
      <c r="B28" s="9">
        <v>524.23611540000002</v>
      </c>
      <c r="C28" s="5">
        <f t="shared" si="0"/>
        <v>500.03414926666665</v>
      </c>
      <c r="D28" s="5">
        <f t="shared" si="1"/>
        <v>619.89698253333336</v>
      </c>
      <c r="N28">
        <f>AVERAGE('Weighted Moving Average'!B26:B28)</f>
        <v>496.57189930000004</v>
      </c>
    </row>
    <row r="29" spans="1:14" x14ac:dyDescent="0.25">
      <c r="A29" s="3">
        <v>16.258720740000001</v>
      </c>
      <c r="B29" s="9">
        <v>374.23113499999999</v>
      </c>
      <c r="C29" s="5">
        <f t="shared" si="0"/>
        <v>496.57189930000004</v>
      </c>
      <c r="D29" s="5">
        <f t="shared" si="1"/>
        <v>599.23466881666661</v>
      </c>
      <c r="N29">
        <f>AVERAGE('Weighted Moving Average'!B27:B29)</f>
        <v>417.26429460000003</v>
      </c>
    </row>
    <row r="30" spans="1:14" x14ac:dyDescent="0.25">
      <c r="A30" s="3">
        <v>23.881724779999999</v>
      </c>
      <c r="B30" s="9">
        <v>523.1245467</v>
      </c>
      <c r="C30" s="5">
        <f t="shared" si="0"/>
        <v>417.26429460000003</v>
      </c>
      <c r="D30" s="5">
        <f t="shared" si="1"/>
        <v>508.02181215000002</v>
      </c>
      <c r="N30">
        <f>AVERAGE('Weighted Moving Average'!B28:B30)</f>
        <v>473.86393236666663</v>
      </c>
    </row>
    <row r="31" spans="1:14" x14ac:dyDescent="0.25">
      <c r="A31" s="3">
        <v>18.97830025</v>
      </c>
      <c r="B31" s="9">
        <v>473.60433490000003</v>
      </c>
      <c r="C31" s="5">
        <f t="shared" si="0"/>
        <v>473.86393236666663</v>
      </c>
      <c r="D31" s="5">
        <f t="shared" si="1"/>
        <v>486.94904081666664</v>
      </c>
      <c r="N31">
        <f>AVERAGE('Weighted Moving Average'!B29:B31)</f>
        <v>456.98667219999999</v>
      </c>
    </row>
    <row r="32" spans="1:14" x14ac:dyDescent="0.25">
      <c r="A32" s="3">
        <v>15.6614643</v>
      </c>
      <c r="B32" s="9">
        <v>402.45532040000001</v>
      </c>
      <c r="C32" s="5">
        <f t="shared" si="0"/>
        <v>456.98667219999999</v>
      </c>
      <c r="D32" s="5">
        <f t="shared" si="1"/>
        <v>476.77928575000004</v>
      </c>
      <c r="N32">
        <f>AVERAGE('Weighted Moving Average'!B30:B32)</f>
        <v>466.39473399999997</v>
      </c>
    </row>
    <row r="33" spans="1:14" x14ac:dyDescent="0.25">
      <c r="A33" s="3">
        <v>29.185044649999998</v>
      </c>
      <c r="B33" s="9">
        <v>679.31779059999997</v>
      </c>
      <c r="C33" s="5">
        <f t="shared" si="0"/>
        <v>466.39473399999997</v>
      </c>
      <c r="D33" s="5">
        <f t="shared" si="1"/>
        <v>441.82951430000003</v>
      </c>
      <c r="N33">
        <f>AVERAGE('Weighted Moving Average'!B31:B33)</f>
        <v>518.45914863333337</v>
      </c>
    </row>
    <row r="34" spans="1:14" x14ac:dyDescent="0.25">
      <c r="A34" s="3">
        <v>19.024610920000001</v>
      </c>
      <c r="B34" s="9">
        <v>517.53402830000005</v>
      </c>
      <c r="C34" s="5">
        <f t="shared" si="0"/>
        <v>518.45914863333337</v>
      </c>
      <c r="D34" s="5">
        <f t="shared" si="1"/>
        <v>496.1615405</v>
      </c>
      <c r="N34">
        <f>AVERAGE('Weighted Moving Average'!B32:B34)</f>
        <v>533.10237976666667</v>
      </c>
    </row>
    <row r="35" spans="1:14" x14ac:dyDescent="0.25">
      <c r="A35" s="3">
        <v>35.120151419999999</v>
      </c>
      <c r="B35" s="9">
        <v>809.67205339999998</v>
      </c>
      <c r="C35" s="5">
        <f t="shared" si="0"/>
        <v>533.10237976666667</v>
      </c>
      <c r="D35" s="5">
        <f t="shared" si="1"/>
        <v>495.04452598333336</v>
      </c>
      <c r="N35">
        <f>AVERAGE('Weighted Moving Average'!B33:B35)</f>
        <v>668.8412907666667</v>
      </c>
    </row>
    <row r="36" spans="1:14" x14ac:dyDescent="0.25">
      <c r="A36" s="3">
        <v>24.18393726</v>
      </c>
      <c r="B36" s="9">
        <v>528.38041650000002</v>
      </c>
      <c r="C36" s="5">
        <f t="shared" si="0"/>
        <v>668.8412907666667</v>
      </c>
      <c r="D36" s="5">
        <f t="shared" si="1"/>
        <v>567.61801238333339</v>
      </c>
      <c r="N36">
        <f>AVERAGE('Weighted Moving Average'!B34:B36)</f>
        <v>618.52883273333339</v>
      </c>
    </row>
    <row r="37" spans="1:14" x14ac:dyDescent="0.25">
      <c r="A37" s="3">
        <v>15.231190120000001</v>
      </c>
      <c r="B37" s="9">
        <v>356.09800749999999</v>
      </c>
      <c r="C37" s="5">
        <f t="shared" si="0"/>
        <v>618.52883273333339</v>
      </c>
      <c r="D37" s="5">
        <f t="shared" si="1"/>
        <v>568.49399068333344</v>
      </c>
      <c r="N37">
        <f>AVERAGE('Weighted Moving Average'!B35:B37)</f>
        <v>564.71682580000004</v>
      </c>
    </row>
    <row r="38" spans="1:14" x14ac:dyDescent="0.25">
      <c r="A38" s="3">
        <v>8.7909528080000001</v>
      </c>
      <c r="B38" s="9">
        <v>237.7639106</v>
      </c>
      <c r="C38" s="5">
        <f t="shared" si="0"/>
        <v>564.71682580000004</v>
      </c>
      <c r="D38" s="5">
        <f t="shared" si="1"/>
        <v>548.90960278333341</v>
      </c>
      <c r="N38">
        <f>AVERAGE('Weighted Moving Average'!B36:B38)</f>
        <v>374.0807782</v>
      </c>
    </row>
    <row r="39" spans="1:14" x14ac:dyDescent="0.25">
      <c r="A39" s="3">
        <v>18.233227840000001</v>
      </c>
      <c r="B39" s="9">
        <v>418.13727879999999</v>
      </c>
      <c r="C39" s="5">
        <f t="shared" si="0"/>
        <v>374.0807782</v>
      </c>
      <c r="D39" s="5">
        <f t="shared" si="1"/>
        <v>521.46103448333338</v>
      </c>
      <c r="N39">
        <f>AVERAGE('Weighted Moving Average'!B37:B39)</f>
        <v>337.33306563333332</v>
      </c>
    </row>
    <row r="40" spans="1:14" x14ac:dyDescent="0.25">
      <c r="A40" s="3">
        <v>35.62892497</v>
      </c>
      <c r="B40" s="9">
        <v>809.4634112</v>
      </c>
      <c r="C40" s="5">
        <f t="shared" si="0"/>
        <v>337.33306563333332</v>
      </c>
      <c r="D40" s="5">
        <f t="shared" si="1"/>
        <v>477.93094918333333</v>
      </c>
      <c r="N40">
        <f>AVERAGE('Weighted Moving Average'!B38:B40)</f>
        <v>488.45486686666663</v>
      </c>
    </row>
    <row r="41" spans="1:14" x14ac:dyDescent="0.25">
      <c r="A41" s="3">
        <v>37.057542460000001</v>
      </c>
      <c r="B41" s="9">
        <v>870.76591589999998</v>
      </c>
      <c r="C41" s="5">
        <f t="shared" si="0"/>
        <v>488.45486686666663</v>
      </c>
      <c r="D41" s="5">
        <f t="shared" si="1"/>
        <v>526.58584633333328</v>
      </c>
      <c r="N41">
        <f>AVERAGE('Weighted Moving Average'!B39:B41)</f>
        <v>699.45553529999995</v>
      </c>
    </row>
    <row r="42" spans="1:14" x14ac:dyDescent="0.25">
      <c r="A42" s="3">
        <v>22.284550320000001</v>
      </c>
      <c r="B42" s="9">
        <v>550.2785159</v>
      </c>
      <c r="C42" s="5">
        <f t="shared" si="0"/>
        <v>699.45553529999995</v>
      </c>
      <c r="D42" s="5">
        <f t="shared" si="1"/>
        <v>536.76815675</v>
      </c>
      <c r="N42">
        <f>AVERAGE('Weighted Moving Average'!B40:B42)</f>
        <v>743.50261433333333</v>
      </c>
    </row>
    <row r="43" spans="1:14" x14ac:dyDescent="0.25">
      <c r="A43" s="3">
        <v>17.517073969999998</v>
      </c>
      <c r="B43" s="9">
        <v>405.66144589999999</v>
      </c>
      <c r="C43" s="5">
        <f t="shared" si="0"/>
        <v>743.50261433333333</v>
      </c>
      <c r="D43" s="5">
        <f t="shared" si="1"/>
        <v>540.41783998333335</v>
      </c>
      <c r="N43">
        <f>AVERAGE('Weighted Moving Average'!B41:B43)</f>
        <v>608.90195923333329</v>
      </c>
    </row>
    <row r="44" spans="1:14" x14ac:dyDescent="0.25">
      <c r="A44" s="3">
        <v>31.737919600000001</v>
      </c>
      <c r="B44" s="9">
        <v>740.93568479999999</v>
      </c>
      <c r="C44" s="5">
        <f t="shared" si="0"/>
        <v>608.90195923333329</v>
      </c>
      <c r="D44" s="5">
        <f t="shared" si="1"/>
        <v>548.67841305000002</v>
      </c>
      <c r="N44">
        <f>AVERAGE('Weighted Moving Average'!B42:B44)</f>
        <v>565.62521553333329</v>
      </c>
    </row>
    <row r="45" spans="1:14" x14ac:dyDescent="0.25">
      <c r="A45" s="3">
        <v>17.049737610000001</v>
      </c>
      <c r="B45" s="9">
        <v>501.73299009999999</v>
      </c>
      <c r="C45" s="5">
        <f t="shared" si="0"/>
        <v>565.62521553333329</v>
      </c>
      <c r="D45" s="5">
        <f t="shared" si="1"/>
        <v>632.54037541666651</v>
      </c>
      <c r="N45">
        <f>AVERAGE('Weighted Moving Average'!B43:B45)</f>
        <v>549.44337359999997</v>
      </c>
    </row>
    <row r="46" spans="1:14" x14ac:dyDescent="0.25">
      <c r="A46" s="3">
        <v>23.0034888</v>
      </c>
      <c r="B46" s="9">
        <v>539.68800569999996</v>
      </c>
      <c r="C46" s="5">
        <f t="shared" si="0"/>
        <v>549.44337359999997</v>
      </c>
      <c r="D46" s="5">
        <f t="shared" si="1"/>
        <v>646.47299396666654</v>
      </c>
      <c r="N46">
        <f>AVERAGE('Weighted Moving Average'!B44:B46)</f>
        <v>594.11889353333333</v>
      </c>
    </row>
    <row r="47" spans="1:14" x14ac:dyDescent="0.25">
      <c r="A47" s="3">
        <v>8.7555539380000003</v>
      </c>
      <c r="B47" s="9">
        <v>242.23620829999999</v>
      </c>
      <c r="C47" s="5">
        <f t="shared" si="0"/>
        <v>594.11889353333333</v>
      </c>
      <c r="D47" s="5">
        <f t="shared" si="1"/>
        <v>601.51042638333331</v>
      </c>
      <c r="N47">
        <f>AVERAGE('Weighted Moving Average'!B45:B47)</f>
        <v>427.8857347</v>
      </c>
    </row>
    <row r="48" spans="1:14" x14ac:dyDescent="0.25">
      <c r="A48" s="3">
        <v>18.77535808</v>
      </c>
      <c r="B48" s="9">
        <v>421.62150500000001</v>
      </c>
      <c r="C48" s="5">
        <f t="shared" si="0"/>
        <v>427.8857347</v>
      </c>
      <c r="D48" s="5">
        <f t="shared" si="1"/>
        <v>496.75547511666656</v>
      </c>
      <c r="N48">
        <f>AVERAGE('Weighted Moving Average'!B46:B48)</f>
        <v>401.1819063333333</v>
      </c>
    </row>
    <row r="49" spans="1:14" x14ac:dyDescent="0.25">
      <c r="A49" s="3">
        <v>14.109661020000001</v>
      </c>
      <c r="B49" s="9">
        <v>358.00284929999998</v>
      </c>
      <c r="C49" s="5">
        <f t="shared" si="0"/>
        <v>401.1819063333333</v>
      </c>
      <c r="D49" s="5">
        <f t="shared" si="1"/>
        <v>475.31263996666667</v>
      </c>
      <c r="N49">
        <f>AVERAGE('Weighted Moving Average'!B47:B49)</f>
        <v>340.62018753333331</v>
      </c>
    </row>
    <row r="50" spans="1:14" x14ac:dyDescent="0.25">
      <c r="A50" s="3">
        <v>18.633912859999999</v>
      </c>
      <c r="B50" s="9">
        <v>467.63106299999998</v>
      </c>
      <c r="C50" s="5">
        <f t="shared" si="0"/>
        <v>340.62018753333331</v>
      </c>
      <c r="D50" s="5">
        <f t="shared" si="1"/>
        <v>467.36954053333329</v>
      </c>
      <c r="N50">
        <f>AVERAGE('Weighted Moving Average'!B48:B50)</f>
        <v>415.75180576666668</v>
      </c>
    </row>
    <row r="51" spans="1:14" x14ac:dyDescent="0.25">
      <c r="A51" s="3">
        <v>15.67648661</v>
      </c>
      <c r="B51" s="9">
        <v>396.9356482</v>
      </c>
      <c r="C51" s="5">
        <f t="shared" si="0"/>
        <v>415.75180576666668</v>
      </c>
      <c r="D51" s="5">
        <f t="shared" si="1"/>
        <v>421.81877023333328</v>
      </c>
      <c r="N51">
        <f>AVERAGE('Weighted Moving Average'!B49:B51)</f>
        <v>407.52318683333334</v>
      </c>
    </row>
    <row r="52" spans="1:14" x14ac:dyDescent="0.25">
      <c r="A52" s="3">
        <v>20.94791347</v>
      </c>
      <c r="B52" s="9">
        <v>500.92506450000002</v>
      </c>
      <c r="C52" s="5">
        <f t="shared" si="0"/>
        <v>407.52318683333334</v>
      </c>
      <c r="D52" s="5">
        <f t="shared" si="1"/>
        <v>404.35254658333332</v>
      </c>
      <c r="N52">
        <f>AVERAGE('Weighted Moving Average'!B50:B52)</f>
        <v>455.16392523333337</v>
      </c>
    </row>
    <row r="53" spans="1:14" x14ac:dyDescent="0.25">
      <c r="A53" s="3">
        <v>30.635307099999999</v>
      </c>
      <c r="B53" s="9">
        <v>651.86153630000001</v>
      </c>
      <c r="C53" s="5">
        <f t="shared" si="0"/>
        <v>455.16392523333337</v>
      </c>
      <c r="D53" s="5">
        <f t="shared" si="1"/>
        <v>397.89205638333334</v>
      </c>
      <c r="N53">
        <f>AVERAGE('Weighted Moving Average'!B51:B53)</f>
        <v>516.57408299999997</v>
      </c>
    </row>
    <row r="54" spans="1:14" x14ac:dyDescent="0.25">
      <c r="A54" s="3">
        <v>20.473594120000001</v>
      </c>
      <c r="B54" s="9">
        <v>451.45078430000001</v>
      </c>
      <c r="C54" s="5">
        <f t="shared" si="0"/>
        <v>516.57408299999997</v>
      </c>
      <c r="D54" s="5">
        <f t="shared" si="1"/>
        <v>466.16294438333335</v>
      </c>
      <c r="N54">
        <f>AVERAGE('Weighted Moving Average'!B52:B54)</f>
        <v>534.74579503333337</v>
      </c>
    </row>
    <row r="55" spans="1:14" x14ac:dyDescent="0.25">
      <c r="A55" s="3">
        <v>31.228988480000002</v>
      </c>
      <c r="B55" s="9">
        <v>697.83398620000003</v>
      </c>
      <c r="C55" s="5">
        <f t="shared" si="0"/>
        <v>534.74579503333337</v>
      </c>
      <c r="D55" s="5">
        <f t="shared" si="1"/>
        <v>471.13449093333338</v>
      </c>
      <c r="N55">
        <f>AVERAGE('Weighted Moving Average'!B53:B55)</f>
        <v>600.38210226666672</v>
      </c>
    </row>
    <row r="56" spans="1:14" x14ac:dyDescent="0.25">
      <c r="A56" s="3">
        <v>6.3938346270000004</v>
      </c>
      <c r="B56" s="9">
        <v>190.7109408</v>
      </c>
      <c r="C56" s="5">
        <f t="shared" si="0"/>
        <v>600.38210226666672</v>
      </c>
      <c r="D56" s="5">
        <f t="shared" si="1"/>
        <v>527.77301375000013</v>
      </c>
      <c r="N56">
        <f>AVERAGE('Weighted Moving Average'!B54:B56)</f>
        <v>446.66523710000001</v>
      </c>
    </row>
    <row r="57" spans="1:14" x14ac:dyDescent="0.25">
      <c r="A57" s="3">
        <v>27.185810310000001</v>
      </c>
      <c r="B57" s="9">
        <v>621.18973040000003</v>
      </c>
      <c r="C57" s="5">
        <f t="shared" si="0"/>
        <v>446.66523710000001</v>
      </c>
      <c r="D57" s="5">
        <f t="shared" si="1"/>
        <v>481.61966004999999</v>
      </c>
      <c r="N57">
        <f>AVERAGE('Weighted Moving Average'!B55:B57)</f>
        <v>503.24488580000002</v>
      </c>
    </row>
    <row r="58" spans="1:14" x14ac:dyDescent="0.25">
      <c r="A58" s="3">
        <v>28.633732760000001</v>
      </c>
      <c r="B58" s="9">
        <v>666.13683549999996</v>
      </c>
      <c r="C58" s="5">
        <f t="shared" si="0"/>
        <v>503.24488580000002</v>
      </c>
      <c r="D58" s="5">
        <f t="shared" si="1"/>
        <v>518.99534041666675</v>
      </c>
      <c r="N58">
        <f>AVERAGE('Weighted Moving Average'!B56:B58)</f>
        <v>492.67916889999998</v>
      </c>
    </row>
    <row r="59" spans="1:14" x14ac:dyDescent="0.25">
      <c r="A59" s="3">
        <v>27.99922248</v>
      </c>
      <c r="B59" s="9">
        <v>628.4532107</v>
      </c>
      <c r="C59" s="5">
        <f t="shared" si="0"/>
        <v>492.67916889999998</v>
      </c>
      <c r="D59" s="5">
        <f t="shared" si="1"/>
        <v>546.53063558333326</v>
      </c>
      <c r="N59">
        <f>AVERAGE('Weighted Moving Average'!B57:B59)</f>
        <v>638.59325886666659</v>
      </c>
    </row>
    <row r="60" spans="1:14" x14ac:dyDescent="0.25">
      <c r="A60" s="3">
        <v>10.326389369999999</v>
      </c>
      <c r="B60" s="9">
        <v>219.30399320000001</v>
      </c>
      <c r="C60" s="5">
        <f t="shared" si="0"/>
        <v>638.59325886666659</v>
      </c>
      <c r="D60" s="5">
        <f t="shared" si="1"/>
        <v>542.62924798333336</v>
      </c>
      <c r="N60">
        <f>AVERAGE('Weighted Moving Average'!B58:B60)</f>
        <v>504.63134646666663</v>
      </c>
    </row>
    <row r="61" spans="1:14" x14ac:dyDescent="0.25">
      <c r="A61" s="3">
        <v>27.312811409999998</v>
      </c>
      <c r="B61" s="9">
        <v>623.59886070000005</v>
      </c>
      <c r="C61" s="5">
        <f t="shared" si="0"/>
        <v>504.63134646666663</v>
      </c>
      <c r="D61" s="5">
        <f t="shared" si="1"/>
        <v>503.93811613333332</v>
      </c>
      <c r="N61">
        <f>AVERAGE('Weighted Moving Average'!B59:B61)</f>
        <v>490.45202153333338</v>
      </c>
    </row>
    <row r="62" spans="1:14" x14ac:dyDescent="0.25">
      <c r="A62" s="3">
        <v>33.235672289999997</v>
      </c>
      <c r="B62" s="9">
        <v>749.36715430000004</v>
      </c>
      <c r="C62" s="5">
        <f t="shared" si="0"/>
        <v>490.45202153333338</v>
      </c>
      <c r="D62" s="5">
        <f t="shared" si="1"/>
        <v>491.56559521666668</v>
      </c>
      <c r="N62">
        <f>AVERAGE('Weighted Moving Average'!B60:B62)</f>
        <v>530.75666940000008</v>
      </c>
    </row>
    <row r="63" spans="1:14" x14ac:dyDescent="0.25">
      <c r="A63" s="3">
        <v>36.569115060000001</v>
      </c>
      <c r="B63" s="9">
        <v>827.68483130000004</v>
      </c>
      <c r="C63" s="5">
        <f t="shared" si="0"/>
        <v>530.75666940000008</v>
      </c>
      <c r="D63" s="5">
        <f t="shared" si="1"/>
        <v>584.67496413333333</v>
      </c>
      <c r="N63">
        <f>AVERAGE('Weighted Moving Average'!B61:B63)</f>
        <v>733.5502821</v>
      </c>
    </row>
    <row r="64" spans="1:14" x14ac:dyDescent="0.25">
      <c r="A64" s="3">
        <v>12.462937309999999</v>
      </c>
      <c r="B64" s="9">
        <v>303.73438149999998</v>
      </c>
      <c r="C64" s="5">
        <f t="shared" si="0"/>
        <v>733.5502821</v>
      </c>
      <c r="D64" s="5">
        <f t="shared" si="1"/>
        <v>619.09081428333332</v>
      </c>
      <c r="N64">
        <f>AVERAGE('Weighted Moving Average'!B62:B64)</f>
        <v>626.92878903333337</v>
      </c>
    </row>
    <row r="65" spans="1:14" x14ac:dyDescent="0.25">
      <c r="A65" s="3">
        <v>14.37969698</v>
      </c>
      <c r="B65" s="9">
        <v>351.2888691</v>
      </c>
      <c r="C65" s="5">
        <f t="shared" si="0"/>
        <v>626.92878903333337</v>
      </c>
      <c r="D65" s="5">
        <f t="shared" si="1"/>
        <v>558.69040528333335</v>
      </c>
      <c r="N65">
        <f>AVERAGE('Weighted Moving Average'!B63:B65)</f>
        <v>494.23602729999999</v>
      </c>
    </row>
    <row r="66" spans="1:14" x14ac:dyDescent="0.25">
      <c r="A66" s="3">
        <v>16.302554730000001</v>
      </c>
      <c r="B66" s="9">
        <v>381.56413520000001</v>
      </c>
      <c r="C66" s="5">
        <f t="shared" si="0"/>
        <v>494.23602729999999</v>
      </c>
      <c r="D66" s="5">
        <f t="shared" si="1"/>
        <v>512.49634834999995</v>
      </c>
      <c r="N66">
        <f>AVERAGE('Weighted Moving Average'!B64:B66)</f>
        <v>345.52912859999998</v>
      </c>
    </row>
    <row r="67" spans="1:14" x14ac:dyDescent="0.25">
      <c r="A67" s="3">
        <v>11.56964367</v>
      </c>
      <c r="B67" s="9">
        <v>321.84827339999998</v>
      </c>
      <c r="C67" s="5">
        <f t="shared" si="0"/>
        <v>345.52912859999998</v>
      </c>
      <c r="D67" s="5">
        <f t="shared" si="1"/>
        <v>539.53970534999996</v>
      </c>
      <c r="N67">
        <f>AVERAGE('Weighted Moving Average'!B65:B67)</f>
        <v>351.56709256666664</v>
      </c>
    </row>
    <row r="68" spans="1:14" x14ac:dyDescent="0.25">
      <c r="A68" s="3">
        <v>33.551418720000001</v>
      </c>
      <c r="B68" s="9">
        <v>774.10808129999998</v>
      </c>
      <c r="C68" s="5">
        <f t="shared" si="0"/>
        <v>351.56709256666664</v>
      </c>
      <c r="D68" s="5">
        <f t="shared" si="1"/>
        <v>489.24794079999992</v>
      </c>
      <c r="N68">
        <f>AVERAGE('Weighted Moving Average'!B66:B68)</f>
        <v>492.50682996666666</v>
      </c>
    </row>
    <row r="69" spans="1:14" x14ac:dyDescent="0.25">
      <c r="A69" s="3">
        <v>3.9865231680000002</v>
      </c>
      <c r="B69" s="9">
        <v>131.65701749999999</v>
      </c>
      <c r="C69" s="5">
        <f t="shared" si="0"/>
        <v>492.50682996666666</v>
      </c>
      <c r="D69" s="5">
        <f t="shared" si="1"/>
        <v>493.37142863333332</v>
      </c>
      <c r="N69">
        <f>AVERAGE('Weighted Moving Average'!B67:B69)</f>
        <v>409.20445739999997</v>
      </c>
    </row>
    <row r="70" spans="1:14" x14ac:dyDescent="0.25">
      <c r="A70" s="3">
        <v>20.511637409999999</v>
      </c>
      <c r="B70" s="9">
        <v>498.7570498</v>
      </c>
      <c r="C70" s="5">
        <f t="shared" si="0"/>
        <v>409.20445739999997</v>
      </c>
      <c r="D70" s="5">
        <f t="shared" si="1"/>
        <v>377.36679299999997</v>
      </c>
      <c r="N70">
        <f>AVERAGE('Weighted Moving Average'!B68:B70)</f>
        <v>468.17404953333335</v>
      </c>
    </row>
    <row r="71" spans="1:14" x14ac:dyDescent="0.25">
      <c r="A71" s="3">
        <v>6.5425143969999997</v>
      </c>
      <c r="B71" s="9">
        <v>195.7357217</v>
      </c>
      <c r="C71" s="5">
        <f t="shared" si="0"/>
        <v>468.17404953333335</v>
      </c>
      <c r="D71" s="5">
        <f t="shared" si="1"/>
        <v>409.87057105000002</v>
      </c>
      <c r="N71">
        <f>AVERAGE('Weighted Moving Average'!B69:B71)</f>
        <v>275.383263</v>
      </c>
    </row>
    <row r="72" spans="1:14" x14ac:dyDescent="0.25">
      <c r="A72" s="3">
        <v>19.81753939</v>
      </c>
      <c r="B72" s="9">
        <v>496.01129479999997</v>
      </c>
      <c r="C72" s="5">
        <f t="shared" si="0"/>
        <v>275.383263</v>
      </c>
      <c r="D72" s="5">
        <f t="shared" si="1"/>
        <v>383.94504648333333</v>
      </c>
      <c r="N72">
        <f>AVERAGE('Weighted Moving Average'!B70:B72)</f>
        <v>396.83468876666666</v>
      </c>
    </row>
    <row r="73" spans="1:14" x14ac:dyDescent="0.25">
      <c r="A73" s="3">
        <v>11.694537670000001</v>
      </c>
      <c r="B73" s="9">
        <v>284.77278890000002</v>
      </c>
      <c r="C73" s="5">
        <f t="shared" si="0"/>
        <v>396.83468876666666</v>
      </c>
      <c r="D73" s="5">
        <f t="shared" si="1"/>
        <v>403.01957308333334</v>
      </c>
      <c r="N73">
        <f>AVERAGE('Weighted Moving Average'!B71:B73)</f>
        <v>325.5066018</v>
      </c>
    </row>
    <row r="74" spans="1:14" x14ac:dyDescent="0.25">
      <c r="A74" s="3">
        <v>21.488176599999999</v>
      </c>
      <c r="B74" s="9">
        <v>483.48976859999999</v>
      </c>
      <c r="C74" s="5">
        <f t="shared" ref="C74:C137" si="2">AVERAGE(B71:B73)</f>
        <v>325.5066018</v>
      </c>
      <c r="D74" s="5">
        <f t="shared" si="1"/>
        <v>396.84032566666673</v>
      </c>
      <c r="N74">
        <f>AVERAGE('Weighted Moving Average'!B72:B74)</f>
        <v>421.42461743333337</v>
      </c>
    </row>
    <row r="75" spans="1:14" x14ac:dyDescent="0.25">
      <c r="A75" s="3">
        <v>18.77353222</v>
      </c>
      <c r="B75" s="9">
        <v>430.34390330000002</v>
      </c>
      <c r="C75" s="5">
        <f t="shared" si="2"/>
        <v>421.42461743333337</v>
      </c>
      <c r="D75" s="5">
        <f t="shared" si="1"/>
        <v>348.40394021666663</v>
      </c>
      <c r="N75">
        <f>AVERAGE('Weighted Moving Average'!B73:B75)</f>
        <v>399.53548693333329</v>
      </c>
    </row>
    <row r="76" spans="1:14" x14ac:dyDescent="0.25">
      <c r="A76" s="3">
        <v>12.68842965</v>
      </c>
      <c r="B76" s="9">
        <v>276.78708599999999</v>
      </c>
      <c r="C76" s="5">
        <f t="shared" si="2"/>
        <v>399.53548693333329</v>
      </c>
      <c r="D76" s="5">
        <f t="shared" si="1"/>
        <v>398.18508785</v>
      </c>
      <c r="N76">
        <f>AVERAGE('Weighted Moving Average'!B74:B76)</f>
        <v>396.87358596666667</v>
      </c>
    </row>
    <row r="77" spans="1:14" x14ac:dyDescent="0.25">
      <c r="A77" s="3">
        <v>27.88711086</v>
      </c>
      <c r="B77" s="9">
        <v>627.29129520000004</v>
      </c>
      <c r="C77" s="5">
        <f t="shared" si="2"/>
        <v>396.87358596666667</v>
      </c>
      <c r="D77" s="5">
        <f t="shared" ref="D77:D140" si="3">AVERAGE(B71:B76)</f>
        <v>361.1900938833333</v>
      </c>
      <c r="N77">
        <f>AVERAGE('Weighted Moving Average'!B75:B77)</f>
        <v>444.80742816666663</v>
      </c>
    </row>
    <row r="78" spans="1:14" x14ac:dyDescent="0.25">
      <c r="A78" s="3">
        <v>26.956719700000001</v>
      </c>
      <c r="B78" s="9">
        <v>643.64860109999995</v>
      </c>
      <c r="C78" s="5">
        <f t="shared" si="2"/>
        <v>444.80742816666663</v>
      </c>
      <c r="D78" s="5">
        <f t="shared" si="3"/>
        <v>433.11602280000005</v>
      </c>
      <c r="N78">
        <f>AVERAGE('Weighted Moving Average'!B76:B78)</f>
        <v>515.90899409999997</v>
      </c>
    </row>
    <row r="79" spans="1:14" x14ac:dyDescent="0.25">
      <c r="A79" s="3">
        <v>27.375401010000001</v>
      </c>
      <c r="B79" s="9">
        <v>623.24870080000005</v>
      </c>
      <c r="C79" s="5">
        <f t="shared" si="2"/>
        <v>515.90899409999997</v>
      </c>
      <c r="D79" s="5">
        <f t="shared" si="3"/>
        <v>457.72224051666672</v>
      </c>
      <c r="N79">
        <f>AVERAGE('Weighted Moving Average'!B77:B79)</f>
        <v>631.39619903333335</v>
      </c>
    </row>
    <row r="80" spans="1:14" x14ac:dyDescent="0.25">
      <c r="A80" s="3">
        <v>24.10161613</v>
      </c>
      <c r="B80" s="9">
        <v>586.15056800000002</v>
      </c>
      <c r="C80" s="5">
        <f t="shared" si="2"/>
        <v>631.39619903333335</v>
      </c>
      <c r="D80" s="5">
        <f t="shared" si="3"/>
        <v>514.13489249999986</v>
      </c>
      <c r="N80">
        <f>AVERAGE('Weighted Moving Average'!B78:B80)</f>
        <v>617.68262330000005</v>
      </c>
    </row>
    <row r="81" spans="1:14" x14ac:dyDescent="0.25">
      <c r="A81" s="3">
        <v>28.790101499999999</v>
      </c>
      <c r="B81" s="9">
        <v>653.98673559999997</v>
      </c>
      <c r="C81" s="5">
        <f t="shared" si="2"/>
        <v>617.68262330000005</v>
      </c>
      <c r="D81" s="5">
        <f t="shared" si="3"/>
        <v>531.24502573333336</v>
      </c>
      <c r="N81">
        <f>AVERAGE('Weighted Moving Average'!B79:B81)</f>
        <v>621.12866813333335</v>
      </c>
    </row>
    <row r="82" spans="1:14" x14ac:dyDescent="0.25">
      <c r="A82" s="3">
        <v>40.473989179999997</v>
      </c>
      <c r="B82" s="9">
        <v>918.39123159999997</v>
      </c>
      <c r="C82" s="5">
        <f t="shared" si="2"/>
        <v>621.12866813333335</v>
      </c>
      <c r="D82" s="5">
        <f t="shared" si="3"/>
        <v>568.51883111666666</v>
      </c>
      <c r="N82">
        <f>AVERAGE('Weighted Moving Average'!B80:B82)</f>
        <v>719.5095117333334</v>
      </c>
    </row>
    <row r="83" spans="1:14" x14ac:dyDescent="0.25">
      <c r="A83" s="3">
        <v>25.54596553</v>
      </c>
      <c r="B83" s="9">
        <v>591.1733898</v>
      </c>
      <c r="C83" s="5">
        <f t="shared" si="2"/>
        <v>719.5095117333334</v>
      </c>
      <c r="D83" s="5">
        <f t="shared" si="3"/>
        <v>675.45285538333337</v>
      </c>
      <c r="N83">
        <f>AVERAGE('Weighted Moving Average'!B81:B83)</f>
        <v>721.18378566666672</v>
      </c>
    </row>
    <row r="84" spans="1:14" x14ac:dyDescent="0.25">
      <c r="A84" s="3">
        <v>28.701276459999999</v>
      </c>
      <c r="B84" s="9">
        <v>651.1862423</v>
      </c>
      <c r="C84" s="5">
        <f t="shared" si="2"/>
        <v>721.18378566666672</v>
      </c>
      <c r="D84" s="5">
        <f t="shared" si="3"/>
        <v>669.43320448333327</v>
      </c>
      <c r="N84">
        <f>AVERAGE('Weighted Moving Average'!B82:B84)</f>
        <v>720.25028789999999</v>
      </c>
    </row>
    <row r="85" spans="1:14" x14ac:dyDescent="0.25">
      <c r="A85" s="3">
        <v>29.4637861</v>
      </c>
      <c r="B85" s="9">
        <v>682.75286889999995</v>
      </c>
      <c r="C85" s="5">
        <f t="shared" si="2"/>
        <v>720.25028789999999</v>
      </c>
      <c r="D85" s="5">
        <f t="shared" si="3"/>
        <v>670.68947801666673</v>
      </c>
      <c r="N85">
        <f>AVERAGE('Weighted Moving Average'!B83:B85)</f>
        <v>641.70416699999998</v>
      </c>
    </row>
    <row r="86" spans="1:14" x14ac:dyDescent="0.25">
      <c r="A86" s="3">
        <v>16.020975409999998</v>
      </c>
      <c r="B86" s="9">
        <v>372.99060550000002</v>
      </c>
      <c r="C86" s="5">
        <f t="shared" si="2"/>
        <v>641.70416699999998</v>
      </c>
      <c r="D86" s="5">
        <f t="shared" si="3"/>
        <v>680.6068393666668</v>
      </c>
      <c r="N86">
        <f>AVERAGE('Weighted Moving Average'!B84:B86)</f>
        <v>568.97657223333329</v>
      </c>
    </row>
    <row r="87" spans="1:14" x14ac:dyDescent="0.25">
      <c r="A87" s="3">
        <v>14.739550660000001</v>
      </c>
      <c r="B87" s="9">
        <v>381.80301379999997</v>
      </c>
      <c r="C87" s="5">
        <f t="shared" si="2"/>
        <v>568.97657223333329</v>
      </c>
      <c r="D87" s="5">
        <f t="shared" si="3"/>
        <v>645.08017895000012</v>
      </c>
      <c r="N87">
        <f>AVERAGE('Weighted Moving Average'!B85:B87)</f>
        <v>479.18216273333331</v>
      </c>
    </row>
    <row r="88" spans="1:14" x14ac:dyDescent="0.25">
      <c r="A88" s="3">
        <v>22.171198870000001</v>
      </c>
      <c r="B88" s="9">
        <v>515.45910170000002</v>
      </c>
      <c r="C88" s="5">
        <f t="shared" si="2"/>
        <v>479.18216273333331</v>
      </c>
      <c r="D88" s="5">
        <f t="shared" si="3"/>
        <v>599.71622531666674</v>
      </c>
      <c r="N88">
        <f>AVERAGE('Weighted Moving Average'!B86:B88)</f>
        <v>423.41757366666667</v>
      </c>
    </row>
    <row r="89" spans="1:14" x14ac:dyDescent="0.25">
      <c r="A89" s="3">
        <v>29.035738769999998</v>
      </c>
      <c r="B89" s="9">
        <v>685.36238809999998</v>
      </c>
      <c r="C89" s="5">
        <f t="shared" si="2"/>
        <v>423.41757366666667</v>
      </c>
      <c r="D89" s="5">
        <f t="shared" si="3"/>
        <v>532.56087033333336</v>
      </c>
      <c r="N89">
        <f>AVERAGE('Weighted Moving Average'!B87:B89)</f>
        <v>527.54150119999997</v>
      </c>
    </row>
    <row r="90" spans="1:14" x14ac:dyDescent="0.25">
      <c r="A90" s="3">
        <v>29.20971484</v>
      </c>
      <c r="B90" s="9">
        <v>654.74746110000001</v>
      </c>
      <c r="C90" s="5">
        <f t="shared" si="2"/>
        <v>527.54150119999997</v>
      </c>
      <c r="D90" s="5">
        <f t="shared" si="3"/>
        <v>548.25903671666663</v>
      </c>
      <c r="N90">
        <f>AVERAGE('Weighted Moving Average'!B88:B90)</f>
        <v>618.52298363333341</v>
      </c>
    </row>
    <row r="91" spans="1:14" x14ac:dyDescent="0.25">
      <c r="A91" s="3">
        <v>16.364944990000001</v>
      </c>
      <c r="B91" s="9">
        <v>406.57924869999999</v>
      </c>
      <c r="C91" s="5">
        <f t="shared" si="2"/>
        <v>618.52298363333341</v>
      </c>
      <c r="D91" s="5">
        <f t="shared" si="3"/>
        <v>548.85257318333333</v>
      </c>
      <c r="N91">
        <f>AVERAGE('Weighted Moving Average'!B89:B91)</f>
        <v>582.22969929999999</v>
      </c>
    </row>
    <row r="92" spans="1:14" x14ac:dyDescent="0.25">
      <c r="A92" s="3">
        <v>27.78049953</v>
      </c>
      <c r="B92" s="9">
        <v>643.94432659999995</v>
      </c>
      <c r="C92" s="5">
        <f t="shared" si="2"/>
        <v>582.22969929999999</v>
      </c>
      <c r="D92" s="5">
        <f t="shared" si="3"/>
        <v>502.8236364833333</v>
      </c>
      <c r="N92">
        <f>AVERAGE('Weighted Moving Average'!B90:B92)</f>
        <v>568.42367879999995</v>
      </c>
    </row>
    <row r="93" spans="1:14" x14ac:dyDescent="0.25">
      <c r="A93" s="3">
        <v>13.330605759999999</v>
      </c>
      <c r="B93" s="9">
        <v>344.68876519999998</v>
      </c>
      <c r="C93" s="5">
        <f t="shared" si="2"/>
        <v>568.42367879999995</v>
      </c>
      <c r="D93" s="5">
        <f t="shared" si="3"/>
        <v>547.98258999999996</v>
      </c>
      <c r="N93">
        <f>AVERAGE('Weighted Moving Average'!B91:B93)</f>
        <v>465.07078016666668</v>
      </c>
    </row>
    <row r="94" spans="1:14" x14ac:dyDescent="0.25">
      <c r="A94" s="3">
        <v>29.3050392</v>
      </c>
      <c r="B94" s="9">
        <v>642.22729089999996</v>
      </c>
      <c r="C94" s="5">
        <f t="shared" si="2"/>
        <v>465.07078016666668</v>
      </c>
      <c r="D94" s="5">
        <f t="shared" si="3"/>
        <v>541.79688190000002</v>
      </c>
      <c r="N94">
        <f>AVERAGE('Weighted Moving Average'!B92:B94)</f>
        <v>543.62012756666661</v>
      </c>
    </row>
    <row r="95" spans="1:14" x14ac:dyDescent="0.25">
      <c r="A95" s="3">
        <v>14.384083499999999</v>
      </c>
      <c r="B95" s="9">
        <v>361.11914430000002</v>
      </c>
      <c r="C95" s="5">
        <f t="shared" si="2"/>
        <v>543.62012756666661</v>
      </c>
      <c r="D95" s="5">
        <f t="shared" si="3"/>
        <v>562.92491343333324</v>
      </c>
      <c r="N95">
        <f>AVERAGE('Weighted Moving Average'!B93:B95)</f>
        <v>449.34506679999998</v>
      </c>
    </row>
    <row r="96" spans="1:14" x14ac:dyDescent="0.25">
      <c r="A96" s="3">
        <v>30.427791840000001</v>
      </c>
      <c r="B96" s="9">
        <v>704.28143909999994</v>
      </c>
      <c r="C96" s="5">
        <f t="shared" si="2"/>
        <v>449.34506679999998</v>
      </c>
      <c r="D96" s="5">
        <f t="shared" si="3"/>
        <v>508.88437279999999</v>
      </c>
      <c r="N96">
        <f>AVERAGE('Weighted Moving Average'!B94:B96)</f>
        <v>569.20929143333331</v>
      </c>
    </row>
    <row r="97" spans="1:14" x14ac:dyDescent="0.25">
      <c r="A97" s="3">
        <v>9.0738382479999995</v>
      </c>
      <c r="B97" s="9">
        <v>222.8723171</v>
      </c>
      <c r="C97" s="5">
        <f t="shared" si="2"/>
        <v>569.20929143333331</v>
      </c>
      <c r="D97" s="5">
        <f t="shared" si="3"/>
        <v>517.14003580000008</v>
      </c>
      <c r="N97">
        <f>AVERAGE('Weighted Moving Average'!B95:B97)</f>
        <v>429.42430016666663</v>
      </c>
    </row>
    <row r="98" spans="1:14" x14ac:dyDescent="0.25">
      <c r="A98" s="3">
        <v>23.070615870000001</v>
      </c>
      <c r="B98" s="9">
        <v>543.59959330000004</v>
      </c>
      <c r="C98" s="5">
        <f t="shared" si="2"/>
        <v>429.42430016666663</v>
      </c>
      <c r="D98" s="5">
        <f t="shared" si="3"/>
        <v>486.52221386666662</v>
      </c>
      <c r="N98">
        <f>AVERAGE('Weighted Moving Average'!B96:B98)</f>
        <v>490.25111650000002</v>
      </c>
    </row>
    <row r="99" spans="1:14" x14ac:dyDescent="0.25">
      <c r="A99" s="3">
        <v>8.5869481410000006</v>
      </c>
      <c r="B99" s="9">
        <v>221.22329060000001</v>
      </c>
      <c r="C99" s="5">
        <f t="shared" si="2"/>
        <v>490.25111650000002</v>
      </c>
      <c r="D99" s="5">
        <f t="shared" si="3"/>
        <v>469.79809165</v>
      </c>
      <c r="N99">
        <f>AVERAGE('Weighted Moving Average'!B97:B99)</f>
        <v>329.23173366666668</v>
      </c>
    </row>
    <row r="100" spans="1:14" x14ac:dyDescent="0.25">
      <c r="A100" s="3">
        <v>12.35208102</v>
      </c>
      <c r="B100" s="9">
        <v>337.11902520000001</v>
      </c>
      <c r="C100" s="5">
        <f t="shared" si="2"/>
        <v>329.23173366666668</v>
      </c>
      <c r="D100" s="5">
        <f t="shared" si="3"/>
        <v>449.22051254999997</v>
      </c>
      <c r="N100">
        <f>AVERAGE('Weighted Moving Average'!B98:B100)</f>
        <v>367.31396969999997</v>
      </c>
    </row>
    <row r="101" spans="1:14" x14ac:dyDescent="0.25">
      <c r="A101" s="3">
        <v>9.0188602360000001</v>
      </c>
      <c r="B101" s="9">
        <v>212.59174010000001</v>
      </c>
      <c r="C101" s="5">
        <f t="shared" si="2"/>
        <v>367.31396969999997</v>
      </c>
      <c r="D101" s="5">
        <f t="shared" si="3"/>
        <v>398.36913493333333</v>
      </c>
      <c r="N101">
        <f>AVERAGE('Weighted Moving Average'!B99:B101)</f>
        <v>256.97801863333336</v>
      </c>
    </row>
    <row r="102" spans="1:14" x14ac:dyDescent="0.25">
      <c r="A102" s="3">
        <v>20.265012129999999</v>
      </c>
      <c r="B102" s="9">
        <v>474.74939239999998</v>
      </c>
      <c r="C102" s="5">
        <f t="shared" si="2"/>
        <v>256.97801863333336</v>
      </c>
      <c r="D102" s="5">
        <f t="shared" si="3"/>
        <v>373.61456756666666</v>
      </c>
      <c r="N102">
        <f>AVERAGE('Weighted Moving Average'!B100:B102)</f>
        <v>341.48671923333336</v>
      </c>
    </row>
    <row r="103" spans="1:14" x14ac:dyDescent="0.25">
      <c r="A103" s="3">
        <v>19.363153459999999</v>
      </c>
      <c r="B103" s="9">
        <v>460.40250020000002</v>
      </c>
      <c r="C103" s="5">
        <f t="shared" si="2"/>
        <v>341.48671923333336</v>
      </c>
      <c r="D103" s="5">
        <f t="shared" si="3"/>
        <v>335.35922644999999</v>
      </c>
      <c r="N103">
        <f>AVERAGE('Weighted Moving Average'!B101:B103)</f>
        <v>382.58121090000003</v>
      </c>
    </row>
    <row r="104" spans="1:14" x14ac:dyDescent="0.25">
      <c r="A104" s="3">
        <v>14.6859445</v>
      </c>
      <c r="B104" s="9">
        <v>343.36290450000001</v>
      </c>
      <c r="C104" s="5">
        <f t="shared" si="2"/>
        <v>382.58121090000003</v>
      </c>
      <c r="D104" s="5">
        <f t="shared" si="3"/>
        <v>374.9475903</v>
      </c>
      <c r="N104">
        <f>AVERAGE('Weighted Moving Average'!B102:B104)</f>
        <v>426.17159903333339</v>
      </c>
    </row>
    <row r="105" spans="1:14" x14ac:dyDescent="0.25">
      <c r="A105" s="3">
        <v>9.9543570100000007</v>
      </c>
      <c r="B105" s="9">
        <v>283.8343266</v>
      </c>
      <c r="C105" s="5">
        <f t="shared" si="2"/>
        <v>426.17159903333339</v>
      </c>
      <c r="D105" s="5">
        <f t="shared" si="3"/>
        <v>341.57480883333329</v>
      </c>
      <c r="N105">
        <f>AVERAGE('Weighted Moving Average'!B103:B105)</f>
        <v>362.53324376666666</v>
      </c>
    </row>
    <row r="106" spans="1:14" x14ac:dyDescent="0.25">
      <c r="A106" s="3">
        <v>19.977467310000002</v>
      </c>
      <c r="B106" s="9">
        <v>468.97510340000002</v>
      </c>
      <c r="C106" s="5">
        <f t="shared" si="2"/>
        <v>362.53324376666666</v>
      </c>
      <c r="D106" s="5">
        <f t="shared" si="3"/>
        <v>352.00998150000004</v>
      </c>
      <c r="N106">
        <f>AVERAGE('Weighted Moving Average'!B104:B106)</f>
        <v>365.39077816666668</v>
      </c>
    </row>
    <row r="107" spans="1:14" x14ac:dyDescent="0.25">
      <c r="A107" s="3">
        <v>32.00416835</v>
      </c>
      <c r="B107" s="9">
        <v>711.17406530000005</v>
      </c>
      <c r="C107" s="5">
        <f t="shared" si="2"/>
        <v>365.39077816666668</v>
      </c>
      <c r="D107" s="5">
        <f t="shared" si="3"/>
        <v>373.98599453333333</v>
      </c>
      <c r="N107">
        <f>AVERAGE('Weighted Moving Average'!B105:B107)</f>
        <v>487.99449843333332</v>
      </c>
    </row>
    <row r="108" spans="1:14" x14ac:dyDescent="0.25">
      <c r="A108" s="3">
        <v>14.28719594</v>
      </c>
      <c r="B108" s="9">
        <v>322.59274099999999</v>
      </c>
      <c r="C108" s="5">
        <f t="shared" si="2"/>
        <v>487.99449843333332</v>
      </c>
      <c r="D108" s="5">
        <f t="shared" si="3"/>
        <v>457.08304873333333</v>
      </c>
      <c r="N108">
        <f>AVERAGE('Weighted Moving Average'!B106:B108)</f>
        <v>500.91396989999998</v>
      </c>
    </row>
    <row r="109" spans="1:14" x14ac:dyDescent="0.25">
      <c r="A109" s="3">
        <v>17.658502309999999</v>
      </c>
      <c r="B109" s="9">
        <v>401.43301830000001</v>
      </c>
      <c r="C109" s="5">
        <f t="shared" si="2"/>
        <v>500.91396989999998</v>
      </c>
      <c r="D109" s="5">
        <f t="shared" si="3"/>
        <v>431.72360683333335</v>
      </c>
      <c r="N109">
        <f>AVERAGE('Weighted Moving Average'!B107:B109)</f>
        <v>478.39994153333333</v>
      </c>
    </row>
    <row r="110" spans="1:14" x14ac:dyDescent="0.25">
      <c r="A110" s="3">
        <v>26.595054050000002</v>
      </c>
      <c r="B110" s="9">
        <v>627.90184109999996</v>
      </c>
      <c r="C110" s="5">
        <f t="shared" si="2"/>
        <v>478.39994153333333</v>
      </c>
      <c r="D110" s="5">
        <f t="shared" si="3"/>
        <v>421.89535985000003</v>
      </c>
      <c r="N110">
        <f>AVERAGE('Weighted Moving Average'!B108:B110)</f>
        <v>450.64253346666663</v>
      </c>
    </row>
    <row r="111" spans="1:14" x14ac:dyDescent="0.25">
      <c r="A111" s="3">
        <v>17.262181120000001</v>
      </c>
      <c r="B111" s="9">
        <v>415.81767439999999</v>
      </c>
      <c r="C111" s="5">
        <f t="shared" si="2"/>
        <v>450.64253346666663</v>
      </c>
      <c r="D111" s="5">
        <f t="shared" si="3"/>
        <v>469.31851595000006</v>
      </c>
      <c r="N111">
        <f>AVERAGE('Weighted Moving Average'!B109:B111)</f>
        <v>481.71751126666663</v>
      </c>
    </row>
    <row r="112" spans="1:14" x14ac:dyDescent="0.25">
      <c r="A112" s="3">
        <v>23.76143592</v>
      </c>
      <c r="B112" s="9">
        <v>553.44529060000002</v>
      </c>
      <c r="C112" s="5">
        <f t="shared" si="2"/>
        <v>481.71751126666663</v>
      </c>
      <c r="D112" s="5">
        <f t="shared" si="3"/>
        <v>491.31574058333337</v>
      </c>
      <c r="N112">
        <f>AVERAGE('Weighted Moving Average'!B110:B112)</f>
        <v>532.38826870000003</v>
      </c>
    </row>
    <row r="113" spans="1:14" x14ac:dyDescent="0.25">
      <c r="A113" s="3">
        <v>15.58806128</v>
      </c>
      <c r="B113" s="9">
        <v>362.51521550000001</v>
      </c>
      <c r="C113" s="5">
        <f t="shared" si="2"/>
        <v>532.38826870000003</v>
      </c>
      <c r="D113" s="5">
        <f t="shared" si="3"/>
        <v>505.39410511666671</v>
      </c>
      <c r="N113">
        <f>AVERAGE('Weighted Moving Average'!B111:B113)</f>
        <v>443.92606016666667</v>
      </c>
    </row>
    <row r="114" spans="1:14" x14ac:dyDescent="0.25">
      <c r="A114" s="3">
        <v>28.43656665</v>
      </c>
      <c r="B114" s="9">
        <v>643.78833110000005</v>
      </c>
      <c r="C114" s="5">
        <f t="shared" si="2"/>
        <v>443.92606016666667</v>
      </c>
      <c r="D114" s="5">
        <f t="shared" si="3"/>
        <v>447.28429681666665</v>
      </c>
      <c r="N114">
        <f>AVERAGE('Weighted Moving Average'!B112:B114)</f>
        <v>519.91627906666668</v>
      </c>
    </row>
    <row r="115" spans="1:14" x14ac:dyDescent="0.25">
      <c r="A115" s="3">
        <v>27.727399219999999</v>
      </c>
      <c r="B115" s="9">
        <v>651.50430410000001</v>
      </c>
      <c r="C115" s="5">
        <f t="shared" si="2"/>
        <v>519.91627906666668</v>
      </c>
      <c r="D115" s="5">
        <f t="shared" si="3"/>
        <v>500.81689516666665</v>
      </c>
      <c r="N115">
        <f>AVERAGE('Weighted Moving Average'!B113:B115)</f>
        <v>552.60261690000004</v>
      </c>
    </row>
    <row r="116" spans="1:14" x14ac:dyDescent="0.25">
      <c r="A116" s="3">
        <v>25.41930193</v>
      </c>
      <c r="B116" s="9">
        <v>603.0371179</v>
      </c>
      <c r="C116" s="5">
        <f t="shared" si="2"/>
        <v>552.60261690000004</v>
      </c>
      <c r="D116" s="5">
        <f t="shared" si="3"/>
        <v>542.49544279999998</v>
      </c>
      <c r="N116">
        <f>AVERAGE('Weighted Moving Average'!B114:B116)</f>
        <v>632.77658436666661</v>
      </c>
    </row>
    <row r="117" spans="1:14" x14ac:dyDescent="0.25">
      <c r="A117" s="3">
        <v>18.4750345</v>
      </c>
      <c r="B117" s="9">
        <v>427.2113597</v>
      </c>
      <c r="C117" s="5">
        <f t="shared" si="2"/>
        <v>632.77658436666661</v>
      </c>
      <c r="D117" s="5">
        <f t="shared" si="3"/>
        <v>538.35132226666667</v>
      </c>
      <c r="N117">
        <f>AVERAGE('Weighted Moving Average'!B115:B117)</f>
        <v>560.58426056666667</v>
      </c>
    </row>
    <row r="118" spans="1:14" x14ac:dyDescent="0.25">
      <c r="A118" s="3">
        <v>24.243112629999999</v>
      </c>
      <c r="B118" s="9">
        <v>565.87499990000003</v>
      </c>
      <c r="C118" s="5">
        <f t="shared" si="2"/>
        <v>560.58426056666667</v>
      </c>
      <c r="D118" s="5">
        <f t="shared" si="3"/>
        <v>540.25026981666667</v>
      </c>
      <c r="N118">
        <f>AVERAGE('Weighted Moving Average'!B116:B118)</f>
        <v>532.04115916666672</v>
      </c>
    </row>
    <row r="119" spans="1:14" x14ac:dyDescent="0.25">
      <c r="A119" s="3">
        <v>31.66848495</v>
      </c>
      <c r="B119" s="9">
        <v>733.21582799999999</v>
      </c>
      <c r="C119" s="5">
        <f t="shared" si="2"/>
        <v>532.04115916666672</v>
      </c>
      <c r="D119" s="5">
        <f t="shared" si="3"/>
        <v>542.32188803333338</v>
      </c>
      <c r="N119">
        <f>AVERAGE('Weighted Moving Average'!B117:B119)</f>
        <v>575.4340625333333</v>
      </c>
    </row>
    <row r="120" spans="1:14" x14ac:dyDescent="0.25">
      <c r="A120" s="3">
        <v>17.690031619999999</v>
      </c>
      <c r="B120" s="9">
        <v>385.67250080000002</v>
      </c>
      <c r="C120" s="5">
        <f t="shared" si="2"/>
        <v>575.4340625333333</v>
      </c>
      <c r="D120" s="5">
        <f t="shared" si="3"/>
        <v>604.1053234499999</v>
      </c>
      <c r="N120">
        <f>AVERAGE('Weighted Moving Average'!B118:B120)</f>
        <v>561.58777623333333</v>
      </c>
    </row>
    <row r="121" spans="1:14" x14ac:dyDescent="0.25">
      <c r="A121" s="3">
        <v>31.891467800000001</v>
      </c>
      <c r="B121" s="9">
        <v>689.93077800000003</v>
      </c>
      <c r="C121" s="5">
        <f t="shared" si="2"/>
        <v>561.58777623333333</v>
      </c>
      <c r="D121" s="5">
        <f t="shared" si="3"/>
        <v>561.08601839999994</v>
      </c>
      <c r="N121">
        <f>AVERAGE('Weighted Moving Average'!B119:B121)</f>
        <v>602.9397022666667</v>
      </c>
    </row>
    <row r="122" spans="1:14" x14ac:dyDescent="0.25">
      <c r="A122" s="3">
        <v>25.925170999999999</v>
      </c>
      <c r="B122" s="9">
        <v>572.08129150000002</v>
      </c>
      <c r="C122" s="5">
        <f t="shared" si="2"/>
        <v>602.9397022666667</v>
      </c>
      <c r="D122" s="5">
        <f t="shared" si="3"/>
        <v>567.49043071666665</v>
      </c>
      <c r="N122">
        <f>AVERAGE('Weighted Moving Average'!B120:B122)</f>
        <v>549.22819010000001</v>
      </c>
    </row>
    <row r="123" spans="1:14" x14ac:dyDescent="0.25">
      <c r="A123" s="3">
        <v>29.312012549999999</v>
      </c>
      <c r="B123" s="9">
        <v>719.47170140000003</v>
      </c>
      <c r="C123" s="5">
        <f t="shared" si="2"/>
        <v>549.22819010000001</v>
      </c>
      <c r="D123" s="5">
        <f t="shared" si="3"/>
        <v>562.33112631666665</v>
      </c>
      <c r="N123">
        <f>AVERAGE('Weighted Moving Average'!B121:B123)</f>
        <v>660.49459030000003</v>
      </c>
    </row>
    <row r="124" spans="1:14" x14ac:dyDescent="0.25">
      <c r="A124" s="3">
        <v>11.05909651</v>
      </c>
      <c r="B124" s="9">
        <v>306.74993039999998</v>
      </c>
      <c r="C124" s="5">
        <f t="shared" si="2"/>
        <v>660.49459030000003</v>
      </c>
      <c r="D124" s="5">
        <f t="shared" si="3"/>
        <v>611.04118326666674</v>
      </c>
      <c r="N124">
        <f>AVERAGE('Weighted Moving Average'!B122:B124)</f>
        <v>532.76764109999999</v>
      </c>
    </row>
    <row r="125" spans="1:14" x14ac:dyDescent="0.25">
      <c r="A125" s="3">
        <v>25.496624109999999</v>
      </c>
      <c r="B125" s="9">
        <v>596.2366902</v>
      </c>
      <c r="C125" s="5">
        <f t="shared" si="2"/>
        <v>532.76764109999999</v>
      </c>
      <c r="D125" s="5">
        <f t="shared" si="3"/>
        <v>567.85367168333335</v>
      </c>
      <c r="N125">
        <f>AVERAGE('Weighted Moving Average'!B123:B125)</f>
        <v>540.81944066666665</v>
      </c>
    </row>
    <row r="126" spans="1:14" x14ac:dyDescent="0.25">
      <c r="A126" s="3">
        <v>22.940317090000001</v>
      </c>
      <c r="B126" s="9">
        <v>540.79812200000003</v>
      </c>
      <c r="C126" s="5">
        <f t="shared" si="2"/>
        <v>540.81944066666665</v>
      </c>
      <c r="D126" s="5">
        <f t="shared" si="3"/>
        <v>545.02381538333327</v>
      </c>
      <c r="N126">
        <f>AVERAGE('Weighted Moving Average'!B124:B126)</f>
        <v>481.26158086666663</v>
      </c>
    </row>
    <row r="127" spans="1:14" x14ac:dyDescent="0.25">
      <c r="A127" s="3">
        <v>12.901773309999999</v>
      </c>
      <c r="B127" s="9">
        <v>341.85935289999998</v>
      </c>
      <c r="C127" s="5">
        <f t="shared" si="2"/>
        <v>481.26158086666663</v>
      </c>
      <c r="D127" s="5">
        <f t="shared" si="3"/>
        <v>570.87808558333336</v>
      </c>
      <c r="N127">
        <f>AVERAGE('Weighted Moving Average'!B125:B127)</f>
        <v>492.96472169999998</v>
      </c>
    </row>
    <row r="128" spans="1:14" x14ac:dyDescent="0.25">
      <c r="A128" s="3">
        <v>28.262830940000001</v>
      </c>
      <c r="B128" s="9">
        <v>655.43397919999995</v>
      </c>
      <c r="C128" s="5">
        <f t="shared" si="2"/>
        <v>492.96472169999998</v>
      </c>
      <c r="D128" s="5">
        <f t="shared" si="3"/>
        <v>512.86618140000007</v>
      </c>
      <c r="N128">
        <f>AVERAGE('Weighted Moving Average'!B126:B128)</f>
        <v>512.69715136666662</v>
      </c>
    </row>
    <row r="129" spans="1:14" x14ac:dyDescent="0.25">
      <c r="A129" s="3">
        <v>30.562661240000001</v>
      </c>
      <c r="B129" s="9">
        <v>702.90171710000004</v>
      </c>
      <c r="C129" s="5">
        <f t="shared" si="2"/>
        <v>512.69715136666662</v>
      </c>
      <c r="D129" s="5">
        <f t="shared" si="3"/>
        <v>526.75829601666669</v>
      </c>
      <c r="N129">
        <f>AVERAGE('Weighted Moving Average'!B127:B129)</f>
        <v>566.73168306666673</v>
      </c>
    </row>
    <row r="130" spans="1:14" x14ac:dyDescent="0.25">
      <c r="A130" s="3">
        <v>12.571513769999999</v>
      </c>
      <c r="B130" s="9">
        <v>319.34946239999999</v>
      </c>
      <c r="C130" s="5">
        <f t="shared" si="2"/>
        <v>566.73168306666673</v>
      </c>
      <c r="D130" s="5">
        <f t="shared" si="3"/>
        <v>523.99663196666665</v>
      </c>
      <c r="N130">
        <f>AVERAGE('Weighted Moving Average'!B128:B130)</f>
        <v>559.22838623333337</v>
      </c>
    </row>
    <row r="131" spans="1:14" x14ac:dyDescent="0.25">
      <c r="A131" s="3">
        <v>19.059286530000001</v>
      </c>
      <c r="B131" s="9">
        <v>450.47320710000002</v>
      </c>
      <c r="C131" s="5">
        <f t="shared" si="2"/>
        <v>559.22838623333337</v>
      </c>
      <c r="D131" s="5">
        <f t="shared" si="3"/>
        <v>526.09655396666665</v>
      </c>
      <c r="N131">
        <f>AVERAGE('Weighted Moving Average'!B129:B131)</f>
        <v>490.90812886666669</v>
      </c>
    </row>
    <row r="132" spans="1:14" x14ac:dyDescent="0.25">
      <c r="A132" s="3">
        <v>15.99234716</v>
      </c>
      <c r="B132" s="9">
        <v>382.07395409999998</v>
      </c>
      <c r="C132" s="5">
        <f t="shared" si="2"/>
        <v>490.90812886666669</v>
      </c>
      <c r="D132" s="5">
        <f t="shared" si="3"/>
        <v>501.80264011666662</v>
      </c>
      <c r="N132">
        <f>AVERAGE('Weighted Moving Average'!B130:B132)</f>
        <v>383.96554120000002</v>
      </c>
    </row>
    <row r="133" spans="1:14" x14ac:dyDescent="0.25">
      <c r="A133" s="3">
        <v>26.187969890000002</v>
      </c>
      <c r="B133" s="9">
        <v>674.15064419999999</v>
      </c>
      <c r="C133" s="5">
        <f t="shared" si="2"/>
        <v>383.96554120000002</v>
      </c>
      <c r="D133" s="5">
        <f t="shared" si="3"/>
        <v>475.34861213333329</v>
      </c>
      <c r="N133">
        <f>AVERAGE('Weighted Moving Average'!B131:B133)</f>
        <v>502.23260180000005</v>
      </c>
    </row>
    <row r="134" spans="1:14" x14ac:dyDescent="0.25">
      <c r="A134" s="3">
        <v>31.41262876</v>
      </c>
      <c r="B134" s="9">
        <v>731.59822259999999</v>
      </c>
      <c r="C134" s="5">
        <f t="shared" si="2"/>
        <v>502.23260180000005</v>
      </c>
      <c r="D134" s="5">
        <f t="shared" si="3"/>
        <v>530.73049401666663</v>
      </c>
      <c r="N134">
        <f>AVERAGE('Weighted Moving Average'!B132:B134)</f>
        <v>595.94094029999997</v>
      </c>
    </row>
    <row r="135" spans="1:14" x14ac:dyDescent="0.25">
      <c r="A135" s="3">
        <v>32.297331280000002</v>
      </c>
      <c r="B135" s="9">
        <v>751.05457019999994</v>
      </c>
      <c r="C135" s="5">
        <f t="shared" si="2"/>
        <v>595.94094029999997</v>
      </c>
      <c r="D135" s="5">
        <f t="shared" si="3"/>
        <v>543.42453458333341</v>
      </c>
      <c r="N135">
        <f>AVERAGE('Weighted Moving Average'!B133:B135)</f>
        <v>718.93447900000001</v>
      </c>
    </row>
    <row r="136" spans="1:14" x14ac:dyDescent="0.25">
      <c r="A136" s="3">
        <v>21.6967827</v>
      </c>
      <c r="B136" s="9">
        <v>496.01191749999998</v>
      </c>
      <c r="C136" s="5">
        <f t="shared" si="2"/>
        <v>718.93447900000001</v>
      </c>
      <c r="D136" s="5">
        <f t="shared" si="3"/>
        <v>551.45001009999999</v>
      </c>
      <c r="N136">
        <f>AVERAGE('Weighted Moving Average'!B134:B136)</f>
        <v>659.55490343333338</v>
      </c>
    </row>
    <row r="137" spans="1:14" x14ac:dyDescent="0.25">
      <c r="A137" s="3">
        <v>20.475022540000001</v>
      </c>
      <c r="B137" s="9">
        <v>417.35483870000002</v>
      </c>
      <c r="C137" s="5">
        <f t="shared" si="2"/>
        <v>659.55490343333338</v>
      </c>
      <c r="D137" s="5">
        <f t="shared" si="3"/>
        <v>580.89375261666669</v>
      </c>
      <c r="N137">
        <f>AVERAGE('Weighted Moving Average'!B135:B137)</f>
        <v>554.80710880000004</v>
      </c>
    </row>
    <row r="138" spans="1:14" x14ac:dyDescent="0.25">
      <c r="A138" s="3">
        <v>19.43326763</v>
      </c>
      <c r="B138" s="9">
        <v>448.47133480000002</v>
      </c>
      <c r="C138" s="5">
        <f t="shared" ref="C138:C201" si="4">AVERAGE(B135:B137)</f>
        <v>554.80710880000004</v>
      </c>
      <c r="D138" s="5">
        <f t="shared" si="3"/>
        <v>575.37402454999994</v>
      </c>
      <c r="N138">
        <f>AVERAGE('Weighted Moving Average'!B136:B138)</f>
        <v>453.94603033333334</v>
      </c>
    </row>
    <row r="139" spans="1:14" x14ac:dyDescent="0.25">
      <c r="A139" s="3">
        <v>20.12955049</v>
      </c>
      <c r="B139" s="9">
        <v>477.29505390000003</v>
      </c>
      <c r="C139" s="5">
        <f t="shared" si="4"/>
        <v>453.94603033333334</v>
      </c>
      <c r="D139" s="5">
        <f t="shared" si="3"/>
        <v>586.44025466666665</v>
      </c>
      <c r="N139">
        <f>AVERAGE('Weighted Moving Average'!B137:B139)</f>
        <v>447.70707580000004</v>
      </c>
    </row>
    <row r="140" spans="1:14" x14ac:dyDescent="0.25">
      <c r="A140" s="3">
        <v>6.0938972050000002</v>
      </c>
      <c r="B140" s="9">
        <v>158.84980640000001</v>
      </c>
      <c r="C140" s="5">
        <f t="shared" si="4"/>
        <v>447.70707580000004</v>
      </c>
      <c r="D140" s="5">
        <f t="shared" si="3"/>
        <v>553.63098961666662</v>
      </c>
      <c r="N140">
        <f>AVERAGE('Weighted Moving Average'!B138:B140)</f>
        <v>361.53873170000003</v>
      </c>
    </row>
    <row r="141" spans="1:14" x14ac:dyDescent="0.25">
      <c r="A141" s="3">
        <v>22.841970480000001</v>
      </c>
      <c r="B141" s="9">
        <v>516.54860110000004</v>
      </c>
      <c r="C141" s="5">
        <f t="shared" si="4"/>
        <v>361.53873170000003</v>
      </c>
      <c r="D141" s="5">
        <f t="shared" ref="D141:D204" si="5">AVERAGE(B135:B140)</f>
        <v>458.17292025</v>
      </c>
      <c r="N141">
        <f>AVERAGE('Weighted Moving Average'!B139:B141)</f>
        <v>384.23115380000007</v>
      </c>
    </row>
    <row r="142" spans="1:14" x14ac:dyDescent="0.25">
      <c r="A142" s="3">
        <v>24.585908369999999</v>
      </c>
      <c r="B142" s="9">
        <v>599.36491360000002</v>
      </c>
      <c r="C142" s="5">
        <f t="shared" si="4"/>
        <v>384.23115380000007</v>
      </c>
      <c r="D142" s="5">
        <f t="shared" si="5"/>
        <v>419.08859206666671</v>
      </c>
      <c r="N142">
        <f>AVERAGE('Weighted Moving Average'!B140:B142)</f>
        <v>424.92110703333339</v>
      </c>
    </row>
    <row r="143" spans="1:14" x14ac:dyDescent="0.25">
      <c r="A143" s="3">
        <v>28.547987410000001</v>
      </c>
      <c r="B143" s="9">
        <v>656.63652260000003</v>
      </c>
      <c r="C143" s="5">
        <f t="shared" si="4"/>
        <v>424.92110703333339</v>
      </c>
      <c r="D143" s="5">
        <f t="shared" si="5"/>
        <v>436.31409141666671</v>
      </c>
      <c r="N143">
        <f>AVERAGE('Weighted Moving Average'!B141:B143)</f>
        <v>590.8500124333334</v>
      </c>
    </row>
    <row r="144" spans="1:14" x14ac:dyDescent="0.25">
      <c r="A144" s="3">
        <v>19.779368550000001</v>
      </c>
      <c r="B144" s="9">
        <v>507.35681</v>
      </c>
      <c r="C144" s="5">
        <f t="shared" si="4"/>
        <v>590.8500124333334</v>
      </c>
      <c r="D144" s="5">
        <f t="shared" si="5"/>
        <v>476.19437206666663</v>
      </c>
      <c r="N144">
        <f>AVERAGE('Weighted Moving Average'!B142:B144)</f>
        <v>587.78608206666672</v>
      </c>
    </row>
    <row r="145" spans="1:14" x14ac:dyDescent="0.25">
      <c r="A145" s="3">
        <v>12.450833299999999</v>
      </c>
      <c r="B145" s="9">
        <v>279.86614800000001</v>
      </c>
      <c r="C145" s="5">
        <f t="shared" si="4"/>
        <v>587.78608206666672</v>
      </c>
      <c r="D145" s="5">
        <f t="shared" si="5"/>
        <v>486.00861793333343</v>
      </c>
      <c r="N145">
        <f>AVERAGE('Weighted Moving Average'!B143:B145)</f>
        <v>481.28649353333338</v>
      </c>
    </row>
    <row r="146" spans="1:14" x14ac:dyDescent="0.25">
      <c r="A146" s="3">
        <v>36.702572119999999</v>
      </c>
      <c r="B146" s="9">
        <v>841.17142709999996</v>
      </c>
      <c r="C146" s="5">
        <f t="shared" si="4"/>
        <v>481.28649353333338</v>
      </c>
      <c r="D146" s="5">
        <f t="shared" si="5"/>
        <v>453.10380028333338</v>
      </c>
      <c r="N146">
        <f>AVERAGE('Weighted Moving Average'!B144:B146)</f>
        <v>542.79812836666667</v>
      </c>
    </row>
    <row r="147" spans="1:14" x14ac:dyDescent="0.25">
      <c r="A147" s="3">
        <v>19.62265889</v>
      </c>
      <c r="B147" s="9">
        <v>483.33307839999998</v>
      </c>
      <c r="C147" s="5">
        <f t="shared" si="4"/>
        <v>542.79812836666667</v>
      </c>
      <c r="D147" s="5">
        <f t="shared" si="5"/>
        <v>566.8240704000001</v>
      </c>
      <c r="N147">
        <f>AVERAGE('Weighted Moving Average'!B145:B147)</f>
        <v>534.79021783333326</v>
      </c>
    </row>
    <row r="148" spans="1:14" x14ac:dyDescent="0.25">
      <c r="A148" s="3">
        <v>32.409242460000002</v>
      </c>
      <c r="B148" s="9">
        <v>739.38727159999996</v>
      </c>
      <c r="C148" s="5">
        <f t="shared" si="4"/>
        <v>534.79021783333326</v>
      </c>
      <c r="D148" s="5">
        <f t="shared" si="5"/>
        <v>561.28814995000005</v>
      </c>
      <c r="N148">
        <f>AVERAGE('Weighted Moving Average'!B146:B148)</f>
        <v>687.9639257</v>
      </c>
    </row>
    <row r="149" spans="1:14" x14ac:dyDescent="0.25">
      <c r="A149" s="3">
        <v>19.267785419999999</v>
      </c>
      <c r="B149" s="9">
        <v>486.47498450000001</v>
      </c>
      <c r="C149" s="5">
        <f t="shared" si="4"/>
        <v>687.9639257</v>
      </c>
      <c r="D149" s="5">
        <f t="shared" si="5"/>
        <v>584.62520961666667</v>
      </c>
      <c r="N149">
        <f>AVERAGE('Weighted Moving Average'!B147:B149)</f>
        <v>569.73177816666669</v>
      </c>
    </row>
    <row r="150" spans="1:14" x14ac:dyDescent="0.25">
      <c r="A150" s="3">
        <v>19.72807749</v>
      </c>
      <c r="B150" s="9">
        <v>456.52434099999999</v>
      </c>
      <c r="C150" s="5">
        <f t="shared" si="4"/>
        <v>569.73177816666669</v>
      </c>
      <c r="D150" s="5">
        <f t="shared" si="5"/>
        <v>556.26495326666668</v>
      </c>
      <c r="N150">
        <f>AVERAGE('Weighted Moving Average'!B148:B150)</f>
        <v>560.79553236666663</v>
      </c>
    </row>
    <row r="151" spans="1:14" x14ac:dyDescent="0.25">
      <c r="A151" s="3">
        <v>8.6380758929999999</v>
      </c>
      <c r="B151" s="9">
        <v>241.2785475</v>
      </c>
      <c r="C151" s="5">
        <f t="shared" si="4"/>
        <v>560.79553236666663</v>
      </c>
      <c r="D151" s="5">
        <f t="shared" si="5"/>
        <v>547.79287509999995</v>
      </c>
      <c r="N151">
        <f>AVERAGE('Weighted Moving Average'!B149:B151)</f>
        <v>394.75929100000002</v>
      </c>
    </row>
    <row r="152" spans="1:14" x14ac:dyDescent="0.25">
      <c r="A152" s="3">
        <v>29.430578480000001</v>
      </c>
      <c r="B152" s="9">
        <v>618.23576549999996</v>
      </c>
      <c r="C152" s="5">
        <f t="shared" si="4"/>
        <v>394.75929100000002</v>
      </c>
      <c r="D152" s="5">
        <f t="shared" si="5"/>
        <v>541.36160834999998</v>
      </c>
      <c r="N152">
        <f>AVERAGE('Weighted Moving Average'!B150:B152)</f>
        <v>438.67955133333334</v>
      </c>
    </row>
    <row r="153" spans="1:14" x14ac:dyDescent="0.25">
      <c r="A153" s="3">
        <v>19.251653709999999</v>
      </c>
      <c r="B153" s="9">
        <v>446.94665149999997</v>
      </c>
      <c r="C153" s="5">
        <f t="shared" si="4"/>
        <v>438.67955133333334</v>
      </c>
      <c r="D153" s="5">
        <f t="shared" si="5"/>
        <v>504.20566475000004</v>
      </c>
      <c r="N153">
        <f>AVERAGE('Weighted Moving Average'!B151:B153)</f>
        <v>435.48698816666661</v>
      </c>
    </row>
    <row r="154" spans="1:14" x14ac:dyDescent="0.25">
      <c r="A154" s="3">
        <v>24.615238659999999</v>
      </c>
      <c r="B154" s="9">
        <v>603.09138180000002</v>
      </c>
      <c r="C154" s="5">
        <f t="shared" si="4"/>
        <v>435.48698816666661</v>
      </c>
      <c r="D154" s="5">
        <f t="shared" si="5"/>
        <v>498.14126026666668</v>
      </c>
      <c r="N154">
        <f>AVERAGE('Weighted Moving Average'!B152:B154)</f>
        <v>556.09126626666659</v>
      </c>
    </row>
    <row r="155" spans="1:14" x14ac:dyDescent="0.25">
      <c r="A155" s="3">
        <v>12.442650410000001</v>
      </c>
      <c r="B155" s="9">
        <v>274.0656189</v>
      </c>
      <c r="C155" s="5">
        <f t="shared" si="4"/>
        <v>556.09126626666659</v>
      </c>
      <c r="D155" s="5">
        <f t="shared" si="5"/>
        <v>475.42527863333333</v>
      </c>
      <c r="N155">
        <f>AVERAGE('Weighted Moving Average'!B153:B155)</f>
        <v>441.36788406666665</v>
      </c>
    </row>
    <row r="156" spans="1:14" x14ac:dyDescent="0.25">
      <c r="A156" s="3">
        <v>24.548556560000002</v>
      </c>
      <c r="B156" s="9">
        <v>531.74248480000006</v>
      </c>
      <c r="C156" s="5">
        <f t="shared" si="4"/>
        <v>441.36788406666665</v>
      </c>
      <c r="D156" s="5">
        <f t="shared" si="5"/>
        <v>440.02371769999996</v>
      </c>
      <c r="N156">
        <f>AVERAGE('Weighted Moving Average'!B154:B156)</f>
        <v>469.63316183333336</v>
      </c>
    </row>
    <row r="157" spans="1:14" x14ac:dyDescent="0.25">
      <c r="A157" s="3">
        <v>12.20968364</v>
      </c>
      <c r="B157" s="9">
        <v>297.49911950000001</v>
      </c>
      <c r="C157" s="5">
        <f t="shared" si="4"/>
        <v>469.63316183333336</v>
      </c>
      <c r="D157" s="5">
        <f t="shared" si="5"/>
        <v>452.56007500000004</v>
      </c>
      <c r="N157">
        <f>AVERAGE('Weighted Moving Average'!B155:B157)</f>
        <v>367.76907439999997</v>
      </c>
    </row>
    <row r="158" spans="1:14" x14ac:dyDescent="0.25">
      <c r="A158" s="3">
        <v>12.265884339999999</v>
      </c>
      <c r="B158" s="9">
        <v>319.40290320000003</v>
      </c>
      <c r="C158" s="5">
        <f t="shared" si="4"/>
        <v>367.76907439999997</v>
      </c>
      <c r="D158" s="5">
        <f t="shared" si="5"/>
        <v>461.93017033333336</v>
      </c>
      <c r="N158">
        <f>AVERAGE('Weighted Moving Average'!B156:B158)</f>
        <v>382.88150250000007</v>
      </c>
    </row>
    <row r="159" spans="1:14" x14ac:dyDescent="0.25">
      <c r="A159" s="3">
        <v>19.75470829</v>
      </c>
      <c r="B159" s="9">
        <v>493.71033319999998</v>
      </c>
      <c r="C159" s="5">
        <f t="shared" si="4"/>
        <v>382.88150250000007</v>
      </c>
      <c r="D159" s="5">
        <f t="shared" si="5"/>
        <v>412.12469328333327</v>
      </c>
      <c r="N159">
        <f>AVERAGE('Weighted Moving Average'!B157:B159)</f>
        <v>370.20411863333334</v>
      </c>
    </row>
    <row r="160" spans="1:14" x14ac:dyDescent="0.25">
      <c r="A160" s="3">
        <v>23.349034190000001</v>
      </c>
      <c r="B160" s="9">
        <v>586.13876730000004</v>
      </c>
      <c r="C160" s="5">
        <f t="shared" si="4"/>
        <v>370.20411863333334</v>
      </c>
      <c r="D160" s="5">
        <f t="shared" si="5"/>
        <v>419.91864023333341</v>
      </c>
      <c r="N160">
        <f>AVERAGE('Weighted Moving Average'!B158:B160)</f>
        <v>466.41733456666663</v>
      </c>
    </row>
    <row r="161" spans="1:14" x14ac:dyDescent="0.25">
      <c r="A161" s="3">
        <v>21.144046929999998</v>
      </c>
      <c r="B161" s="9">
        <v>497.75231780000001</v>
      </c>
      <c r="C161" s="5">
        <f t="shared" si="4"/>
        <v>466.41733456666663</v>
      </c>
      <c r="D161" s="5">
        <f t="shared" si="5"/>
        <v>417.0932044833333</v>
      </c>
      <c r="N161">
        <f>AVERAGE('Weighted Moving Average'!B159:B161)</f>
        <v>525.86713943333336</v>
      </c>
    </row>
    <row r="162" spans="1:14" x14ac:dyDescent="0.25">
      <c r="A162" s="3">
        <v>18.880355990000002</v>
      </c>
      <c r="B162" s="9">
        <v>476.79452509999999</v>
      </c>
      <c r="C162" s="5">
        <f t="shared" si="4"/>
        <v>525.86713943333336</v>
      </c>
      <c r="D162" s="5">
        <f t="shared" si="5"/>
        <v>454.37432096666674</v>
      </c>
      <c r="N162">
        <f>AVERAGE('Weighted Moving Average'!B160:B162)</f>
        <v>520.22853673333339</v>
      </c>
    </row>
    <row r="163" spans="1:14" x14ac:dyDescent="0.25">
      <c r="A163" s="3">
        <v>28.271764699999999</v>
      </c>
      <c r="B163" s="9">
        <v>625.8046425</v>
      </c>
      <c r="C163" s="5">
        <f t="shared" si="4"/>
        <v>520.22853673333339</v>
      </c>
      <c r="D163" s="5">
        <f t="shared" si="5"/>
        <v>445.21632768333342</v>
      </c>
      <c r="N163">
        <f>AVERAGE('Weighted Moving Average'!B161:B163)</f>
        <v>533.45049513333333</v>
      </c>
    </row>
    <row r="164" spans="1:14" x14ac:dyDescent="0.25">
      <c r="A164" s="3">
        <v>16.406020959999999</v>
      </c>
      <c r="B164" s="9">
        <v>390.40334869999998</v>
      </c>
      <c r="C164" s="5">
        <f t="shared" si="4"/>
        <v>533.45049513333333</v>
      </c>
      <c r="D164" s="5">
        <f t="shared" si="5"/>
        <v>499.93391485000001</v>
      </c>
      <c r="N164">
        <f>AVERAGE('Weighted Moving Average'!B162:B164)</f>
        <v>497.66750543333325</v>
      </c>
    </row>
    <row r="165" spans="1:14" x14ac:dyDescent="0.25">
      <c r="A165" s="3">
        <v>28.99373705</v>
      </c>
      <c r="B165" s="9">
        <v>675.8289158</v>
      </c>
      <c r="C165" s="5">
        <f t="shared" si="4"/>
        <v>497.66750543333325</v>
      </c>
      <c r="D165" s="5">
        <f t="shared" si="5"/>
        <v>511.76732243333339</v>
      </c>
      <c r="N165">
        <f>AVERAGE('Weighted Moving Average'!B163:B165)</f>
        <v>564.01230233333331</v>
      </c>
    </row>
    <row r="166" spans="1:14" x14ac:dyDescent="0.25">
      <c r="A166" s="3">
        <v>10.24505765</v>
      </c>
      <c r="B166" s="9">
        <v>273.07334179999998</v>
      </c>
      <c r="C166" s="5">
        <f t="shared" si="4"/>
        <v>564.01230233333331</v>
      </c>
      <c r="D166" s="5">
        <f t="shared" si="5"/>
        <v>542.12041953333346</v>
      </c>
      <c r="N166">
        <f>AVERAGE('Weighted Moving Average'!B164:B166)</f>
        <v>446.43520209999997</v>
      </c>
    </row>
    <row r="167" spans="1:14" x14ac:dyDescent="0.25">
      <c r="A167" s="3">
        <v>11.077843120000001</v>
      </c>
      <c r="B167" s="9">
        <v>280.51846740000002</v>
      </c>
      <c r="C167" s="5">
        <f t="shared" si="4"/>
        <v>446.43520209999997</v>
      </c>
      <c r="D167" s="5">
        <f t="shared" si="5"/>
        <v>489.94284861666665</v>
      </c>
      <c r="N167">
        <f>AVERAGE('Weighted Moving Average'!B165:B167)</f>
        <v>409.8069083333333</v>
      </c>
    </row>
    <row r="168" spans="1:14" x14ac:dyDescent="0.25">
      <c r="A168" s="3">
        <v>25.499683749999999</v>
      </c>
      <c r="B168" s="9">
        <v>583.08444889999998</v>
      </c>
      <c r="C168" s="5">
        <f t="shared" si="4"/>
        <v>409.8069083333333</v>
      </c>
      <c r="D168" s="5">
        <f t="shared" si="5"/>
        <v>453.73720688333333</v>
      </c>
      <c r="N168">
        <f>AVERAGE('Weighted Moving Average'!B166:B168)</f>
        <v>378.89208603333327</v>
      </c>
    </row>
    <row r="169" spans="1:14" x14ac:dyDescent="0.25">
      <c r="A169" s="3">
        <v>27.931348109999998</v>
      </c>
      <c r="B169" s="9">
        <v>648.55464449999999</v>
      </c>
      <c r="C169" s="5">
        <f t="shared" si="4"/>
        <v>378.89208603333327</v>
      </c>
      <c r="D169" s="5">
        <f t="shared" si="5"/>
        <v>471.45219418333335</v>
      </c>
      <c r="N169">
        <f>AVERAGE('Weighted Moving Average'!B167:B169)</f>
        <v>504.0525202666667</v>
      </c>
    </row>
    <row r="170" spans="1:14" x14ac:dyDescent="0.25">
      <c r="A170" s="3">
        <v>28.459542800000001</v>
      </c>
      <c r="B170" s="9">
        <v>726.23377129999994</v>
      </c>
      <c r="C170" s="5">
        <f t="shared" si="4"/>
        <v>504.0525202666667</v>
      </c>
      <c r="D170" s="5">
        <f t="shared" si="5"/>
        <v>475.24386118333331</v>
      </c>
      <c r="N170">
        <f>AVERAGE('Weighted Moving Average'!B168:B170)</f>
        <v>652.62428823333335</v>
      </c>
    </row>
    <row r="171" spans="1:14" x14ac:dyDescent="0.25">
      <c r="A171" s="3">
        <v>13.30179635</v>
      </c>
      <c r="B171" s="9">
        <v>335.81568670000001</v>
      </c>
      <c r="C171" s="5">
        <f t="shared" si="4"/>
        <v>652.62428823333335</v>
      </c>
      <c r="D171" s="5">
        <f t="shared" si="5"/>
        <v>531.21559828333329</v>
      </c>
      <c r="N171">
        <f>AVERAGE('Weighted Moving Average'!B169:B171)</f>
        <v>570.20136749999995</v>
      </c>
    </row>
    <row r="172" spans="1:14" x14ac:dyDescent="0.25">
      <c r="A172" s="3">
        <v>25.99599345</v>
      </c>
      <c r="B172" s="9">
        <v>570.57787529999996</v>
      </c>
      <c r="C172" s="5">
        <f t="shared" si="4"/>
        <v>570.20136749999995</v>
      </c>
      <c r="D172" s="5">
        <f t="shared" si="5"/>
        <v>474.54672676666661</v>
      </c>
      <c r="N172">
        <f>AVERAGE('Weighted Moving Average'!B170:B172)</f>
        <v>544.20911109999997</v>
      </c>
    </row>
    <row r="173" spans="1:14" x14ac:dyDescent="0.25">
      <c r="A173" s="3">
        <v>32.805032519999997</v>
      </c>
      <c r="B173" s="9">
        <v>685.65465540000002</v>
      </c>
      <c r="C173" s="5">
        <f t="shared" si="4"/>
        <v>544.20911109999997</v>
      </c>
      <c r="D173" s="5">
        <f t="shared" si="5"/>
        <v>524.13081568333325</v>
      </c>
      <c r="N173">
        <f>AVERAGE('Weighted Moving Average'!B171:B173)</f>
        <v>530.68273913333326</v>
      </c>
    </row>
    <row r="174" spans="1:14" x14ac:dyDescent="0.25">
      <c r="A174" s="3">
        <v>32.716380669999999</v>
      </c>
      <c r="B174" s="9">
        <v>775.72285769999996</v>
      </c>
      <c r="C174" s="5">
        <f t="shared" si="4"/>
        <v>530.68273913333326</v>
      </c>
      <c r="D174" s="5">
        <f t="shared" si="5"/>
        <v>591.65351368333336</v>
      </c>
      <c r="N174">
        <f>AVERAGE('Weighted Moving Average'!B172:B174)</f>
        <v>677.31846280000002</v>
      </c>
    </row>
    <row r="175" spans="1:14" x14ac:dyDescent="0.25">
      <c r="A175" s="3">
        <v>32.107079890000001</v>
      </c>
      <c r="B175" s="9">
        <v>773.92475469999999</v>
      </c>
      <c r="C175" s="5">
        <f t="shared" si="4"/>
        <v>677.31846280000002</v>
      </c>
      <c r="D175" s="5">
        <f t="shared" si="5"/>
        <v>623.75991514999998</v>
      </c>
      <c r="N175">
        <f>AVERAGE('Weighted Moving Average'!B173:B175)</f>
        <v>745.10075593333329</v>
      </c>
    </row>
    <row r="176" spans="1:14" x14ac:dyDescent="0.25">
      <c r="A176" s="3">
        <v>24.778674949999999</v>
      </c>
      <c r="B176" s="9">
        <v>540.97751089999997</v>
      </c>
      <c r="C176" s="5">
        <f t="shared" si="4"/>
        <v>745.10075593333329</v>
      </c>
      <c r="D176" s="5">
        <f t="shared" si="5"/>
        <v>644.65493351666669</v>
      </c>
      <c r="N176">
        <f>AVERAGE('Weighted Moving Average'!B174:B176)</f>
        <v>696.87504110000009</v>
      </c>
    </row>
    <row r="177" spans="1:14" x14ac:dyDescent="0.25">
      <c r="A177" s="3">
        <v>15.029111759999999</v>
      </c>
      <c r="B177" s="9">
        <v>366.24771429999998</v>
      </c>
      <c r="C177" s="5">
        <f t="shared" si="4"/>
        <v>696.87504110000009</v>
      </c>
      <c r="D177" s="5">
        <f t="shared" si="5"/>
        <v>613.77889011666673</v>
      </c>
      <c r="N177">
        <f>AVERAGE('Weighted Moving Average'!B175:B177)</f>
        <v>560.38332663333324</v>
      </c>
    </row>
    <row r="178" spans="1:14" x14ac:dyDescent="0.25">
      <c r="A178" s="3">
        <v>23.424647180000001</v>
      </c>
      <c r="B178" s="9">
        <v>539.52773969999998</v>
      </c>
      <c r="C178" s="5">
        <f t="shared" si="4"/>
        <v>560.38332663333324</v>
      </c>
      <c r="D178" s="5">
        <f t="shared" si="5"/>
        <v>618.85089471666674</v>
      </c>
      <c r="N178">
        <f>AVERAGE('Weighted Moving Average'!B176:B178)</f>
        <v>482.25098829999996</v>
      </c>
    </row>
    <row r="179" spans="1:14" x14ac:dyDescent="0.25">
      <c r="A179" s="3">
        <v>35.217240070000003</v>
      </c>
      <c r="B179" s="9">
        <v>809.77772589999995</v>
      </c>
      <c r="C179" s="5">
        <f t="shared" si="4"/>
        <v>482.25098829999996</v>
      </c>
      <c r="D179" s="5">
        <f t="shared" si="5"/>
        <v>613.67587211666671</v>
      </c>
      <c r="N179">
        <f>AVERAGE('Weighted Moving Average'!B177:B179)</f>
        <v>571.85105996666664</v>
      </c>
    </row>
    <row r="180" spans="1:14" x14ac:dyDescent="0.25">
      <c r="A180" s="3">
        <v>16.379573239999999</v>
      </c>
      <c r="B180" s="9">
        <v>376.55447190000001</v>
      </c>
      <c r="C180" s="5">
        <f t="shared" si="4"/>
        <v>571.85105996666664</v>
      </c>
      <c r="D180" s="5">
        <f t="shared" si="5"/>
        <v>634.36305053333342</v>
      </c>
      <c r="N180">
        <f>AVERAGE('Weighted Moving Average'!B178:B180)</f>
        <v>575.2866458333333</v>
      </c>
    </row>
    <row r="181" spans="1:14" x14ac:dyDescent="0.25">
      <c r="A181" s="3">
        <v>20.556679110000001</v>
      </c>
      <c r="B181" s="9">
        <v>477.84171850000001</v>
      </c>
      <c r="C181" s="5">
        <f t="shared" si="4"/>
        <v>575.2866458333333</v>
      </c>
      <c r="D181" s="5">
        <f t="shared" si="5"/>
        <v>567.83498623333332</v>
      </c>
      <c r="N181">
        <f>AVERAGE('Weighted Moving Average'!B179:B181)</f>
        <v>554.72463876666666</v>
      </c>
    </row>
    <row r="182" spans="1:14" x14ac:dyDescent="0.25">
      <c r="A182" s="3">
        <v>21.322392369999999</v>
      </c>
      <c r="B182" s="9">
        <v>520.4703098</v>
      </c>
      <c r="C182" s="5">
        <f t="shared" si="4"/>
        <v>554.72463876666666</v>
      </c>
      <c r="D182" s="5">
        <f t="shared" si="5"/>
        <v>518.48781353333322</v>
      </c>
      <c r="N182">
        <f>AVERAGE('Weighted Moving Average'!B180:B182)</f>
        <v>458.28883339999999</v>
      </c>
    </row>
    <row r="183" spans="1:14" x14ac:dyDescent="0.25">
      <c r="A183" s="3">
        <v>26.943637970000001</v>
      </c>
      <c r="B183" s="9">
        <v>654.19740569999999</v>
      </c>
      <c r="C183" s="5">
        <f t="shared" si="4"/>
        <v>458.28883339999999</v>
      </c>
      <c r="D183" s="5">
        <f t="shared" si="5"/>
        <v>515.06994668333334</v>
      </c>
      <c r="N183">
        <f>AVERAGE('Weighted Moving Average'!B181:B183)</f>
        <v>550.83647800000006</v>
      </c>
    </row>
    <row r="184" spans="1:14" x14ac:dyDescent="0.25">
      <c r="A184" s="3">
        <v>22.63473505</v>
      </c>
      <c r="B184" s="9">
        <v>518.21610520000002</v>
      </c>
      <c r="C184" s="5">
        <f t="shared" si="4"/>
        <v>550.83647800000006</v>
      </c>
      <c r="D184" s="5">
        <f t="shared" si="5"/>
        <v>563.06156191666662</v>
      </c>
      <c r="N184">
        <f>AVERAGE('Weighted Moving Average'!B182:B184)</f>
        <v>564.29460689999996</v>
      </c>
    </row>
    <row r="185" spans="1:14" x14ac:dyDescent="0.25">
      <c r="A185" s="3">
        <v>33.250898919999997</v>
      </c>
      <c r="B185" s="9">
        <v>782.01254970000002</v>
      </c>
      <c r="C185" s="5">
        <f t="shared" si="4"/>
        <v>564.29460689999996</v>
      </c>
      <c r="D185" s="5">
        <f t="shared" si="5"/>
        <v>559.50962283333331</v>
      </c>
      <c r="N185">
        <f>AVERAGE('Weighted Moving Average'!B183:B185)</f>
        <v>651.4753535333333</v>
      </c>
    </row>
    <row r="186" spans="1:14" x14ac:dyDescent="0.25">
      <c r="A186" s="3">
        <v>8.9917601109999996</v>
      </c>
      <c r="B186" s="9">
        <v>250.13172779999999</v>
      </c>
      <c r="C186" s="5">
        <f t="shared" si="4"/>
        <v>651.4753535333333</v>
      </c>
      <c r="D186" s="5">
        <f t="shared" si="5"/>
        <v>554.88209346666667</v>
      </c>
      <c r="N186">
        <f>AVERAGE('Weighted Moving Average'!B184:B186)</f>
        <v>516.78679423333335</v>
      </c>
    </row>
    <row r="187" spans="1:14" x14ac:dyDescent="0.25">
      <c r="A187" s="3">
        <v>26.87495294</v>
      </c>
      <c r="B187" s="9">
        <v>634.58475060000001</v>
      </c>
      <c r="C187" s="5">
        <f t="shared" si="4"/>
        <v>516.78679423333335</v>
      </c>
      <c r="D187" s="5">
        <f t="shared" si="5"/>
        <v>533.8116361166667</v>
      </c>
      <c r="N187">
        <f>AVERAGE('Weighted Moving Average'!B185:B187)</f>
        <v>555.57634270000005</v>
      </c>
    </row>
    <row r="188" spans="1:14" x14ac:dyDescent="0.25">
      <c r="A188" s="3">
        <v>21.358024109999999</v>
      </c>
      <c r="B188" s="9">
        <v>488.17080879999997</v>
      </c>
      <c r="C188" s="5">
        <f t="shared" si="4"/>
        <v>555.57634270000005</v>
      </c>
      <c r="D188" s="5">
        <f t="shared" si="5"/>
        <v>559.93547479999995</v>
      </c>
      <c r="N188">
        <f>AVERAGE('Weighted Moving Average'!B186:B188)</f>
        <v>457.62909573333332</v>
      </c>
    </row>
    <row r="189" spans="1:14" x14ac:dyDescent="0.25">
      <c r="A189" s="3">
        <v>22.009874310000001</v>
      </c>
      <c r="B189" s="9">
        <v>520.85345619999998</v>
      </c>
      <c r="C189" s="5">
        <f t="shared" si="4"/>
        <v>457.62909573333332</v>
      </c>
      <c r="D189" s="5">
        <f t="shared" si="5"/>
        <v>554.55222463333337</v>
      </c>
      <c r="N189">
        <f>AVERAGE('Weighted Moving Average'!B187:B189)</f>
        <v>547.86967186666664</v>
      </c>
    </row>
    <row r="190" spans="1:14" x14ac:dyDescent="0.25">
      <c r="A190" s="3">
        <v>29.129127780000001</v>
      </c>
      <c r="B190" s="9">
        <v>652.00540809999995</v>
      </c>
      <c r="C190" s="5">
        <f t="shared" si="4"/>
        <v>547.86967186666664</v>
      </c>
      <c r="D190" s="5">
        <f t="shared" si="5"/>
        <v>532.32823304999999</v>
      </c>
      <c r="N190">
        <f>AVERAGE('Weighted Moving Average'!B188:B190)</f>
        <v>553.67655769999999</v>
      </c>
    </row>
    <row r="191" spans="1:14" x14ac:dyDescent="0.25">
      <c r="A191" s="3">
        <v>16.191297519999999</v>
      </c>
      <c r="B191" s="9">
        <v>383.9562396</v>
      </c>
      <c r="C191" s="5">
        <f t="shared" si="4"/>
        <v>553.67655769999999</v>
      </c>
      <c r="D191" s="5">
        <f t="shared" si="5"/>
        <v>554.62645020000002</v>
      </c>
      <c r="N191">
        <f>AVERAGE('Weighted Moving Average'!B189:B191)</f>
        <v>518.93836796666665</v>
      </c>
    </row>
    <row r="192" spans="1:14" x14ac:dyDescent="0.25">
      <c r="A192" s="3">
        <v>35.35976059</v>
      </c>
      <c r="B192" s="9">
        <v>796.51768479999998</v>
      </c>
      <c r="C192" s="5">
        <f t="shared" si="4"/>
        <v>518.93836796666665</v>
      </c>
      <c r="D192" s="5">
        <f t="shared" si="5"/>
        <v>488.28373185000004</v>
      </c>
      <c r="N192">
        <f>AVERAGE('Weighted Moving Average'!B190:B192)</f>
        <v>610.82644416666665</v>
      </c>
    </row>
    <row r="193" spans="1:14" x14ac:dyDescent="0.25">
      <c r="A193" s="3">
        <v>11.187756820000001</v>
      </c>
      <c r="B193" s="9">
        <v>293.92639270000001</v>
      </c>
      <c r="C193" s="5">
        <f t="shared" si="4"/>
        <v>610.82644416666665</v>
      </c>
      <c r="D193" s="5">
        <f t="shared" si="5"/>
        <v>579.34805801666664</v>
      </c>
      <c r="N193">
        <f>AVERAGE('Weighted Moving Average'!B191:B193)</f>
        <v>491.46677236666665</v>
      </c>
    </row>
    <row r="194" spans="1:14" x14ac:dyDescent="0.25">
      <c r="A194" s="3">
        <v>16.555842890000001</v>
      </c>
      <c r="B194" s="9">
        <v>414.42302799999999</v>
      </c>
      <c r="C194" s="5">
        <f t="shared" si="4"/>
        <v>491.46677236666665</v>
      </c>
      <c r="D194" s="5">
        <f t="shared" si="5"/>
        <v>522.57166503333337</v>
      </c>
      <c r="N194">
        <f>AVERAGE('Weighted Moving Average'!B192:B194)</f>
        <v>501.62236849999999</v>
      </c>
    </row>
    <row r="195" spans="1:14" x14ac:dyDescent="0.25">
      <c r="A195" s="3">
        <v>30.33033167</v>
      </c>
      <c r="B195" s="9">
        <v>691.95800589999999</v>
      </c>
      <c r="C195" s="5">
        <f t="shared" si="4"/>
        <v>501.62236849999999</v>
      </c>
      <c r="D195" s="5">
        <f t="shared" si="5"/>
        <v>510.28036823333338</v>
      </c>
      <c r="N195">
        <f>AVERAGE('Weighted Moving Average'!B193:B195)</f>
        <v>466.76914219999998</v>
      </c>
    </row>
    <row r="196" spans="1:14" x14ac:dyDescent="0.25">
      <c r="A196" s="3">
        <v>12.900665869999999</v>
      </c>
      <c r="B196" s="9">
        <v>339.10958290000002</v>
      </c>
      <c r="C196" s="5">
        <f t="shared" si="4"/>
        <v>466.76914219999998</v>
      </c>
      <c r="D196" s="5">
        <f t="shared" si="5"/>
        <v>538.7977931833334</v>
      </c>
      <c r="N196">
        <f>AVERAGE('Weighted Moving Average'!B194:B196)</f>
        <v>481.8302056</v>
      </c>
    </row>
    <row r="197" spans="1:14" x14ac:dyDescent="0.25">
      <c r="A197" s="3">
        <v>19.814638380000002</v>
      </c>
      <c r="B197" s="9">
        <v>471.70155690000001</v>
      </c>
      <c r="C197" s="5">
        <f t="shared" si="4"/>
        <v>481.8302056</v>
      </c>
      <c r="D197" s="5">
        <f t="shared" si="5"/>
        <v>486.64848898333327</v>
      </c>
      <c r="N197">
        <f>AVERAGE('Weighted Moving Average'!B195:B197)</f>
        <v>500.92304856666669</v>
      </c>
    </row>
    <row r="198" spans="1:14" x14ac:dyDescent="0.25">
      <c r="A198" s="3">
        <v>20.934607660000001</v>
      </c>
      <c r="B198" s="9">
        <v>499.45834330000002</v>
      </c>
      <c r="C198" s="5">
        <f t="shared" si="4"/>
        <v>500.92304856666669</v>
      </c>
      <c r="D198" s="5">
        <f t="shared" si="5"/>
        <v>501.27270853333334</v>
      </c>
      <c r="N198">
        <f>AVERAGE('Weighted Moving Average'!B196:B198)</f>
        <v>436.75649436666669</v>
      </c>
    </row>
    <row r="199" spans="1:14" x14ac:dyDescent="0.25">
      <c r="A199" s="3">
        <v>23.591028059999999</v>
      </c>
      <c r="B199" s="9">
        <v>542.60807039999997</v>
      </c>
      <c r="C199" s="5">
        <f t="shared" si="4"/>
        <v>436.75649436666669</v>
      </c>
      <c r="D199" s="5">
        <f t="shared" si="5"/>
        <v>451.76281828333339</v>
      </c>
      <c r="N199">
        <f>AVERAGE('Weighted Moving Average'!B197:B199)</f>
        <v>504.5893235333333</v>
      </c>
    </row>
    <row r="200" spans="1:14" x14ac:dyDescent="0.25">
      <c r="A200" s="3">
        <v>16.55794796</v>
      </c>
      <c r="B200" s="9">
        <v>401.92479229999998</v>
      </c>
      <c r="C200" s="5">
        <f t="shared" si="4"/>
        <v>504.5893235333333</v>
      </c>
      <c r="D200" s="5">
        <f t="shared" si="5"/>
        <v>493.20976456666671</v>
      </c>
      <c r="N200">
        <f>AVERAGE('Weighted Moving Average'!B198:B200)</f>
        <v>481.33040199999999</v>
      </c>
    </row>
    <row r="201" spans="1:14" x14ac:dyDescent="0.25">
      <c r="A201" s="3">
        <v>30.666595560000001</v>
      </c>
      <c r="B201" s="9">
        <v>680.02712050000002</v>
      </c>
      <c r="C201" s="5">
        <f t="shared" si="4"/>
        <v>481.33040199999999</v>
      </c>
      <c r="D201" s="5">
        <f t="shared" si="5"/>
        <v>491.12672528333331</v>
      </c>
      <c r="N201">
        <f>AVERAGE('Weighted Moving Average'!B199:B201)</f>
        <v>541.51999439999997</v>
      </c>
    </row>
    <row r="202" spans="1:14" x14ac:dyDescent="0.25">
      <c r="A202" s="3">
        <v>9.8125104699999994</v>
      </c>
      <c r="B202" s="9">
        <v>258.28680989999998</v>
      </c>
      <c r="C202" s="5">
        <f t="shared" ref="C202:C265" si="6">AVERAGE(B199:B201)</f>
        <v>541.51999439999997</v>
      </c>
      <c r="D202" s="5">
        <f t="shared" si="5"/>
        <v>489.1382443833333</v>
      </c>
      <c r="N202">
        <f>AVERAGE('Weighted Moving Average'!B200:B202)</f>
        <v>446.74624089999998</v>
      </c>
    </row>
    <row r="203" spans="1:14" x14ac:dyDescent="0.25">
      <c r="A203" s="3">
        <v>31.57998903</v>
      </c>
      <c r="B203" s="9">
        <v>715.12469520000002</v>
      </c>
      <c r="C203" s="5">
        <f t="shared" si="6"/>
        <v>446.74624089999998</v>
      </c>
      <c r="D203" s="5">
        <f t="shared" si="5"/>
        <v>475.66778221666664</v>
      </c>
      <c r="N203">
        <f>AVERAGE('Weighted Moving Average'!B201:B203)</f>
        <v>551.14620853333338</v>
      </c>
    </row>
    <row r="204" spans="1:14" x14ac:dyDescent="0.25">
      <c r="A204" s="3">
        <v>25.422165230000001</v>
      </c>
      <c r="B204" s="9">
        <v>608.93634520000001</v>
      </c>
      <c r="C204" s="5">
        <f t="shared" si="6"/>
        <v>551.14620853333338</v>
      </c>
      <c r="D204" s="5">
        <f t="shared" si="5"/>
        <v>516.23830526666677</v>
      </c>
      <c r="N204">
        <f>AVERAGE('Weighted Moving Average'!B202:B204)</f>
        <v>527.44928343333333</v>
      </c>
    </row>
    <row r="205" spans="1:14" x14ac:dyDescent="0.25">
      <c r="A205" s="3">
        <v>25.241148190000001</v>
      </c>
      <c r="B205" s="9">
        <v>574.71064860000001</v>
      </c>
      <c r="C205" s="5">
        <f t="shared" si="6"/>
        <v>527.44928343333333</v>
      </c>
      <c r="D205" s="5">
        <f t="shared" ref="D205:D268" si="7">AVERAGE(B199:B204)</f>
        <v>534.48463891666654</v>
      </c>
      <c r="N205">
        <f>AVERAGE('Weighted Moving Average'!B203:B205)</f>
        <v>632.92389633333335</v>
      </c>
    </row>
    <row r="206" spans="1:14" x14ac:dyDescent="0.25">
      <c r="A206" s="3">
        <v>26.873586240000002</v>
      </c>
      <c r="B206" s="9">
        <v>615.92665020000004</v>
      </c>
      <c r="C206" s="5">
        <f t="shared" si="6"/>
        <v>632.92389633333335</v>
      </c>
      <c r="D206" s="5">
        <f t="shared" si="7"/>
        <v>539.83506861666672</v>
      </c>
      <c r="N206">
        <f>AVERAGE('Weighted Moving Average'!B204:B206)</f>
        <v>599.85788133333335</v>
      </c>
    </row>
    <row r="207" spans="1:14" x14ac:dyDescent="0.25">
      <c r="A207" s="3">
        <v>21.424557780000001</v>
      </c>
      <c r="B207" s="9">
        <v>533.32432449999999</v>
      </c>
      <c r="C207" s="5">
        <f t="shared" si="6"/>
        <v>599.85788133333335</v>
      </c>
      <c r="D207" s="5">
        <f t="shared" si="7"/>
        <v>575.50204493333331</v>
      </c>
      <c r="N207">
        <f>AVERAGE('Weighted Moving Average'!B205:B207)</f>
        <v>574.65387443333339</v>
      </c>
    </row>
    <row r="208" spans="1:14" x14ac:dyDescent="0.25">
      <c r="A208" s="3">
        <v>23.963879500000001</v>
      </c>
      <c r="B208" s="9">
        <v>578.36043540000003</v>
      </c>
      <c r="C208" s="5">
        <f t="shared" si="6"/>
        <v>574.65387443333339</v>
      </c>
      <c r="D208" s="5">
        <f t="shared" si="7"/>
        <v>551.0515789333333</v>
      </c>
      <c r="N208">
        <f>AVERAGE('Weighted Moving Average'!B206:B208)</f>
        <v>575.87047003333328</v>
      </c>
    </row>
    <row r="209" spans="1:14" x14ac:dyDescent="0.25">
      <c r="A209" s="3">
        <v>10.4471261</v>
      </c>
      <c r="B209" s="9">
        <v>278.30984410000002</v>
      </c>
      <c r="C209" s="5">
        <f t="shared" si="6"/>
        <v>575.87047003333328</v>
      </c>
      <c r="D209" s="5">
        <f t="shared" si="7"/>
        <v>604.39718318333337</v>
      </c>
      <c r="N209">
        <f>AVERAGE('Weighted Moving Average'!B207:B209)</f>
        <v>463.33153466666664</v>
      </c>
    </row>
    <row r="210" spans="1:14" x14ac:dyDescent="0.25">
      <c r="A210" s="3">
        <v>5.8223323450000004</v>
      </c>
      <c r="B210" s="9">
        <v>186.4764868</v>
      </c>
      <c r="C210" s="5">
        <f t="shared" si="6"/>
        <v>463.33153466666664</v>
      </c>
      <c r="D210" s="5">
        <f t="shared" si="7"/>
        <v>531.59470799999997</v>
      </c>
      <c r="N210">
        <f>AVERAGE('Weighted Moving Average'!B208:B210)</f>
        <v>347.71558876666671</v>
      </c>
    </row>
    <row r="211" spans="1:14" x14ac:dyDescent="0.25">
      <c r="A211" s="3">
        <v>16.145824130000001</v>
      </c>
      <c r="B211" s="9">
        <v>395.2737497</v>
      </c>
      <c r="C211" s="5">
        <f t="shared" si="6"/>
        <v>347.71558876666671</v>
      </c>
      <c r="D211" s="5">
        <f t="shared" si="7"/>
        <v>461.18473160000008</v>
      </c>
      <c r="N211">
        <f>AVERAGE('Weighted Moving Average'!B209:B211)</f>
        <v>286.68669353333331</v>
      </c>
    </row>
    <row r="212" spans="1:14" x14ac:dyDescent="0.25">
      <c r="A212" s="3">
        <v>23.95931178</v>
      </c>
      <c r="B212" s="9">
        <v>537.113833</v>
      </c>
      <c r="C212" s="5">
        <f t="shared" si="6"/>
        <v>286.68669353333331</v>
      </c>
      <c r="D212" s="5">
        <f t="shared" si="7"/>
        <v>431.27858178333327</v>
      </c>
      <c r="N212">
        <f>AVERAGE('Weighted Moving Average'!B210:B212)</f>
        <v>372.9546898333333</v>
      </c>
    </row>
    <row r="213" spans="1:14" x14ac:dyDescent="0.25">
      <c r="A213" s="3">
        <v>9.7823807519999999</v>
      </c>
      <c r="B213" s="9">
        <v>228.9010303</v>
      </c>
      <c r="C213" s="5">
        <f t="shared" si="6"/>
        <v>372.9546898333333</v>
      </c>
      <c r="D213" s="5">
        <f t="shared" si="7"/>
        <v>418.14311225</v>
      </c>
      <c r="N213">
        <f>AVERAGE('Weighted Moving Average'!B211:B213)</f>
        <v>387.09620433333333</v>
      </c>
    </row>
    <row r="214" spans="1:14" x14ac:dyDescent="0.25">
      <c r="A214" s="3">
        <v>23.97593152</v>
      </c>
      <c r="B214" s="9">
        <v>603.23294220000002</v>
      </c>
      <c r="C214" s="5">
        <f t="shared" si="6"/>
        <v>387.09620433333333</v>
      </c>
      <c r="D214" s="5">
        <f t="shared" si="7"/>
        <v>367.40589655000002</v>
      </c>
      <c r="N214">
        <f>AVERAGE('Weighted Moving Average'!B212:B214)</f>
        <v>456.41593516666671</v>
      </c>
    </row>
    <row r="215" spans="1:14" x14ac:dyDescent="0.25">
      <c r="A215" s="3">
        <v>10.09664458</v>
      </c>
      <c r="B215" s="9">
        <v>272.85702129999999</v>
      </c>
      <c r="C215" s="5">
        <f t="shared" si="6"/>
        <v>456.41593516666671</v>
      </c>
      <c r="D215" s="5">
        <f t="shared" si="7"/>
        <v>371.55131435000004</v>
      </c>
      <c r="N215">
        <f>AVERAGE('Weighted Moving Average'!B213:B215)</f>
        <v>368.33033126666669</v>
      </c>
    </row>
    <row r="216" spans="1:14" x14ac:dyDescent="0.25">
      <c r="A216" s="3">
        <v>22.387603739999999</v>
      </c>
      <c r="B216" s="9">
        <v>493.11546759999999</v>
      </c>
      <c r="C216" s="5">
        <f t="shared" si="6"/>
        <v>368.33033126666669</v>
      </c>
      <c r="D216" s="5">
        <f t="shared" si="7"/>
        <v>370.64251055</v>
      </c>
      <c r="N216">
        <f>AVERAGE('Weighted Moving Average'!B214:B216)</f>
        <v>456.40181036666672</v>
      </c>
    </row>
    <row r="217" spans="1:14" x14ac:dyDescent="0.25">
      <c r="A217" s="3">
        <v>27.32232277</v>
      </c>
      <c r="B217" s="9">
        <v>612.80377039999996</v>
      </c>
      <c r="C217" s="5">
        <f t="shared" si="6"/>
        <v>456.40181036666672</v>
      </c>
      <c r="D217" s="5">
        <f t="shared" si="7"/>
        <v>421.74900735</v>
      </c>
      <c r="N217">
        <f>AVERAGE('Weighted Moving Average'!B215:B217)</f>
        <v>459.59208643333324</v>
      </c>
    </row>
    <row r="218" spans="1:14" x14ac:dyDescent="0.25">
      <c r="A218" s="3">
        <v>20.247345840000001</v>
      </c>
      <c r="B218" s="9">
        <v>437.25199270000002</v>
      </c>
      <c r="C218" s="5">
        <f t="shared" si="6"/>
        <v>459.59208643333324</v>
      </c>
      <c r="D218" s="5">
        <f t="shared" si="7"/>
        <v>458.0040108</v>
      </c>
      <c r="N218">
        <f>AVERAGE('Weighted Moving Average'!B216:B218)</f>
        <v>514.39041023333334</v>
      </c>
    </row>
    <row r="219" spans="1:14" x14ac:dyDescent="0.25">
      <c r="A219" s="3">
        <v>23.153001849999999</v>
      </c>
      <c r="B219" s="9">
        <v>506.49374760000001</v>
      </c>
      <c r="C219" s="5">
        <f t="shared" si="6"/>
        <v>514.39041023333334</v>
      </c>
      <c r="D219" s="5">
        <f t="shared" si="7"/>
        <v>441.36037074999996</v>
      </c>
      <c r="N219">
        <f>AVERAGE('Weighted Moving Average'!B217:B219)</f>
        <v>518.84983690000001</v>
      </c>
    </row>
    <row r="220" spans="1:14" x14ac:dyDescent="0.25">
      <c r="A220" s="3">
        <v>15.753950720000001</v>
      </c>
      <c r="B220" s="9">
        <v>409.49384759999998</v>
      </c>
      <c r="C220" s="5">
        <f t="shared" si="6"/>
        <v>518.84983690000001</v>
      </c>
      <c r="D220" s="5">
        <f t="shared" si="7"/>
        <v>487.62582363333331</v>
      </c>
      <c r="N220">
        <f>AVERAGE('Weighted Moving Average'!B218:B220)</f>
        <v>451.07986263333333</v>
      </c>
    </row>
    <row r="221" spans="1:14" x14ac:dyDescent="0.25">
      <c r="A221" s="3">
        <v>27.57296049</v>
      </c>
      <c r="B221" s="9">
        <v>562.79246330000001</v>
      </c>
      <c r="C221" s="5">
        <f t="shared" si="6"/>
        <v>451.07986263333333</v>
      </c>
      <c r="D221" s="5">
        <f t="shared" si="7"/>
        <v>455.33597453333323</v>
      </c>
      <c r="N221">
        <f>AVERAGE('Weighted Moving Average'!B219:B221)</f>
        <v>492.92668616666668</v>
      </c>
    </row>
    <row r="222" spans="1:14" x14ac:dyDescent="0.25">
      <c r="A222" s="3">
        <v>18.776829679999999</v>
      </c>
      <c r="B222" s="9">
        <v>402.39846069999999</v>
      </c>
      <c r="C222" s="5">
        <f t="shared" si="6"/>
        <v>492.92668616666668</v>
      </c>
      <c r="D222" s="5">
        <f t="shared" si="7"/>
        <v>503.65854820000004</v>
      </c>
      <c r="N222">
        <f>AVERAGE('Weighted Moving Average'!B220:B222)</f>
        <v>458.22825719999997</v>
      </c>
    </row>
    <row r="223" spans="1:14" x14ac:dyDescent="0.25">
      <c r="A223" s="3">
        <v>22.653135819999999</v>
      </c>
      <c r="B223" s="9">
        <v>532.05402000000004</v>
      </c>
      <c r="C223" s="5">
        <f t="shared" si="6"/>
        <v>458.22825719999997</v>
      </c>
      <c r="D223" s="5">
        <f t="shared" si="7"/>
        <v>488.53904704999997</v>
      </c>
      <c r="N223">
        <f>AVERAGE('Weighted Moving Average'!B221:B223)</f>
        <v>499.08164800000003</v>
      </c>
    </row>
    <row r="224" spans="1:14" x14ac:dyDescent="0.25">
      <c r="A224" s="3">
        <v>17.993020219999998</v>
      </c>
      <c r="B224" s="9">
        <v>413.91406690000002</v>
      </c>
      <c r="C224" s="5">
        <f t="shared" si="6"/>
        <v>499.08164800000003</v>
      </c>
      <c r="D224" s="5">
        <f t="shared" si="7"/>
        <v>475.08075531666668</v>
      </c>
      <c r="N224">
        <f>AVERAGE('Weighted Moving Average'!B222:B224)</f>
        <v>449.4555158666667</v>
      </c>
    </row>
    <row r="225" spans="1:14" x14ac:dyDescent="0.25">
      <c r="A225" s="3">
        <v>13.11245224</v>
      </c>
      <c r="B225" s="9">
        <v>332.15010539999997</v>
      </c>
      <c r="C225" s="5">
        <f t="shared" si="6"/>
        <v>449.4555158666667</v>
      </c>
      <c r="D225" s="5">
        <f t="shared" si="7"/>
        <v>471.19110101666666</v>
      </c>
      <c r="N225">
        <f>AVERAGE('Weighted Moving Average'!B223:B225)</f>
        <v>426.03939743333336</v>
      </c>
    </row>
    <row r="226" spans="1:14" x14ac:dyDescent="0.25">
      <c r="A226" s="3">
        <v>24.80257679</v>
      </c>
      <c r="B226" s="9">
        <v>563.30128009999999</v>
      </c>
      <c r="C226" s="5">
        <f t="shared" si="6"/>
        <v>426.03939743333336</v>
      </c>
      <c r="D226" s="5">
        <f t="shared" si="7"/>
        <v>442.13382731666667</v>
      </c>
      <c r="N226">
        <f>AVERAGE('Weighted Moving Average'!B224:B226)</f>
        <v>436.45515079999996</v>
      </c>
    </row>
    <row r="227" spans="1:14" x14ac:dyDescent="0.25">
      <c r="A227" s="3">
        <v>18.60275025</v>
      </c>
      <c r="B227" s="9">
        <v>472.54934270000001</v>
      </c>
      <c r="C227" s="5">
        <f t="shared" si="6"/>
        <v>436.45515079999996</v>
      </c>
      <c r="D227" s="5">
        <f t="shared" si="7"/>
        <v>467.76839939999996</v>
      </c>
      <c r="N227">
        <f>AVERAGE('Weighted Moving Average'!B225:B227)</f>
        <v>456.00024273333338</v>
      </c>
    </row>
    <row r="228" spans="1:14" x14ac:dyDescent="0.25">
      <c r="A228" s="3">
        <v>25.865943300000001</v>
      </c>
      <c r="B228" s="9">
        <v>596.98424069999999</v>
      </c>
      <c r="C228" s="5">
        <f t="shared" si="6"/>
        <v>456.00024273333338</v>
      </c>
      <c r="D228" s="5">
        <f t="shared" si="7"/>
        <v>452.72787930000004</v>
      </c>
      <c r="N228">
        <f>AVERAGE('Weighted Moving Average'!B226:B228)</f>
        <v>544.27828783333337</v>
      </c>
    </row>
    <row r="229" spans="1:14" x14ac:dyDescent="0.25">
      <c r="A229" s="3">
        <v>26.25074588</v>
      </c>
      <c r="B229" s="9">
        <v>596.88910520000002</v>
      </c>
      <c r="C229" s="5">
        <f t="shared" si="6"/>
        <v>544.27828783333337</v>
      </c>
      <c r="D229" s="5">
        <f t="shared" si="7"/>
        <v>485.15884263333334</v>
      </c>
      <c r="N229">
        <f>AVERAGE('Weighted Moving Average'!B227:B229)</f>
        <v>555.47422953333341</v>
      </c>
    </row>
    <row r="230" spans="1:14" x14ac:dyDescent="0.25">
      <c r="A230" s="3">
        <v>13.364313170000001</v>
      </c>
      <c r="B230" s="9">
        <v>268.92917940000001</v>
      </c>
      <c r="C230" s="5">
        <f t="shared" si="6"/>
        <v>555.47422953333341</v>
      </c>
      <c r="D230" s="5">
        <f t="shared" si="7"/>
        <v>495.96469016666668</v>
      </c>
      <c r="N230">
        <f>AVERAGE('Weighted Moving Average'!B228:B230)</f>
        <v>487.60084176666669</v>
      </c>
    </row>
    <row r="231" spans="1:14" x14ac:dyDescent="0.25">
      <c r="A231" s="3">
        <v>21.540459049999999</v>
      </c>
      <c r="B231" s="9">
        <v>528.11624010000003</v>
      </c>
      <c r="C231" s="5">
        <f t="shared" si="6"/>
        <v>487.60084176666669</v>
      </c>
      <c r="D231" s="5">
        <f t="shared" si="7"/>
        <v>471.80054225000003</v>
      </c>
      <c r="N231">
        <f>AVERAGE('Weighted Moving Average'!B229:B231)</f>
        <v>464.64484156666668</v>
      </c>
    </row>
    <row r="232" spans="1:14" x14ac:dyDescent="0.25">
      <c r="A232" s="3">
        <v>27.128128669999999</v>
      </c>
      <c r="B232" s="9">
        <v>627.65083360000006</v>
      </c>
      <c r="C232" s="5">
        <f t="shared" si="6"/>
        <v>464.64484156666668</v>
      </c>
      <c r="D232" s="5">
        <f t="shared" si="7"/>
        <v>504.46156470000005</v>
      </c>
      <c r="N232">
        <f>AVERAGE('Weighted Moving Average'!B230:B232)</f>
        <v>474.89875103333333</v>
      </c>
    </row>
    <row r="233" spans="1:14" x14ac:dyDescent="0.25">
      <c r="A233" s="3">
        <v>26.9441229</v>
      </c>
      <c r="B233" s="9">
        <v>618.17209079999998</v>
      </c>
      <c r="C233" s="5">
        <f t="shared" si="6"/>
        <v>474.89875103333333</v>
      </c>
      <c r="D233" s="5">
        <f t="shared" si="7"/>
        <v>515.18649028333346</v>
      </c>
      <c r="N233">
        <f>AVERAGE('Weighted Moving Average'!B231:B233)</f>
        <v>591.31305483333335</v>
      </c>
    </row>
    <row r="234" spans="1:14" x14ac:dyDescent="0.25">
      <c r="A234" s="3">
        <v>38.146332770000001</v>
      </c>
      <c r="B234" s="9">
        <v>850.24698220000005</v>
      </c>
      <c r="C234" s="5">
        <f t="shared" si="6"/>
        <v>591.31305483333335</v>
      </c>
      <c r="D234" s="5">
        <f t="shared" si="7"/>
        <v>539.45694830000002</v>
      </c>
      <c r="N234">
        <f>AVERAGE('Weighted Moving Average'!B232:B234)</f>
        <v>698.68996886666662</v>
      </c>
    </row>
    <row r="235" spans="1:14" x14ac:dyDescent="0.25">
      <c r="A235" s="3">
        <v>4.2364649730000004</v>
      </c>
      <c r="B235" s="9">
        <v>118.8121496</v>
      </c>
      <c r="C235" s="5">
        <f t="shared" si="6"/>
        <v>698.68996886666662</v>
      </c>
      <c r="D235" s="5">
        <f t="shared" si="7"/>
        <v>581.66740521666679</v>
      </c>
      <c r="N235">
        <f>AVERAGE('Weighted Moving Average'!B233:B235)</f>
        <v>529.07707419999997</v>
      </c>
    </row>
    <row r="236" spans="1:14" x14ac:dyDescent="0.25">
      <c r="A236" s="3">
        <v>9.4034792090000003</v>
      </c>
      <c r="B236" s="9">
        <v>278.0627594</v>
      </c>
      <c r="C236" s="5">
        <f t="shared" si="6"/>
        <v>529.07707419999997</v>
      </c>
      <c r="D236" s="5">
        <f t="shared" si="7"/>
        <v>501.98791261666662</v>
      </c>
      <c r="N236">
        <f>AVERAGE('Weighted Moving Average'!B234:B236)</f>
        <v>415.70729706666663</v>
      </c>
    </row>
    <row r="237" spans="1:14" x14ac:dyDescent="0.25">
      <c r="A237" s="3">
        <v>20.153345269999999</v>
      </c>
      <c r="B237" s="9">
        <v>449.1128688</v>
      </c>
      <c r="C237" s="5">
        <f t="shared" si="6"/>
        <v>415.70729706666663</v>
      </c>
      <c r="D237" s="5">
        <f t="shared" si="7"/>
        <v>503.51017595000002</v>
      </c>
      <c r="N237">
        <f>AVERAGE('Weighted Moving Average'!B235:B237)</f>
        <v>281.99592593333335</v>
      </c>
    </row>
    <row r="238" spans="1:14" x14ac:dyDescent="0.25">
      <c r="A238" s="3">
        <v>19.721331490000001</v>
      </c>
      <c r="B238" s="9">
        <v>448.9304429</v>
      </c>
      <c r="C238" s="5">
        <f t="shared" si="6"/>
        <v>281.99592593333335</v>
      </c>
      <c r="D238" s="5">
        <f t="shared" si="7"/>
        <v>490.34294739999996</v>
      </c>
      <c r="N238">
        <f>AVERAGE('Weighted Moving Average'!B236:B238)</f>
        <v>392.03535703333336</v>
      </c>
    </row>
    <row r="239" spans="1:14" x14ac:dyDescent="0.25">
      <c r="A239" s="3">
        <v>19.19495126</v>
      </c>
      <c r="B239" s="9">
        <v>463.06561429999999</v>
      </c>
      <c r="C239" s="5">
        <f t="shared" si="6"/>
        <v>392.03535703333336</v>
      </c>
      <c r="D239" s="5">
        <f t="shared" si="7"/>
        <v>460.55621561666663</v>
      </c>
      <c r="N239">
        <f>AVERAGE('Weighted Moving Average'!B237:B239)</f>
        <v>453.70297533333331</v>
      </c>
    </row>
    <row r="240" spans="1:14" x14ac:dyDescent="0.25">
      <c r="A240" s="3">
        <v>19.172044979999999</v>
      </c>
      <c r="B240" s="9">
        <v>474.832244</v>
      </c>
      <c r="C240" s="5">
        <f t="shared" si="6"/>
        <v>453.70297533333331</v>
      </c>
      <c r="D240" s="5">
        <f t="shared" si="7"/>
        <v>434.70513619999997</v>
      </c>
      <c r="N240">
        <f>AVERAGE('Weighted Moving Average'!B238:B240)</f>
        <v>462.27610039999996</v>
      </c>
    </row>
    <row r="241" spans="1:14" x14ac:dyDescent="0.25">
      <c r="A241" s="3">
        <v>36.116561470000001</v>
      </c>
      <c r="B241" s="9">
        <v>824.95435669999995</v>
      </c>
      <c r="C241" s="5">
        <f t="shared" si="6"/>
        <v>462.27610039999996</v>
      </c>
      <c r="D241" s="5">
        <f t="shared" si="7"/>
        <v>372.13601316666671</v>
      </c>
      <c r="N241">
        <f>AVERAGE('Weighted Moving Average'!B239:B241)</f>
        <v>587.61740499999996</v>
      </c>
    </row>
    <row r="242" spans="1:14" x14ac:dyDescent="0.25">
      <c r="A242" s="3">
        <v>23.410861329999999</v>
      </c>
      <c r="B242" s="9">
        <v>553.11965139999995</v>
      </c>
      <c r="C242" s="5">
        <f t="shared" si="6"/>
        <v>587.61740499999996</v>
      </c>
      <c r="D242" s="5">
        <f t="shared" si="7"/>
        <v>489.82638101666674</v>
      </c>
      <c r="N242">
        <f>AVERAGE('Weighted Moving Average'!B240:B242)</f>
        <v>617.63541736666673</v>
      </c>
    </row>
    <row r="243" spans="1:14" x14ac:dyDescent="0.25">
      <c r="A243" s="3">
        <v>29.919308860000001</v>
      </c>
      <c r="B243" s="9">
        <v>696.64017750000005</v>
      </c>
      <c r="C243" s="5">
        <f t="shared" si="6"/>
        <v>617.63541736666673</v>
      </c>
      <c r="D243" s="5">
        <f t="shared" si="7"/>
        <v>535.66919634999988</v>
      </c>
      <c r="N243">
        <f>AVERAGE('Weighted Moving Average'!B241:B243)</f>
        <v>691.57139519999998</v>
      </c>
    </row>
    <row r="244" spans="1:14" x14ac:dyDescent="0.25">
      <c r="A244" s="3">
        <v>32.004365059999998</v>
      </c>
      <c r="B244" s="9">
        <v>675.80715099999998</v>
      </c>
      <c r="C244" s="5">
        <f t="shared" si="6"/>
        <v>691.57139519999998</v>
      </c>
      <c r="D244" s="5">
        <f t="shared" si="7"/>
        <v>576.92374779999989</v>
      </c>
      <c r="N244">
        <f>AVERAGE('Weighted Moving Average'!B242:B244)</f>
        <v>641.85565996666662</v>
      </c>
    </row>
    <row r="245" spans="1:14" x14ac:dyDescent="0.25">
      <c r="A245" s="3">
        <v>29.76822349</v>
      </c>
      <c r="B245" s="9">
        <v>695.85129789999996</v>
      </c>
      <c r="C245" s="5">
        <f t="shared" si="6"/>
        <v>641.85565996666662</v>
      </c>
      <c r="D245" s="5">
        <f t="shared" si="7"/>
        <v>614.73653248333324</v>
      </c>
      <c r="N245">
        <f>AVERAGE('Weighted Moving Average'!B243:B245)</f>
        <v>689.4328754666667</v>
      </c>
    </row>
    <row r="246" spans="1:14" x14ac:dyDescent="0.25">
      <c r="A246" s="3">
        <v>11.13270573</v>
      </c>
      <c r="B246" s="9">
        <v>288.15814510000001</v>
      </c>
      <c r="C246" s="5">
        <f t="shared" si="6"/>
        <v>689.4328754666667</v>
      </c>
      <c r="D246" s="5">
        <f t="shared" si="7"/>
        <v>653.53414641666666</v>
      </c>
      <c r="N246">
        <f>AVERAGE('Weighted Moving Average'!B244:B246)</f>
        <v>553.272198</v>
      </c>
    </row>
    <row r="247" spans="1:14" x14ac:dyDescent="0.25">
      <c r="A247" s="3">
        <v>23.38514451</v>
      </c>
      <c r="B247" s="9">
        <v>506.43213530000003</v>
      </c>
      <c r="C247" s="5">
        <f t="shared" si="6"/>
        <v>553.272198</v>
      </c>
      <c r="D247" s="5">
        <f t="shared" si="7"/>
        <v>622.42179659999999</v>
      </c>
      <c r="N247">
        <f>AVERAGE('Weighted Moving Average'!B245:B247)</f>
        <v>496.81385943333333</v>
      </c>
    </row>
    <row r="248" spans="1:14" x14ac:dyDescent="0.25">
      <c r="A248" s="3">
        <v>27.70505923</v>
      </c>
      <c r="B248" s="9">
        <v>618.45727710000006</v>
      </c>
      <c r="C248" s="5">
        <f t="shared" si="6"/>
        <v>496.81385943333333</v>
      </c>
      <c r="D248" s="5">
        <f t="shared" si="7"/>
        <v>569.33475970000006</v>
      </c>
      <c r="N248">
        <f>AVERAGE('Weighted Moving Average'!B246:B248)</f>
        <v>471.01585249999999</v>
      </c>
    </row>
    <row r="249" spans="1:14" x14ac:dyDescent="0.25">
      <c r="A249" s="3">
        <v>15.047923320000001</v>
      </c>
      <c r="B249" s="9">
        <v>367.05237570000003</v>
      </c>
      <c r="C249" s="5">
        <f t="shared" si="6"/>
        <v>471.01585249999999</v>
      </c>
      <c r="D249" s="5">
        <f t="shared" si="7"/>
        <v>580.22436398333332</v>
      </c>
      <c r="N249">
        <f>AVERAGE('Weighted Moving Average'!B247:B249)</f>
        <v>497.31392936666674</v>
      </c>
    </row>
    <row r="250" spans="1:14" x14ac:dyDescent="0.25">
      <c r="A250" s="3">
        <v>6.352459369</v>
      </c>
      <c r="B250" s="9">
        <v>191.6233119</v>
      </c>
      <c r="C250" s="5">
        <f t="shared" si="6"/>
        <v>497.31392936666674</v>
      </c>
      <c r="D250" s="5">
        <f t="shared" si="7"/>
        <v>525.29306368333334</v>
      </c>
      <c r="N250">
        <f>AVERAGE('Weighted Moving Average'!B248:B250)</f>
        <v>392.3776549000001</v>
      </c>
    </row>
    <row r="251" spans="1:14" x14ac:dyDescent="0.25">
      <c r="A251" s="3">
        <v>14.263540600000001</v>
      </c>
      <c r="B251" s="9">
        <v>334.43371990000003</v>
      </c>
      <c r="C251" s="5">
        <f t="shared" si="6"/>
        <v>392.3776549000001</v>
      </c>
      <c r="D251" s="5">
        <f t="shared" si="7"/>
        <v>444.5957571666666</v>
      </c>
      <c r="N251">
        <f>AVERAGE('Weighted Moving Average'!B249:B251)</f>
        <v>297.70313583333336</v>
      </c>
    </row>
    <row r="252" spans="1:14" x14ac:dyDescent="0.25">
      <c r="A252" s="3">
        <v>25.42294716</v>
      </c>
      <c r="B252" s="9">
        <v>583.75978129999999</v>
      </c>
      <c r="C252" s="5">
        <f t="shared" si="6"/>
        <v>297.70313583333336</v>
      </c>
      <c r="D252" s="5">
        <f t="shared" si="7"/>
        <v>384.35949416666671</v>
      </c>
      <c r="N252">
        <f>AVERAGE('Weighted Moving Average'!B250:B252)</f>
        <v>369.9389377</v>
      </c>
    </row>
    <row r="253" spans="1:14" x14ac:dyDescent="0.25">
      <c r="A253" s="3">
        <v>24.727154410000001</v>
      </c>
      <c r="B253" s="9">
        <v>538.1796842</v>
      </c>
      <c r="C253" s="5">
        <f t="shared" si="6"/>
        <v>369.9389377</v>
      </c>
      <c r="D253" s="5">
        <f t="shared" si="7"/>
        <v>433.62643353333334</v>
      </c>
      <c r="N253">
        <f>AVERAGE('Weighted Moving Average'!B251:B253)</f>
        <v>485.45772846666665</v>
      </c>
    </row>
    <row r="254" spans="1:14" x14ac:dyDescent="0.25">
      <c r="A254" s="3">
        <v>16.300124969999999</v>
      </c>
      <c r="B254" s="9">
        <v>394.1686196</v>
      </c>
      <c r="C254" s="5">
        <f t="shared" si="6"/>
        <v>485.45772846666665</v>
      </c>
      <c r="D254" s="5">
        <f t="shared" si="7"/>
        <v>438.91769168333343</v>
      </c>
      <c r="N254">
        <f>AVERAGE('Weighted Moving Average'!B252:B254)</f>
        <v>505.36936170000007</v>
      </c>
    </row>
    <row r="255" spans="1:14" x14ac:dyDescent="0.25">
      <c r="A255" s="3">
        <v>18.148952340000001</v>
      </c>
      <c r="B255" s="9">
        <v>473.56811219999997</v>
      </c>
      <c r="C255" s="5">
        <f t="shared" si="6"/>
        <v>505.36936170000007</v>
      </c>
      <c r="D255" s="5">
        <f t="shared" si="7"/>
        <v>401.53624876666669</v>
      </c>
      <c r="N255">
        <f>AVERAGE('Weighted Moving Average'!B253:B255)</f>
        <v>468.63880533333332</v>
      </c>
    </row>
    <row r="256" spans="1:14" x14ac:dyDescent="0.25">
      <c r="A256" s="3">
        <v>18.578119220000001</v>
      </c>
      <c r="B256" s="9">
        <v>427.13836930000002</v>
      </c>
      <c r="C256" s="5">
        <f t="shared" si="6"/>
        <v>468.63880533333332</v>
      </c>
      <c r="D256" s="5">
        <f t="shared" si="7"/>
        <v>419.28887151666669</v>
      </c>
      <c r="N256">
        <f>AVERAGE('Weighted Moving Average'!B254:B256)</f>
        <v>431.62503369999996</v>
      </c>
    </row>
    <row r="257" spans="1:14" x14ac:dyDescent="0.25">
      <c r="A257" s="3">
        <v>32.334808080000002</v>
      </c>
      <c r="B257" s="9">
        <v>747.96327010000005</v>
      </c>
      <c r="C257" s="5">
        <f t="shared" si="6"/>
        <v>431.62503369999996</v>
      </c>
      <c r="D257" s="5">
        <f t="shared" si="7"/>
        <v>458.54138108333336</v>
      </c>
      <c r="N257">
        <f>AVERAGE('Weighted Moving Average'!B255:B257)</f>
        <v>549.55658386666664</v>
      </c>
    </row>
    <row r="258" spans="1:14" x14ac:dyDescent="0.25">
      <c r="A258" s="3">
        <v>7.5611249410000001</v>
      </c>
      <c r="B258" s="9">
        <v>212.48355939999999</v>
      </c>
      <c r="C258" s="5">
        <f t="shared" si="6"/>
        <v>549.55658386666664</v>
      </c>
      <c r="D258" s="5">
        <f t="shared" si="7"/>
        <v>527.46297278333338</v>
      </c>
      <c r="N258">
        <f>AVERAGE('Weighted Moving Average'!B256:B258)</f>
        <v>462.5283996</v>
      </c>
    </row>
    <row r="259" spans="1:14" x14ac:dyDescent="0.25">
      <c r="A259" s="3">
        <v>31.471224320000001</v>
      </c>
      <c r="B259" s="9">
        <v>691.51654110000004</v>
      </c>
      <c r="C259" s="5">
        <f t="shared" si="6"/>
        <v>462.5283996</v>
      </c>
      <c r="D259" s="5">
        <f t="shared" si="7"/>
        <v>465.58360246666666</v>
      </c>
      <c r="N259">
        <f>AVERAGE('Weighted Moving Average'!B257:B259)</f>
        <v>550.65445686666669</v>
      </c>
    </row>
    <row r="260" spans="1:14" x14ac:dyDescent="0.25">
      <c r="A260" s="3">
        <v>28.33536277</v>
      </c>
      <c r="B260" s="9">
        <v>632.90191400000003</v>
      </c>
      <c r="C260" s="5">
        <f t="shared" si="6"/>
        <v>550.65445686666669</v>
      </c>
      <c r="D260" s="5">
        <f t="shared" si="7"/>
        <v>491.1397452833333</v>
      </c>
      <c r="N260">
        <f>AVERAGE('Weighted Moving Average'!B258:B260)</f>
        <v>512.30067150000002</v>
      </c>
    </row>
    <row r="261" spans="1:14" x14ac:dyDescent="0.25">
      <c r="A261" s="3">
        <v>17.636936760000001</v>
      </c>
      <c r="B261" s="9">
        <v>448.54996089999997</v>
      </c>
      <c r="C261" s="5">
        <f t="shared" si="6"/>
        <v>512.30067150000002</v>
      </c>
      <c r="D261" s="5">
        <f t="shared" si="7"/>
        <v>530.92862768333327</v>
      </c>
      <c r="N261">
        <f>AVERAGE('Weighted Moving Average'!B259:B261)</f>
        <v>590.98947200000009</v>
      </c>
    </row>
    <row r="262" spans="1:14" x14ac:dyDescent="0.25">
      <c r="A262" s="3">
        <v>21.703952879999999</v>
      </c>
      <c r="B262" s="9">
        <v>521.67280370000003</v>
      </c>
      <c r="C262" s="5">
        <f t="shared" si="6"/>
        <v>590.98947200000009</v>
      </c>
      <c r="D262" s="5">
        <f t="shared" si="7"/>
        <v>526.75893580000002</v>
      </c>
      <c r="N262">
        <f>AVERAGE('Weighted Moving Average'!B260:B262)</f>
        <v>534.37489286666664</v>
      </c>
    </row>
    <row r="263" spans="1:14" x14ac:dyDescent="0.25">
      <c r="A263" s="3">
        <v>18.462906780000001</v>
      </c>
      <c r="B263" s="9">
        <v>437.82871030000001</v>
      </c>
      <c r="C263" s="5">
        <f t="shared" si="6"/>
        <v>534.37489286666664</v>
      </c>
      <c r="D263" s="5">
        <f t="shared" si="7"/>
        <v>542.51467486666661</v>
      </c>
      <c r="N263">
        <f>AVERAGE('Weighted Moving Average'!B261:B263)</f>
        <v>469.35049163333332</v>
      </c>
    </row>
    <row r="264" spans="1:14" x14ac:dyDescent="0.25">
      <c r="A264" s="3">
        <v>32.479794339999998</v>
      </c>
      <c r="B264" s="9">
        <v>706.72460369999999</v>
      </c>
      <c r="C264" s="5">
        <f t="shared" si="6"/>
        <v>469.35049163333332</v>
      </c>
      <c r="D264" s="5">
        <f t="shared" si="7"/>
        <v>490.82558156666664</v>
      </c>
      <c r="N264">
        <f>AVERAGE('Weighted Moving Average'!B262:B264)</f>
        <v>555.40870589999997</v>
      </c>
    </row>
    <row r="265" spans="1:14" x14ac:dyDescent="0.25">
      <c r="A265" s="3">
        <v>17.360731980000001</v>
      </c>
      <c r="B265" s="9">
        <v>405.2503868</v>
      </c>
      <c r="C265" s="5">
        <f t="shared" si="6"/>
        <v>555.40870589999997</v>
      </c>
      <c r="D265" s="5">
        <f t="shared" si="7"/>
        <v>573.19908895000003</v>
      </c>
      <c r="N265">
        <f>AVERAGE('Weighted Moving Average'!B263:B265)</f>
        <v>516.6012336</v>
      </c>
    </row>
    <row r="266" spans="1:14" x14ac:dyDescent="0.25">
      <c r="A266" s="3">
        <v>21.007045120000001</v>
      </c>
      <c r="B266" s="9">
        <v>503.08426789999999</v>
      </c>
      <c r="C266" s="5">
        <f t="shared" ref="C266:C329" si="8">AVERAGE(B263:B265)</f>
        <v>516.6012336</v>
      </c>
      <c r="D266" s="5">
        <f t="shared" si="7"/>
        <v>525.48806323333326</v>
      </c>
      <c r="N266">
        <f>AVERAGE('Weighted Moving Average'!B264:B266)</f>
        <v>538.35308613333325</v>
      </c>
    </row>
    <row r="267" spans="1:14" x14ac:dyDescent="0.25">
      <c r="A267" s="3">
        <v>23.57711325</v>
      </c>
      <c r="B267" s="9">
        <v>570.99093159999995</v>
      </c>
      <c r="C267" s="5">
        <f t="shared" si="8"/>
        <v>538.35308613333325</v>
      </c>
      <c r="D267" s="5">
        <f t="shared" si="7"/>
        <v>503.85178888333331</v>
      </c>
      <c r="N267">
        <f>AVERAGE('Weighted Moving Average'!B265:B267)</f>
        <v>493.10852876666667</v>
      </c>
    </row>
    <row r="268" spans="1:14" x14ac:dyDescent="0.25">
      <c r="A268" s="3">
        <v>30.762739939999999</v>
      </c>
      <c r="B268" s="9">
        <v>706.3649044</v>
      </c>
      <c r="C268" s="5">
        <f t="shared" si="8"/>
        <v>493.10852876666667</v>
      </c>
      <c r="D268" s="5">
        <f t="shared" si="7"/>
        <v>524.25861733333329</v>
      </c>
      <c r="N268">
        <f>AVERAGE('Weighted Moving Average'!B266:B268)</f>
        <v>593.48003463333328</v>
      </c>
    </row>
    <row r="269" spans="1:14" x14ac:dyDescent="0.25">
      <c r="A269" s="3">
        <v>22.678560099999999</v>
      </c>
      <c r="B269" s="9">
        <v>543.98505839999996</v>
      </c>
      <c r="C269" s="5">
        <f t="shared" si="8"/>
        <v>593.48003463333328</v>
      </c>
      <c r="D269" s="5">
        <f t="shared" ref="D269:D332" si="9">AVERAGE(B263:B268)</f>
        <v>555.04063411666664</v>
      </c>
      <c r="N269">
        <f>AVERAGE('Weighted Moving Average'!B267:B269)</f>
        <v>607.11363146666656</v>
      </c>
    </row>
    <row r="270" spans="1:14" x14ac:dyDescent="0.25">
      <c r="A270" s="3">
        <v>28.855191470000001</v>
      </c>
      <c r="B270" s="9">
        <v>641.02538909999998</v>
      </c>
      <c r="C270" s="5">
        <f t="shared" si="8"/>
        <v>607.11363146666656</v>
      </c>
      <c r="D270" s="5">
        <f t="shared" si="9"/>
        <v>572.73335880000002</v>
      </c>
      <c r="N270">
        <f>AVERAGE('Weighted Moving Average'!B268:B270)</f>
        <v>630.45845063333331</v>
      </c>
    </row>
    <row r="271" spans="1:14" x14ac:dyDescent="0.25">
      <c r="A271" s="3">
        <v>9.6514952489999999</v>
      </c>
      <c r="B271" s="9">
        <v>274.67892089999998</v>
      </c>
      <c r="C271" s="5">
        <f t="shared" si="8"/>
        <v>630.45845063333331</v>
      </c>
      <c r="D271" s="5">
        <f t="shared" si="9"/>
        <v>561.7834896999999</v>
      </c>
      <c r="N271">
        <f>AVERAGE('Weighted Moving Average'!B269:B271)</f>
        <v>486.56312279999992</v>
      </c>
    </row>
    <row r="272" spans="1:14" x14ac:dyDescent="0.25">
      <c r="A272" s="3">
        <v>18.506231159999999</v>
      </c>
      <c r="B272" s="9">
        <v>420.96645289999998</v>
      </c>
      <c r="C272" s="5">
        <f t="shared" si="8"/>
        <v>486.56312279999992</v>
      </c>
      <c r="D272" s="5">
        <f t="shared" si="9"/>
        <v>540.02157871666668</v>
      </c>
      <c r="N272">
        <f>AVERAGE('Weighted Moving Average'!B270:B272)</f>
        <v>445.55692096666667</v>
      </c>
    </row>
    <row r="273" spans="1:14" x14ac:dyDescent="0.25">
      <c r="A273" s="3">
        <v>5.3384126729999997</v>
      </c>
      <c r="B273" s="9">
        <v>145.62530190000001</v>
      </c>
      <c r="C273" s="5">
        <f t="shared" si="8"/>
        <v>445.55692096666667</v>
      </c>
      <c r="D273" s="5">
        <f t="shared" si="9"/>
        <v>526.33527621666656</v>
      </c>
      <c r="N273">
        <f>AVERAGE('Weighted Moving Average'!B271:B273)</f>
        <v>280.42355856666671</v>
      </c>
    </row>
    <row r="274" spans="1:14" x14ac:dyDescent="0.25">
      <c r="A274" s="3">
        <v>35.458136199999998</v>
      </c>
      <c r="B274" s="9">
        <v>828.29607669999996</v>
      </c>
      <c r="C274" s="5">
        <f t="shared" si="8"/>
        <v>280.42355856666671</v>
      </c>
      <c r="D274" s="5">
        <f t="shared" si="9"/>
        <v>455.44100460000004</v>
      </c>
      <c r="N274">
        <f>AVERAGE('Weighted Moving Average'!B272:B274)</f>
        <v>464.96261049999998</v>
      </c>
    </row>
    <row r="275" spans="1:14" x14ac:dyDescent="0.25">
      <c r="A275" s="3">
        <v>24.77819856</v>
      </c>
      <c r="B275" s="9">
        <v>594.80487119999998</v>
      </c>
      <c r="C275" s="5">
        <f t="shared" si="8"/>
        <v>464.96261049999998</v>
      </c>
      <c r="D275" s="5">
        <f t="shared" si="9"/>
        <v>475.76286664999998</v>
      </c>
      <c r="N275">
        <f>AVERAGE('Weighted Moving Average'!B273:B275)</f>
        <v>522.9087499333333</v>
      </c>
    </row>
    <row r="276" spans="1:14" x14ac:dyDescent="0.25">
      <c r="A276" s="3">
        <v>24.628611490000001</v>
      </c>
      <c r="B276" s="9">
        <v>603.30533860000003</v>
      </c>
      <c r="C276" s="5">
        <f t="shared" si="8"/>
        <v>522.9087499333333</v>
      </c>
      <c r="D276" s="5">
        <f t="shared" si="9"/>
        <v>484.23283545000004</v>
      </c>
      <c r="N276">
        <f>AVERAGE('Weighted Moving Average'!B274:B276)</f>
        <v>675.46876216666669</v>
      </c>
    </row>
    <row r="277" spans="1:14" x14ac:dyDescent="0.25">
      <c r="A277" s="3">
        <v>28.491763500000001</v>
      </c>
      <c r="B277" s="9">
        <v>651.48674100000005</v>
      </c>
      <c r="C277" s="5">
        <f t="shared" si="8"/>
        <v>675.46876216666669</v>
      </c>
      <c r="D277" s="5">
        <f t="shared" si="9"/>
        <v>477.94616036666667</v>
      </c>
      <c r="N277">
        <f>AVERAGE('Weighted Moving Average'!B275:B277)</f>
        <v>616.53231693333339</v>
      </c>
    </row>
    <row r="278" spans="1:14" x14ac:dyDescent="0.25">
      <c r="A278" s="3">
        <v>24.949715189999999</v>
      </c>
      <c r="B278" s="9">
        <v>607.54214779999995</v>
      </c>
      <c r="C278" s="5">
        <f t="shared" si="8"/>
        <v>616.53231693333339</v>
      </c>
      <c r="D278" s="5">
        <f t="shared" si="9"/>
        <v>540.74746371666663</v>
      </c>
      <c r="N278">
        <f>AVERAGE('Weighted Moving Average'!B276:B278)</f>
        <v>620.77807580000001</v>
      </c>
    </row>
    <row r="279" spans="1:14" x14ac:dyDescent="0.25">
      <c r="A279" s="3">
        <v>25.448239999999998</v>
      </c>
      <c r="B279" s="9">
        <v>625.84642120000001</v>
      </c>
      <c r="C279" s="5">
        <f t="shared" si="8"/>
        <v>620.77807580000001</v>
      </c>
      <c r="D279" s="5">
        <f t="shared" si="9"/>
        <v>571.84341286666665</v>
      </c>
      <c r="N279">
        <f>AVERAGE('Weighted Moving Average'!B277:B279)</f>
        <v>628.29176999999993</v>
      </c>
    </row>
    <row r="280" spans="1:14" x14ac:dyDescent="0.25">
      <c r="A280" s="3">
        <v>22.248738960000001</v>
      </c>
      <c r="B280" s="9">
        <v>535.86672929999997</v>
      </c>
      <c r="C280" s="5">
        <f t="shared" si="8"/>
        <v>628.29176999999993</v>
      </c>
      <c r="D280" s="5">
        <f t="shared" si="9"/>
        <v>651.88026608333337</v>
      </c>
      <c r="N280">
        <f>AVERAGE('Weighted Moving Average'!B278:B280)</f>
        <v>589.75176610000005</v>
      </c>
    </row>
    <row r="281" spans="1:14" x14ac:dyDescent="0.25">
      <c r="A281" s="3">
        <v>24.761876430000001</v>
      </c>
      <c r="B281" s="9">
        <v>530.74822510000001</v>
      </c>
      <c r="C281" s="5">
        <f t="shared" si="8"/>
        <v>589.75176610000005</v>
      </c>
      <c r="D281" s="5">
        <f t="shared" si="9"/>
        <v>603.14204151666661</v>
      </c>
      <c r="N281">
        <f>AVERAGE('Weighted Moving Average'!B279:B281)</f>
        <v>564.15379186666667</v>
      </c>
    </row>
    <row r="282" spans="1:14" x14ac:dyDescent="0.25">
      <c r="A282" s="3">
        <v>22.448033909999999</v>
      </c>
      <c r="B282" s="9">
        <v>535.70892030000005</v>
      </c>
      <c r="C282" s="5">
        <f t="shared" si="8"/>
        <v>564.15379186666667</v>
      </c>
      <c r="D282" s="5">
        <f t="shared" si="9"/>
        <v>592.46593383333334</v>
      </c>
      <c r="N282">
        <f>AVERAGE('Weighted Moving Average'!B280:B282)</f>
        <v>534.10795823333331</v>
      </c>
    </row>
    <row r="283" spans="1:14" x14ac:dyDescent="0.25">
      <c r="A283" s="3">
        <v>35.03345633</v>
      </c>
      <c r="B283" s="9">
        <v>781.98379450000004</v>
      </c>
      <c r="C283" s="5">
        <f t="shared" si="8"/>
        <v>534.10795823333331</v>
      </c>
      <c r="D283" s="5">
        <f t="shared" si="9"/>
        <v>581.19986411666662</v>
      </c>
      <c r="N283">
        <f>AVERAGE('Weighted Moving Average'!B281:B283)</f>
        <v>616.14697996666666</v>
      </c>
    </row>
    <row r="284" spans="1:14" x14ac:dyDescent="0.25">
      <c r="A284" s="3">
        <v>33.744208700000001</v>
      </c>
      <c r="B284" s="9">
        <v>797.56653600000004</v>
      </c>
      <c r="C284" s="5">
        <f t="shared" si="8"/>
        <v>616.14697996666666</v>
      </c>
      <c r="D284" s="5">
        <f t="shared" si="9"/>
        <v>602.94937303333336</v>
      </c>
      <c r="N284">
        <f>AVERAGE('Weighted Moving Average'!B282:B284)</f>
        <v>705.08641693333323</v>
      </c>
    </row>
    <row r="285" spans="1:14" x14ac:dyDescent="0.25">
      <c r="A285" s="3">
        <v>22.526749450000001</v>
      </c>
      <c r="B285" s="9">
        <v>521.26737939999998</v>
      </c>
      <c r="C285" s="5">
        <f t="shared" si="8"/>
        <v>705.08641693333323</v>
      </c>
      <c r="D285" s="5">
        <f t="shared" si="9"/>
        <v>634.62010439999995</v>
      </c>
      <c r="N285">
        <f>AVERAGE('Weighted Moving Average'!B283:B285)</f>
        <v>700.27256996666677</v>
      </c>
    </row>
    <row r="286" spans="1:14" x14ac:dyDescent="0.25">
      <c r="A286" s="3">
        <v>28.464932959999999</v>
      </c>
      <c r="B286" s="9">
        <v>607.83919379999998</v>
      </c>
      <c r="C286" s="5">
        <f t="shared" si="8"/>
        <v>700.27256996666677</v>
      </c>
      <c r="D286" s="5">
        <f t="shared" si="9"/>
        <v>617.19026410000004</v>
      </c>
      <c r="N286">
        <f>AVERAGE('Weighted Moving Average'!B284:B286)</f>
        <v>642.22436973333333</v>
      </c>
    </row>
    <row r="287" spans="1:14" x14ac:dyDescent="0.25">
      <c r="A287" s="3">
        <v>23.49753209</v>
      </c>
      <c r="B287" s="9">
        <v>534.36453879999999</v>
      </c>
      <c r="C287" s="5">
        <f t="shared" si="8"/>
        <v>642.22436973333333</v>
      </c>
      <c r="D287" s="5">
        <f t="shared" si="9"/>
        <v>629.18567485000005</v>
      </c>
      <c r="N287">
        <f>AVERAGE('Weighted Moving Average'!B285:B287)</f>
        <v>554.49037066666665</v>
      </c>
    </row>
    <row r="288" spans="1:14" x14ac:dyDescent="0.25">
      <c r="A288" s="3">
        <v>26.078405060000001</v>
      </c>
      <c r="B288" s="9">
        <v>599.27827739999998</v>
      </c>
      <c r="C288" s="5">
        <f t="shared" si="8"/>
        <v>554.49037066666665</v>
      </c>
      <c r="D288" s="5">
        <f t="shared" si="9"/>
        <v>629.78839379999999</v>
      </c>
      <c r="N288">
        <f>AVERAGE('Weighted Moving Average'!B286:B288)</f>
        <v>580.49400333333335</v>
      </c>
    </row>
    <row r="289" spans="1:14" x14ac:dyDescent="0.25">
      <c r="A289" s="3">
        <v>28.865588949999999</v>
      </c>
      <c r="B289" s="9">
        <v>662.5589903</v>
      </c>
      <c r="C289" s="5">
        <f t="shared" si="8"/>
        <v>580.49400333333335</v>
      </c>
      <c r="D289" s="5">
        <f t="shared" si="9"/>
        <v>640.38328665000006</v>
      </c>
      <c r="N289">
        <f>AVERAGE('Weighted Moving Average'!B287:B289)</f>
        <v>598.73393550000003</v>
      </c>
    </row>
    <row r="290" spans="1:14" x14ac:dyDescent="0.25">
      <c r="A290" s="3">
        <v>22.146317060000001</v>
      </c>
      <c r="B290" s="9">
        <v>512.5881071</v>
      </c>
      <c r="C290" s="5">
        <f t="shared" si="8"/>
        <v>598.73393550000003</v>
      </c>
      <c r="D290" s="5">
        <f t="shared" si="9"/>
        <v>620.47915261666674</v>
      </c>
      <c r="N290">
        <f>AVERAGE('Weighted Moving Average'!B288:B290)</f>
        <v>591.4751249333334</v>
      </c>
    </row>
    <row r="291" spans="1:14" x14ac:dyDescent="0.25">
      <c r="A291" s="3">
        <v>26.337052480000001</v>
      </c>
      <c r="B291" s="9">
        <v>574.42331019999995</v>
      </c>
      <c r="C291" s="5">
        <f t="shared" si="8"/>
        <v>591.4751249333334</v>
      </c>
      <c r="D291" s="5">
        <f t="shared" si="9"/>
        <v>572.98274779999997</v>
      </c>
      <c r="N291">
        <f>AVERAGE('Weighted Moving Average'!B289:B291)</f>
        <v>583.19013586666654</v>
      </c>
    </row>
    <row r="292" spans="1:14" x14ac:dyDescent="0.25">
      <c r="A292" s="3">
        <v>25.002379680000001</v>
      </c>
      <c r="B292" s="9">
        <v>550.70140360000005</v>
      </c>
      <c r="C292" s="5">
        <f t="shared" si="8"/>
        <v>583.19013586666654</v>
      </c>
      <c r="D292" s="5">
        <f t="shared" si="9"/>
        <v>581.84206959999995</v>
      </c>
      <c r="N292">
        <f>AVERAGE('Weighted Moving Average'!B290:B292)</f>
        <v>545.90427363333333</v>
      </c>
    </row>
    <row r="293" spans="1:14" x14ac:dyDescent="0.25">
      <c r="A293" s="3">
        <v>26.4560508</v>
      </c>
      <c r="B293" s="9">
        <v>554.74297379999996</v>
      </c>
      <c r="C293" s="5">
        <f t="shared" si="8"/>
        <v>545.90427363333333</v>
      </c>
      <c r="D293" s="5">
        <f t="shared" si="9"/>
        <v>572.31910456666662</v>
      </c>
      <c r="N293">
        <f>AVERAGE('Weighted Moving Average'!B291:B293)</f>
        <v>559.95589586666665</v>
      </c>
    </row>
    <row r="294" spans="1:14" x14ac:dyDescent="0.25">
      <c r="A294" s="3">
        <v>22.189515889999999</v>
      </c>
      <c r="B294" s="9">
        <v>496.46136250000001</v>
      </c>
      <c r="C294" s="5">
        <f t="shared" si="8"/>
        <v>559.95589586666665</v>
      </c>
      <c r="D294" s="5">
        <f t="shared" si="9"/>
        <v>575.71551039999997</v>
      </c>
      <c r="N294">
        <f>AVERAGE('Weighted Moving Average'!B292:B294)</f>
        <v>533.96857996666665</v>
      </c>
    </row>
    <row r="295" spans="1:14" x14ac:dyDescent="0.25">
      <c r="A295" s="3">
        <v>15.52116187</v>
      </c>
      <c r="B295" s="9">
        <v>350.62903640000002</v>
      </c>
      <c r="C295" s="5">
        <f t="shared" si="8"/>
        <v>533.96857996666665</v>
      </c>
      <c r="D295" s="5">
        <f t="shared" si="9"/>
        <v>558.57935791666671</v>
      </c>
      <c r="N295">
        <f>AVERAGE('Weighted Moving Average'!B293:B295)</f>
        <v>467.27779089999996</v>
      </c>
    </row>
    <row r="296" spans="1:14" x14ac:dyDescent="0.25">
      <c r="A296" s="3">
        <v>17.656839399999999</v>
      </c>
      <c r="B296" s="9">
        <v>409.40280159999998</v>
      </c>
      <c r="C296" s="5">
        <f t="shared" si="8"/>
        <v>467.27779089999996</v>
      </c>
      <c r="D296" s="5">
        <f t="shared" si="9"/>
        <v>506.59103226666667</v>
      </c>
      <c r="N296">
        <f>AVERAGE('Weighted Moving Average'!B294:B296)</f>
        <v>418.83106683333335</v>
      </c>
    </row>
    <row r="297" spans="1:14" x14ac:dyDescent="0.25">
      <c r="A297" s="3">
        <v>28.729914740000002</v>
      </c>
      <c r="B297" s="9">
        <v>631.31823680000002</v>
      </c>
      <c r="C297" s="5">
        <f t="shared" si="8"/>
        <v>418.83106683333335</v>
      </c>
      <c r="D297" s="5">
        <f t="shared" si="9"/>
        <v>489.39348135</v>
      </c>
      <c r="N297">
        <f>AVERAGE('Weighted Moving Average'!B295:B297)</f>
        <v>463.78335826666671</v>
      </c>
    </row>
    <row r="298" spans="1:14" x14ac:dyDescent="0.25">
      <c r="A298" s="3">
        <v>27.529232180000001</v>
      </c>
      <c r="B298" s="9">
        <v>661.46751879999999</v>
      </c>
      <c r="C298" s="5">
        <f t="shared" si="8"/>
        <v>463.78335826666671</v>
      </c>
      <c r="D298" s="5">
        <f t="shared" si="9"/>
        <v>498.87596911666668</v>
      </c>
      <c r="N298">
        <f>AVERAGE('Weighted Moving Average'!B296:B298)</f>
        <v>567.39618573333337</v>
      </c>
    </row>
    <row r="299" spans="1:14" x14ac:dyDescent="0.25">
      <c r="A299" s="3">
        <v>27.188517139999998</v>
      </c>
      <c r="B299" s="9">
        <v>642.34981370000003</v>
      </c>
      <c r="C299" s="5">
        <f t="shared" si="8"/>
        <v>567.39618573333337</v>
      </c>
      <c r="D299" s="5">
        <f t="shared" si="9"/>
        <v>517.33698831666663</v>
      </c>
      <c r="N299">
        <f>AVERAGE('Weighted Moving Average'!B297:B299)</f>
        <v>645.04518976666668</v>
      </c>
    </row>
    <row r="300" spans="1:14" x14ac:dyDescent="0.25">
      <c r="A300" s="3">
        <v>10.403422669999999</v>
      </c>
      <c r="B300" s="9">
        <v>321.75003429999998</v>
      </c>
      <c r="C300" s="5">
        <f t="shared" si="8"/>
        <v>645.04518976666668</v>
      </c>
      <c r="D300" s="5">
        <f t="shared" si="9"/>
        <v>531.93812830000002</v>
      </c>
      <c r="N300">
        <f>AVERAGE('Weighted Moving Average'!B298:B300)</f>
        <v>541.85578893333332</v>
      </c>
    </row>
    <row r="301" spans="1:14" x14ac:dyDescent="0.25">
      <c r="A301" s="3">
        <v>17.588371970000001</v>
      </c>
      <c r="B301" s="9">
        <v>412.06500060000002</v>
      </c>
      <c r="C301" s="5">
        <f t="shared" si="8"/>
        <v>541.85578893333332</v>
      </c>
      <c r="D301" s="5">
        <f t="shared" si="9"/>
        <v>502.81957360000007</v>
      </c>
      <c r="N301">
        <f>AVERAGE('Weighted Moving Average'!B299:B301)</f>
        <v>458.72161620000003</v>
      </c>
    </row>
    <row r="302" spans="1:14" x14ac:dyDescent="0.25">
      <c r="A302" s="3">
        <v>24.52184673</v>
      </c>
      <c r="B302" s="9">
        <v>538.31289000000004</v>
      </c>
      <c r="C302" s="5">
        <f t="shared" si="8"/>
        <v>458.72161620000003</v>
      </c>
      <c r="D302" s="5">
        <f t="shared" si="9"/>
        <v>513.05890096666678</v>
      </c>
      <c r="N302">
        <f>AVERAGE('Weighted Moving Average'!B300:B302)</f>
        <v>424.04264163333329</v>
      </c>
    </row>
    <row r="303" spans="1:14" x14ac:dyDescent="0.25">
      <c r="A303" s="3">
        <v>37.99863474</v>
      </c>
      <c r="B303" s="9">
        <v>857.52664130000005</v>
      </c>
      <c r="C303" s="5">
        <f t="shared" si="8"/>
        <v>424.04264163333329</v>
      </c>
      <c r="D303" s="5">
        <f t="shared" si="9"/>
        <v>534.54391570000007</v>
      </c>
      <c r="N303">
        <f>AVERAGE('Weighted Moving Average'!B301:B303)</f>
        <v>602.63484396666672</v>
      </c>
    </row>
    <row r="304" spans="1:14" x14ac:dyDescent="0.25">
      <c r="A304" s="3">
        <v>16.954777830000001</v>
      </c>
      <c r="B304" s="9">
        <v>425.26559580000003</v>
      </c>
      <c r="C304" s="5">
        <f t="shared" si="8"/>
        <v>602.63484396666672</v>
      </c>
      <c r="D304" s="5">
        <f t="shared" si="9"/>
        <v>572.24531645000002</v>
      </c>
      <c r="N304">
        <f>AVERAGE('Weighted Moving Average'!B302:B304)</f>
        <v>607.03504236666674</v>
      </c>
    </row>
    <row r="305" spans="1:14" x14ac:dyDescent="0.25">
      <c r="A305" s="3">
        <v>7.7452859590000003</v>
      </c>
      <c r="B305" s="9">
        <v>198.12156340000001</v>
      </c>
      <c r="C305" s="5">
        <f t="shared" si="8"/>
        <v>607.03504236666674</v>
      </c>
      <c r="D305" s="5">
        <f t="shared" si="9"/>
        <v>532.8783292833333</v>
      </c>
      <c r="N305">
        <f>AVERAGE('Weighted Moving Average'!B303:B305)</f>
        <v>493.63793349999997</v>
      </c>
    </row>
    <row r="306" spans="1:14" x14ac:dyDescent="0.25">
      <c r="A306" s="3">
        <v>5.8584542759999998</v>
      </c>
      <c r="B306" s="9">
        <v>170.23775610000001</v>
      </c>
      <c r="C306" s="5">
        <f t="shared" si="8"/>
        <v>493.63793349999997</v>
      </c>
      <c r="D306" s="5">
        <f t="shared" si="9"/>
        <v>458.84028756666663</v>
      </c>
      <c r="N306">
        <f>AVERAGE('Weighted Moving Average'!B304:B306)</f>
        <v>264.54163843333339</v>
      </c>
    </row>
    <row r="307" spans="1:14" x14ac:dyDescent="0.25">
      <c r="A307" s="3">
        <v>26.85972289</v>
      </c>
      <c r="B307" s="9">
        <v>599.11636009999995</v>
      </c>
      <c r="C307" s="5">
        <f t="shared" si="8"/>
        <v>264.54163843333339</v>
      </c>
      <c r="D307" s="5">
        <f t="shared" si="9"/>
        <v>433.58824120000003</v>
      </c>
      <c r="N307">
        <f>AVERAGE('Weighted Moving Average'!B305:B307)</f>
        <v>322.49189319999999</v>
      </c>
    </row>
    <row r="308" spans="1:14" x14ac:dyDescent="0.25">
      <c r="A308" s="3">
        <v>24.493477039999998</v>
      </c>
      <c r="B308" s="9">
        <v>558.636932</v>
      </c>
      <c r="C308" s="5">
        <f t="shared" si="8"/>
        <v>322.49189319999999</v>
      </c>
      <c r="D308" s="5">
        <f t="shared" si="9"/>
        <v>464.76346778333328</v>
      </c>
      <c r="N308">
        <f>AVERAGE('Weighted Moving Average'!B306:B308)</f>
        <v>442.66368273333336</v>
      </c>
    </row>
    <row r="309" spans="1:14" x14ac:dyDescent="0.25">
      <c r="A309" s="3">
        <v>21.902519349999999</v>
      </c>
      <c r="B309" s="9">
        <v>550.44127170000002</v>
      </c>
      <c r="C309" s="5">
        <f t="shared" si="8"/>
        <v>442.66368273333336</v>
      </c>
      <c r="D309" s="5">
        <f t="shared" si="9"/>
        <v>468.15080811666667</v>
      </c>
      <c r="N309">
        <f>AVERAGE('Weighted Moving Average'!B307:B309)</f>
        <v>569.39818793333336</v>
      </c>
    </row>
    <row r="310" spans="1:14" x14ac:dyDescent="0.25">
      <c r="A310" s="3">
        <v>30.028207429999998</v>
      </c>
      <c r="B310" s="9">
        <v>714.56005630000004</v>
      </c>
      <c r="C310" s="5">
        <f t="shared" si="8"/>
        <v>569.39818793333336</v>
      </c>
      <c r="D310" s="5">
        <f t="shared" si="9"/>
        <v>416.96991318333335</v>
      </c>
      <c r="N310">
        <f>AVERAGE('Weighted Moving Average'!B308:B310)</f>
        <v>607.87941999999998</v>
      </c>
    </row>
    <row r="311" spans="1:14" x14ac:dyDescent="0.25">
      <c r="A311" s="3">
        <v>21.28191601</v>
      </c>
      <c r="B311" s="9">
        <v>526.70086070000002</v>
      </c>
      <c r="C311" s="5">
        <f t="shared" si="8"/>
        <v>607.87941999999998</v>
      </c>
      <c r="D311" s="5">
        <f t="shared" si="9"/>
        <v>465.18565659999996</v>
      </c>
      <c r="N311">
        <f>AVERAGE('Weighted Moving Average'!B309:B311)</f>
        <v>597.23406290000003</v>
      </c>
    </row>
    <row r="312" spans="1:14" x14ac:dyDescent="0.25">
      <c r="A312" s="3">
        <v>32.46497067</v>
      </c>
      <c r="B312" s="9">
        <v>759.37743169999999</v>
      </c>
      <c r="C312" s="5">
        <f t="shared" si="8"/>
        <v>597.23406290000003</v>
      </c>
      <c r="D312" s="5">
        <f t="shared" si="9"/>
        <v>519.94887281666661</v>
      </c>
      <c r="N312">
        <f>AVERAGE('Weighted Moving Average'!B310:B312)</f>
        <v>666.87944956666672</v>
      </c>
    </row>
    <row r="313" spans="1:14" x14ac:dyDescent="0.25">
      <c r="A313" s="3">
        <v>17.090644569999998</v>
      </c>
      <c r="B313" s="9">
        <v>441.50873309999997</v>
      </c>
      <c r="C313" s="5">
        <f t="shared" si="8"/>
        <v>666.87944956666672</v>
      </c>
      <c r="D313" s="5">
        <f t="shared" si="9"/>
        <v>618.13881875000004</v>
      </c>
      <c r="N313">
        <f>AVERAGE('Weighted Moving Average'!B311:B313)</f>
        <v>575.86234183333329</v>
      </c>
    </row>
    <row r="314" spans="1:14" x14ac:dyDescent="0.25">
      <c r="A314" s="3">
        <v>33.31499762</v>
      </c>
      <c r="B314" s="9">
        <v>756.03770210000005</v>
      </c>
      <c r="C314" s="5">
        <f t="shared" si="8"/>
        <v>575.86234183333329</v>
      </c>
      <c r="D314" s="5">
        <f t="shared" si="9"/>
        <v>591.87088091666669</v>
      </c>
      <c r="N314">
        <f>AVERAGE('Weighted Moving Average'!B312:B314)</f>
        <v>652.30795563333334</v>
      </c>
    </row>
    <row r="315" spans="1:14" x14ac:dyDescent="0.25">
      <c r="A315" s="3">
        <v>23.412547799999999</v>
      </c>
      <c r="B315" s="9">
        <v>542.83910630000003</v>
      </c>
      <c r="C315" s="5">
        <f t="shared" si="8"/>
        <v>652.30795563333334</v>
      </c>
      <c r="D315" s="5">
        <f t="shared" si="9"/>
        <v>624.77100926666662</v>
      </c>
      <c r="N315">
        <f>AVERAGE('Weighted Moving Average'!B313:B315)</f>
        <v>580.12851383333327</v>
      </c>
    </row>
    <row r="316" spans="1:14" x14ac:dyDescent="0.25">
      <c r="A316" s="3">
        <v>18.97799114</v>
      </c>
      <c r="B316" s="9">
        <v>454.18926729999998</v>
      </c>
      <c r="C316" s="5">
        <f t="shared" si="8"/>
        <v>580.12851383333327</v>
      </c>
      <c r="D316" s="5">
        <f t="shared" si="9"/>
        <v>623.50398169999994</v>
      </c>
      <c r="N316">
        <f>AVERAGE('Weighted Moving Average'!B314:B316)</f>
        <v>584.35535856666672</v>
      </c>
    </row>
    <row r="317" spans="1:14" x14ac:dyDescent="0.25">
      <c r="A317" s="3">
        <v>12.270966749999999</v>
      </c>
      <c r="B317" s="9">
        <v>335.15685580000002</v>
      </c>
      <c r="C317" s="5">
        <f t="shared" si="8"/>
        <v>584.35535856666672</v>
      </c>
      <c r="D317" s="5">
        <f t="shared" si="9"/>
        <v>580.10885019999989</v>
      </c>
      <c r="N317">
        <f>AVERAGE('Weighted Moving Average'!B315:B317)</f>
        <v>444.06174313333332</v>
      </c>
    </row>
    <row r="318" spans="1:14" x14ac:dyDescent="0.25">
      <c r="A318" s="3">
        <v>25.191424520000002</v>
      </c>
      <c r="B318" s="9">
        <v>575.17689600000006</v>
      </c>
      <c r="C318" s="5">
        <f t="shared" si="8"/>
        <v>444.06174313333332</v>
      </c>
      <c r="D318" s="5">
        <f t="shared" si="9"/>
        <v>548.18484938333324</v>
      </c>
      <c r="N318">
        <f>AVERAGE('Weighted Moving Average'!B316:B318)</f>
        <v>454.8410063666667</v>
      </c>
    </row>
    <row r="319" spans="1:14" x14ac:dyDescent="0.25">
      <c r="A319" s="3">
        <v>27.06860738</v>
      </c>
      <c r="B319" s="9">
        <v>594.65100919999998</v>
      </c>
      <c r="C319" s="5">
        <f t="shared" si="8"/>
        <v>454.8410063666667</v>
      </c>
      <c r="D319" s="5">
        <f t="shared" si="9"/>
        <v>517.48476010000002</v>
      </c>
      <c r="N319">
        <f>AVERAGE('Weighted Moving Average'!B317:B319)</f>
        <v>501.66158700000005</v>
      </c>
    </row>
    <row r="320" spans="1:14" x14ac:dyDescent="0.25">
      <c r="A320" s="3">
        <v>25.725470189999999</v>
      </c>
      <c r="B320" s="9">
        <v>621.96920880000005</v>
      </c>
      <c r="C320" s="5">
        <f t="shared" si="8"/>
        <v>501.66158700000005</v>
      </c>
      <c r="D320" s="5">
        <f t="shared" si="9"/>
        <v>543.00847278333333</v>
      </c>
      <c r="N320">
        <f>AVERAGE('Weighted Moving Average'!B318:B320)</f>
        <v>597.26570466666669</v>
      </c>
    </row>
    <row r="321" spans="1:14" x14ac:dyDescent="0.25">
      <c r="A321" s="3">
        <v>22.311078689999999</v>
      </c>
      <c r="B321" s="9">
        <v>520.39240540000003</v>
      </c>
      <c r="C321" s="5">
        <f t="shared" si="8"/>
        <v>597.26570466666669</v>
      </c>
      <c r="D321" s="5">
        <f t="shared" si="9"/>
        <v>520.66372390000004</v>
      </c>
      <c r="N321">
        <f>AVERAGE('Weighted Moving Average'!B319:B321)</f>
        <v>579.00420780000002</v>
      </c>
    </row>
    <row r="322" spans="1:14" x14ac:dyDescent="0.25">
      <c r="A322" s="3">
        <v>25.11606991</v>
      </c>
      <c r="B322" s="9">
        <v>587.22124610000003</v>
      </c>
      <c r="C322" s="5">
        <f t="shared" si="8"/>
        <v>579.00420780000002</v>
      </c>
      <c r="D322" s="5">
        <f t="shared" si="9"/>
        <v>516.92260708333333</v>
      </c>
      <c r="N322">
        <f>AVERAGE('Weighted Moving Average'!B320:B322)</f>
        <v>576.52762010000004</v>
      </c>
    </row>
    <row r="323" spans="1:14" x14ac:dyDescent="0.25">
      <c r="A323" s="3">
        <v>22.152588690000002</v>
      </c>
      <c r="B323" s="9">
        <v>537.76611230000003</v>
      </c>
      <c r="C323" s="5">
        <f t="shared" si="8"/>
        <v>576.52762010000004</v>
      </c>
      <c r="D323" s="5">
        <f t="shared" si="9"/>
        <v>539.09460354999999</v>
      </c>
      <c r="N323">
        <f>AVERAGE('Weighted Moving Average'!B321:B323)</f>
        <v>548.4599212666667</v>
      </c>
    </row>
    <row r="324" spans="1:14" x14ac:dyDescent="0.25">
      <c r="A324" s="3">
        <v>28.298689769999999</v>
      </c>
      <c r="B324" s="9">
        <v>639.53801150000004</v>
      </c>
      <c r="C324" s="5">
        <f t="shared" si="8"/>
        <v>548.4599212666667</v>
      </c>
      <c r="D324" s="5">
        <f t="shared" si="9"/>
        <v>572.86281296666664</v>
      </c>
      <c r="N324">
        <f>AVERAGE('Weighted Moving Average'!B322:B324)</f>
        <v>588.17512330000011</v>
      </c>
    </row>
    <row r="325" spans="1:14" x14ac:dyDescent="0.25">
      <c r="A325" s="3">
        <v>21.712005179999998</v>
      </c>
      <c r="B325" s="9">
        <v>467.4023646</v>
      </c>
      <c r="C325" s="5">
        <f t="shared" si="8"/>
        <v>588.17512330000011</v>
      </c>
      <c r="D325" s="5">
        <f t="shared" si="9"/>
        <v>583.58966554999995</v>
      </c>
      <c r="N325">
        <f>AVERAGE('Weighted Moving Average'!B323:B325)</f>
        <v>548.23549613333341</v>
      </c>
    </row>
    <row r="326" spans="1:14" x14ac:dyDescent="0.25">
      <c r="A326" s="3">
        <v>15.11819661</v>
      </c>
      <c r="B326" s="9">
        <v>374.95570240000001</v>
      </c>
      <c r="C326" s="5">
        <f t="shared" si="8"/>
        <v>548.23549613333341</v>
      </c>
      <c r="D326" s="5">
        <f t="shared" si="9"/>
        <v>562.38155811666661</v>
      </c>
      <c r="N326">
        <f>AVERAGE('Weighted Moving Average'!B324:B326)</f>
        <v>493.96535950000003</v>
      </c>
    </row>
    <row r="327" spans="1:14" x14ac:dyDescent="0.25">
      <c r="A327" s="3">
        <v>25.374109059999999</v>
      </c>
      <c r="B327" s="9">
        <v>604.62667269999997</v>
      </c>
      <c r="C327" s="5">
        <f t="shared" si="8"/>
        <v>493.96535950000003</v>
      </c>
      <c r="D327" s="5">
        <f t="shared" si="9"/>
        <v>521.21264038333345</v>
      </c>
      <c r="N327">
        <f>AVERAGE('Weighted Moving Average'!B325:B327)</f>
        <v>482.32824656666662</v>
      </c>
    </row>
    <row r="328" spans="1:14" x14ac:dyDescent="0.25">
      <c r="A328" s="3">
        <v>18.439981629999998</v>
      </c>
      <c r="B328" s="9">
        <v>463.48050819999997</v>
      </c>
      <c r="C328" s="5">
        <f t="shared" si="8"/>
        <v>482.32824656666662</v>
      </c>
      <c r="D328" s="5">
        <f t="shared" si="9"/>
        <v>535.25168493333331</v>
      </c>
      <c r="N328">
        <f>AVERAGE('Weighted Moving Average'!B326:B328)</f>
        <v>481.02096110000002</v>
      </c>
    </row>
    <row r="329" spans="1:14" x14ac:dyDescent="0.25">
      <c r="A329" s="3">
        <v>22.87056201</v>
      </c>
      <c r="B329" s="9">
        <v>550.05521599999997</v>
      </c>
      <c r="C329" s="5">
        <f t="shared" si="8"/>
        <v>481.02096110000002</v>
      </c>
      <c r="D329" s="5">
        <f t="shared" si="9"/>
        <v>514.62822861666666</v>
      </c>
      <c r="N329">
        <f>AVERAGE('Weighted Moving Average'!B327:B329)</f>
        <v>539.38746563333336</v>
      </c>
    </row>
    <row r="330" spans="1:14" x14ac:dyDescent="0.25">
      <c r="A330" s="3">
        <v>14.361424149999999</v>
      </c>
      <c r="B330" s="9">
        <v>315.64658070000002</v>
      </c>
      <c r="C330" s="5">
        <f t="shared" ref="C330:C393" si="10">AVERAGE(B327:B329)</f>
        <v>539.38746563333336</v>
      </c>
      <c r="D330" s="5">
        <f t="shared" si="9"/>
        <v>516.67641256666673</v>
      </c>
      <c r="N330">
        <f>AVERAGE('Weighted Moving Average'!B328:B330)</f>
        <v>443.06076830000001</v>
      </c>
    </row>
    <row r="331" spans="1:14" x14ac:dyDescent="0.25">
      <c r="A331" s="3">
        <v>7.2613483969999999</v>
      </c>
      <c r="B331" s="9">
        <v>223.43501610000001</v>
      </c>
      <c r="C331" s="5">
        <f t="shared" si="10"/>
        <v>443.06076830000001</v>
      </c>
      <c r="D331" s="5">
        <f t="shared" si="9"/>
        <v>462.69450743333329</v>
      </c>
      <c r="N331">
        <f>AVERAGE('Weighted Moving Average'!B329:B331)</f>
        <v>363.04560426666666</v>
      </c>
    </row>
    <row r="332" spans="1:14" x14ac:dyDescent="0.25">
      <c r="A332" s="3">
        <v>25.227773750000001</v>
      </c>
      <c r="B332" s="9">
        <v>563.2509867</v>
      </c>
      <c r="C332" s="5">
        <f t="shared" si="10"/>
        <v>363.04560426666666</v>
      </c>
      <c r="D332" s="5">
        <f t="shared" si="9"/>
        <v>422.03328268333343</v>
      </c>
      <c r="N332">
        <f>AVERAGE('Weighted Moving Average'!B330:B332)</f>
        <v>367.44419450000004</v>
      </c>
    </row>
    <row r="333" spans="1:14" x14ac:dyDescent="0.25">
      <c r="A333" s="3">
        <v>20.971152839999998</v>
      </c>
      <c r="B333" s="9">
        <v>489.31523479999998</v>
      </c>
      <c r="C333" s="5">
        <f t="shared" si="10"/>
        <v>367.44419450000004</v>
      </c>
      <c r="D333" s="5">
        <f t="shared" ref="D333:D396" si="11">AVERAGE(B327:B332)</f>
        <v>453.41583006666662</v>
      </c>
      <c r="N333">
        <f>AVERAGE('Weighted Moving Average'!B331:B333)</f>
        <v>425.33374586666667</v>
      </c>
    </row>
    <row r="334" spans="1:14" x14ac:dyDescent="0.25">
      <c r="A334" s="3">
        <v>19.77514871</v>
      </c>
      <c r="B334" s="9">
        <v>458.860905</v>
      </c>
      <c r="C334" s="5">
        <f t="shared" si="10"/>
        <v>425.33374586666667</v>
      </c>
      <c r="D334" s="5">
        <f t="shared" si="11"/>
        <v>434.19725708333334</v>
      </c>
      <c r="N334">
        <f>AVERAGE('Weighted Moving Average'!B332:B334)</f>
        <v>503.80904216666664</v>
      </c>
    </row>
    <row r="335" spans="1:14" x14ac:dyDescent="0.25">
      <c r="A335" s="3">
        <v>41.924446469999999</v>
      </c>
      <c r="B335" s="9">
        <v>965.49303959999997</v>
      </c>
      <c r="C335" s="5">
        <f t="shared" si="10"/>
        <v>503.80904216666664</v>
      </c>
      <c r="D335" s="5">
        <f t="shared" si="11"/>
        <v>433.42732321666659</v>
      </c>
      <c r="N335">
        <f>AVERAGE('Weighted Moving Average'!B333:B335)</f>
        <v>637.88972646666662</v>
      </c>
    </row>
    <row r="336" spans="1:14" x14ac:dyDescent="0.25">
      <c r="A336" s="3">
        <v>28.649191909999999</v>
      </c>
      <c r="B336" s="9">
        <v>689.85169080000003</v>
      </c>
      <c r="C336" s="5">
        <f t="shared" si="10"/>
        <v>637.88972646666662</v>
      </c>
      <c r="D336" s="5">
        <f t="shared" si="11"/>
        <v>502.6669604833333</v>
      </c>
      <c r="N336">
        <f>AVERAGE('Weighted Moving Average'!B334:B336)</f>
        <v>704.7352118</v>
      </c>
    </row>
    <row r="337" spans="1:14" x14ac:dyDescent="0.25">
      <c r="A337" s="3">
        <v>29.241751919999999</v>
      </c>
      <c r="B337" s="9">
        <v>678.75138760000004</v>
      </c>
      <c r="C337" s="5">
        <f t="shared" si="10"/>
        <v>704.7352118</v>
      </c>
      <c r="D337" s="5">
        <f t="shared" si="11"/>
        <v>565.03447883333331</v>
      </c>
      <c r="N337">
        <f>AVERAGE('Weighted Moving Average'!B335:B337)</f>
        <v>778.0320393333335</v>
      </c>
    </row>
    <row r="338" spans="1:14" x14ac:dyDescent="0.25">
      <c r="A338" s="3">
        <v>15.84302201</v>
      </c>
      <c r="B338" s="9">
        <v>379.56426750000003</v>
      </c>
      <c r="C338" s="5">
        <f t="shared" si="10"/>
        <v>778.0320393333335</v>
      </c>
      <c r="D338" s="5">
        <f t="shared" si="11"/>
        <v>640.92054074999999</v>
      </c>
      <c r="N338">
        <f>AVERAGE('Weighted Moving Average'!B336:B338)</f>
        <v>582.72244863333333</v>
      </c>
    </row>
    <row r="339" spans="1:14" x14ac:dyDescent="0.25">
      <c r="A339" s="3">
        <v>20.898716239999999</v>
      </c>
      <c r="B339" s="9">
        <v>508.72047149999997</v>
      </c>
      <c r="C339" s="5">
        <f t="shared" si="10"/>
        <v>582.72244863333333</v>
      </c>
      <c r="D339" s="5">
        <f t="shared" si="11"/>
        <v>610.30608755000003</v>
      </c>
      <c r="N339">
        <f>AVERAGE('Weighted Moving Average'!B337:B339)</f>
        <v>522.34537553333337</v>
      </c>
    </row>
    <row r="340" spans="1:14" x14ac:dyDescent="0.25">
      <c r="A340" s="3">
        <v>30.45673953</v>
      </c>
      <c r="B340" s="9">
        <v>684.80307049999999</v>
      </c>
      <c r="C340" s="5">
        <f t="shared" si="10"/>
        <v>522.34537553333337</v>
      </c>
      <c r="D340" s="5">
        <f t="shared" si="11"/>
        <v>613.54029366666657</v>
      </c>
      <c r="N340">
        <f>AVERAGE('Weighted Moving Average'!B338:B340)</f>
        <v>524.36260316666664</v>
      </c>
    </row>
    <row r="341" spans="1:14" x14ac:dyDescent="0.25">
      <c r="A341" s="3">
        <v>24.818753569999998</v>
      </c>
      <c r="B341" s="9">
        <v>598.67619709999997</v>
      </c>
      <c r="C341" s="5">
        <f t="shared" si="10"/>
        <v>524.36260316666664</v>
      </c>
      <c r="D341" s="5">
        <f t="shared" si="11"/>
        <v>651.19732125000007</v>
      </c>
      <c r="N341">
        <f>AVERAGE('Weighted Moving Average'!B339:B341)</f>
        <v>597.39991303333329</v>
      </c>
    </row>
    <row r="342" spans="1:14" x14ac:dyDescent="0.25">
      <c r="A342" s="3">
        <v>19.849240770000002</v>
      </c>
      <c r="B342" s="9">
        <v>416.8486183</v>
      </c>
      <c r="C342" s="5">
        <f t="shared" si="10"/>
        <v>597.39991303333329</v>
      </c>
      <c r="D342" s="5">
        <f t="shared" si="11"/>
        <v>590.06118083333331</v>
      </c>
      <c r="N342">
        <f>AVERAGE('Weighted Moving Average'!B340:B342)</f>
        <v>566.77596196666661</v>
      </c>
    </row>
    <row r="343" spans="1:14" x14ac:dyDescent="0.25">
      <c r="A343" s="3">
        <v>22.118705689999999</v>
      </c>
      <c r="B343" s="9">
        <v>571.76427330000001</v>
      </c>
      <c r="C343" s="5">
        <f t="shared" si="10"/>
        <v>566.77596196666661</v>
      </c>
      <c r="D343" s="5">
        <f t="shared" si="11"/>
        <v>544.56066874999999</v>
      </c>
      <c r="N343">
        <f>AVERAGE('Weighted Moving Average'!B341:B343)</f>
        <v>529.09636289999992</v>
      </c>
    </row>
    <row r="344" spans="1:14" x14ac:dyDescent="0.25">
      <c r="A344" s="3">
        <v>34.061673399999997</v>
      </c>
      <c r="B344" s="9">
        <v>771.78953690000003</v>
      </c>
      <c r="C344" s="5">
        <f t="shared" si="10"/>
        <v>529.09636289999992</v>
      </c>
      <c r="D344" s="5">
        <f t="shared" si="11"/>
        <v>526.72948303333339</v>
      </c>
      <c r="N344">
        <f>AVERAGE('Weighted Moving Average'!B342:B344)</f>
        <v>586.80080950000001</v>
      </c>
    </row>
    <row r="345" spans="1:14" x14ac:dyDescent="0.25">
      <c r="A345" s="3">
        <v>9.5572758849999992</v>
      </c>
      <c r="B345" s="9">
        <v>235.36464330000001</v>
      </c>
      <c r="C345" s="5">
        <f t="shared" si="10"/>
        <v>586.80080950000001</v>
      </c>
      <c r="D345" s="5">
        <f t="shared" si="11"/>
        <v>592.10036126666671</v>
      </c>
      <c r="N345">
        <f>AVERAGE('Weighted Moving Average'!B343:B345)</f>
        <v>526.30615116666661</v>
      </c>
    </row>
    <row r="346" spans="1:14" x14ac:dyDescent="0.25">
      <c r="A346" s="3">
        <v>25.55120003</v>
      </c>
      <c r="B346" s="9">
        <v>579.30738780000001</v>
      </c>
      <c r="C346" s="5">
        <f t="shared" si="10"/>
        <v>526.30615116666661</v>
      </c>
      <c r="D346" s="5">
        <f t="shared" si="11"/>
        <v>546.54105656666673</v>
      </c>
      <c r="N346">
        <f>AVERAGE('Weighted Moving Average'!B344:B346)</f>
        <v>528.82052266666676</v>
      </c>
    </row>
    <row r="347" spans="1:14" x14ac:dyDescent="0.25">
      <c r="A347" s="3">
        <v>19.066591129999999</v>
      </c>
      <c r="B347" s="9">
        <v>406.51609100000002</v>
      </c>
      <c r="C347" s="5">
        <f t="shared" si="10"/>
        <v>528.82052266666676</v>
      </c>
      <c r="D347" s="5">
        <f t="shared" si="11"/>
        <v>528.95844278333334</v>
      </c>
      <c r="N347">
        <f>AVERAGE('Weighted Moving Average'!B345:B347)</f>
        <v>407.0627073666667</v>
      </c>
    </row>
    <row r="348" spans="1:14" x14ac:dyDescent="0.25">
      <c r="A348" s="3">
        <v>23.087663769999999</v>
      </c>
      <c r="B348" s="9">
        <v>536.20818159999999</v>
      </c>
      <c r="C348" s="5">
        <f t="shared" si="10"/>
        <v>407.0627073666667</v>
      </c>
      <c r="D348" s="5">
        <f t="shared" si="11"/>
        <v>496.9317584333333</v>
      </c>
      <c r="N348">
        <f>AVERAGE('Weighted Moving Average'!B346:B348)</f>
        <v>507.34388680000001</v>
      </c>
    </row>
    <row r="349" spans="1:14" x14ac:dyDescent="0.25">
      <c r="A349" s="3">
        <v>8.0331529639999992</v>
      </c>
      <c r="B349" s="9">
        <v>249.8842521</v>
      </c>
      <c r="C349" s="5">
        <f t="shared" si="10"/>
        <v>507.34388680000001</v>
      </c>
      <c r="D349" s="5">
        <f t="shared" si="11"/>
        <v>516.82501898333328</v>
      </c>
      <c r="N349">
        <f>AVERAGE('Weighted Moving Average'!B347:B349)</f>
        <v>397.53617489999993</v>
      </c>
    </row>
    <row r="350" spans="1:14" x14ac:dyDescent="0.25">
      <c r="A350" s="3">
        <v>29.70702382</v>
      </c>
      <c r="B350" s="9">
        <v>702.99401109999997</v>
      </c>
      <c r="C350" s="5">
        <f t="shared" si="10"/>
        <v>397.53617489999993</v>
      </c>
      <c r="D350" s="5">
        <f t="shared" si="11"/>
        <v>463.17834878333338</v>
      </c>
      <c r="N350">
        <f>AVERAGE('Weighted Moving Average'!B348:B350)</f>
        <v>496.36214826666668</v>
      </c>
    </row>
    <row r="351" spans="1:14" x14ac:dyDescent="0.25">
      <c r="A351" s="3">
        <v>12.189417929999999</v>
      </c>
      <c r="B351" s="9">
        <v>335.77041600000001</v>
      </c>
      <c r="C351" s="5">
        <f t="shared" si="10"/>
        <v>496.36214826666668</v>
      </c>
      <c r="D351" s="5">
        <f t="shared" si="11"/>
        <v>451.71242781666666</v>
      </c>
      <c r="N351">
        <f>AVERAGE('Weighted Moving Average'!B349:B351)</f>
        <v>429.54955973333335</v>
      </c>
    </row>
    <row r="352" spans="1:14" x14ac:dyDescent="0.25">
      <c r="A352" s="3">
        <v>35.094795550000001</v>
      </c>
      <c r="B352" s="9">
        <v>807.54128720000006</v>
      </c>
      <c r="C352" s="5">
        <f t="shared" si="10"/>
        <v>429.54955973333335</v>
      </c>
      <c r="D352" s="5">
        <f t="shared" si="11"/>
        <v>468.4467232666666</v>
      </c>
      <c r="N352">
        <f>AVERAGE('Weighted Moving Average'!B350:B352)</f>
        <v>615.43523809999999</v>
      </c>
    </row>
    <row r="353" spans="1:14" x14ac:dyDescent="0.25">
      <c r="A353" s="3">
        <v>24.960445660000001</v>
      </c>
      <c r="B353" s="9">
        <v>564.31053169999996</v>
      </c>
      <c r="C353" s="5">
        <f t="shared" si="10"/>
        <v>615.43523809999999</v>
      </c>
      <c r="D353" s="5">
        <f t="shared" si="11"/>
        <v>506.48570649999994</v>
      </c>
      <c r="N353">
        <f>AVERAGE('Weighted Moving Average'!B351:B353)</f>
        <v>569.20741163333332</v>
      </c>
    </row>
    <row r="354" spans="1:14" x14ac:dyDescent="0.25">
      <c r="A354" s="3">
        <v>38.185199349999998</v>
      </c>
      <c r="B354" s="9">
        <v>856.30330389999995</v>
      </c>
      <c r="C354" s="5">
        <f t="shared" si="10"/>
        <v>569.20741163333332</v>
      </c>
      <c r="D354" s="5">
        <f t="shared" si="11"/>
        <v>532.78477995000003</v>
      </c>
      <c r="N354">
        <f>AVERAGE('Weighted Moving Average'!B352:B354)</f>
        <v>742.71837426666661</v>
      </c>
    </row>
    <row r="355" spans="1:14" x14ac:dyDescent="0.25">
      <c r="A355" s="3">
        <v>18.985275179999999</v>
      </c>
      <c r="B355" s="9">
        <v>482.5719881</v>
      </c>
      <c r="C355" s="5">
        <f t="shared" si="10"/>
        <v>742.71837426666661</v>
      </c>
      <c r="D355" s="5">
        <f t="shared" si="11"/>
        <v>586.1339670000001</v>
      </c>
      <c r="N355">
        <f>AVERAGE('Weighted Moving Average'!B353:B355)</f>
        <v>634.39527456666667</v>
      </c>
    </row>
    <row r="356" spans="1:14" x14ac:dyDescent="0.25">
      <c r="A356" s="3">
        <v>18.708476059999999</v>
      </c>
      <c r="B356" s="9">
        <v>436.95131129999999</v>
      </c>
      <c r="C356" s="5">
        <f t="shared" si="10"/>
        <v>634.39527456666667</v>
      </c>
      <c r="D356" s="5">
        <f t="shared" si="11"/>
        <v>624.91525633333333</v>
      </c>
      <c r="N356">
        <f>AVERAGE('Weighted Moving Average'!B354:B356)</f>
        <v>591.94220110000003</v>
      </c>
    </row>
    <row r="357" spans="1:14" x14ac:dyDescent="0.25">
      <c r="A357" s="3">
        <v>7.2233771630000003</v>
      </c>
      <c r="B357" s="9">
        <v>216.18346199999999</v>
      </c>
      <c r="C357" s="5">
        <f t="shared" si="10"/>
        <v>591.94220110000003</v>
      </c>
      <c r="D357" s="5">
        <f t="shared" si="11"/>
        <v>580.57480636666662</v>
      </c>
      <c r="N357">
        <f>AVERAGE('Weighted Moving Average'!B355:B357)</f>
        <v>378.56892046666667</v>
      </c>
    </row>
    <row r="358" spans="1:14" x14ac:dyDescent="0.25">
      <c r="A358" s="3">
        <v>12.70471774</v>
      </c>
      <c r="B358" s="9">
        <v>295.33969889999997</v>
      </c>
      <c r="C358" s="5">
        <f t="shared" si="10"/>
        <v>378.56892046666667</v>
      </c>
      <c r="D358" s="5">
        <f t="shared" si="11"/>
        <v>560.64364736666664</v>
      </c>
      <c r="N358">
        <f>AVERAGE('Weighted Moving Average'!B356:B358)</f>
        <v>316.15815739999999</v>
      </c>
    </row>
    <row r="359" spans="1:14" x14ac:dyDescent="0.25">
      <c r="A359" s="3">
        <v>24.528852700000002</v>
      </c>
      <c r="B359" s="9">
        <v>594.11035170000002</v>
      </c>
      <c r="C359" s="5">
        <f t="shared" si="10"/>
        <v>316.15815739999999</v>
      </c>
      <c r="D359" s="5">
        <f t="shared" si="11"/>
        <v>475.2767159833333</v>
      </c>
      <c r="N359">
        <f>AVERAGE('Weighted Moving Average'!B357:B359)</f>
        <v>368.54450419999995</v>
      </c>
    </row>
    <row r="360" spans="1:14" x14ac:dyDescent="0.25">
      <c r="A360" s="3">
        <v>39.764128540000002</v>
      </c>
      <c r="B360" s="9">
        <v>935.71729070000004</v>
      </c>
      <c r="C360" s="5">
        <f t="shared" si="10"/>
        <v>368.54450419999995</v>
      </c>
      <c r="D360" s="5">
        <f t="shared" si="11"/>
        <v>480.24335264999996</v>
      </c>
      <c r="N360">
        <f>AVERAGE('Weighted Moving Average'!B358:B360)</f>
        <v>608.38911376666658</v>
      </c>
    </row>
    <row r="361" spans="1:14" x14ac:dyDescent="0.25">
      <c r="A361" s="3">
        <v>30.247248249999998</v>
      </c>
      <c r="B361" s="9">
        <v>648.45360930000004</v>
      </c>
      <c r="C361" s="5">
        <f t="shared" si="10"/>
        <v>608.38911376666658</v>
      </c>
      <c r="D361" s="5">
        <f t="shared" si="11"/>
        <v>493.47901711666668</v>
      </c>
      <c r="N361">
        <f>AVERAGE('Weighted Moving Average'!B359:B361)</f>
        <v>726.0937505666667</v>
      </c>
    </row>
    <row r="362" spans="1:14" x14ac:dyDescent="0.25">
      <c r="A362" s="3">
        <v>24.47243216</v>
      </c>
      <c r="B362" s="9">
        <v>596.87675019999995</v>
      </c>
      <c r="C362" s="5">
        <f t="shared" si="10"/>
        <v>726.0937505666667</v>
      </c>
      <c r="D362" s="5">
        <f t="shared" si="11"/>
        <v>521.12595398333337</v>
      </c>
      <c r="N362">
        <f>AVERAGE('Weighted Moving Average'!B360:B362)</f>
        <v>727.01588340000001</v>
      </c>
    </row>
    <row r="363" spans="1:14" x14ac:dyDescent="0.25">
      <c r="A363" s="3">
        <v>20.244149849999999</v>
      </c>
      <c r="B363" s="9">
        <v>498.2521461</v>
      </c>
      <c r="C363" s="5">
        <f t="shared" si="10"/>
        <v>727.01588340000001</v>
      </c>
      <c r="D363" s="5">
        <f t="shared" si="11"/>
        <v>547.78019380000001</v>
      </c>
      <c r="N363">
        <f>AVERAGE('Weighted Moving Average'!B361:B363)</f>
        <v>581.19416853333325</v>
      </c>
    </row>
    <row r="364" spans="1:14" x14ac:dyDescent="0.25">
      <c r="A364" s="3">
        <v>20.22642046</v>
      </c>
      <c r="B364" s="9">
        <v>475.53820940000003</v>
      </c>
      <c r="C364" s="5">
        <f t="shared" si="10"/>
        <v>581.19416853333325</v>
      </c>
      <c r="D364" s="5">
        <f t="shared" si="11"/>
        <v>594.79164115000003</v>
      </c>
      <c r="N364">
        <f>AVERAGE('Weighted Moving Average'!B362:B364)</f>
        <v>523.55570189999992</v>
      </c>
    </row>
    <row r="365" spans="1:14" x14ac:dyDescent="0.25">
      <c r="A365" s="3">
        <v>14.89697237</v>
      </c>
      <c r="B365" s="9">
        <v>384.69941549999999</v>
      </c>
      <c r="C365" s="5">
        <f t="shared" si="10"/>
        <v>523.55570189999992</v>
      </c>
      <c r="D365" s="5">
        <f t="shared" si="11"/>
        <v>624.82472623333342</v>
      </c>
      <c r="N365">
        <f>AVERAGE('Weighted Moving Average'!B363:B365)</f>
        <v>452.82992366666667</v>
      </c>
    </row>
    <row r="366" spans="1:14" x14ac:dyDescent="0.25">
      <c r="A366" s="3">
        <v>28.787435519999999</v>
      </c>
      <c r="B366" s="9">
        <v>633.50400869999999</v>
      </c>
      <c r="C366" s="5">
        <f t="shared" si="10"/>
        <v>452.82992366666667</v>
      </c>
      <c r="D366" s="5">
        <f t="shared" si="11"/>
        <v>589.9229035333334</v>
      </c>
      <c r="N366">
        <f>AVERAGE('Weighted Moving Average'!B364:B366)</f>
        <v>497.91387786666672</v>
      </c>
    </row>
    <row r="367" spans="1:14" x14ac:dyDescent="0.25">
      <c r="A367" s="3">
        <v>29.704183029999999</v>
      </c>
      <c r="B367" s="9">
        <v>659.87328690000004</v>
      </c>
      <c r="C367" s="5">
        <f t="shared" si="10"/>
        <v>497.91387786666672</v>
      </c>
      <c r="D367" s="5">
        <f t="shared" si="11"/>
        <v>539.55402319999996</v>
      </c>
      <c r="N367">
        <f>AVERAGE('Weighted Moving Average'!B365:B367)</f>
        <v>559.35890370000004</v>
      </c>
    </row>
    <row r="368" spans="1:14" x14ac:dyDescent="0.25">
      <c r="A368" s="3">
        <v>26.369746849999999</v>
      </c>
      <c r="B368" s="9">
        <v>609.41747869999995</v>
      </c>
      <c r="C368" s="5">
        <f t="shared" si="10"/>
        <v>559.35890370000004</v>
      </c>
      <c r="D368" s="5">
        <f t="shared" si="11"/>
        <v>541.45730279999998</v>
      </c>
      <c r="N368">
        <f>AVERAGE('Weighted Moving Average'!B366:B368)</f>
        <v>634.2649247666667</v>
      </c>
    </row>
    <row r="369" spans="1:14" x14ac:dyDescent="0.25">
      <c r="A369" s="3">
        <v>6.775206313</v>
      </c>
      <c r="B369" s="9">
        <v>199.55529379999999</v>
      </c>
      <c r="C369" s="5">
        <f t="shared" si="10"/>
        <v>634.2649247666667</v>
      </c>
      <c r="D369" s="5">
        <f t="shared" si="11"/>
        <v>543.54742421666663</v>
      </c>
      <c r="N369">
        <f>AVERAGE('Weighted Moving Average'!B367:B369)</f>
        <v>489.61535313333337</v>
      </c>
    </row>
    <row r="370" spans="1:14" x14ac:dyDescent="0.25">
      <c r="A370" s="3">
        <v>23.24671713</v>
      </c>
      <c r="B370" s="9">
        <v>555.24521700000003</v>
      </c>
      <c r="C370" s="5">
        <f t="shared" si="10"/>
        <v>489.61535313333337</v>
      </c>
      <c r="D370" s="5">
        <f t="shared" si="11"/>
        <v>493.76461550000005</v>
      </c>
      <c r="N370">
        <f>AVERAGE('Weighted Moving Average'!B368:B370)</f>
        <v>454.73932983333333</v>
      </c>
    </row>
    <row r="371" spans="1:14" x14ac:dyDescent="0.25">
      <c r="A371" s="3">
        <v>24.308295730000001</v>
      </c>
      <c r="B371" s="9">
        <v>594.31167479999999</v>
      </c>
      <c r="C371" s="5">
        <f t="shared" si="10"/>
        <v>454.73932983333333</v>
      </c>
      <c r="D371" s="5">
        <f t="shared" si="11"/>
        <v>507.04911676666666</v>
      </c>
      <c r="N371">
        <f>AVERAGE('Weighted Moving Average'!B369:B371)</f>
        <v>449.70406186666668</v>
      </c>
    </row>
    <row r="372" spans="1:14" x14ac:dyDescent="0.25">
      <c r="A372" s="3">
        <v>25.717962570000001</v>
      </c>
      <c r="B372" s="9">
        <v>572.53704830000004</v>
      </c>
      <c r="C372" s="5">
        <f t="shared" si="10"/>
        <v>449.70406186666668</v>
      </c>
      <c r="D372" s="5">
        <f t="shared" si="11"/>
        <v>541.98449331666677</v>
      </c>
      <c r="N372">
        <f>AVERAGE('Weighted Moving Average'!B370:B372)</f>
        <v>574.03131336666672</v>
      </c>
    </row>
    <row r="373" spans="1:14" x14ac:dyDescent="0.25">
      <c r="A373" s="3">
        <v>21.684425690000001</v>
      </c>
      <c r="B373" s="9">
        <v>478.5985086</v>
      </c>
      <c r="C373" s="5">
        <f t="shared" si="10"/>
        <v>574.03131336666672</v>
      </c>
      <c r="D373" s="5">
        <f t="shared" si="11"/>
        <v>531.82333325000002</v>
      </c>
      <c r="N373">
        <f>AVERAGE('Weighted Moving Average'!B371:B373)</f>
        <v>548.48241056666666</v>
      </c>
    </row>
    <row r="374" spans="1:14" x14ac:dyDescent="0.25">
      <c r="A374" s="3">
        <v>26.19166817</v>
      </c>
      <c r="B374" s="9">
        <v>563.38163259999999</v>
      </c>
      <c r="C374" s="5">
        <f t="shared" si="10"/>
        <v>548.48241056666666</v>
      </c>
      <c r="D374" s="5">
        <f t="shared" si="11"/>
        <v>501.61087019999997</v>
      </c>
      <c r="N374">
        <f>AVERAGE('Weighted Moving Average'!B372:B374)</f>
        <v>538.17239649999999</v>
      </c>
    </row>
    <row r="375" spans="1:14" x14ac:dyDescent="0.25">
      <c r="A375" s="3">
        <v>21.601891699999999</v>
      </c>
      <c r="B375" s="9">
        <v>545.90392910000003</v>
      </c>
      <c r="C375" s="5">
        <f t="shared" si="10"/>
        <v>538.17239649999999</v>
      </c>
      <c r="D375" s="5">
        <f t="shared" si="11"/>
        <v>493.93822918333336</v>
      </c>
      <c r="N375">
        <f>AVERAGE('Weighted Moving Average'!B373:B375)</f>
        <v>529.29469010000003</v>
      </c>
    </row>
    <row r="376" spans="1:14" x14ac:dyDescent="0.25">
      <c r="A376" s="3">
        <v>18.88371892</v>
      </c>
      <c r="B376" s="9">
        <v>444.82680169999998</v>
      </c>
      <c r="C376" s="5">
        <f t="shared" si="10"/>
        <v>529.29469010000003</v>
      </c>
      <c r="D376" s="5">
        <f t="shared" si="11"/>
        <v>551.66300173333332</v>
      </c>
      <c r="N376">
        <f>AVERAGE('Weighted Moving Average'!B374:B376)</f>
        <v>518.03745446666665</v>
      </c>
    </row>
    <row r="377" spans="1:14" x14ac:dyDescent="0.25">
      <c r="A377" s="3">
        <v>0.26702769799999998</v>
      </c>
      <c r="B377" s="9">
        <v>32.546619020000001</v>
      </c>
      <c r="C377" s="5">
        <f t="shared" si="10"/>
        <v>518.03745446666665</v>
      </c>
      <c r="D377" s="5">
        <f t="shared" si="11"/>
        <v>533.25993251666671</v>
      </c>
      <c r="N377">
        <f>AVERAGE('Weighted Moving Average'!B375:B377)</f>
        <v>341.09244993999999</v>
      </c>
    </row>
    <row r="378" spans="1:14" x14ac:dyDescent="0.25">
      <c r="A378" s="3">
        <v>19.61787546</v>
      </c>
      <c r="B378" s="9">
        <v>506.22237940000002</v>
      </c>
      <c r="C378" s="5">
        <f t="shared" si="10"/>
        <v>341.09244993999999</v>
      </c>
      <c r="D378" s="5">
        <f t="shared" si="11"/>
        <v>439.63242321999996</v>
      </c>
      <c r="N378">
        <f>AVERAGE('Weighted Moving Average'!B376:B378)</f>
        <v>327.86526670666666</v>
      </c>
    </row>
    <row r="379" spans="1:14" x14ac:dyDescent="0.25">
      <c r="A379" s="3">
        <v>20.103900469999999</v>
      </c>
      <c r="B379" s="9">
        <v>491.43049980000001</v>
      </c>
      <c r="C379" s="5">
        <f t="shared" si="10"/>
        <v>327.86526670666666</v>
      </c>
      <c r="D379" s="5">
        <f t="shared" si="11"/>
        <v>428.57997840333337</v>
      </c>
      <c r="N379">
        <f>AVERAGE('Weighted Moving Average'!B377:B379)</f>
        <v>343.39983273999997</v>
      </c>
    </row>
    <row r="380" spans="1:14" x14ac:dyDescent="0.25">
      <c r="A380" s="3">
        <v>23.984640850000002</v>
      </c>
      <c r="B380" s="9">
        <v>559.1358692</v>
      </c>
      <c r="C380" s="5">
        <f t="shared" si="10"/>
        <v>343.39983273999997</v>
      </c>
      <c r="D380" s="5">
        <f t="shared" si="11"/>
        <v>430.71864360333331</v>
      </c>
      <c r="N380">
        <f>AVERAGE('Weighted Moving Average'!B378:B380)</f>
        <v>518.92958280000005</v>
      </c>
    </row>
    <row r="381" spans="1:14" x14ac:dyDescent="0.25">
      <c r="A381" s="3">
        <v>29.251122580000001</v>
      </c>
      <c r="B381" s="9">
        <v>697.14747279999995</v>
      </c>
      <c r="C381" s="5">
        <f t="shared" si="10"/>
        <v>518.92958280000005</v>
      </c>
      <c r="D381" s="5">
        <f t="shared" si="11"/>
        <v>430.01101637000005</v>
      </c>
      <c r="N381">
        <f>AVERAGE('Weighted Moving Average'!B379:B381)</f>
        <v>582.57128060000002</v>
      </c>
    </row>
    <row r="382" spans="1:14" x14ac:dyDescent="0.25">
      <c r="A382" s="3">
        <v>34.860700510000001</v>
      </c>
      <c r="B382" s="9">
        <v>798.05971790000001</v>
      </c>
      <c r="C382" s="5">
        <f t="shared" si="10"/>
        <v>582.57128060000002</v>
      </c>
      <c r="D382" s="5">
        <f t="shared" si="11"/>
        <v>455.21827365333326</v>
      </c>
      <c r="N382">
        <f>AVERAGE('Weighted Moving Average'!B380:B382)</f>
        <v>684.78101996666658</v>
      </c>
    </row>
    <row r="383" spans="1:14" x14ac:dyDescent="0.25">
      <c r="A383" s="3">
        <v>11.17715183</v>
      </c>
      <c r="B383" s="9">
        <v>278.73196150000001</v>
      </c>
      <c r="C383" s="5">
        <f t="shared" si="10"/>
        <v>684.78101996666658</v>
      </c>
      <c r="D383" s="5">
        <f t="shared" si="11"/>
        <v>514.09042635333333</v>
      </c>
      <c r="N383">
        <f>AVERAGE('Weighted Moving Average'!B381:B383)</f>
        <v>591.3130507333334</v>
      </c>
    </row>
    <row r="384" spans="1:14" x14ac:dyDescent="0.25">
      <c r="A384" s="3">
        <v>26.126241360000002</v>
      </c>
      <c r="B384" s="9">
        <v>594.87247009999999</v>
      </c>
      <c r="C384" s="5">
        <f t="shared" si="10"/>
        <v>591.3130507333334</v>
      </c>
      <c r="D384" s="5">
        <f t="shared" si="11"/>
        <v>555.12131676666672</v>
      </c>
      <c r="N384">
        <f>AVERAGE('Weighted Moving Average'!B382:B384)</f>
        <v>557.22138316666667</v>
      </c>
    </row>
    <row r="385" spans="1:14" x14ac:dyDescent="0.25">
      <c r="A385" s="3">
        <v>39.859396400000001</v>
      </c>
      <c r="B385" s="9">
        <v>875.01934759999995</v>
      </c>
      <c r="C385" s="5">
        <f t="shared" si="10"/>
        <v>557.22138316666667</v>
      </c>
      <c r="D385" s="5">
        <f t="shared" si="11"/>
        <v>569.89633188333335</v>
      </c>
      <c r="N385">
        <f>AVERAGE('Weighted Moving Average'!B383:B385)</f>
        <v>582.87459306666665</v>
      </c>
    </row>
    <row r="386" spans="1:14" x14ac:dyDescent="0.25">
      <c r="A386" s="3">
        <v>20.411031210000001</v>
      </c>
      <c r="B386" s="9">
        <v>513.80438170000002</v>
      </c>
      <c r="C386" s="5">
        <f t="shared" si="10"/>
        <v>582.87459306666665</v>
      </c>
      <c r="D386" s="5">
        <f t="shared" si="11"/>
        <v>633.82780651666667</v>
      </c>
      <c r="N386">
        <f>AVERAGE('Weighted Moving Average'!B384:B386)</f>
        <v>661.23206646666665</v>
      </c>
    </row>
    <row r="387" spans="1:14" x14ac:dyDescent="0.25">
      <c r="A387" s="3">
        <v>17.871199069999999</v>
      </c>
      <c r="B387" s="9">
        <v>440.6778286</v>
      </c>
      <c r="C387" s="5">
        <f t="shared" si="10"/>
        <v>661.23206646666665</v>
      </c>
      <c r="D387" s="5">
        <f t="shared" si="11"/>
        <v>626.27255860000002</v>
      </c>
      <c r="N387">
        <f>AVERAGE('Weighted Moving Average'!B385:B387)</f>
        <v>609.83385263333332</v>
      </c>
    </row>
    <row r="388" spans="1:14" x14ac:dyDescent="0.25">
      <c r="A388" s="3">
        <v>18.346819360000001</v>
      </c>
      <c r="B388" s="9">
        <v>410.860905</v>
      </c>
      <c r="C388" s="5">
        <f t="shared" si="10"/>
        <v>609.83385263333332</v>
      </c>
      <c r="D388" s="5">
        <f t="shared" si="11"/>
        <v>583.52761789999988</v>
      </c>
      <c r="N388">
        <f>AVERAGE('Weighted Moving Average'!B386:B388)</f>
        <v>455.11437176666669</v>
      </c>
    </row>
    <row r="389" spans="1:14" x14ac:dyDescent="0.25">
      <c r="A389" s="3">
        <v>9.9002932640000001</v>
      </c>
      <c r="B389" s="9">
        <v>256.77259299999997</v>
      </c>
      <c r="C389" s="5">
        <f t="shared" si="10"/>
        <v>455.11437176666669</v>
      </c>
      <c r="D389" s="5">
        <f t="shared" si="11"/>
        <v>518.99448241666664</v>
      </c>
      <c r="N389">
        <f>AVERAGE('Weighted Moving Average'!B387:B389)</f>
        <v>369.43710886666668</v>
      </c>
    </row>
    <row r="390" spans="1:14" x14ac:dyDescent="0.25">
      <c r="A390" s="3">
        <v>25.056280820000001</v>
      </c>
      <c r="B390" s="9">
        <v>583.85523060000003</v>
      </c>
      <c r="C390" s="5">
        <f t="shared" si="10"/>
        <v>369.43710886666668</v>
      </c>
      <c r="D390" s="5">
        <f t="shared" si="11"/>
        <v>515.33458766666672</v>
      </c>
      <c r="N390">
        <f>AVERAGE('Weighted Moving Average'!B388:B390)</f>
        <v>417.16290953333328</v>
      </c>
    </row>
    <row r="391" spans="1:14" x14ac:dyDescent="0.25">
      <c r="A391" s="3">
        <v>12.08460133</v>
      </c>
      <c r="B391" s="9">
        <v>278.41826509999999</v>
      </c>
      <c r="C391" s="5">
        <f t="shared" si="10"/>
        <v>417.16290953333328</v>
      </c>
      <c r="D391" s="5">
        <f t="shared" si="11"/>
        <v>513.49838108333336</v>
      </c>
      <c r="N391">
        <f>AVERAGE('Weighted Moving Average'!B389:B391)</f>
        <v>373.01536289999996</v>
      </c>
    </row>
    <row r="392" spans="1:14" x14ac:dyDescent="0.25">
      <c r="A392" s="3">
        <v>36.997083940000003</v>
      </c>
      <c r="B392" s="9">
        <v>851.34309629999996</v>
      </c>
      <c r="C392" s="5">
        <f t="shared" si="10"/>
        <v>373.01536289999996</v>
      </c>
      <c r="D392" s="5">
        <f t="shared" si="11"/>
        <v>414.06486733333332</v>
      </c>
      <c r="N392">
        <f>AVERAGE('Weighted Moving Average'!B390:B392)</f>
        <v>571.20553066666662</v>
      </c>
    </row>
    <row r="393" spans="1:14" x14ac:dyDescent="0.25">
      <c r="A393" s="3">
        <v>14.73182422</v>
      </c>
      <c r="B393" s="9">
        <v>322.98397740000001</v>
      </c>
      <c r="C393" s="5">
        <f t="shared" si="10"/>
        <v>571.20553066666662</v>
      </c>
      <c r="D393" s="5">
        <f t="shared" si="11"/>
        <v>470.3213197666667</v>
      </c>
      <c r="N393">
        <f>AVERAGE('Weighted Moving Average'!B391:B393)</f>
        <v>484.24844626666663</v>
      </c>
    </row>
    <row r="394" spans="1:14" x14ac:dyDescent="0.25">
      <c r="A394" s="3">
        <v>7.1074910080000002</v>
      </c>
      <c r="B394" s="9">
        <v>221.40025199999999</v>
      </c>
      <c r="C394" s="5">
        <f t="shared" ref="C394:C457" si="12">AVERAGE(B391:B393)</f>
        <v>484.24844626666663</v>
      </c>
      <c r="D394" s="5">
        <f t="shared" si="11"/>
        <v>450.70567790000001</v>
      </c>
      <c r="N394">
        <f>AVERAGE('Weighted Moving Average'!B392:B394)</f>
        <v>465.24244189999996</v>
      </c>
    </row>
    <row r="395" spans="1:14" x14ac:dyDescent="0.25">
      <c r="A395" s="3">
        <v>38.096608709999998</v>
      </c>
      <c r="B395" s="9">
        <v>819.11758789999999</v>
      </c>
      <c r="C395" s="5">
        <f t="shared" si="12"/>
        <v>465.24244189999996</v>
      </c>
      <c r="D395" s="5">
        <f t="shared" si="11"/>
        <v>419.12890240000002</v>
      </c>
      <c r="N395">
        <f>AVERAGE('Weighted Moving Average'!B393:B395)</f>
        <v>454.50060576666664</v>
      </c>
    </row>
    <row r="396" spans="1:14" x14ac:dyDescent="0.25">
      <c r="A396" s="3">
        <v>26.923605599999998</v>
      </c>
      <c r="B396" s="9">
        <v>644.48863270000004</v>
      </c>
      <c r="C396" s="5">
        <f t="shared" si="12"/>
        <v>454.50060576666664</v>
      </c>
      <c r="D396" s="5">
        <f t="shared" si="11"/>
        <v>512.85306821666666</v>
      </c>
      <c r="N396">
        <f>AVERAGE('Weighted Moving Average'!B394:B396)</f>
        <v>561.66882420000002</v>
      </c>
    </row>
    <row r="397" spans="1:14" x14ac:dyDescent="0.25">
      <c r="A397" s="3">
        <v>12.43313955</v>
      </c>
      <c r="B397" s="9">
        <v>283.67965709999999</v>
      </c>
      <c r="C397" s="5">
        <f t="shared" si="12"/>
        <v>561.66882420000002</v>
      </c>
      <c r="D397" s="5">
        <f t="shared" ref="D397:D460" si="13">AVERAGE(B391:B396)</f>
        <v>522.95863523333333</v>
      </c>
      <c r="N397">
        <f>AVERAGE('Weighted Moving Average'!B395:B397)</f>
        <v>582.42862590000004</v>
      </c>
    </row>
    <row r="398" spans="1:14" x14ac:dyDescent="0.25">
      <c r="A398" s="3">
        <v>10.119736870000001</v>
      </c>
      <c r="B398" s="9">
        <v>276.3733742</v>
      </c>
      <c r="C398" s="5">
        <f t="shared" si="12"/>
        <v>582.42862590000004</v>
      </c>
      <c r="D398" s="5">
        <f t="shared" si="13"/>
        <v>523.83553389999997</v>
      </c>
      <c r="N398">
        <f>AVERAGE('Weighted Moving Average'!B396:B398)</f>
        <v>401.51388800000001</v>
      </c>
    </row>
    <row r="399" spans="1:14" x14ac:dyDescent="0.25">
      <c r="A399" s="3">
        <v>17.574234619999999</v>
      </c>
      <c r="B399" s="9">
        <v>402.79317379999998</v>
      </c>
      <c r="C399" s="5">
        <f t="shared" si="12"/>
        <v>401.51388800000001</v>
      </c>
      <c r="D399" s="5">
        <f t="shared" si="13"/>
        <v>428.00724688333327</v>
      </c>
      <c r="N399">
        <f>AVERAGE('Weighted Moving Average'!B397:B399)</f>
        <v>320.94873503333332</v>
      </c>
    </row>
    <row r="400" spans="1:14" x14ac:dyDescent="0.25">
      <c r="A400" s="3">
        <v>12.06247527</v>
      </c>
      <c r="B400" s="9">
        <v>300.93227339999999</v>
      </c>
      <c r="C400" s="5">
        <f t="shared" si="12"/>
        <v>320.94873503333332</v>
      </c>
      <c r="D400" s="5">
        <f t="shared" si="13"/>
        <v>441.30877961666664</v>
      </c>
      <c r="N400">
        <f>AVERAGE('Weighted Moving Average'!B398:B400)</f>
        <v>326.6996071333333</v>
      </c>
    </row>
    <row r="401" spans="1:14" x14ac:dyDescent="0.25">
      <c r="A401" s="3">
        <v>30.407615069999999</v>
      </c>
      <c r="B401" s="9">
        <v>690.78929589999996</v>
      </c>
      <c r="C401" s="5">
        <f t="shared" si="12"/>
        <v>326.6996071333333</v>
      </c>
      <c r="D401" s="5">
        <f t="shared" si="13"/>
        <v>454.56411651666667</v>
      </c>
      <c r="N401">
        <f>AVERAGE('Weighted Moving Average'!B399:B401)</f>
        <v>464.83824770000001</v>
      </c>
    </row>
    <row r="402" spans="1:14" x14ac:dyDescent="0.25">
      <c r="A402" s="3">
        <v>7.3354450069999997</v>
      </c>
      <c r="B402" s="9">
        <v>192.34199609999999</v>
      </c>
      <c r="C402" s="5">
        <f t="shared" si="12"/>
        <v>464.83824770000001</v>
      </c>
      <c r="D402" s="5">
        <f t="shared" si="13"/>
        <v>433.17606784999998</v>
      </c>
      <c r="N402">
        <f>AVERAGE('Weighted Moving Average'!B400:B402)</f>
        <v>394.68785513333336</v>
      </c>
    </row>
    <row r="403" spans="1:14" x14ac:dyDescent="0.25">
      <c r="A403" s="3">
        <v>22.632977069999999</v>
      </c>
      <c r="B403" s="9">
        <v>546.6938576</v>
      </c>
      <c r="C403" s="5">
        <f t="shared" si="12"/>
        <v>394.68785513333336</v>
      </c>
      <c r="D403" s="5">
        <f t="shared" si="13"/>
        <v>357.81829508333334</v>
      </c>
      <c r="N403">
        <f>AVERAGE('Weighted Moving Average'!B401:B403)</f>
        <v>476.60838319999993</v>
      </c>
    </row>
    <row r="404" spans="1:14" x14ac:dyDescent="0.25">
      <c r="A404" s="3">
        <v>28.046404450000001</v>
      </c>
      <c r="B404" s="9">
        <v>665.6726764</v>
      </c>
      <c r="C404" s="5">
        <f t="shared" si="12"/>
        <v>476.60838319999993</v>
      </c>
      <c r="D404" s="5">
        <f t="shared" si="13"/>
        <v>401.65399516666668</v>
      </c>
      <c r="N404">
        <f>AVERAGE('Weighted Moving Average'!B402:B404)</f>
        <v>468.23617669999999</v>
      </c>
    </row>
    <row r="405" spans="1:14" x14ac:dyDescent="0.25">
      <c r="A405" s="3">
        <v>33.514539810000002</v>
      </c>
      <c r="B405" s="9">
        <v>750.4447328</v>
      </c>
      <c r="C405" s="5">
        <f t="shared" si="12"/>
        <v>468.23617669999999</v>
      </c>
      <c r="D405" s="5">
        <f t="shared" si="13"/>
        <v>466.53721219999994</v>
      </c>
      <c r="N405">
        <f>AVERAGE('Weighted Moving Average'!B403:B405)</f>
        <v>654.27042226666663</v>
      </c>
    </row>
    <row r="406" spans="1:14" x14ac:dyDescent="0.25">
      <c r="A406" s="3">
        <v>24.240372470000001</v>
      </c>
      <c r="B406" s="9">
        <v>569.61875620000001</v>
      </c>
      <c r="C406" s="5">
        <f t="shared" si="12"/>
        <v>654.27042226666663</v>
      </c>
      <c r="D406" s="5">
        <f t="shared" si="13"/>
        <v>524.47913870000002</v>
      </c>
      <c r="N406">
        <f>AVERAGE('Weighted Moving Average'!B404:B406)</f>
        <v>661.91205513333341</v>
      </c>
    </row>
    <row r="407" spans="1:14" x14ac:dyDescent="0.25">
      <c r="A407" s="3">
        <v>38.628862429999998</v>
      </c>
      <c r="B407" s="9">
        <v>916.64861299999995</v>
      </c>
      <c r="C407" s="5">
        <f t="shared" si="12"/>
        <v>661.91205513333341</v>
      </c>
      <c r="D407" s="5">
        <f t="shared" si="13"/>
        <v>569.26021916666662</v>
      </c>
      <c r="N407">
        <f>AVERAGE('Weighted Moving Average'!B405:B407)</f>
        <v>745.57070066666665</v>
      </c>
    </row>
    <row r="408" spans="1:14" x14ac:dyDescent="0.25">
      <c r="A408" s="3">
        <v>0</v>
      </c>
      <c r="B408" s="9">
        <v>10</v>
      </c>
      <c r="C408" s="5">
        <f t="shared" si="12"/>
        <v>745.57070066666665</v>
      </c>
      <c r="D408" s="5">
        <f t="shared" si="13"/>
        <v>606.90343868333332</v>
      </c>
      <c r="N408">
        <f>AVERAGE('Weighted Moving Average'!B406:B408)</f>
        <v>498.7557897333333</v>
      </c>
    </row>
    <row r="409" spans="1:14" x14ac:dyDescent="0.25">
      <c r="A409" s="3">
        <v>24.34910395</v>
      </c>
      <c r="B409" s="9">
        <v>572.6720474</v>
      </c>
      <c r="C409" s="5">
        <f t="shared" si="12"/>
        <v>498.7557897333333</v>
      </c>
      <c r="D409" s="5">
        <f t="shared" si="13"/>
        <v>576.51310599999999</v>
      </c>
      <c r="N409">
        <f>AVERAGE('Weighted Moving Average'!B407:B409)</f>
        <v>499.77355346666667</v>
      </c>
    </row>
    <row r="410" spans="1:14" x14ac:dyDescent="0.25">
      <c r="A410" s="3">
        <v>26.168859139999999</v>
      </c>
      <c r="B410" s="9">
        <v>658.60045639999998</v>
      </c>
      <c r="C410" s="5">
        <f t="shared" si="12"/>
        <v>499.77355346666667</v>
      </c>
      <c r="D410" s="5">
        <f t="shared" si="13"/>
        <v>580.84280430000001</v>
      </c>
      <c r="N410">
        <f>AVERAGE('Weighted Moving Average'!B408:B410)</f>
        <v>413.75750126666662</v>
      </c>
    </row>
    <row r="411" spans="1:14" x14ac:dyDescent="0.25">
      <c r="A411" s="3">
        <v>5.3075073469999996</v>
      </c>
      <c r="B411" s="9">
        <v>242.5098553</v>
      </c>
      <c r="C411" s="5">
        <f t="shared" si="12"/>
        <v>413.75750126666662</v>
      </c>
      <c r="D411" s="5">
        <f t="shared" si="13"/>
        <v>579.66410096666664</v>
      </c>
      <c r="N411">
        <f>AVERAGE('Weighted Moving Average'!B409:B411)</f>
        <v>491.26078636666665</v>
      </c>
    </row>
    <row r="412" spans="1:14" x14ac:dyDescent="0.25">
      <c r="A412" s="3">
        <v>17.99701481</v>
      </c>
      <c r="B412" s="9">
        <v>441.00294430000002</v>
      </c>
      <c r="C412" s="5">
        <f t="shared" si="12"/>
        <v>491.26078636666665</v>
      </c>
      <c r="D412" s="5">
        <f t="shared" si="13"/>
        <v>495.00828804999992</v>
      </c>
      <c r="N412">
        <f>AVERAGE('Weighted Moving Average'!B410:B412)</f>
        <v>447.37108533333338</v>
      </c>
    </row>
    <row r="413" spans="1:14" x14ac:dyDescent="0.25">
      <c r="A413" s="3">
        <v>30.965086509999999</v>
      </c>
      <c r="B413" s="9">
        <v>702.6236136</v>
      </c>
      <c r="C413" s="5">
        <f t="shared" si="12"/>
        <v>447.37108533333338</v>
      </c>
      <c r="D413" s="5">
        <f t="shared" si="13"/>
        <v>473.57231939999997</v>
      </c>
      <c r="N413">
        <f>AVERAGE('Weighted Moving Average'!B411:B413)</f>
        <v>462.04547106666661</v>
      </c>
    </row>
    <row r="414" spans="1:14" x14ac:dyDescent="0.25">
      <c r="A414" s="3">
        <v>29.7185162</v>
      </c>
      <c r="B414" s="9">
        <v>643.09094370000003</v>
      </c>
      <c r="C414" s="5">
        <f t="shared" si="12"/>
        <v>462.04547106666661</v>
      </c>
      <c r="D414" s="5">
        <f t="shared" si="13"/>
        <v>437.90148616666664</v>
      </c>
      <c r="N414">
        <f>AVERAGE('Weighted Moving Average'!B412:B414)</f>
        <v>595.57250053333337</v>
      </c>
    </row>
    <row r="415" spans="1:14" x14ac:dyDescent="0.25">
      <c r="A415" s="3">
        <v>32.64993621</v>
      </c>
      <c r="B415" s="9">
        <v>818.13539300000002</v>
      </c>
      <c r="C415" s="5">
        <f t="shared" si="12"/>
        <v>595.57250053333337</v>
      </c>
      <c r="D415" s="5">
        <f t="shared" si="13"/>
        <v>543.41664344999992</v>
      </c>
      <c r="N415">
        <f>AVERAGE('Weighted Moving Average'!B413:B415)</f>
        <v>721.28331676666676</v>
      </c>
    </row>
    <row r="416" spans="1:14" x14ac:dyDescent="0.25">
      <c r="A416" s="3">
        <v>21.129125609999999</v>
      </c>
      <c r="B416" s="9">
        <v>493.22663640000002</v>
      </c>
      <c r="C416" s="5">
        <f t="shared" si="12"/>
        <v>721.28331676666676</v>
      </c>
      <c r="D416" s="5">
        <f t="shared" si="13"/>
        <v>584.3272010500001</v>
      </c>
      <c r="N416">
        <f>AVERAGE('Weighted Moving Average'!B414:B416)</f>
        <v>651.48432436666667</v>
      </c>
    </row>
    <row r="417" spans="1:14" x14ac:dyDescent="0.25">
      <c r="A417" s="3">
        <v>18.551639529999999</v>
      </c>
      <c r="B417" s="9">
        <v>443.11360339999999</v>
      </c>
      <c r="C417" s="5">
        <f t="shared" si="12"/>
        <v>651.48432436666667</v>
      </c>
      <c r="D417" s="5">
        <f t="shared" si="13"/>
        <v>556.76489771666672</v>
      </c>
      <c r="N417">
        <f>AVERAGE('Weighted Moving Average'!B415:B417)</f>
        <v>584.82521093333332</v>
      </c>
    </row>
    <row r="418" spans="1:14" x14ac:dyDescent="0.25">
      <c r="A418" s="3">
        <v>14.551212209999999</v>
      </c>
      <c r="B418" s="9">
        <v>323.94467179999998</v>
      </c>
      <c r="C418" s="5">
        <f t="shared" si="12"/>
        <v>584.82521093333332</v>
      </c>
      <c r="D418" s="5">
        <f t="shared" si="13"/>
        <v>590.1988557333334</v>
      </c>
      <c r="N418">
        <f>AVERAGE('Weighted Moving Average'!B416:B418)</f>
        <v>420.09497053333331</v>
      </c>
    </row>
    <row r="419" spans="1:14" x14ac:dyDescent="0.25">
      <c r="A419" s="3">
        <v>41.766589119999999</v>
      </c>
      <c r="B419" s="9">
        <v>969.29162959999996</v>
      </c>
      <c r="C419" s="5">
        <f t="shared" si="12"/>
        <v>420.09497053333331</v>
      </c>
      <c r="D419" s="5">
        <f t="shared" si="13"/>
        <v>570.68914365000012</v>
      </c>
      <c r="N419">
        <f>AVERAGE('Weighted Moving Average'!B417:B419)</f>
        <v>578.78330159999996</v>
      </c>
    </row>
    <row r="420" spans="1:14" x14ac:dyDescent="0.25">
      <c r="A420" s="3">
        <v>27.117739490000002</v>
      </c>
      <c r="B420" s="9">
        <v>658.59373159999996</v>
      </c>
      <c r="C420" s="5">
        <f t="shared" si="12"/>
        <v>578.78330159999996</v>
      </c>
      <c r="D420" s="5">
        <f t="shared" si="13"/>
        <v>615.13381298333331</v>
      </c>
      <c r="N420">
        <f>AVERAGE('Weighted Moving Average'!B418:B420)</f>
        <v>650.61001099999999</v>
      </c>
    </row>
    <row r="421" spans="1:14" x14ac:dyDescent="0.25">
      <c r="A421" s="3">
        <v>20.016384380000002</v>
      </c>
      <c r="B421" s="9">
        <v>477.31518790000001</v>
      </c>
      <c r="C421" s="5">
        <f t="shared" si="12"/>
        <v>650.61001099999999</v>
      </c>
      <c r="D421" s="5">
        <f t="shared" si="13"/>
        <v>617.7176109666666</v>
      </c>
      <c r="N421">
        <f>AVERAGE('Weighted Moving Average'!B419:B421)</f>
        <v>701.73351636666666</v>
      </c>
    </row>
    <row r="422" spans="1:14" x14ac:dyDescent="0.25">
      <c r="A422" s="3">
        <v>20.56301483</v>
      </c>
      <c r="B422" s="9">
        <v>425.0120182</v>
      </c>
      <c r="C422" s="5">
        <f t="shared" si="12"/>
        <v>701.73351636666666</v>
      </c>
      <c r="D422" s="5">
        <f t="shared" si="13"/>
        <v>560.91424345000007</v>
      </c>
      <c r="N422">
        <f>AVERAGE('Weighted Moving Average'!B420:B422)</f>
        <v>520.30697923333332</v>
      </c>
    </row>
    <row r="423" spans="1:14" x14ac:dyDescent="0.25">
      <c r="A423" s="3">
        <v>27.516645669999999</v>
      </c>
      <c r="B423" s="9">
        <v>649.72907199999997</v>
      </c>
      <c r="C423" s="5">
        <f t="shared" si="12"/>
        <v>520.30697923333332</v>
      </c>
      <c r="D423" s="5">
        <f t="shared" si="13"/>
        <v>549.54514041666664</v>
      </c>
      <c r="N423">
        <f>AVERAGE('Weighted Moving Average'!B421:B423)</f>
        <v>517.35209269999996</v>
      </c>
    </row>
    <row r="424" spans="1:14" x14ac:dyDescent="0.25">
      <c r="A424" s="3">
        <v>30.228103619999999</v>
      </c>
      <c r="B424" s="9">
        <v>679.71205840000005</v>
      </c>
      <c r="C424" s="5">
        <f t="shared" si="12"/>
        <v>517.35209269999996</v>
      </c>
      <c r="D424" s="5">
        <f t="shared" si="13"/>
        <v>583.98105184999997</v>
      </c>
      <c r="N424">
        <f>AVERAGE('Weighted Moving Average'!B422:B424)</f>
        <v>584.81771620000006</v>
      </c>
    </row>
    <row r="425" spans="1:14" x14ac:dyDescent="0.25">
      <c r="A425" s="3">
        <v>21.679897029999999</v>
      </c>
      <c r="B425" s="9">
        <v>505.74386720000001</v>
      </c>
      <c r="C425" s="5">
        <f t="shared" si="12"/>
        <v>584.81771620000006</v>
      </c>
      <c r="D425" s="5">
        <f t="shared" si="13"/>
        <v>643.27561628333331</v>
      </c>
      <c r="N425">
        <f>AVERAGE('Weighted Moving Average'!B423:B425)</f>
        <v>611.7283325333334</v>
      </c>
    </row>
    <row r="426" spans="1:14" x14ac:dyDescent="0.25">
      <c r="A426" s="3">
        <v>20.05018591</v>
      </c>
      <c r="B426" s="9">
        <v>473.49963109999999</v>
      </c>
      <c r="C426" s="5">
        <f t="shared" si="12"/>
        <v>611.7283325333334</v>
      </c>
      <c r="D426" s="5">
        <f t="shared" si="13"/>
        <v>566.0176558833333</v>
      </c>
      <c r="N426">
        <f>AVERAGE('Weighted Moving Average'!B424:B426)</f>
        <v>552.9851855666667</v>
      </c>
    </row>
    <row r="427" spans="1:14" x14ac:dyDescent="0.25">
      <c r="A427" s="3">
        <v>17.299203840000001</v>
      </c>
      <c r="B427" s="9">
        <v>405.91515879999997</v>
      </c>
      <c r="C427" s="5">
        <f t="shared" si="12"/>
        <v>552.9851855666667</v>
      </c>
      <c r="D427" s="5">
        <f t="shared" si="13"/>
        <v>535.16863913333327</v>
      </c>
      <c r="N427">
        <f>AVERAGE('Weighted Moving Average'!B425:B427)</f>
        <v>461.71955236666668</v>
      </c>
    </row>
    <row r="428" spans="1:14" x14ac:dyDescent="0.25">
      <c r="A428" s="3">
        <v>17.199430020000001</v>
      </c>
      <c r="B428" s="9">
        <v>428.85435610000002</v>
      </c>
      <c r="C428" s="5">
        <f t="shared" si="12"/>
        <v>461.71955236666668</v>
      </c>
      <c r="D428" s="5">
        <f t="shared" si="13"/>
        <v>523.26863428333331</v>
      </c>
      <c r="N428">
        <f>AVERAGE('Weighted Moving Average'!B426:B428)</f>
        <v>436.08971533333334</v>
      </c>
    </row>
    <row r="429" spans="1:14" x14ac:dyDescent="0.25">
      <c r="A429" s="3">
        <v>35.444546219999999</v>
      </c>
      <c r="B429" s="9">
        <v>800.20249369999999</v>
      </c>
      <c r="C429" s="5">
        <f t="shared" si="12"/>
        <v>436.08971533333334</v>
      </c>
      <c r="D429" s="5">
        <f t="shared" si="13"/>
        <v>523.90902393333329</v>
      </c>
      <c r="N429">
        <f>AVERAGE('Weighted Moving Average'!B427:B429)</f>
        <v>544.99066953333329</v>
      </c>
    </row>
    <row r="430" spans="1:14" x14ac:dyDescent="0.25">
      <c r="A430" s="3">
        <v>19.113652810000001</v>
      </c>
      <c r="B430" s="9">
        <v>445.77239989999998</v>
      </c>
      <c r="C430" s="5">
        <f t="shared" si="12"/>
        <v>544.99066953333329</v>
      </c>
      <c r="D430" s="5">
        <f t="shared" si="13"/>
        <v>548.98792755000011</v>
      </c>
      <c r="N430">
        <f>AVERAGE('Weighted Moving Average'!B428:B430)</f>
        <v>558.27641656666663</v>
      </c>
    </row>
    <row r="431" spans="1:14" x14ac:dyDescent="0.25">
      <c r="A431" s="3">
        <v>18.952520669999998</v>
      </c>
      <c r="B431" s="9">
        <v>450.70858900000002</v>
      </c>
      <c r="C431" s="5">
        <f t="shared" si="12"/>
        <v>558.27641656666663</v>
      </c>
      <c r="D431" s="5">
        <f t="shared" si="13"/>
        <v>509.99798446666665</v>
      </c>
      <c r="N431">
        <f>AVERAGE('Weighted Moving Average'!B429:B431)</f>
        <v>565.56116086666668</v>
      </c>
    </row>
    <row r="432" spans="1:14" x14ac:dyDescent="0.25">
      <c r="A432" s="3">
        <v>26.122137649999999</v>
      </c>
      <c r="B432" s="9">
        <v>617.10072319999995</v>
      </c>
      <c r="C432" s="5">
        <f t="shared" si="12"/>
        <v>565.56116086666668</v>
      </c>
      <c r="D432" s="5">
        <f t="shared" si="13"/>
        <v>500.82543809999999</v>
      </c>
      <c r="N432">
        <f>AVERAGE('Weighted Moving Average'!B430:B432)</f>
        <v>504.52723736666667</v>
      </c>
    </row>
    <row r="433" spans="1:14" x14ac:dyDescent="0.25">
      <c r="A433" s="3">
        <v>19.98286779</v>
      </c>
      <c r="B433" s="9">
        <v>541.29366270000003</v>
      </c>
      <c r="C433" s="5">
        <f t="shared" si="12"/>
        <v>504.52723736666667</v>
      </c>
      <c r="D433" s="5">
        <f t="shared" si="13"/>
        <v>524.75895344999992</v>
      </c>
      <c r="N433">
        <f>AVERAGE('Weighted Moving Average'!B431:B433)</f>
        <v>536.36765830000002</v>
      </c>
    </row>
    <row r="434" spans="1:14" x14ac:dyDescent="0.25">
      <c r="A434" s="3">
        <v>27.72143999</v>
      </c>
      <c r="B434" s="9">
        <v>654.89495450000004</v>
      </c>
      <c r="C434" s="5">
        <f t="shared" si="12"/>
        <v>536.36765830000002</v>
      </c>
      <c r="D434" s="5">
        <f t="shared" si="13"/>
        <v>547.32203743333332</v>
      </c>
      <c r="N434">
        <f>AVERAGE('Weighted Moving Average'!B432:B434)</f>
        <v>604.42978013333334</v>
      </c>
    </row>
    <row r="435" spans="1:14" x14ac:dyDescent="0.25">
      <c r="A435" s="3">
        <v>21.026398140000001</v>
      </c>
      <c r="B435" s="9">
        <v>521.77544520000004</v>
      </c>
      <c r="C435" s="5">
        <f t="shared" si="12"/>
        <v>604.42978013333334</v>
      </c>
      <c r="D435" s="5">
        <f t="shared" si="13"/>
        <v>584.99547050000001</v>
      </c>
      <c r="N435">
        <f>AVERAGE('Weighted Moving Average'!B433:B435)</f>
        <v>572.65468746666659</v>
      </c>
    </row>
    <row r="436" spans="1:14" x14ac:dyDescent="0.25">
      <c r="A436" s="3">
        <v>25.380437300000001</v>
      </c>
      <c r="B436" s="9">
        <v>603.32463059999998</v>
      </c>
      <c r="C436" s="5">
        <f t="shared" si="12"/>
        <v>572.65468746666659</v>
      </c>
      <c r="D436" s="5">
        <f t="shared" si="13"/>
        <v>538.59096241666668</v>
      </c>
      <c r="N436">
        <f>AVERAGE('Weighted Moving Average'!B434:B436)</f>
        <v>593.33167676666665</v>
      </c>
    </row>
    <row r="437" spans="1:14" x14ac:dyDescent="0.25">
      <c r="A437" s="3">
        <v>24.11359659</v>
      </c>
      <c r="B437" s="9">
        <v>588.52755130000003</v>
      </c>
      <c r="C437" s="5">
        <f t="shared" si="12"/>
        <v>593.33167676666665</v>
      </c>
      <c r="D437" s="5">
        <f t="shared" si="13"/>
        <v>564.84966753333333</v>
      </c>
      <c r="N437">
        <f>AVERAGE('Weighted Moving Average'!B435:B437)</f>
        <v>571.20920903333342</v>
      </c>
    </row>
    <row r="438" spans="1:14" x14ac:dyDescent="0.25">
      <c r="A438" s="3">
        <v>27.599066400000002</v>
      </c>
      <c r="B438" s="9">
        <v>634.12197760000004</v>
      </c>
      <c r="C438" s="5">
        <f t="shared" si="12"/>
        <v>571.20920903333342</v>
      </c>
      <c r="D438" s="5">
        <f t="shared" si="13"/>
        <v>587.81949458333338</v>
      </c>
      <c r="N438">
        <f>AVERAGE('Weighted Moving Average'!B436:B438)</f>
        <v>608.65805316666672</v>
      </c>
    </row>
    <row r="439" spans="1:14" x14ac:dyDescent="0.25">
      <c r="A439" s="3">
        <v>8.7560040309999998</v>
      </c>
      <c r="B439" s="9">
        <v>246.7871609</v>
      </c>
      <c r="C439" s="5">
        <f t="shared" si="12"/>
        <v>608.65805316666672</v>
      </c>
      <c r="D439" s="5">
        <f t="shared" si="13"/>
        <v>590.65637031666665</v>
      </c>
      <c r="N439">
        <f>AVERAGE('Weighted Moving Average'!B437:B439)</f>
        <v>489.8122299333333</v>
      </c>
    </row>
    <row r="440" spans="1:14" x14ac:dyDescent="0.25">
      <c r="A440" s="3">
        <v>27.54196095</v>
      </c>
      <c r="B440" s="9">
        <v>640.17705880000005</v>
      </c>
      <c r="C440" s="5">
        <f t="shared" si="12"/>
        <v>489.8122299333333</v>
      </c>
      <c r="D440" s="5">
        <f t="shared" si="13"/>
        <v>541.57195334999994</v>
      </c>
      <c r="N440">
        <f>AVERAGE('Weighted Moving Average'!B438:B440)</f>
        <v>507.02873243333335</v>
      </c>
    </row>
    <row r="441" spans="1:14" x14ac:dyDescent="0.25">
      <c r="A441" s="3">
        <v>15.91667782</v>
      </c>
      <c r="B441" s="9">
        <v>381.0433769</v>
      </c>
      <c r="C441" s="5">
        <f t="shared" si="12"/>
        <v>507.02873243333335</v>
      </c>
      <c r="D441" s="5">
        <f t="shared" si="13"/>
        <v>539.11897073333341</v>
      </c>
      <c r="N441">
        <f>AVERAGE('Weighted Moving Average'!B439:B441)</f>
        <v>422.66919886666665</v>
      </c>
    </row>
    <row r="442" spans="1:14" x14ac:dyDescent="0.25">
      <c r="A442" s="3">
        <v>17.188947760000001</v>
      </c>
      <c r="B442" s="9">
        <v>390.87911939999998</v>
      </c>
      <c r="C442" s="5">
        <f t="shared" si="12"/>
        <v>422.66919886666665</v>
      </c>
      <c r="D442" s="5">
        <f t="shared" si="13"/>
        <v>515.66362601666663</v>
      </c>
      <c r="N442">
        <f>AVERAGE('Weighted Moving Average'!B440:B442)</f>
        <v>470.69985170000001</v>
      </c>
    </row>
    <row r="443" spans="1:14" x14ac:dyDescent="0.25">
      <c r="A443" s="3">
        <v>28.793158590000001</v>
      </c>
      <c r="B443" s="9">
        <v>654.12937650000003</v>
      </c>
      <c r="C443" s="5">
        <f t="shared" si="12"/>
        <v>470.69985170000001</v>
      </c>
      <c r="D443" s="5">
        <f t="shared" si="13"/>
        <v>480.25604081666665</v>
      </c>
      <c r="N443">
        <f>AVERAGE('Weighted Moving Average'!B441:B443)</f>
        <v>475.35062426666667</v>
      </c>
    </row>
    <row r="444" spans="1:14" x14ac:dyDescent="0.25">
      <c r="A444" s="3">
        <v>17.132795380000001</v>
      </c>
      <c r="B444" s="9">
        <v>412.082357</v>
      </c>
      <c r="C444" s="5">
        <f t="shared" si="12"/>
        <v>475.35062426666667</v>
      </c>
      <c r="D444" s="5">
        <f t="shared" si="13"/>
        <v>491.18967835000007</v>
      </c>
      <c r="N444">
        <f>AVERAGE('Weighted Moving Average'!B442:B444)</f>
        <v>485.69695096666669</v>
      </c>
    </row>
    <row r="445" spans="1:14" x14ac:dyDescent="0.25">
      <c r="A445" s="3">
        <v>8.7943029399999997</v>
      </c>
      <c r="B445" s="9">
        <v>264.12391400000001</v>
      </c>
      <c r="C445" s="5">
        <f t="shared" si="12"/>
        <v>485.69695096666669</v>
      </c>
      <c r="D445" s="5">
        <f t="shared" si="13"/>
        <v>454.18307491666673</v>
      </c>
      <c r="N445">
        <f>AVERAGE('Weighted Moving Average'!B443:B445)</f>
        <v>443.44521583333335</v>
      </c>
    </row>
    <row r="446" spans="1:14" x14ac:dyDescent="0.25">
      <c r="A446" s="3">
        <v>31.030332789999999</v>
      </c>
      <c r="B446" s="9">
        <v>684.15844370000002</v>
      </c>
      <c r="C446" s="5">
        <f t="shared" si="12"/>
        <v>443.44521583333335</v>
      </c>
      <c r="D446" s="5">
        <f t="shared" si="13"/>
        <v>457.0725337666666</v>
      </c>
      <c r="N446">
        <f>AVERAGE('Weighted Moving Average'!B444:B446)</f>
        <v>453.45490490000003</v>
      </c>
    </row>
    <row r="447" spans="1:14" x14ac:dyDescent="0.25">
      <c r="A447" s="3">
        <v>19.202970029999999</v>
      </c>
      <c r="B447" s="9">
        <v>459.73534969999997</v>
      </c>
      <c r="C447" s="5">
        <f t="shared" si="12"/>
        <v>453.45490490000003</v>
      </c>
      <c r="D447" s="5">
        <f t="shared" si="13"/>
        <v>464.40276458333329</v>
      </c>
      <c r="N447">
        <f>AVERAGE('Weighted Moving Average'!B445:B447)</f>
        <v>469.33923580000004</v>
      </c>
    </row>
    <row r="448" spans="1:14" x14ac:dyDescent="0.25">
      <c r="A448" s="3">
        <v>27.129411860000001</v>
      </c>
      <c r="B448" s="9">
        <v>615.17538449999995</v>
      </c>
      <c r="C448" s="5">
        <f t="shared" si="12"/>
        <v>469.33923580000004</v>
      </c>
      <c r="D448" s="5">
        <f t="shared" si="13"/>
        <v>477.51809338333334</v>
      </c>
      <c r="N448">
        <f>AVERAGE('Weighted Moving Average'!B446:B448)</f>
        <v>586.35639263333326</v>
      </c>
    </row>
    <row r="449" spans="1:14" x14ac:dyDescent="0.25">
      <c r="A449" s="3">
        <v>30.081089339999998</v>
      </c>
      <c r="B449" s="9">
        <v>698.97180630000003</v>
      </c>
      <c r="C449" s="5">
        <f t="shared" si="12"/>
        <v>586.35639263333326</v>
      </c>
      <c r="D449" s="5">
        <f t="shared" si="13"/>
        <v>514.90080423333336</v>
      </c>
      <c r="N449">
        <f>AVERAGE('Weighted Moving Average'!B447:B449)</f>
        <v>591.29418016666671</v>
      </c>
    </row>
    <row r="450" spans="1:14" x14ac:dyDescent="0.25">
      <c r="A450" s="3">
        <v>45</v>
      </c>
      <c r="B450" s="9">
        <v>1000</v>
      </c>
      <c r="C450" s="5">
        <f t="shared" si="12"/>
        <v>591.29418016666671</v>
      </c>
      <c r="D450" s="5">
        <f t="shared" si="13"/>
        <v>522.37454253333328</v>
      </c>
      <c r="N450">
        <f>AVERAGE('Weighted Moving Average'!B448:B450)</f>
        <v>771.38239693333333</v>
      </c>
    </row>
    <row r="451" spans="1:14" x14ac:dyDescent="0.25">
      <c r="A451" s="3">
        <v>18.908488649999999</v>
      </c>
      <c r="B451" s="9">
        <v>449.81330029999998</v>
      </c>
      <c r="C451" s="5">
        <f t="shared" si="12"/>
        <v>771.38239693333333</v>
      </c>
      <c r="D451" s="5">
        <f t="shared" si="13"/>
        <v>620.36081636666665</v>
      </c>
      <c r="N451">
        <f>AVERAGE('Weighted Moving Average'!B449:B451)</f>
        <v>716.26170219999995</v>
      </c>
    </row>
    <row r="452" spans="1:14" x14ac:dyDescent="0.25">
      <c r="A452" s="3">
        <v>15.102921909999999</v>
      </c>
      <c r="B452" s="9">
        <v>322.88878299999999</v>
      </c>
      <c r="C452" s="5">
        <f t="shared" si="12"/>
        <v>716.26170219999995</v>
      </c>
      <c r="D452" s="5">
        <f t="shared" si="13"/>
        <v>651.30904741666666</v>
      </c>
      <c r="N452">
        <f>AVERAGE('Weighted Moving Average'!B450:B452)</f>
        <v>590.90069443333334</v>
      </c>
    </row>
    <row r="453" spans="1:14" x14ac:dyDescent="0.25">
      <c r="A453" s="3">
        <v>21.897432670000001</v>
      </c>
      <c r="B453" s="9">
        <v>493.42021879999999</v>
      </c>
      <c r="C453" s="5">
        <f t="shared" si="12"/>
        <v>590.90069443333334</v>
      </c>
      <c r="D453" s="5">
        <f t="shared" si="13"/>
        <v>591.09743729999991</v>
      </c>
      <c r="N453">
        <f>AVERAGE('Weighted Moving Average'!B451:B453)</f>
        <v>422.04076736666661</v>
      </c>
    </row>
    <row r="454" spans="1:14" x14ac:dyDescent="0.25">
      <c r="A454" s="3">
        <v>29.508194570000001</v>
      </c>
      <c r="B454" s="9">
        <v>629.89379180000003</v>
      </c>
      <c r="C454" s="5">
        <f t="shared" si="12"/>
        <v>422.04076736666661</v>
      </c>
      <c r="D454" s="5">
        <f t="shared" si="13"/>
        <v>596.71158214999991</v>
      </c>
      <c r="N454">
        <f>AVERAGE('Weighted Moving Average'!B452:B454)</f>
        <v>482.06759786666663</v>
      </c>
    </row>
    <row r="455" spans="1:14" x14ac:dyDescent="0.25">
      <c r="A455" s="3">
        <v>19.2786717</v>
      </c>
      <c r="B455" s="9">
        <v>452.62631709999999</v>
      </c>
      <c r="C455" s="5">
        <f t="shared" si="12"/>
        <v>482.06759786666663</v>
      </c>
      <c r="D455" s="5">
        <f t="shared" si="13"/>
        <v>599.16465003333326</v>
      </c>
      <c r="N455">
        <f>AVERAGE('Weighted Moving Average'!B453:B455)</f>
        <v>525.31344256666671</v>
      </c>
    </row>
    <row r="456" spans="1:14" x14ac:dyDescent="0.25">
      <c r="A456" s="3">
        <v>29.87997288</v>
      </c>
      <c r="B456" s="9">
        <v>683.54478089999998</v>
      </c>
      <c r="C456" s="5">
        <f t="shared" si="12"/>
        <v>525.31344256666671</v>
      </c>
      <c r="D456" s="5">
        <f t="shared" si="13"/>
        <v>558.10706850000008</v>
      </c>
      <c r="N456">
        <f>AVERAGE('Weighted Moving Average'!B454:B456)</f>
        <v>588.68829659999994</v>
      </c>
    </row>
    <row r="457" spans="1:14" x14ac:dyDescent="0.25">
      <c r="A457" s="3">
        <v>21.610643759999999</v>
      </c>
      <c r="B457" s="9">
        <v>537.66480060000004</v>
      </c>
      <c r="C457" s="5">
        <f t="shared" si="12"/>
        <v>588.68829659999994</v>
      </c>
      <c r="D457" s="5">
        <f t="shared" si="13"/>
        <v>505.36453198333328</v>
      </c>
      <c r="N457">
        <f>AVERAGE('Weighted Moving Average'!B455:B457)</f>
        <v>557.94529953333335</v>
      </c>
    </row>
    <row r="458" spans="1:14" x14ac:dyDescent="0.25">
      <c r="A458" s="3">
        <v>24.988518989999999</v>
      </c>
      <c r="B458" s="9">
        <v>608.62999209999998</v>
      </c>
      <c r="C458" s="5">
        <f t="shared" ref="C458:C505" si="14">AVERAGE(B455:B457)</f>
        <v>557.94529953333335</v>
      </c>
      <c r="D458" s="5">
        <f t="shared" si="13"/>
        <v>520.00644870000008</v>
      </c>
      <c r="N458">
        <f>AVERAGE('Weighted Moving Average'!B456:B458)</f>
        <v>609.94652453333333</v>
      </c>
    </row>
    <row r="459" spans="1:14" x14ac:dyDescent="0.25">
      <c r="A459" s="3">
        <v>31.160030219999999</v>
      </c>
      <c r="B459" s="9">
        <v>746.94638889999999</v>
      </c>
      <c r="C459" s="5">
        <f t="shared" si="14"/>
        <v>609.94652453333333</v>
      </c>
      <c r="D459" s="5">
        <f t="shared" si="13"/>
        <v>567.62998355000002</v>
      </c>
      <c r="N459">
        <f>AVERAGE('Weighted Moving Average'!B457:B459)</f>
        <v>631.08039386666667</v>
      </c>
    </row>
    <row r="460" spans="1:14" x14ac:dyDescent="0.25">
      <c r="A460" s="3">
        <v>34.678046479999999</v>
      </c>
      <c r="B460" s="9">
        <v>756.96256159999996</v>
      </c>
      <c r="C460" s="5">
        <f t="shared" si="14"/>
        <v>631.08039386666667</v>
      </c>
      <c r="D460" s="5">
        <f t="shared" si="13"/>
        <v>609.88434523333331</v>
      </c>
      <c r="N460">
        <f>AVERAGE('Weighted Moving Average'!B458:B460)</f>
        <v>704.1796475333332</v>
      </c>
    </row>
    <row r="461" spans="1:14" x14ac:dyDescent="0.25">
      <c r="A461" s="3">
        <v>20.900574779999999</v>
      </c>
      <c r="B461" s="9">
        <v>491.23060270000002</v>
      </c>
      <c r="C461" s="5">
        <f t="shared" si="14"/>
        <v>704.1796475333332</v>
      </c>
      <c r="D461" s="5">
        <f t="shared" ref="D461:D506" si="15">AVERAGE(B455:B460)</f>
        <v>631.06247353333333</v>
      </c>
      <c r="N461">
        <f>AVERAGE('Weighted Moving Average'!B459:B461)</f>
        <v>665.0465177333333</v>
      </c>
    </row>
    <row r="462" spans="1:14" x14ac:dyDescent="0.25">
      <c r="A462" s="3">
        <v>37.127070340000003</v>
      </c>
      <c r="B462" s="9">
        <v>892.94771979999996</v>
      </c>
      <c r="C462" s="5">
        <f t="shared" si="14"/>
        <v>665.0465177333333</v>
      </c>
      <c r="D462" s="5">
        <f t="shared" si="15"/>
        <v>637.49652113333332</v>
      </c>
      <c r="N462">
        <f>AVERAGE('Weighted Moving Average'!B460:B462)</f>
        <v>713.71362803333341</v>
      </c>
    </row>
    <row r="463" spans="1:14" x14ac:dyDescent="0.25">
      <c r="A463" s="3">
        <v>26.360520650000002</v>
      </c>
      <c r="B463" s="9">
        <v>646.26694580000003</v>
      </c>
      <c r="C463" s="5">
        <f t="shared" si="14"/>
        <v>713.71362803333341</v>
      </c>
      <c r="D463" s="5">
        <f t="shared" si="15"/>
        <v>672.39701094999998</v>
      </c>
      <c r="N463">
        <f>AVERAGE('Weighted Moving Average'!B461:B463)</f>
        <v>676.81508943333336</v>
      </c>
    </row>
    <row r="464" spans="1:14" x14ac:dyDescent="0.25">
      <c r="A464" s="3">
        <v>35.331208179999997</v>
      </c>
      <c r="B464" s="9">
        <v>804.26002549999998</v>
      </c>
      <c r="C464" s="5">
        <f t="shared" si="14"/>
        <v>676.81508943333336</v>
      </c>
      <c r="D464" s="5">
        <f t="shared" si="15"/>
        <v>690.49736848333339</v>
      </c>
      <c r="N464">
        <f>AVERAGE('Weighted Moving Average'!B462:B464)</f>
        <v>781.15823036666677</v>
      </c>
    </row>
    <row r="465" spans="1:14" x14ac:dyDescent="0.25">
      <c r="A465" s="3">
        <v>24.484908619999999</v>
      </c>
      <c r="B465" s="9">
        <v>526.54706490000001</v>
      </c>
      <c r="C465" s="5">
        <f t="shared" si="14"/>
        <v>781.15823036666677</v>
      </c>
      <c r="D465" s="5">
        <f t="shared" si="15"/>
        <v>723.10237404999998</v>
      </c>
      <c r="N465">
        <f>AVERAGE('Weighted Moving Average'!B463:B465)</f>
        <v>659.02467873333342</v>
      </c>
    </row>
    <row r="466" spans="1:14" x14ac:dyDescent="0.25">
      <c r="A466" s="3">
        <v>38.668202479999998</v>
      </c>
      <c r="B466" s="9">
        <v>891.41364620000002</v>
      </c>
      <c r="C466" s="5">
        <f t="shared" si="14"/>
        <v>659.02467873333342</v>
      </c>
      <c r="D466" s="5">
        <f t="shared" si="15"/>
        <v>686.36915338333336</v>
      </c>
      <c r="N466">
        <f>AVERAGE('Weighted Moving Average'!B464:B466)</f>
        <v>740.74024553333345</v>
      </c>
    </row>
    <row r="467" spans="1:14" x14ac:dyDescent="0.25">
      <c r="A467" s="3">
        <v>28.900191719999999</v>
      </c>
      <c r="B467" s="9">
        <v>636.29837399999997</v>
      </c>
      <c r="C467" s="5">
        <f t="shared" si="14"/>
        <v>740.74024553333345</v>
      </c>
      <c r="D467" s="5">
        <f t="shared" si="15"/>
        <v>708.77766748333318</v>
      </c>
      <c r="N467">
        <f>AVERAGE('Weighted Moving Average'!B465:B467)</f>
        <v>684.75302836666663</v>
      </c>
    </row>
    <row r="468" spans="1:14" x14ac:dyDescent="0.25">
      <c r="A468" s="3">
        <v>12.12301401</v>
      </c>
      <c r="B468" s="9">
        <v>297.0254137</v>
      </c>
      <c r="C468" s="5">
        <f t="shared" si="14"/>
        <v>684.75302836666663</v>
      </c>
      <c r="D468" s="5">
        <f t="shared" si="15"/>
        <v>732.95562936666681</v>
      </c>
      <c r="N468">
        <f>AVERAGE('Weighted Moving Average'!B466:B468)</f>
        <v>608.24581130000001</v>
      </c>
    </row>
    <row r="469" spans="1:14" x14ac:dyDescent="0.25">
      <c r="A469" s="3">
        <v>11.5951027</v>
      </c>
      <c r="B469" s="9">
        <v>257.078777</v>
      </c>
      <c r="C469" s="5">
        <f t="shared" si="14"/>
        <v>608.24581130000001</v>
      </c>
      <c r="D469" s="5">
        <f t="shared" si="15"/>
        <v>633.63524501666677</v>
      </c>
      <c r="N469">
        <f>AVERAGE('Weighted Moving Average'!B467:B469)</f>
        <v>396.80085489999993</v>
      </c>
    </row>
    <row r="470" spans="1:14" x14ac:dyDescent="0.25">
      <c r="A470" s="3">
        <v>17.455161619999998</v>
      </c>
      <c r="B470" s="9">
        <v>391.71529859999998</v>
      </c>
      <c r="C470" s="5">
        <f t="shared" si="14"/>
        <v>396.80085489999993</v>
      </c>
      <c r="D470" s="5">
        <f t="shared" si="15"/>
        <v>568.77055021666672</v>
      </c>
      <c r="N470">
        <f>AVERAGE('Weighted Moving Average'!B468:B470)</f>
        <v>315.27316309999998</v>
      </c>
    </row>
    <row r="471" spans="1:14" x14ac:dyDescent="0.25">
      <c r="A471" s="3">
        <v>20.896619210000001</v>
      </c>
      <c r="B471" s="9">
        <v>494.6274373</v>
      </c>
      <c r="C471" s="5">
        <f t="shared" si="14"/>
        <v>315.27316309999998</v>
      </c>
      <c r="D471" s="5">
        <f t="shared" si="15"/>
        <v>500.01309573333339</v>
      </c>
      <c r="N471">
        <f>AVERAGE('Weighted Moving Average'!B469:B471)</f>
        <v>381.14050429999998</v>
      </c>
    </row>
    <row r="472" spans="1:14" x14ac:dyDescent="0.25">
      <c r="A472" s="3">
        <v>40.303767809999997</v>
      </c>
      <c r="B472" s="9">
        <v>926.06715329999997</v>
      </c>
      <c r="C472" s="5">
        <f t="shared" si="14"/>
        <v>381.14050429999998</v>
      </c>
      <c r="D472" s="5">
        <f t="shared" si="15"/>
        <v>494.69315780000005</v>
      </c>
      <c r="N472">
        <f>AVERAGE('Weighted Moving Average'!B470:B472)</f>
        <v>604.13662973333328</v>
      </c>
    </row>
    <row r="473" spans="1:14" x14ac:dyDescent="0.25">
      <c r="A473" s="3">
        <v>26.530218770000001</v>
      </c>
      <c r="B473" s="9">
        <v>612.24372149999999</v>
      </c>
      <c r="C473" s="5">
        <f t="shared" si="14"/>
        <v>604.13662973333328</v>
      </c>
      <c r="D473" s="5">
        <f t="shared" si="15"/>
        <v>500.46874231666669</v>
      </c>
      <c r="N473">
        <f>AVERAGE('Weighted Moving Average'!B471:B473)</f>
        <v>677.64610403333336</v>
      </c>
    </row>
    <row r="474" spans="1:14" x14ac:dyDescent="0.25">
      <c r="A474" s="3">
        <v>39.513154800000002</v>
      </c>
      <c r="B474" s="9">
        <v>898.80542300000002</v>
      </c>
      <c r="C474" s="5">
        <f t="shared" si="14"/>
        <v>677.64610403333336</v>
      </c>
      <c r="D474" s="5">
        <f t="shared" si="15"/>
        <v>496.4596335666667</v>
      </c>
      <c r="N474">
        <f>AVERAGE('Weighted Moving Average'!B472:B474)</f>
        <v>812.37209926666674</v>
      </c>
    </row>
    <row r="475" spans="1:14" x14ac:dyDescent="0.25">
      <c r="A475" s="3">
        <v>22.397977279999999</v>
      </c>
      <c r="B475" s="9">
        <v>489.56908989999999</v>
      </c>
      <c r="C475" s="5">
        <f t="shared" si="14"/>
        <v>812.37209926666674</v>
      </c>
      <c r="D475" s="5">
        <f t="shared" si="15"/>
        <v>596.75630178333324</v>
      </c>
      <c r="N475">
        <f>AVERAGE('Weighted Moving Average'!B473:B475)</f>
        <v>666.87274479999996</v>
      </c>
    </row>
    <row r="476" spans="1:14" x14ac:dyDescent="0.25">
      <c r="A476" s="3">
        <v>9.3093455990000002</v>
      </c>
      <c r="B476" s="9">
        <v>291.72304009999999</v>
      </c>
      <c r="C476" s="5">
        <f t="shared" si="14"/>
        <v>666.87274479999996</v>
      </c>
      <c r="D476" s="5">
        <f t="shared" si="15"/>
        <v>635.50468726666668</v>
      </c>
      <c r="N476">
        <f>AVERAGE('Weighted Moving Average'!B474:B476)</f>
        <v>560.03251766666665</v>
      </c>
    </row>
    <row r="477" spans="1:14" x14ac:dyDescent="0.25">
      <c r="A477" s="3">
        <v>19.49474317</v>
      </c>
      <c r="B477" s="9">
        <v>429.43570210000001</v>
      </c>
      <c r="C477" s="5">
        <f t="shared" si="14"/>
        <v>560.03251766666665</v>
      </c>
      <c r="D477" s="5">
        <f t="shared" si="15"/>
        <v>618.83931085000006</v>
      </c>
      <c r="N477">
        <f>AVERAGE('Weighted Moving Average'!B475:B477)</f>
        <v>403.57594403333337</v>
      </c>
    </row>
    <row r="478" spans="1:14" x14ac:dyDescent="0.25">
      <c r="A478" s="3">
        <v>22.225122280000001</v>
      </c>
      <c r="B478" s="9">
        <v>500.06577870000001</v>
      </c>
      <c r="C478" s="5">
        <f t="shared" si="14"/>
        <v>403.57594403333337</v>
      </c>
      <c r="D478" s="5">
        <f t="shared" si="15"/>
        <v>607.97402165000005</v>
      </c>
      <c r="N478">
        <f>AVERAGE('Weighted Moving Average'!B476:B478)</f>
        <v>407.07484030000001</v>
      </c>
    </row>
    <row r="479" spans="1:14" x14ac:dyDescent="0.25">
      <c r="A479" s="3">
        <v>18.887161649999999</v>
      </c>
      <c r="B479" s="9">
        <v>475.21335370000003</v>
      </c>
      <c r="C479" s="5">
        <f t="shared" si="14"/>
        <v>407.07484030000001</v>
      </c>
      <c r="D479" s="5">
        <f t="shared" si="15"/>
        <v>536.97379254999998</v>
      </c>
      <c r="N479">
        <f>AVERAGE('Weighted Moving Average'!B477:B479)</f>
        <v>468.2382781666667</v>
      </c>
    </row>
    <row r="480" spans="1:14" x14ac:dyDescent="0.25">
      <c r="A480" s="3">
        <v>21.752092180000002</v>
      </c>
      <c r="B480" s="9">
        <v>530.35671300000001</v>
      </c>
      <c r="C480" s="5">
        <f t="shared" si="14"/>
        <v>468.2382781666667</v>
      </c>
      <c r="D480" s="5">
        <f t="shared" si="15"/>
        <v>514.13539791666665</v>
      </c>
      <c r="N480">
        <f>AVERAGE('Weighted Moving Average'!B478:B480)</f>
        <v>501.87861513333337</v>
      </c>
    </row>
    <row r="481" spans="1:14" x14ac:dyDescent="0.25">
      <c r="A481" s="3">
        <v>18.15921677</v>
      </c>
      <c r="B481" s="9">
        <v>453.78560659999999</v>
      </c>
      <c r="C481" s="5">
        <f t="shared" si="14"/>
        <v>501.87861513333337</v>
      </c>
      <c r="D481" s="5">
        <f t="shared" si="15"/>
        <v>452.72727958333343</v>
      </c>
      <c r="N481">
        <f>AVERAGE('Weighted Moving Average'!B479:B481)</f>
        <v>486.45189110000001</v>
      </c>
    </row>
    <row r="482" spans="1:14" x14ac:dyDescent="0.25">
      <c r="A482" s="3">
        <v>14.866103470000001</v>
      </c>
      <c r="B482" s="9">
        <v>296.90653229999998</v>
      </c>
      <c r="C482" s="5">
        <f t="shared" si="14"/>
        <v>486.45189110000001</v>
      </c>
      <c r="D482" s="5">
        <f t="shared" si="15"/>
        <v>446.76336569999995</v>
      </c>
      <c r="N482">
        <f>AVERAGE('Weighted Moving Average'!B480:B482)</f>
        <v>427.01628396666666</v>
      </c>
    </row>
    <row r="483" spans="1:14" x14ac:dyDescent="0.25">
      <c r="A483" s="3">
        <v>28.829759079999999</v>
      </c>
      <c r="B483" s="9">
        <v>682.80856630000005</v>
      </c>
      <c r="C483" s="5">
        <f t="shared" si="14"/>
        <v>427.01628396666666</v>
      </c>
      <c r="D483" s="5">
        <f t="shared" si="15"/>
        <v>447.62728106666668</v>
      </c>
      <c r="N483">
        <f>AVERAGE('Weighted Moving Average'!B481:B483)</f>
        <v>477.83356840000005</v>
      </c>
    </row>
    <row r="484" spans="1:14" x14ac:dyDescent="0.25">
      <c r="A484" s="3">
        <v>25.333420149999998</v>
      </c>
      <c r="B484" s="9">
        <v>581.26201570000001</v>
      </c>
      <c r="C484" s="5">
        <f t="shared" si="14"/>
        <v>477.83356840000005</v>
      </c>
      <c r="D484" s="5">
        <f t="shared" si="15"/>
        <v>489.85609176666668</v>
      </c>
      <c r="N484">
        <f>AVERAGE('Weighted Moving Average'!B482:B484)</f>
        <v>520.32570476666672</v>
      </c>
    </row>
    <row r="485" spans="1:14" x14ac:dyDescent="0.25">
      <c r="A485" s="3">
        <v>18.50836039</v>
      </c>
      <c r="B485" s="9">
        <v>432.81979519999999</v>
      </c>
      <c r="C485" s="5">
        <f t="shared" si="14"/>
        <v>520.32570476666672</v>
      </c>
      <c r="D485" s="5">
        <f t="shared" si="15"/>
        <v>503.38879793333336</v>
      </c>
      <c r="N485">
        <f>AVERAGE('Weighted Moving Average'!B483:B485)</f>
        <v>565.63012573333333</v>
      </c>
    </row>
    <row r="486" spans="1:14" x14ac:dyDescent="0.25">
      <c r="A486" s="3">
        <v>22.48279827</v>
      </c>
      <c r="B486" s="9">
        <v>507.900282</v>
      </c>
      <c r="C486" s="5">
        <f t="shared" si="14"/>
        <v>565.63012573333333</v>
      </c>
      <c r="D486" s="5">
        <f t="shared" si="15"/>
        <v>496.32320485000008</v>
      </c>
      <c r="N486">
        <f>AVERAGE('Weighted Moving Average'!B484:B486)</f>
        <v>507.3273643</v>
      </c>
    </row>
    <row r="487" spans="1:14" x14ac:dyDescent="0.25">
      <c r="A487" s="3">
        <v>30.085189629999999</v>
      </c>
      <c r="B487" s="9">
        <v>691.85548429999994</v>
      </c>
      <c r="C487" s="5">
        <f t="shared" si="14"/>
        <v>507.3273643</v>
      </c>
      <c r="D487" s="5">
        <f t="shared" si="15"/>
        <v>492.58046635000005</v>
      </c>
      <c r="N487">
        <f>AVERAGE('Weighted Moving Average'!B485:B487)</f>
        <v>544.19185383333331</v>
      </c>
    </row>
    <row r="488" spans="1:14" x14ac:dyDescent="0.25">
      <c r="A488" s="3">
        <v>16.997888929999998</v>
      </c>
      <c r="B488" s="9">
        <v>448.32598139999999</v>
      </c>
      <c r="C488" s="5">
        <f t="shared" si="14"/>
        <v>544.19185383333331</v>
      </c>
      <c r="D488" s="5">
        <f t="shared" si="15"/>
        <v>532.2587792999999</v>
      </c>
      <c r="N488">
        <f>AVERAGE('Weighted Moving Average'!B486:B488)</f>
        <v>549.36058256666672</v>
      </c>
    </row>
    <row r="489" spans="1:14" x14ac:dyDescent="0.25">
      <c r="A489" s="3">
        <v>27.281063830000001</v>
      </c>
      <c r="B489" s="9">
        <v>612.24196319999999</v>
      </c>
      <c r="C489" s="5">
        <f t="shared" si="14"/>
        <v>549.36058256666672</v>
      </c>
      <c r="D489" s="5">
        <f t="shared" si="15"/>
        <v>557.49535415000003</v>
      </c>
      <c r="N489">
        <f>AVERAGE('Weighted Moving Average'!B487:B489)</f>
        <v>584.14114296666673</v>
      </c>
    </row>
    <row r="490" spans="1:14" x14ac:dyDescent="0.25">
      <c r="A490" s="3">
        <v>4.8658736219999996</v>
      </c>
      <c r="B490" s="9">
        <v>188.15133130000001</v>
      </c>
      <c r="C490" s="5">
        <f t="shared" si="14"/>
        <v>584.14114296666673</v>
      </c>
      <c r="D490" s="5">
        <f t="shared" si="15"/>
        <v>545.73425363333331</v>
      </c>
      <c r="N490">
        <f>AVERAGE('Weighted Moving Average'!B488:B490)</f>
        <v>416.23975863333334</v>
      </c>
    </row>
    <row r="491" spans="1:14" x14ac:dyDescent="0.25">
      <c r="A491" s="3">
        <v>23.407256969999999</v>
      </c>
      <c r="B491" s="9">
        <v>501.34532999999999</v>
      </c>
      <c r="C491" s="5">
        <f t="shared" si="14"/>
        <v>416.23975863333334</v>
      </c>
      <c r="D491" s="5">
        <f t="shared" si="15"/>
        <v>480.2158062333333</v>
      </c>
      <c r="N491">
        <f>AVERAGE('Weighted Moving Average'!B489:B491)</f>
        <v>433.91287483333332</v>
      </c>
    </row>
    <row r="492" spans="1:14" x14ac:dyDescent="0.25">
      <c r="A492" s="3">
        <v>12.30161489</v>
      </c>
      <c r="B492" s="9">
        <v>333.33425849999998</v>
      </c>
      <c r="C492" s="5">
        <f t="shared" si="14"/>
        <v>433.91287483333332</v>
      </c>
      <c r="D492" s="5">
        <f t="shared" si="15"/>
        <v>491.63672870000005</v>
      </c>
      <c r="N492">
        <f>AVERAGE('Weighted Moving Average'!B490:B492)</f>
        <v>340.94363993333332</v>
      </c>
    </row>
    <row r="493" spans="1:14" x14ac:dyDescent="0.25">
      <c r="A493" s="3">
        <v>32.632858149999997</v>
      </c>
      <c r="B493" s="9">
        <v>793.07901100000004</v>
      </c>
      <c r="C493" s="5">
        <f t="shared" si="14"/>
        <v>340.94363993333332</v>
      </c>
      <c r="D493" s="5">
        <f t="shared" si="15"/>
        <v>462.54239145000003</v>
      </c>
      <c r="N493">
        <f>AVERAGE('Weighted Moving Average'!B491:B493)</f>
        <v>542.58619983333335</v>
      </c>
    </row>
    <row r="494" spans="1:14" x14ac:dyDescent="0.25">
      <c r="A494" s="3">
        <v>16.703851820000001</v>
      </c>
      <c r="B494" s="9">
        <v>379.31822599999998</v>
      </c>
      <c r="C494" s="5">
        <f t="shared" si="14"/>
        <v>542.58619983333335</v>
      </c>
      <c r="D494" s="5">
        <f t="shared" si="15"/>
        <v>479.41297923333332</v>
      </c>
      <c r="N494">
        <f>AVERAGE('Weighted Moving Average'!B492:B494)</f>
        <v>501.91049850000007</v>
      </c>
    </row>
    <row r="495" spans="1:14" x14ac:dyDescent="0.25">
      <c r="A495" s="3">
        <v>26.964217489999999</v>
      </c>
      <c r="B495" s="9">
        <v>581.07400519999999</v>
      </c>
      <c r="C495" s="5">
        <f t="shared" si="14"/>
        <v>501.91049850000007</v>
      </c>
      <c r="D495" s="5">
        <f t="shared" si="15"/>
        <v>467.91168666666664</v>
      </c>
      <c r="N495">
        <f>AVERAGE('Weighted Moving Average'!B493:B495)</f>
        <v>584.49041406666674</v>
      </c>
    </row>
    <row r="496" spans="1:14" x14ac:dyDescent="0.25">
      <c r="A496" s="3">
        <v>23.824922369999999</v>
      </c>
      <c r="B496" s="9">
        <v>584.399945</v>
      </c>
      <c r="C496" s="5">
        <f t="shared" si="14"/>
        <v>584.49041406666674</v>
      </c>
      <c r="D496" s="5">
        <f t="shared" si="15"/>
        <v>462.71702699999997</v>
      </c>
      <c r="N496">
        <f>AVERAGE('Weighted Moving Average'!B494:B496)</f>
        <v>514.93072540000003</v>
      </c>
    </row>
    <row r="497" spans="1:14" x14ac:dyDescent="0.25">
      <c r="A497" s="3">
        <v>34.472169190000002</v>
      </c>
      <c r="B497" s="9">
        <v>809.35251949999997</v>
      </c>
      <c r="C497" s="5">
        <f t="shared" si="14"/>
        <v>514.93072540000003</v>
      </c>
      <c r="D497" s="5">
        <f t="shared" si="15"/>
        <v>528.75846261666663</v>
      </c>
      <c r="N497">
        <f>AVERAGE('Weighted Moving Average'!B495:B497)</f>
        <v>658.27548990000003</v>
      </c>
    </row>
    <row r="498" spans="1:14" x14ac:dyDescent="0.25">
      <c r="A498" s="3">
        <v>23.056213570000001</v>
      </c>
      <c r="B498" s="9">
        <v>552.81935120000003</v>
      </c>
      <c r="C498" s="5">
        <f t="shared" si="14"/>
        <v>658.27548990000003</v>
      </c>
      <c r="D498" s="5">
        <f t="shared" si="15"/>
        <v>580.09299420000013</v>
      </c>
      <c r="N498">
        <f>AVERAGE('Weighted Moving Average'!B496:B498)</f>
        <v>648.8572719</v>
      </c>
    </row>
    <row r="499" spans="1:14" x14ac:dyDescent="0.25">
      <c r="A499" s="3">
        <v>14.931505769999999</v>
      </c>
      <c r="B499" s="9">
        <v>377.43092789999997</v>
      </c>
      <c r="C499" s="5">
        <f t="shared" si="14"/>
        <v>648.8572719</v>
      </c>
      <c r="D499" s="5">
        <f t="shared" si="15"/>
        <v>616.67384298333343</v>
      </c>
      <c r="N499">
        <f>AVERAGE('Weighted Moving Average'!B497:B499)</f>
        <v>579.8675995333333</v>
      </c>
    </row>
    <row r="500" spans="1:14" x14ac:dyDescent="0.25">
      <c r="A500" s="3">
        <v>25.11206572</v>
      </c>
      <c r="B500" s="9">
        <v>571.43425690000004</v>
      </c>
      <c r="C500" s="5">
        <f t="shared" si="14"/>
        <v>579.8675995333333</v>
      </c>
      <c r="D500" s="5">
        <f t="shared" si="15"/>
        <v>547.39916246666655</v>
      </c>
      <c r="N500">
        <f>AVERAGE('Weighted Moving Average'!B498:B500)</f>
        <v>500.56151199999999</v>
      </c>
    </row>
    <row r="501" spans="1:14" x14ac:dyDescent="0.25">
      <c r="A501" s="3">
        <v>22.274899260000002</v>
      </c>
      <c r="B501" s="9">
        <v>524.74636429999998</v>
      </c>
      <c r="C501" s="5">
        <f t="shared" si="14"/>
        <v>500.56151199999999</v>
      </c>
      <c r="D501" s="5">
        <f t="shared" si="15"/>
        <v>579.41850095000007</v>
      </c>
      <c r="N501">
        <f>AVERAGE('Weighted Moving Average'!B499:B501)</f>
        <v>491.20384970000003</v>
      </c>
    </row>
    <row r="502" spans="1:14" x14ac:dyDescent="0.25">
      <c r="A502" s="3">
        <v>32.893092109999998</v>
      </c>
      <c r="B502" s="9">
        <v>755.81839869999999</v>
      </c>
      <c r="C502" s="5">
        <f t="shared" si="14"/>
        <v>491.20384970000003</v>
      </c>
      <c r="D502" s="5">
        <f t="shared" si="15"/>
        <v>570.03056079999999</v>
      </c>
      <c r="N502">
        <f>AVERAGE('Weighted Moving Average'!B500:B502)</f>
        <v>617.33300663333341</v>
      </c>
    </row>
    <row r="503" spans="1:14" x14ac:dyDescent="0.25">
      <c r="A503" s="3">
        <v>12.58815695</v>
      </c>
      <c r="B503" s="20">
        <v>306.09071890000001</v>
      </c>
      <c r="C503" s="5">
        <f t="shared" si="14"/>
        <v>617.33300663333341</v>
      </c>
      <c r="D503" s="5">
        <f t="shared" si="15"/>
        <v>598.60030308333342</v>
      </c>
      <c r="N503">
        <f>AVERAGE('Weighted Moving Average'!B501:B503)</f>
        <v>528.88516063333327</v>
      </c>
    </row>
    <row r="504" spans="1:14" x14ac:dyDescent="0.25">
      <c r="A504" s="3">
        <v>22.362402370000002</v>
      </c>
      <c r="B504" s="20">
        <v>566.21730379999997</v>
      </c>
      <c r="C504" s="5">
        <f t="shared" si="14"/>
        <v>528.88516063333327</v>
      </c>
      <c r="D504" s="5">
        <f t="shared" si="15"/>
        <v>514.72333631666663</v>
      </c>
      <c r="N504">
        <f>AVERAGE('Weighted Moving Average'!B502:B504)</f>
        <v>542.70880713333327</v>
      </c>
    </row>
    <row r="505" spans="1:14" x14ac:dyDescent="0.25">
      <c r="A505" s="3">
        <v>28.957736319999999</v>
      </c>
      <c r="B505" s="20">
        <v>655.66038790000005</v>
      </c>
      <c r="C505" s="5">
        <f t="shared" si="14"/>
        <v>542.70880713333327</v>
      </c>
      <c r="D505" s="5">
        <f t="shared" si="15"/>
        <v>516.95632841666668</v>
      </c>
      <c r="N505">
        <f>AVERAGE('Weighted Moving Average'!B503:B505)</f>
        <v>509.32280353333334</v>
      </c>
    </row>
    <row r="506" spans="1:14" x14ac:dyDescent="0.25">
      <c r="C506" s="19">
        <f>AVERAGE(B503:B505)</f>
        <v>509.32280353333334</v>
      </c>
      <c r="D506" s="19">
        <f t="shared" si="15"/>
        <v>563.32790508333335</v>
      </c>
    </row>
  </sheetData>
  <mergeCells count="2">
    <mergeCell ref="C3:D3"/>
    <mergeCell ref="C5:D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E16A-FA45-467E-9754-43FA9A6375E3}">
  <dimension ref="A2:L506"/>
  <sheetViews>
    <sheetView workbookViewId="0">
      <selection activeCell="F9" sqref="F9:F508"/>
    </sheetView>
  </sheetViews>
  <sheetFormatPr defaultRowHeight="15" x14ac:dyDescent="0.25"/>
  <cols>
    <col min="1" max="1" width="12.5703125" bestFit="1" customWidth="1"/>
    <col min="2" max="4" width="12" bestFit="1" customWidth="1"/>
  </cols>
  <sheetData>
    <row r="2" spans="1:12" x14ac:dyDescent="0.25">
      <c r="C2" s="4" t="s">
        <v>7</v>
      </c>
      <c r="D2" s="4" t="s">
        <v>8</v>
      </c>
      <c r="L2" t="s">
        <v>57</v>
      </c>
    </row>
    <row r="3" spans="1:12" x14ac:dyDescent="0.25">
      <c r="C3" s="29" t="s">
        <v>9</v>
      </c>
      <c r="D3" s="29"/>
      <c r="I3" t="s">
        <v>18</v>
      </c>
      <c r="J3">
        <v>0.1875</v>
      </c>
    </row>
    <row r="4" spans="1:12" x14ac:dyDescent="0.25">
      <c r="C4" s="5"/>
      <c r="D4" s="5"/>
      <c r="F4" s="1" t="s">
        <v>11</v>
      </c>
      <c r="G4" s="1"/>
      <c r="I4" t="s">
        <v>19</v>
      </c>
      <c r="J4">
        <f>J3*2</f>
        <v>0.375</v>
      </c>
    </row>
    <row r="5" spans="1:12" x14ac:dyDescent="0.25">
      <c r="A5" s="3" t="s">
        <v>0</v>
      </c>
      <c r="B5" s="9" t="s">
        <v>1</v>
      </c>
      <c r="C5" s="23" t="s">
        <v>10</v>
      </c>
      <c r="D5" s="23"/>
      <c r="I5" t="s">
        <v>20</v>
      </c>
      <c r="J5">
        <f t="shared" ref="J5:J8" si="0">J4*2</f>
        <v>0.75</v>
      </c>
    </row>
    <row r="6" spans="1:12" x14ac:dyDescent="0.25">
      <c r="A6" s="3">
        <v>24.566884420000001</v>
      </c>
      <c r="B6" s="9">
        <v>534.7990284</v>
      </c>
      <c r="C6" s="10" t="e">
        <v>#N/A</v>
      </c>
      <c r="D6" s="10" t="e">
        <v>#N/A</v>
      </c>
      <c r="I6" t="s">
        <v>21</v>
      </c>
      <c r="J6">
        <f t="shared" si="0"/>
        <v>1.5</v>
      </c>
    </row>
    <row r="7" spans="1:12" x14ac:dyDescent="0.25">
      <c r="A7" s="3">
        <v>26.005191150000002</v>
      </c>
      <c r="B7" s="9">
        <v>625.19012150000003</v>
      </c>
      <c r="C7" s="10" t="e">
        <v>#N/A</v>
      </c>
      <c r="D7" s="10" t="e">
        <v>#N/A</v>
      </c>
      <c r="I7" t="s">
        <v>22</v>
      </c>
      <c r="J7">
        <f t="shared" si="0"/>
        <v>3</v>
      </c>
    </row>
    <row r="8" spans="1:12" x14ac:dyDescent="0.25">
      <c r="A8" s="3">
        <v>27.790553880000001</v>
      </c>
      <c r="B8" s="9">
        <v>660.63228879999997</v>
      </c>
      <c r="C8" s="10" t="e">
        <v>#N/A</v>
      </c>
      <c r="D8" s="10" t="e">
        <v>#N/A</v>
      </c>
      <c r="I8" t="s">
        <v>23</v>
      </c>
      <c r="J8">
        <f t="shared" si="0"/>
        <v>6</v>
      </c>
    </row>
    <row r="9" spans="1:12" x14ac:dyDescent="0.25">
      <c r="A9" s="3">
        <v>20.595335049999999</v>
      </c>
      <c r="B9" s="9">
        <v>487.70696029999999</v>
      </c>
      <c r="C9" s="5">
        <f>(B6*$J$3+B7*$J$4+B8*J5)/3</f>
        <v>276.73177666249995</v>
      </c>
      <c r="D9" s="10" t="e">
        <v>#N/A</v>
      </c>
    </row>
    <row r="10" spans="1:12" x14ac:dyDescent="0.25">
      <c r="A10" s="3">
        <v>11.503497640000001</v>
      </c>
      <c r="B10" s="9">
        <v>316.24019440000001</v>
      </c>
      <c r="C10" s="5">
        <f t="shared" ref="C10:C73" si="1">(B7*$J$3+B8*$J$4+B9*J6)/3</f>
        <v>365.50689884374998</v>
      </c>
      <c r="D10" s="10" t="e">
        <v>#N/A</v>
      </c>
    </row>
    <row r="11" spans="1:12" x14ac:dyDescent="0.25">
      <c r="A11" s="3">
        <v>14.35251388</v>
      </c>
      <c r="B11" s="9">
        <v>367.94074380000001</v>
      </c>
      <c r="C11" s="5">
        <f t="shared" si="1"/>
        <v>418.49308248750003</v>
      </c>
      <c r="D11" s="10" t="e">
        <v>#N/A</v>
      </c>
    </row>
    <row r="12" spans="1:12" x14ac:dyDescent="0.25">
      <c r="A12" s="3">
        <v>13.70777988</v>
      </c>
      <c r="B12" s="9">
        <v>308.89451789999998</v>
      </c>
      <c r="C12" s="5">
        <f t="shared" si="1"/>
        <v>805.89319691875005</v>
      </c>
      <c r="D12" s="5">
        <f>(B6*$J$3+B7*$J$4+B8*J5+B9*$J$6+B10*$J$7+B11*$J$8)/6</f>
        <v>786.35346940625004</v>
      </c>
    </row>
    <row r="13" spans="1:12" x14ac:dyDescent="0.25">
      <c r="A13" s="3">
        <v>30.833984739999998</v>
      </c>
      <c r="B13" s="9">
        <v>696.71664020000003</v>
      </c>
      <c r="C13" s="5">
        <f t="shared" si="1"/>
        <v>65.757605124999998</v>
      </c>
      <c r="D13" s="5">
        <f t="shared" ref="D13:D76" si="2">(B7*$J$3+B8*$J$4+B9*J6+B10*$J$6+B11*$J$7+B12*$J$8)/6</f>
        <v>754.67838782187494</v>
      </c>
    </row>
    <row r="14" spans="1:12" x14ac:dyDescent="0.25">
      <c r="A14" s="3">
        <v>0.97686998899999999</v>
      </c>
      <c r="B14" s="9">
        <v>55.390338239999998</v>
      </c>
      <c r="C14" s="5">
        <f t="shared" si="1"/>
        <v>61.608111224999995</v>
      </c>
      <c r="D14" s="5">
        <f t="shared" si="2"/>
        <v>1152.3956263437501</v>
      </c>
    </row>
    <row r="15" spans="1:12" x14ac:dyDescent="0.25">
      <c r="A15" s="3">
        <v>31.66946458</v>
      </c>
      <c r="B15" s="9">
        <v>737.8008241</v>
      </c>
      <c r="C15" s="5">
        <f t="shared" si="1"/>
        <v>106.39548739374999</v>
      </c>
      <c r="D15" s="5">
        <f t="shared" si="2"/>
        <v>883.91888627437493</v>
      </c>
    </row>
    <row r="16" spans="1:12" x14ac:dyDescent="0.25">
      <c r="A16" s="3">
        <v>11.45525338</v>
      </c>
      <c r="B16" s="9">
        <v>325.96840839999999</v>
      </c>
      <c r="C16" s="5">
        <f t="shared" si="1"/>
        <v>50.468582292499995</v>
      </c>
      <c r="D16" s="5">
        <f t="shared" si="2"/>
        <v>972.55395583250004</v>
      </c>
    </row>
    <row r="17" spans="1:4" x14ac:dyDescent="0.25">
      <c r="A17" s="3">
        <v>3.6646695770000002</v>
      </c>
      <c r="B17" s="9">
        <v>71.160153010000002</v>
      </c>
      <c r="C17" s="5">
        <f t="shared" si="1"/>
        <v>95.686999152500007</v>
      </c>
      <c r="D17" s="5">
        <f t="shared" si="2"/>
        <v>739.52046062250008</v>
      </c>
    </row>
    <row r="18" spans="1:4" x14ac:dyDescent="0.25">
      <c r="A18" s="3">
        <v>18.81182403</v>
      </c>
      <c r="B18" s="9">
        <v>467.44670660000003</v>
      </c>
      <c r="C18" s="5">
        <f t="shared" si="1"/>
        <v>86.858602556250005</v>
      </c>
      <c r="D18" s="5">
        <f t="shared" si="2"/>
        <v>471.79230693187498</v>
      </c>
    </row>
    <row r="19" spans="1:4" x14ac:dyDescent="0.25">
      <c r="A19" s="3">
        <v>13.62450892</v>
      </c>
      <c r="B19" s="9">
        <v>289.54093410000002</v>
      </c>
      <c r="C19" s="5">
        <f t="shared" si="1"/>
        <v>29.268044651249998</v>
      </c>
      <c r="D19" s="5">
        <f t="shared" si="2"/>
        <v>609.75317635125009</v>
      </c>
    </row>
    <row r="20" spans="1:4" x14ac:dyDescent="0.25">
      <c r="A20" s="3">
        <v>39.539908990000001</v>
      </c>
      <c r="B20" s="9">
        <v>905.47760430000005</v>
      </c>
      <c r="C20" s="5">
        <f t="shared" si="1"/>
        <v>62.878347888125006</v>
      </c>
      <c r="D20" s="5">
        <f t="shared" si="2"/>
        <v>588.89782522875009</v>
      </c>
    </row>
    <row r="21" spans="1:4" x14ac:dyDescent="0.25">
      <c r="A21" s="3">
        <v>18.483140989999999</v>
      </c>
      <c r="B21" s="9">
        <v>469.90903320000001</v>
      </c>
      <c r="C21" s="5">
        <f t="shared" si="1"/>
        <v>65.408035925000007</v>
      </c>
      <c r="D21" s="5">
        <f t="shared" si="2"/>
        <v>1210.539049278125</v>
      </c>
    </row>
    <row r="22" spans="1:4" x14ac:dyDescent="0.25">
      <c r="A22" s="3">
        <v>25.935375140000001</v>
      </c>
      <c r="B22" s="9">
        <v>648.20999770000003</v>
      </c>
      <c r="C22" s="5">
        <f t="shared" si="1"/>
        <v>131.28100891875002</v>
      </c>
      <c r="D22" s="5">
        <f t="shared" si="2"/>
        <v>1009.6670912006251</v>
      </c>
    </row>
    <row r="23" spans="1:4" x14ac:dyDescent="0.25">
      <c r="A23" s="3">
        <v>42.515280410000003</v>
      </c>
      <c r="B23" s="9">
        <v>921.50827500000003</v>
      </c>
      <c r="C23" s="5">
        <f t="shared" si="1"/>
        <v>115.33097941875</v>
      </c>
      <c r="D23" s="5">
        <f t="shared" si="2"/>
        <v>1140.9730893190626</v>
      </c>
    </row>
    <row r="24" spans="1:4" x14ac:dyDescent="0.25">
      <c r="A24" s="3">
        <v>29.589480559999998</v>
      </c>
      <c r="B24" s="9">
        <v>649.56117470000004</v>
      </c>
      <c r="C24" s="5">
        <f t="shared" si="1"/>
        <v>110.39556428750001</v>
      </c>
      <c r="D24" s="5">
        <f t="shared" si="2"/>
        <v>1395.7945501125002</v>
      </c>
    </row>
    <row r="25" spans="1:4" x14ac:dyDescent="0.25">
      <c r="A25" s="3">
        <v>21.775947989999999</v>
      </c>
      <c r="B25" s="9">
        <v>534.62286529999994</v>
      </c>
      <c r="C25" s="5">
        <f t="shared" si="1"/>
        <v>155.70165923125001</v>
      </c>
      <c r="D25" s="5">
        <f t="shared" si="2"/>
        <v>1338.0083160843751</v>
      </c>
    </row>
    <row r="26" spans="1:4" x14ac:dyDescent="0.25">
      <c r="A26" s="3">
        <v>25.457836369999999</v>
      </c>
      <c r="B26" s="9">
        <v>612.15394909999998</v>
      </c>
      <c r="C26" s="5">
        <f t="shared" si="1"/>
        <v>138.78941402500001</v>
      </c>
      <c r="D26" s="5">
        <f t="shared" si="2"/>
        <v>1147.4460111093749</v>
      </c>
    </row>
    <row r="27" spans="1:4" x14ac:dyDescent="0.25">
      <c r="A27" s="3">
        <v>15.21456942</v>
      </c>
      <c r="B27" s="9">
        <v>353.32563340000002</v>
      </c>
      <c r="C27" s="5">
        <f t="shared" si="1"/>
        <v>107.42543158125</v>
      </c>
      <c r="D27" s="5">
        <f t="shared" si="2"/>
        <v>1097.05345756875</v>
      </c>
    </row>
    <row r="28" spans="1:4" x14ac:dyDescent="0.25">
      <c r="A28" s="3">
        <v>22.619315740000001</v>
      </c>
      <c r="B28" s="9">
        <v>524.23611540000002</v>
      </c>
      <c r="C28" s="5">
        <f t="shared" si="1"/>
        <v>109.93317271874999</v>
      </c>
      <c r="D28" s="5">
        <f t="shared" si="2"/>
        <v>870.90915389062502</v>
      </c>
    </row>
    <row r="29" spans="1:4" x14ac:dyDescent="0.25">
      <c r="A29" s="3">
        <v>16.258720740000001</v>
      </c>
      <c r="B29" s="9">
        <v>374.23113499999999</v>
      </c>
      <c r="C29" s="5">
        <f t="shared" si="1"/>
        <v>82.425325993750008</v>
      </c>
      <c r="D29" s="5">
        <f t="shared" si="2"/>
        <v>923.33212638750001</v>
      </c>
    </row>
    <row r="30" spans="1:4" x14ac:dyDescent="0.25">
      <c r="A30" s="3">
        <v>23.881724779999999</v>
      </c>
      <c r="B30" s="9">
        <v>523.1245467</v>
      </c>
      <c r="C30" s="5">
        <f t="shared" si="1"/>
        <v>87.612366512500003</v>
      </c>
      <c r="D30" s="5">
        <f t="shared" si="2"/>
        <v>778.39331684062506</v>
      </c>
    </row>
    <row r="31" spans="1:4" x14ac:dyDescent="0.25">
      <c r="A31" s="3">
        <v>18.97830025</v>
      </c>
      <c r="B31" s="9">
        <v>473.60433490000003</v>
      </c>
      <c r="C31" s="5">
        <f t="shared" si="1"/>
        <v>79.5436490875</v>
      </c>
      <c r="D31" s="5">
        <f t="shared" si="2"/>
        <v>896.26572940937513</v>
      </c>
    </row>
    <row r="32" spans="1:4" x14ac:dyDescent="0.25">
      <c r="A32" s="3">
        <v>15.6614643</v>
      </c>
      <c r="B32" s="9">
        <v>402.45532040000001</v>
      </c>
      <c r="C32" s="5">
        <f t="shared" si="1"/>
        <v>88.780014274999999</v>
      </c>
      <c r="D32" s="5">
        <f t="shared" si="2"/>
        <v>869.93705499687496</v>
      </c>
    </row>
    <row r="33" spans="1:4" x14ac:dyDescent="0.25">
      <c r="A33" s="3">
        <v>29.185044649999998</v>
      </c>
      <c r="B33" s="9">
        <v>679.31779059999997</v>
      </c>
      <c r="C33" s="5">
        <f t="shared" si="1"/>
        <v>91.895826031249996</v>
      </c>
      <c r="D33" s="5">
        <f t="shared" si="2"/>
        <v>813.84480778124998</v>
      </c>
    </row>
    <row r="34" spans="1:4" x14ac:dyDescent="0.25">
      <c r="A34" s="3">
        <v>19.024610920000001</v>
      </c>
      <c r="B34" s="9">
        <v>517.53402830000005</v>
      </c>
      <c r="C34" s="5">
        <f t="shared" si="1"/>
        <v>79.907185981250009</v>
      </c>
      <c r="D34" s="5">
        <f t="shared" si="2"/>
        <v>1038.71835906875</v>
      </c>
    </row>
    <row r="35" spans="1:4" x14ac:dyDescent="0.25">
      <c r="A35" s="3">
        <v>35.120151419999999</v>
      </c>
      <c r="B35" s="9">
        <v>809.67205339999998</v>
      </c>
      <c r="C35" s="5">
        <f t="shared" si="1"/>
        <v>110.06818134999999</v>
      </c>
      <c r="D35" s="5">
        <f t="shared" si="2"/>
        <v>1002.1967608374999</v>
      </c>
    </row>
    <row r="36" spans="1:4" x14ac:dyDescent="0.25">
      <c r="A36" s="3">
        <v>24.18393726</v>
      </c>
      <c r="B36" s="9">
        <v>528.38041650000002</v>
      </c>
      <c r="C36" s="5">
        <f t="shared" si="1"/>
        <v>107.14911545</v>
      </c>
      <c r="D36" s="5">
        <f t="shared" si="2"/>
        <v>1284.2164282156248</v>
      </c>
    </row>
    <row r="37" spans="1:4" x14ac:dyDescent="0.25">
      <c r="A37" s="3">
        <v>15.231190120000001</v>
      </c>
      <c r="B37" s="9">
        <v>356.09800749999999</v>
      </c>
      <c r="C37" s="5">
        <f t="shared" si="1"/>
        <v>133.55488344374999</v>
      </c>
      <c r="D37" s="5">
        <f t="shared" si="2"/>
        <v>1102.553543265625</v>
      </c>
    </row>
    <row r="38" spans="1:4" x14ac:dyDescent="0.25">
      <c r="A38" s="3">
        <v>8.7909528080000001</v>
      </c>
      <c r="B38" s="9">
        <v>237.7639106</v>
      </c>
      <c r="C38" s="5">
        <f t="shared" si="1"/>
        <v>116.65205539999999</v>
      </c>
      <c r="D38" s="5">
        <f t="shared" si="2"/>
        <v>877.74031977499999</v>
      </c>
    </row>
    <row r="39" spans="1:4" x14ac:dyDescent="0.25">
      <c r="A39" s="3">
        <v>18.233227840000001</v>
      </c>
      <c r="B39" s="9">
        <v>418.13727879999999</v>
      </c>
      <c r="C39" s="5">
        <f t="shared" si="1"/>
        <v>77.536026968749994</v>
      </c>
      <c r="D39" s="5">
        <f t="shared" si="2"/>
        <v>601.48257620000004</v>
      </c>
    </row>
    <row r="40" spans="1:4" x14ac:dyDescent="0.25">
      <c r="A40" s="3">
        <v>35.62892497</v>
      </c>
      <c r="B40" s="9">
        <v>809.4634112</v>
      </c>
      <c r="C40" s="5">
        <f t="shared" si="1"/>
        <v>51.976614293750004</v>
      </c>
      <c r="D40" s="5">
        <f t="shared" si="2"/>
        <v>692.821177696875</v>
      </c>
    </row>
    <row r="41" spans="1:4" x14ac:dyDescent="0.25">
      <c r="A41" s="3">
        <v>37.057542460000001</v>
      </c>
      <c r="B41" s="9">
        <v>870.76591589999998</v>
      </c>
      <c r="C41" s="5">
        <f t="shared" si="1"/>
        <v>67.127404262500008</v>
      </c>
      <c r="D41" s="5">
        <f t="shared" si="2"/>
        <v>1136.2990559500001</v>
      </c>
    </row>
    <row r="42" spans="1:4" x14ac:dyDescent="0.25">
      <c r="A42" s="3">
        <v>22.284550320000001</v>
      </c>
      <c r="B42" s="9">
        <v>550.2785159</v>
      </c>
      <c r="C42" s="5">
        <f t="shared" si="1"/>
        <v>127.31650632500002</v>
      </c>
      <c r="D42" s="5">
        <f t="shared" si="2"/>
        <v>1418.7999546843748</v>
      </c>
    </row>
    <row r="43" spans="1:4" x14ac:dyDescent="0.25">
      <c r="A43" s="3">
        <v>17.517073969999998</v>
      </c>
      <c r="B43" s="9">
        <v>405.66144589999999</v>
      </c>
      <c r="C43" s="5">
        <f t="shared" si="1"/>
        <v>159.43720268749999</v>
      </c>
      <c r="D43" s="5">
        <f t="shared" si="2"/>
        <v>1214.0156337968749</v>
      </c>
    </row>
    <row r="44" spans="1:4" x14ac:dyDescent="0.25">
      <c r="A44" s="3">
        <v>31.737919600000001</v>
      </c>
      <c r="B44" s="9">
        <v>740.93568479999999</v>
      </c>
      <c r="C44" s="5">
        <f t="shared" si="1"/>
        <v>123.20768423124998</v>
      </c>
      <c r="D44" s="5">
        <f t="shared" si="2"/>
        <v>932.05588495625</v>
      </c>
    </row>
    <row r="45" spans="1:4" x14ac:dyDescent="0.25">
      <c r="A45" s="3">
        <v>17.049737610000001</v>
      </c>
      <c r="B45" s="9">
        <v>501.73299009999999</v>
      </c>
      <c r="C45" s="5">
        <f t="shared" si="1"/>
        <v>85.100087981249999</v>
      </c>
      <c r="D45" s="5">
        <f t="shared" si="2"/>
        <v>1144.9942898874999</v>
      </c>
    </row>
    <row r="46" spans="1:4" x14ac:dyDescent="0.25">
      <c r="A46" s="3">
        <v>23.0034888</v>
      </c>
      <c r="B46" s="9">
        <v>539.68800569999996</v>
      </c>
      <c r="C46" s="5">
        <f t="shared" si="1"/>
        <v>117.97080096875</v>
      </c>
      <c r="D46" s="5">
        <f t="shared" si="2"/>
        <v>1053.3347953187501</v>
      </c>
    </row>
    <row r="47" spans="1:4" x14ac:dyDescent="0.25">
      <c r="A47" s="3">
        <v>8.7555539380000003</v>
      </c>
      <c r="B47" s="9">
        <v>242.23620829999999</v>
      </c>
      <c r="C47" s="5">
        <f t="shared" si="1"/>
        <v>109.02510406250001</v>
      </c>
      <c r="D47" s="5">
        <f t="shared" si="2"/>
        <v>1037.3922640656249</v>
      </c>
    </row>
    <row r="48" spans="1:4" x14ac:dyDescent="0.25">
      <c r="A48" s="3">
        <v>18.77535808</v>
      </c>
      <c r="B48" s="9">
        <v>421.62150500000001</v>
      </c>
      <c r="C48" s="5">
        <f t="shared" si="1"/>
        <v>98.819312593749999</v>
      </c>
      <c r="D48" s="5">
        <f t="shared" si="2"/>
        <v>680.06350266562492</v>
      </c>
    </row>
    <row r="49" spans="1:4" x14ac:dyDescent="0.25">
      <c r="A49" s="3">
        <v>14.109661020000001</v>
      </c>
      <c r="B49" s="9">
        <v>358.00284929999998</v>
      </c>
      <c r="C49" s="5">
        <f t="shared" si="1"/>
        <v>64.010026393749996</v>
      </c>
      <c r="D49" s="5">
        <f t="shared" si="2"/>
        <v>736.64701105937502</v>
      </c>
    </row>
    <row r="50" spans="1:4" x14ac:dyDescent="0.25">
      <c r="A50" s="3">
        <v>18.633912859999999</v>
      </c>
      <c r="B50" s="9">
        <v>467.63106299999998</v>
      </c>
      <c r="C50" s="5">
        <f t="shared" si="1"/>
        <v>67.842451143749997</v>
      </c>
      <c r="D50" s="5">
        <f t="shared" si="2"/>
        <v>683.88520590625001</v>
      </c>
    </row>
    <row r="51" spans="1:4" x14ac:dyDescent="0.25">
      <c r="A51" s="3">
        <v>15.67648661</v>
      </c>
      <c r="B51" s="9">
        <v>396.9356482</v>
      </c>
      <c r="C51" s="5">
        <f t="shared" si="1"/>
        <v>71.101700225000002</v>
      </c>
      <c r="D51" s="5">
        <f t="shared" si="2"/>
        <v>801.44752019687496</v>
      </c>
    </row>
    <row r="52" spans="1:4" x14ac:dyDescent="0.25">
      <c r="A52" s="3">
        <v>20.94791347</v>
      </c>
      <c r="B52" s="9">
        <v>500.92506450000002</v>
      </c>
      <c r="C52" s="5">
        <f t="shared" si="1"/>
        <v>80.82906095624999</v>
      </c>
      <c r="D52" s="5">
        <f t="shared" si="2"/>
        <v>752.25690522187506</v>
      </c>
    </row>
    <row r="53" spans="1:4" x14ac:dyDescent="0.25">
      <c r="A53" s="3">
        <v>30.635307099999999</v>
      </c>
      <c r="B53" s="9">
        <v>651.86153630000001</v>
      </c>
      <c r="C53" s="5">
        <f t="shared" si="1"/>
        <v>78.843897462499996</v>
      </c>
      <c r="D53" s="5">
        <f t="shared" si="2"/>
        <v>850.22187992187503</v>
      </c>
    </row>
    <row r="54" spans="1:4" x14ac:dyDescent="0.25">
      <c r="A54" s="3">
        <v>20.473594120000001</v>
      </c>
      <c r="B54" s="9">
        <v>451.45078430000001</v>
      </c>
      <c r="C54" s="5">
        <f t="shared" si="1"/>
        <v>87.424111074999999</v>
      </c>
      <c r="D54" s="5">
        <f t="shared" si="2"/>
        <v>1037.1088307125001</v>
      </c>
    </row>
    <row r="55" spans="1:4" x14ac:dyDescent="0.25">
      <c r="A55" s="3">
        <v>31.228988480000002</v>
      </c>
      <c r="B55" s="9">
        <v>697.83398620000003</v>
      </c>
      <c r="C55" s="5">
        <f t="shared" si="1"/>
        <v>112.79050856875001</v>
      </c>
      <c r="D55" s="5">
        <f t="shared" si="2"/>
        <v>943.02734905312502</v>
      </c>
    </row>
    <row r="56" spans="1:4" x14ac:dyDescent="0.25">
      <c r="A56" s="3">
        <v>6.3938346270000004</v>
      </c>
      <c r="B56" s="9">
        <v>190.7109408</v>
      </c>
      <c r="C56" s="5">
        <f t="shared" si="1"/>
        <v>97.172694056249995</v>
      </c>
      <c r="D56" s="5">
        <f t="shared" si="2"/>
        <v>1125.9467111562499</v>
      </c>
    </row>
    <row r="57" spans="1:4" x14ac:dyDescent="0.25">
      <c r="A57" s="3">
        <v>27.185810310000001</v>
      </c>
      <c r="B57" s="9">
        <v>621.18973040000003</v>
      </c>
      <c r="C57" s="5">
        <f t="shared" si="1"/>
        <v>115.44492229374998</v>
      </c>
      <c r="D57" s="5">
        <f t="shared" si="2"/>
        <v>696.20268551250001</v>
      </c>
    </row>
    <row r="58" spans="1:4" x14ac:dyDescent="0.25">
      <c r="A58" s="3">
        <v>28.633732760000001</v>
      </c>
      <c r="B58" s="9">
        <v>666.13683549999996</v>
      </c>
      <c r="C58" s="5">
        <f t="shared" si="1"/>
        <v>67.453491737499988</v>
      </c>
      <c r="D58" s="5">
        <f t="shared" si="2"/>
        <v>947.39895163437507</v>
      </c>
    </row>
    <row r="59" spans="1:4" x14ac:dyDescent="0.25">
      <c r="A59" s="3">
        <v>27.99922248</v>
      </c>
      <c r="B59" s="9">
        <v>628.4532107</v>
      </c>
      <c r="C59" s="5">
        <f t="shared" si="1"/>
        <v>89.568150100000011</v>
      </c>
      <c r="D59" s="5">
        <f t="shared" si="2"/>
        <v>1072.995782928125</v>
      </c>
    </row>
    <row r="60" spans="1:4" x14ac:dyDescent="0.25">
      <c r="A60" s="3">
        <v>10.326389369999999</v>
      </c>
      <c r="B60" s="9">
        <v>219.30399320000001</v>
      </c>
      <c r="C60" s="5">
        <f t="shared" si="1"/>
        <v>122.0914625875</v>
      </c>
      <c r="D60" s="5">
        <f t="shared" si="2"/>
        <v>1174.5415221968749</v>
      </c>
    </row>
    <row r="61" spans="1:4" x14ac:dyDescent="0.25">
      <c r="A61" s="3">
        <v>27.312811409999998</v>
      </c>
      <c r="B61" s="9">
        <v>623.59886070000005</v>
      </c>
      <c r="C61" s="5">
        <f t="shared" si="1"/>
        <v>120.19020355624998</v>
      </c>
      <c r="D61" s="5">
        <f t="shared" si="2"/>
        <v>733.79155329374998</v>
      </c>
    </row>
    <row r="62" spans="1:4" x14ac:dyDescent="0.25">
      <c r="A62" s="3">
        <v>33.235672289999997</v>
      </c>
      <c r="B62" s="9">
        <v>749.36715430000004</v>
      </c>
      <c r="C62" s="5">
        <f t="shared" si="1"/>
        <v>66.691324818750005</v>
      </c>
      <c r="D62" s="5">
        <f t="shared" si="2"/>
        <v>935.14823502500019</v>
      </c>
    </row>
    <row r="63" spans="1:4" x14ac:dyDescent="0.25">
      <c r="A63" s="3">
        <v>36.569115060000001</v>
      </c>
      <c r="B63" s="9">
        <v>827.68483130000004</v>
      </c>
      <c r="C63" s="5">
        <f t="shared" si="1"/>
        <v>91.656357162500015</v>
      </c>
      <c r="D63" s="5">
        <f t="shared" si="2"/>
        <v>1177.0383142437502</v>
      </c>
    </row>
    <row r="64" spans="1:4" x14ac:dyDescent="0.25">
      <c r="A64" s="3">
        <v>12.462937309999999</v>
      </c>
      <c r="B64" s="9">
        <v>303.73438149999998</v>
      </c>
      <c r="C64" s="5">
        <f t="shared" si="1"/>
        <v>132.64582308125</v>
      </c>
      <c r="D64" s="5">
        <f t="shared" si="2"/>
        <v>1418.3632254031252</v>
      </c>
    </row>
    <row r="65" spans="1:4" x14ac:dyDescent="0.25">
      <c r="A65" s="3">
        <v>14.37969698</v>
      </c>
      <c r="B65" s="9">
        <v>351.2888691</v>
      </c>
      <c r="C65" s="5">
        <f t="shared" si="1"/>
        <v>150.29605105625001</v>
      </c>
      <c r="D65" s="5">
        <f t="shared" si="2"/>
        <v>938.26424813437495</v>
      </c>
    </row>
    <row r="66" spans="1:4" x14ac:dyDescent="0.25">
      <c r="A66" s="3">
        <v>16.302554730000001</v>
      </c>
      <c r="B66" s="9">
        <v>381.56413520000001</v>
      </c>
      <c r="C66" s="5">
        <f t="shared" si="1"/>
        <v>89.697099643749993</v>
      </c>
      <c r="D66" s="5">
        <f t="shared" si="2"/>
        <v>755.90544625625</v>
      </c>
    </row>
    <row r="67" spans="1:4" x14ac:dyDescent="0.25">
      <c r="A67" s="3">
        <v>11.56964367</v>
      </c>
      <c r="B67" s="9">
        <v>321.84827339999998</v>
      </c>
      <c r="C67" s="5">
        <f t="shared" si="1"/>
        <v>62.894507481250002</v>
      </c>
      <c r="D67" s="5">
        <f t="shared" si="2"/>
        <v>699.46507666562502</v>
      </c>
    </row>
    <row r="68" spans="1:4" x14ac:dyDescent="0.25">
      <c r="A68" s="3">
        <v>33.551418720000001</v>
      </c>
      <c r="B68" s="9">
        <v>774.10808129999998</v>
      </c>
      <c r="C68" s="5">
        <f t="shared" si="1"/>
        <v>69.651071218750005</v>
      </c>
      <c r="D68" s="5">
        <f t="shared" si="2"/>
        <v>675.60058380312501</v>
      </c>
    </row>
    <row r="69" spans="1:4" x14ac:dyDescent="0.25">
      <c r="A69" s="3">
        <v>3.9865231680000002</v>
      </c>
      <c r="B69" s="9">
        <v>131.65701749999999</v>
      </c>
      <c r="C69" s="5">
        <f t="shared" si="1"/>
        <v>64.078792625000006</v>
      </c>
      <c r="D69" s="5">
        <f t="shared" si="2"/>
        <v>1075.2718016218751</v>
      </c>
    </row>
    <row r="70" spans="1:4" x14ac:dyDescent="0.25">
      <c r="A70" s="3">
        <v>20.511637409999999</v>
      </c>
      <c r="B70" s="9">
        <v>498.7570498</v>
      </c>
      <c r="C70" s="5">
        <f t="shared" si="1"/>
        <v>116.87902724999999</v>
      </c>
      <c r="D70" s="5">
        <f t="shared" si="2"/>
        <v>630.62038024062497</v>
      </c>
    </row>
    <row r="71" spans="1:4" x14ac:dyDescent="0.25">
      <c r="A71" s="3">
        <v>6.5425143969999997</v>
      </c>
      <c r="B71" s="9">
        <v>195.7357217</v>
      </c>
      <c r="C71" s="5">
        <f t="shared" si="1"/>
        <v>64.838882268749998</v>
      </c>
      <c r="D71" s="5">
        <f t="shared" si="2"/>
        <v>792.93811448437498</v>
      </c>
    </row>
    <row r="72" spans="1:4" x14ac:dyDescent="0.25">
      <c r="A72" s="3">
        <v>19.81753939</v>
      </c>
      <c r="B72" s="9">
        <v>496.01129479999997</v>
      </c>
      <c r="C72" s="5">
        <f t="shared" si="1"/>
        <v>70.573194818749997</v>
      </c>
      <c r="D72" s="5">
        <f t="shared" si="2"/>
        <v>510.06789728749999</v>
      </c>
    </row>
    <row r="73" spans="1:4" x14ac:dyDescent="0.25">
      <c r="A73" s="3">
        <v>11.694537670000001</v>
      </c>
      <c r="B73" s="9">
        <v>284.77278890000002</v>
      </c>
      <c r="C73" s="5">
        <f t="shared" si="1"/>
        <v>55.639280824999993</v>
      </c>
      <c r="D73" s="5">
        <f t="shared" si="2"/>
        <v>777.00793172499982</v>
      </c>
    </row>
    <row r="74" spans="1:4" x14ac:dyDescent="0.25">
      <c r="A74" s="3">
        <v>21.488176599999999</v>
      </c>
      <c r="B74" s="9">
        <v>483.48976859999999</v>
      </c>
      <c r="C74" s="5">
        <f t="shared" ref="C74:C137" si="3">(B71*$J$3+B72*$J$4+B73*J70)/3</f>
        <v>74.23489445624999</v>
      </c>
      <c r="D74" s="5">
        <f t="shared" si="2"/>
        <v>614.13180785937504</v>
      </c>
    </row>
    <row r="75" spans="1:4" x14ac:dyDescent="0.25">
      <c r="A75" s="3">
        <v>18.77353222</v>
      </c>
      <c r="B75" s="9">
        <v>430.34390330000002</v>
      </c>
      <c r="C75" s="5">
        <f t="shared" si="3"/>
        <v>66.597304537499994</v>
      </c>
      <c r="D75" s="5">
        <f t="shared" si="2"/>
        <v>785.16558415937504</v>
      </c>
    </row>
    <row r="76" spans="1:4" x14ac:dyDescent="0.25">
      <c r="A76" s="3">
        <v>12.68842965</v>
      </c>
      <c r="B76" s="9">
        <v>276.78708599999999</v>
      </c>
      <c r="C76" s="5">
        <f t="shared" si="3"/>
        <v>78.234520381249993</v>
      </c>
      <c r="D76" s="5">
        <f t="shared" si="2"/>
        <v>771.10162523750012</v>
      </c>
    </row>
    <row r="77" spans="1:4" x14ac:dyDescent="0.25">
      <c r="A77" s="3">
        <v>27.88711086</v>
      </c>
      <c r="B77" s="9">
        <v>627.29129520000004</v>
      </c>
      <c r="C77" s="5">
        <f t="shared" si="3"/>
        <v>84.011098450000006</v>
      </c>
      <c r="D77" s="5">
        <f t="shared" ref="D77:D140" si="4">(B71*$J$3+B72*$J$4+B73*J70+B74*$J$6+B75*$J$7+B76*$J$8)/6</f>
        <v>649.94892702812501</v>
      </c>
    </row>
    <row r="78" spans="1:4" x14ac:dyDescent="0.25">
      <c r="A78" s="3">
        <v>26.956719700000001</v>
      </c>
      <c r="B78" s="9">
        <v>643.64860109999995</v>
      </c>
      <c r="C78" s="5">
        <f t="shared" si="3"/>
        <v>61.494879706250003</v>
      </c>
      <c r="D78" s="5">
        <f t="shared" si="4"/>
        <v>906.56946629375</v>
      </c>
    </row>
    <row r="79" spans="1:4" x14ac:dyDescent="0.25">
      <c r="A79" s="3">
        <v>27.375401010000001</v>
      </c>
      <c r="B79" s="9">
        <v>623.24870080000005</v>
      </c>
      <c r="C79" s="5">
        <f t="shared" si="3"/>
        <v>95.710604774999993</v>
      </c>
      <c r="D79" s="5">
        <f t="shared" si="4"/>
        <v>1065.6082803906249</v>
      </c>
    </row>
    <row r="80" spans="1:4" x14ac:dyDescent="0.25">
      <c r="A80" s="3">
        <v>24.10161613</v>
      </c>
      <c r="B80" s="9">
        <v>586.15056800000002</v>
      </c>
      <c r="C80" s="5">
        <f t="shared" si="3"/>
        <v>119.6617810875</v>
      </c>
      <c r="D80" s="5">
        <f t="shared" si="4"/>
        <v>1143.9013743750002</v>
      </c>
    </row>
    <row r="81" spans="1:4" x14ac:dyDescent="0.25">
      <c r="A81" s="3">
        <v>28.790101499999999</v>
      </c>
      <c r="B81" s="9">
        <v>653.98673559999997</v>
      </c>
      <c r="C81" s="5">
        <f t="shared" si="3"/>
        <v>118.13412516875</v>
      </c>
      <c r="D81" s="5">
        <f t="shared" si="4"/>
        <v>1089.434508528125</v>
      </c>
    </row>
    <row r="82" spans="1:4" x14ac:dyDescent="0.25">
      <c r="A82" s="3">
        <v>40.473989179999997</v>
      </c>
      <c r="B82" s="9">
        <v>918.39123159999997</v>
      </c>
      <c r="C82" s="5">
        <f t="shared" si="3"/>
        <v>112.22186480000001</v>
      </c>
      <c r="D82" s="5">
        <f t="shared" si="4"/>
        <v>1150.7294971875001</v>
      </c>
    </row>
    <row r="83" spans="1:4" x14ac:dyDescent="0.25">
      <c r="A83" s="3">
        <v>25.54596553</v>
      </c>
      <c r="B83" s="9">
        <v>591.1733898</v>
      </c>
      <c r="C83" s="5">
        <f t="shared" si="3"/>
        <v>118.38275245</v>
      </c>
      <c r="D83" s="5">
        <f t="shared" si="4"/>
        <v>1451.7531319437501</v>
      </c>
    </row>
    <row r="84" spans="1:4" x14ac:dyDescent="0.25">
      <c r="A84" s="3">
        <v>28.701276459999999</v>
      </c>
      <c r="B84" s="9">
        <v>651.1862423</v>
      </c>
      <c r="C84" s="5">
        <f t="shared" si="3"/>
        <v>155.67307492500001</v>
      </c>
      <c r="D84" s="5">
        <f t="shared" si="4"/>
        <v>1272.9327520843751</v>
      </c>
    </row>
    <row r="85" spans="1:4" x14ac:dyDescent="0.25">
      <c r="A85" s="3">
        <v>29.4637861</v>
      </c>
      <c r="B85" s="9">
        <v>682.75286889999995</v>
      </c>
      <c r="C85" s="5">
        <f t="shared" si="3"/>
        <v>131.29612569999998</v>
      </c>
      <c r="D85" s="5">
        <f t="shared" si="4"/>
        <v>1232.4816774999999</v>
      </c>
    </row>
    <row r="86" spans="1:4" x14ac:dyDescent="0.25">
      <c r="A86" s="3">
        <v>16.020975409999998</v>
      </c>
      <c r="B86" s="9">
        <v>372.99060550000002</v>
      </c>
      <c r="C86" s="5">
        <f t="shared" si="3"/>
        <v>118.34661715</v>
      </c>
      <c r="D86" s="5">
        <f t="shared" si="4"/>
        <v>1215.3307137249999</v>
      </c>
    </row>
    <row r="87" spans="1:4" x14ac:dyDescent="0.25">
      <c r="A87" s="3">
        <v>14.739550660000001</v>
      </c>
      <c r="B87" s="9">
        <v>381.80301379999997</v>
      </c>
      <c r="C87" s="5">
        <f t="shared" si="3"/>
        <v>126.04324875624998</v>
      </c>
      <c r="D87" s="5">
        <f t="shared" si="4"/>
        <v>955.0001379874999</v>
      </c>
    </row>
    <row r="88" spans="1:4" x14ac:dyDescent="0.25">
      <c r="A88" s="3">
        <v>22.171198870000001</v>
      </c>
      <c r="B88" s="9">
        <v>515.45910170000002</v>
      </c>
      <c r="C88" s="5">
        <f t="shared" si="3"/>
        <v>89.295879993750006</v>
      </c>
      <c r="D88" s="5">
        <f t="shared" si="4"/>
        <v>804.63459662499997</v>
      </c>
    </row>
    <row r="89" spans="1:4" x14ac:dyDescent="0.25">
      <c r="A89" s="3">
        <v>29.035738769999998</v>
      </c>
      <c r="B89" s="9">
        <v>685.36238809999998</v>
      </c>
      <c r="C89" s="5">
        <f t="shared" si="3"/>
        <v>71.037289568749998</v>
      </c>
      <c r="D89" s="5">
        <f t="shared" si="4"/>
        <v>858.78156854999997</v>
      </c>
    </row>
    <row r="90" spans="1:4" x14ac:dyDescent="0.25">
      <c r="A90" s="3">
        <v>29.20971484</v>
      </c>
      <c r="B90" s="9">
        <v>654.74746110000001</v>
      </c>
      <c r="C90" s="5">
        <f t="shared" si="3"/>
        <v>88.295076074999997</v>
      </c>
      <c r="D90" s="5">
        <f t="shared" si="4"/>
        <v>1101.564316778125</v>
      </c>
    </row>
    <row r="91" spans="1:4" x14ac:dyDescent="0.25">
      <c r="A91" s="3">
        <v>16.364944990000001</v>
      </c>
      <c r="B91" s="9">
        <v>406.57924869999999</v>
      </c>
      <c r="C91" s="5">
        <f t="shared" si="3"/>
        <v>117.88649236875</v>
      </c>
      <c r="D91" s="5">
        <f t="shared" si="4"/>
        <v>1170.941370571875</v>
      </c>
    </row>
    <row r="92" spans="1:4" x14ac:dyDescent="0.25">
      <c r="A92" s="3">
        <v>27.78049953</v>
      </c>
      <c r="B92" s="9">
        <v>643.94432659999995</v>
      </c>
      <c r="C92" s="5">
        <f t="shared" si="3"/>
        <v>124.67858189374999</v>
      </c>
      <c r="D92" s="5">
        <f t="shared" si="4"/>
        <v>940.81222105937502</v>
      </c>
    </row>
    <row r="93" spans="1:4" x14ac:dyDescent="0.25">
      <c r="A93" s="3">
        <v>13.330605759999999</v>
      </c>
      <c r="B93" s="9">
        <v>344.68876519999998</v>
      </c>
      <c r="C93" s="5">
        <f t="shared" si="3"/>
        <v>91.744122406250014</v>
      </c>
      <c r="D93" s="5">
        <f t="shared" si="4"/>
        <v>1055.0683542625</v>
      </c>
    </row>
    <row r="94" spans="1:4" x14ac:dyDescent="0.25">
      <c r="A94" s="3">
        <v>29.3050392</v>
      </c>
      <c r="B94" s="9">
        <v>642.22729089999996</v>
      </c>
      <c r="C94" s="5">
        <f t="shared" si="3"/>
        <v>105.90424386875002</v>
      </c>
      <c r="D94" s="5">
        <f t="shared" si="4"/>
        <v>827.24898685937512</v>
      </c>
    </row>
    <row r="95" spans="1:4" x14ac:dyDescent="0.25">
      <c r="A95" s="3">
        <v>14.384083499999999</v>
      </c>
      <c r="B95" s="9">
        <v>361.11914430000002</v>
      </c>
      <c r="C95" s="5">
        <f t="shared" si="3"/>
        <v>83.332616062499994</v>
      </c>
      <c r="D95" s="5">
        <f t="shared" si="4"/>
        <v>1037.8970460968751</v>
      </c>
    </row>
    <row r="96" spans="1:4" x14ac:dyDescent="0.25">
      <c r="A96" s="3">
        <v>30.427791840000001</v>
      </c>
      <c r="B96" s="9">
        <v>704.28143909999994</v>
      </c>
      <c r="C96" s="5">
        <f t="shared" si="3"/>
        <v>101.8214591875</v>
      </c>
      <c r="D96" s="5">
        <f t="shared" si="4"/>
        <v>814.27704225312516</v>
      </c>
    </row>
    <row r="97" spans="1:4" x14ac:dyDescent="0.25">
      <c r="A97" s="3">
        <v>9.0738382479999995</v>
      </c>
      <c r="B97" s="9">
        <v>222.8723171</v>
      </c>
      <c r="C97" s="5">
        <f t="shared" si="3"/>
        <v>85.279098718750006</v>
      </c>
      <c r="D97" s="5">
        <f t="shared" si="4"/>
        <v>1098.349955909375</v>
      </c>
    </row>
    <row r="98" spans="1:4" x14ac:dyDescent="0.25">
      <c r="A98" s="3">
        <v>23.070615870000001</v>
      </c>
      <c r="B98" s="9">
        <v>543.59959330000004</v>
      </c>
      <c r="C98" s="5">
        <f t="shared" si="3"/>
        <v>110.60512640624999</v>
      </c>
      <c r="D98" s="5">
        <f t="shared" si="4"/>
        <v>706.95913075624992</v>
      </c>
    </row>
    <row r="99" spans="1:4" x14ac:dyDescent="0.25">
      <c r="A99" s="3">
        <v>8.5869481410000006</v>
      </c>
      <c r="B99" s="9">
        <v>221.22329060000001</v>
      </c>
      <c r="C99" s="5">
        <f t="shared" si="3"/>
        <v>71.876629581249986</v>
      </c>
      <c r="D99" s="5">
        <f t="shared" si="4"/>
        <v>882.01684121875007</v>
      </c>
    </row>
    <row r="100" spans="1:4" x14ac:dyDescent="0.25">
      <c r="A100" s="3">
        <v>12.35208102</v>
      </c>
      <c r="B100" s="9">
        <v>337.11902520000001</v>
      </c>
      <c r="C100" s="5">
        <f t="shared" si="3"/>
        <v>81.879468981250014</v>
      </c>
      <c r="D100" s="5">
        <f t="shared" si="4"/>
        <v>591.38071588437504</v>
      </c>
    </row>
    <row r="101" spans="1:4" x14ac:dyDescent="0.25">
      <c r="A101" s="3">
        <v>9.0188602360000001</v>
      </c>
      <c r="B101" s="9">
        <v>212.59174010000001</v>
      </c>
      <c r="C101" s="5">
        <f t="shared" si="3"/>
        <v>61.627885906250008</v>
      </c>
      <c r="D101" s="5">
        <f t="shared" si="4"/>
        <v>638.93313202812499</v>
      </c>
    </row>
    <row r="102" spans="1:4" x14ac:dyDescent="0.25">
      <c r="A102" s="3">
        <v>20.265012129999999</v>
      </c>
      <c r="B102" s="9">
        <v>474.74939239999998</v>
      </c>
      <c r="C102" s="5">
        <f t="shared" si="3"/>
        <v>55.966333812500004</v>
      </c>
      <c r="D102" s="5">
        <f t="shared" si="4"/>
        <v>472.39539014062501</v>
      </c>
    </row>
    <row r="103" spans="1:4" x14ac:dyDescent="0.25">
      <c r="A103" s="3">
        <v>19.363153459999999</v>
      </c>
      <c r="B103" s="9">
        <v>460.40250020000002</v>
      </c>
      <c r="C103" s="5">
        <f t="shared" si="3"/>
        <v>47.643906587499998</v>
      </c>
      <c r="D103" s="5">
        <f t="shared" si="4"/>
        <v>706.26475324062494</v>
      </c>
    </row>
    <row r="104" spans="1:4" x14ac:dyDescent="0.25">
      <c r="A104" s="3">
        <v>14.6859445</v>
      </c>
      <c r="B104" s="9">
        <v>343.36290450000001</v>
      </c>
      <c r="C104" s="5">
        <f t="shared" si="3"/>
        <v>72.630657806249999</v>
      </c>
      <c r="D104" s="5">
        <f t="shared" si="4"/>
        <v>781.73907437812488</v>
      </c>
    </row>
    <row r="105" spans="1:4" x14ac:dyDescent="0.25">
      <c r="A105" s="3">
        <v>9.9543570100000007</v>
      </c>
      <c r="B105" s="9">
        <v>283.8343266</v>
      </c>
      <c r="C105" s="5">
        <f t="shared" si="3"/>
        <v>87.222149549999997</v>
      </c>
      <c r="D105" s="5">
        <f t="shared" si="4"/>
        <v>720.23466960625001</v>
      </c>
    </row>
    <row r="106" spans="1:4" x14ac:dyDescent="0.25">
      <c r="A106" s="3">
        <v>19.977467310000002</v>
      </c>
      <c r="B106" s="9">
        <v>468.97510340000002</v>
      </c>
      <c r="C106" s="5">
        <f t="shared" si="3"/>
        <v>71.695519325000006</v>
      </c>
      <c r="D106" s="5">
        <f t="shared" si="4"/>
        <v>594.43835719374999</v>
      </c>
    </row>
    <row r="107" spans="1:4" x14ac:dyDescent="0.25">
      <c r="A107" s="3">
        <v>32.00416835</v>
      </c>
      <c r="B107" s="9">
        <v>711.17406530000005</v>
      </c>
      <c r="C107" s="5">
        <f t="shared" si="3"/>
        <v>56.939472356250008</v>
      </c>
      <c r="D107" s="5">
        <f t="shared" si="4"/>
        <v>733.04832172812496</v>
      </c>
    </row>
    <row r="108" spans="1:4" x14ac:dyDescent="0.25">
      <c r="A108" s="3">
        <v>14.28719594</v>
      </c>
      <c r="B108" s="9">
        <v>322.59274099999999</v>
      </c>
      <c r="C108" s="5">
        <f t="shared" si="3"/>
        <v>76.361533337500006</v>
      </c>
      <c r="D108" s="5">
        <f t="shared" si="4"/>
        <v>1060.2312734249999</v>
      </c>
    </row>
    <row r="109" spans="1:4" x14ac:dyDescent="0.25">
      <c r="A109" s="3">
        <v>17.658502309999999</v>
      </c>
      <c r="B109" s="9">
        <v>401.43301830000001</v>
      </c>
      <c r="C109" s="5">
        <f t="shared" si="3"/>
        <v>118.20770212500001</v>
      </c>
      <c r="D109" s="5">
        <f t="shared" si="4"/>
        <v>831.27130916250007</v>
      </c>
    </row>
    <row r="110" spans="1:4" x14ac:dyDescent="0.25">
      <c r="A110" s="3">
        <v>26.595054050000002</v>
      </c>
      <c r="B110" s="9">
        <v>627.90184109999996</v>
      </c>
      <c r="C110" s="5">
        <f t="shared" si="3"/>
        <v>84.772471706250002</v>
      </c>
      <c r="D110" s="5">
        <f t="shared" si="4"/>
        <v>768.99264130312497</v>
      </c>
    </row>
    <row r="111" spans="1:4" x14ac:dyDescent="0.25">
      <c r="A111" s="3">
        <v>17.262181120000001</v>
      </c>
      <c r="B111" s="9">
        <v>415.81767439999999</v>
      </c>
      <c r="C111" s="5">
        <f t="shared" si="3"/>
        <v>70.341173600000005</v>
      </c>
      <c r="D111" s="5">
        <f t="shared" si="4"/>
        <v>947.44730216874996</v>
      </c>
    </row>
    <row r="112" spans="1:4" x14ac:dyDescent="0.25">
      <c r="A112" s="3">
        <v>23.76143592</v>
      </c>
      <c r="B112" s="9">
        <v>553.44529060000002</v>
      </c>
      <c r="C112" s="5">
        <f t="shared" si="3"/>
        <v>103.57729378124999</v>
      </c>
      <c r="D112" s="5">
        <f t="shared" si="4"/>
        <v>889.2307005875</v>
      </c>
    </row>
    <row r="113" spans="1:4" x14ac:dyDescent="0.25">
      <c r="A113" s="3">
        <v>15.58806128</v>
      </c>
      <c r="B113" s="9">
        <v>362.51521550000001</v>
      </c>
      <c r="C113" s="5">
        <f t="shared" si="3"/>
        <v>91.221074368749996</v>
      </c>
      <c r="D113" s="5">
        <f t="shared" si="4"/>
        <v>960.71582392812491</v>
      </c>
    </row>
    <row r="114" spans="1:4" x14ac:dyDescent="0.25">
      <c r="A114" s="3">
        <v>28.43656665</v>
      </c>
      <c r="B114" s="9">
        <v>643.78833110000005</v>
      </c>
      <c r="C114" s="5">
        <f t="shared" si="3"/>
        <v>95.169265974999988</v>
      </c>
      <c r="D114" s="5">
        <f t="shared" si="4"/>
        <v>778.3628662000001</v>
      </c>
    </row>
    <row r="115" spans="1:4" x14ac:dyDescent="0.25">
      <c r="A115" s="3">
        <v>27.727399219999999</v>
      </c>
      <c r="B115" s="9">
        <v>651.50430410000001</v>
      </c>
      <c r="C115" s="5">
        <f t="shared" si="3"/>
        <v>79.904732600000003</v>
      </c>
      <c r="D115" s="5">
        <f t="shared" si="4"/>
        <v>1015.195908390625</v>
      </c>
    </row>
    <row r="116" spans="1:4" x14ac:dyDescent="0.25">
      <c r="A116" s="3">
        <v>25.41930193</v>
      </c>
      <c r="B116" s="9">
        <v>603.0371179</v>
      </c>
      <c r="C116" s="5">
        <f t="shared" si="3"/>
        <v>103.13074235625</v>
      </c>
      <c r="D116" s="5">
        <f t="shared" si="4"/>
        <v>1109.6378107093751</v>
      </c>
    </row>
    <row r="117" spans="1:4" x14ac:dyDescent="0.25">
      <c r="A117" s="3">
        <v>18.4750345</v>
      </c>
      <c r="B117" s="9">
        <v>427.2113597</v>
      </c>
      <c r="C117" s="5">
        <f t="shared" si="3"/>
        <v>121.67480870625002</v>
      </c>
      <c r="D117" s="5">
        <f t="shared" si="4"/>
        <v>1137.3209857125</v>
      </c>
    </row>
    <row r="118" spans="1:4" x14ac:dyDescent="0.25">
      <c r="A118" s="3">
        <v>24.243112629999999</v>
      </c>
      <c r="B118" s="9">
        <v>565.87499990000003</v>
      </c>
      <c r="C118" s="5">
        <f t="shared" si="3"/>
        <v>116.09865874375002</v>
      </c>
      <c r="D118" s="5">
        <f t="shared" si="4"/>
        <v>931.55836097500014</v>
      </c>
    </row>
    <row r="119" spans="1:4" x14ac:dyDescent="0.25">
      <c r="A119" s="3">
        <v>31.66848495</v>
      </c>
      <c r="B119" s="9">
        <v>733.21582799999999</v>
      </c>
      <c r="C119" s="5">
        <f t="shared" si="3"/>
        <v>91.091239831250007</v>
      </c>
      <c r="D119" s="5">
        <f t="shared" si="4"/>
        <v>981.80533040312503</v>
      </c>
    </row>
    <row r="120" spans="1:4" x14ac:dyDescent="0.25">
      <c r="A120" s="3">
        <v>17.690031619999999</v>
      </c>
      <c r="B120" s="9">
        <v>385.67250080000002</v>
      </c>
      <c r="C120" s="5">
        <f t="shared" si="3"/>
        <v>97.435084968750004</v>
      </c>
      <c r="D120" s="5">
        <f t="shared" si="4"/>
        <v>1183.7935722281252</v>
      </c>
    </row>
    <row r="121" spans="1:4" x14ac:dyDescent="0.25">
      <c r="A121" s="3">
        <v>31.891467800000001</v>
      </c>
      <c r="B121" s="9">
        <v>689.93077800000003</v>
      </c>
      <c r="C121" s="5">
        <f t="shared" si="3"/>
        <v>127.01916599374999</v>
      </c>
      <c r="D121" s="5">
        <f t="shared" si="4"/>
        <v>951.79849414687499</v>
      </c>
    </row>
    <row r="122" spans="1:4" x14ac:dyDescent="0.25">
      <c r="A122" s="3">
        <v>25.925170999999999</v>
      </c>
      <c r="B122" s="9">
        <v>572.08129150000002</v>
      </c>
      <c r="C122" s="5">
        <f t="shared" si="3"/>
        <v>94.035051850000002</v>
      </c>
      <c r="D122" s="5">
        <f t="shared" si="4"/>
        <v>1111.6166053156251</v>
      </c>
    </row>
    <row r="123" spans="1:4" x14ac:dyDescent="0.25">
      <c r="A123" s="3">
        <v>29.312012549999999</v>
      </c>
      <c r="B123" s="9">
        <v>719.47170140000003</v>
      </c>
      <c r="C123" s="5">
        <f t="shared" si="3"/>
        <v>110.34587855000001</v>
      </c>
      <c r="D123" s="5">
        <f t="shared" si="4"/>
        <v>1062.1823481843751</v>
      </c>
    </row>
    <row r="124" spans="1:4" x14ac:dyDescent="0.25">
      <c r="A124" s="3">
        <v>11.05909651</v>
      </c>
      <c r="B124" s="9">
        <v>306.74993039999998</v>
      </c>
      <c r="C124" s="5">
        <f t="shared" si="3"/>
        <v>114.6308350625</v>
      </c>
      <c r="D124" s="5">
        <f t="shared" si="4"/>
        <v>1241.5046246468751</v>
      </c>
    </row>
    <row r="125" spans="1:4" x14ac:dyDescent="0.25">
      <c r="A125" s="3">
        <v>25.496624109999999</v>
      </c>
      <c r="B125" s="9">
        <v>596.2366902</v>
      </c>
      <c r="C125" s="5">
        <f t="shared" si="3"/>
        <v>125.68904339375001</v>
      </c>
      <c r="D125" s="5">
        <f t="shared" si="4"/>
        <v>856.52362989999995</v>
      </c>
    </row>
    <row r="126" spans="1:4" x14ac:dyDescent="0.25">
      <c r="A126" s="3">
        <v>22.940317090000001</v>
      </c>
      <c r="B126" s="9">
        <v>540.79812200000003</v>
      </c>
      <c r="C126" s="5">
        <f t="shared" si="3"/>
        <v>83.310722637500007</v>
      </c>
      <c r="D126" s="5">
        <f t="shared" si="4"/>
        <v>984.65252002500017</v>
      </c>
    </row>
    <row r="127" spans="1:4" x14ac:dyDescent="0.25">
      <c r="A127" s="3">
        <v>12.901773309999999</v>
      </c>
      <c r="B127" s="9">
        <v>341.85935289999998</v>
      </c>
      <c r="C127" s="5">
        <f t="shared" si="3"/>
        <v>93.701456925000002</v>
      </c>
      <c r="D127" s="5">
        <f t="shared" si="4"/>
        <v>972.91936723125002</v>
      </c>
    </row>
    <row r="128" spans="1:4" x14ac:dyDescent="0.25">
      <c r="A128" s="3">
        <v>28.262830940000001</v>
      </c>
      <c r="B128" s="9">
        <v>655.43397919999995</v>
      </c>
      <c r="C128" s="5">
        <f t="shared" si="3"/>
        <v>104.8645583875</v>
      </c>
      <c r="D128" s="5">
        <f t="shared" si="4"/>
        <v>824.16210814687508</v>
      </c>
    </row>
    <row r="129" spans="1:4" x14ac:dyDescent="0.25">
      <c r="A129" s="3">
        <v>30.562661240000001</v>
      </c>
      <c r="B129" s="9">
        <v>702.90171710000004</v>
      </c>
      <c r="C129" s="5">
        <f t="shared" si="3"/>
        <v>76.532301737499992</v>
      </c>
      <c r="D129" s="5">
        <f t="shared" si="4"/>
        <v>1003.2185474687499</v>
      </c>
    </row>
    <row r="130" spans="1:4" x14ac:dyDescent="0.25">
      <c r="A130" s="3">
        <v>12.571513769999999</v>
      </c>
      <c r="B130" s="9">
        <v>319.34946239999999</v>
      </c>
      <c r="C130" s="5">
        <f t="shared" si="3"/>
        <v>103.29545695624999</v>
      </c>
      <c r="D130" s="5">
        <f t="shared" si="4"/>
        <v>1162.9342733875001</v>
      </c>
    </row>
    <row r="131" spans="1:4" x14ac:dyDescent="0.25">
      <c r="A131" s="3">
        <v>19.059286530000001</v>
      </c>
      <c r="B131" s="9">
        <v>450.47320710000002</v>
      </c>
      <c r="C131" s="5">
        <f t="shared" si="3"/>
        <v>128.82733833750001</v>
      </c>
      <c r="D131" s="5">
        <f t="shared" si="4"/>
        <v>887.09109494374991</v>
      </c>
    </row>
    <row r="132" spans="1:4" x14ac:dyDescent="0.25">
      <c r="A132" s="3">
        <v>15.99234716</v>
      </c>
      <c r="B132" s="9">
        <v>382.07395409999998</v>
      </c>
      <c r="C132" s="5">
        <f t="shared" si="3"/>
        <v>83.850040118750002</v>
      </c>
      <c r="D132" s="5">
        <f t="shared" si="4"/>
        <v>824.13951844375003</v>
      </c>
    </row>
    <row r="133" spans="1:4" x14ac:dyDescent="0.25">
      <c r="A133" s="3">
        <v>26.187969890000002</v>
      </c>
      <c r="B133" s="9">
        <v>674.15064419999999</v>
      </c>
      <c r="C133" s="5">
        <f t="shared" si="3"/>
        <v>76.268492287499996</v>
      </c>
      <c r="D133" s="5">
        <f t="shared" si="4"/>
        <v>738.79565172812499</v>
      </c>
    </row>
    <row r="134" spans="1:4" x14ac:dyDescent="0.25">
      <c r="A134" s="3">
        <v>31.41262876</v>
      </c>
      <c r="B134" s="9">
        <v>731.59822259999999</v>
      </c>
      <c r="C134" s="5">
        <f t="shared" si="3"/>
        <v>75.913819706249996</v>
      </c>
      <c r="D134" s="5">
        <f t="shared" si="4"/>
        <v>1042.21959219375</v>
      </c>
    </row>
    <row r="135" spans="1:4" x14ac:dyDescent="0.25">
      <c r="A135" s="3">
        <v>32.297331280000002</v>
      </c>
      <c r="B135" s="9">
        <v>751.05457019999994</v>
      </c>
      <c r="C135" s="5">
        <f t="shared" si="3"/>
        <v>108.14845265625</v>
      </c>
      <c r="D135" s="5">
        <f t="shared" si="4"/>
        <v>1206.1170532843751</v>
      </c>
    </row>
    <row r="136" spans="1:4" x14ac:dyDescent="0.25">
      <c r="A136" s="3">
        <v>21.6967827</v>
      </c>
      <c r="B136" s="9">
        <v>496.01191749999998</v>
      </c>
      <c r="C136" s="5">
        <f t="shared" si="3"/>
        <v>133.58419308749998</v>
      </c>
      <c r="D136" s="5">
        <f t="shared" si="4"/>
        <v>1323.52558869375</v>
      </c>
    </row>
    <row r="137" spans="1:4" x14ac:dyDescent="0.25">
      <c r="A137" s="3">
        <v>20.475022540000001</v>
      </c>
      <c r="B137" s="9">
        <v>417.35483870000002</v>
      </c>
      <c r="C137" s="5">
        <f t="shared" si="3"/>
        <v>139.6067101875</v>
      </c>
      <c r="D137" s="5">
        <f t="shared" si="4"/>
        <v>1092.395668103125</v>
      </c>
    </row>
    <row r="138" spans="1:4" x14ac:dyDescent="0.25">
      <c r="A138" s="3">
        <v>19.43326763</v>
      </c>
      <c r="B138" s="9">
        <v>448.47133480000002</v>
      </c>
      <c r="C138" s="5">
        <f t="shared" ref="C138:C201" si="5">(B135*$J$3+B136*$J$4+B137*J134)/3</f>
        <v>108.94240032499999</v>
      </c>
      <c r="D138" s="5">
        <f t="shared" si="4"/>
        <v>907.198666328125</v>
      </c>
    </row>
    <row r="139" spans="1:4" x14ac:dyDescent="0.25">
      <c r="A139" s="3">
        <v>20.12955049</v>
      </c>
      <c r="B139" s="9">
        <v>477.29505390000003</v>
      </c>
      <c r="C139" s="5">
        <f t="shared" si="5"/>
        <v>83.170099681249994</v>
      </c>
      <c r="D139" s="5">
        <f t="shared" si="4"/>
        <v>847.94383006875012</v>
      </c>
    </row>
    <row r="140" spans="1:4" x14ac:dyDescent="0.25">
      <c r="A140" s="3">
        <v>6.0938972050000002</v>
      </c>
      <c r="B140" s="9">
        <v>158.84980640000001</v>
      </c>
      <c r="C140" s="5">
        <f t="shared" si="5"/>
        <v>82.143594268750007</v>
      </c>
      <c r="D140" s="5">
        <f t="shared" si="4"/>
        <v>875.67278606875004</v>
      </c>
    </row>
    <row r="141" spans="1:4" x14ac:dyDescent="0.25">
      <c r="A141" s="3">
        <v>22.841970480000001</v>
      </c>
      <c r="B141" s="9">
        <v>516.54860110000004</v>
      </c>
      <c r="C141" s="5">
        <f t="shared" si="5"/>
        <v>87.691340162499998</v>
      </c>
      <c r="D141" s="5">
        <f t="shared" ref="D141:D204" si="6">(B135*$J$3+B136*$J$4+B137*J134+B138*$J$6+B139*$J$7+B140*$J$8)/6</f>
        <v>564.08636721250002</v>
      </c>
    </row>
    <row r="142" spans="1:4" x14ac:dyDescent="0.25">
      <c r="A142" s="3">
        <v>24.585908369999999</v>
      </c>
      <c r="B142" s="9">
        <v>599.36491360000002</v>
      </c>
      <c r="C142" s="5">
        <f t="shared" si="5"/>
        <v>49.687166668750002</v>
      </c>
      <c r="D142" s="5">
        <f t="shared" si="6"/>
        <v>756.88231761562508</v>
      </c>
    </row>
    <row r="143" spans="1:4" x14ac:dyDescent="0.25">
      <c r="A143" s="3">
        <v>28.547987410000001</v>
      </c>
      <c r="B143" s="9">
        <v>656.63652260000003</v>
      </c>
      <c r="C143" s="5">
        <f t="shared" si="5"/>
        <v>74.496688037500007</v>
      </c>
      <c r="D143" s="5">
        <f t="shared" si="6"/>
        <v>938.42346288437511</v>
      </c>
    </row>
    <row r="144" spans="1:4" x14ac:dyDescent="0.25">
      <c r="A144" s="3">
        <v>19.779368550000001</v>
      </c>
      <c r="B144" s="9">
        <v>507.35681</v>
      </c>
      <c r="C144" s="5">
        <f t="shared" si="5"/>
        <v>107.20490176875001</v>
      </c>
      <c r="D144" s="5">
        <f t="shared" si="6"/>
        <v>1129.3017997562501</v>
      </c>
    </row>
    <row r="145" spans="1:4" x14ac:dyDescent="0.25">
      <c r="A145" s="3">
        <v>12.450833299999999</v>
      </c>
      <c r="B145" s="9">
        <v>279.86614800000001</v>
      </c>
      <c r="C145" s="5">
        <f t="shared" si="5"/>
        <v>119.539872425</v>
      </c>
      <c r="D145" s="5">
        <f t="shared" si="6"/>
        <v>1010.359883034375</v>
      </c>
    </row>
    <row r="146" spans="1:4" x14ac:dyDescent="0.25">
      <c r="A146" s="3">
        <v>36.702572119999999</v>
      </c>
      <c r="B146" s="9">
        <v>841.17142709999996</v>
      </c>
      <c r="C146" s="5">
        <f t="shared" si="5"/>
        <v>104.4593839125</v>
      </c>
      <c r="D146" s="5">
        <f t="shared" si="6"/>
        <v>734.95202766874991</v>
      </c>
    </row>
    <row r="147" spans="1:4" x14ac:dyDescent="0.25">
      <c r="A147" s="3">
        <v>19.62265889</v>
      </c>
      <c r="B147" s="9">
        <v>483.33307839999998</v>
      </c>
      <c r="C147" s="5">
        <f t="shared" si="5"/>
        <v>66.693069125000008</v>
      </c>
      <c r="D147" s="5">
        <f t="shared" si="6"/>
        <v>1161.5461544843749</v>
      </c>
    </row>
    <row r="148" spans="1:4" x14ac:dyDescent="0.25">
      <c r="A148" s="3">
        <v>32.409242460000002</v>
      </c>
      <c r="B148" s="9">
        <v>739.38727159999996</v>
      </c>
      <c r="C148" s="5">
        <f t="shared" si="5"/>
        <v>122.6380626375</v>
      </c>
      <c r="D148" s="5">
        <f t="shared" si="6"/>
        <v>1033.6552651625</v>
      </c>
    </row>
    <row r="149" spans="1:4" x14ac:dyDescent="0.25">
      <c r="A149" s="3">
        <v>19.267785419999999</v>
      </c>
      <c r="B149" s="9">
        <v>486.47498450000001</v>
      </c>
      <c r="C149" s="5">
        <f t="shared" si="5"/>
        <v>112.98984899375</v>
      </c>
      <c r="D149" s="5">
        <f t="shared" si="6"/>
        <v>1243.5763595312499</v>
      </c>
    </row>
    <row r="150" spans="1:4" x14ac:dyDescent="0.25">
      <c r="A150" s="3">
        <v>19.72807749</v>
      </c>
      <c r="B150" s="9">
        <v>456.52434099999999</v>
      </c>
      <c r="C150" s="5">
        <f t="shared" si="5"/>
        <v>122.63172634999999</v>
      </c>
      <c r="D150" s="5">
        <f t="shared" si="6"/>
        <v>1010.3484244625</v>
      </c>
    </row>
    <row r="151" spans="1:4" x14ac:dyDescent="0.25">
      <c r="A151" s="3">
        <v>8.6380758929999999</v>
      </c>
      <c r="B151" s="9">
        <v>241.2785475</v>
      </c>
      <c r="C151" s="5">
        <f t="shared" si="5"/>
        <v>107.02107753749999</v>
      </c>
      <c r="D151" s="5">
        <f t="shared" si="6"/>
        <v>945.92768246874994</v>
      </c>
    </row>
    <row r="152" spans="1:4" x14ac:dyDescent="0.25">
      <c r="A152" s="3">
        <v>29.430578480000001</v>
      </c>
      <c r="B152" s="9">
        <v>618.23576549999996</v>
      </c>
      <c r="C152" s="5">
        <f t="shared" si="5"/>
        <v>87.470229156249999</v>
      </c>
      <c r="D152" s="5">
        <f t="shared" si="6"/>
        <v>647.654388621875</v>
      </c>
    </row>
    <row r="153" spans="1:4" x14ac:dyDescent="0.25">
      <c r="A153" s="3">
        <v>19.251653709999999</v>
      </c>
      <c r="B153" s="9">
        <v>446.94665149999997</v>
      </c>
      <c r="C153" s="5">
        <f t="shared" si="5"/>
        <v>58.692589749999996</v>
      </c>
      <c r="D153" s="5">
        <f t="shared" si="6"/>
        <v>914.32198767499995</v>
      </c>
    </row>
    <row r="154" spans="1:4" x14ac:dyDescent="0.25">
      <c r="A154" s="3">
        <v>24.615238659999999</v>
      </c>
      <c r="B154" s="9">
        <v>603.09138180000002</v>
      </c>
      <c r="C154" s="5">
        <f t="shared" si="5"/>
        <v>92.359379906249998</v>
      </c>
      <c r="D154" s="5">
        <f t="shared" si="6"/>
        <v>869.89470989375002</v>
      </c>
    </row>
    <row r="155" spans="1:4" x14ac:dyDescent="0.25">
      <c r="A155" s="3">
        <v>12.442650410000001</v>
      </c>
      <c r="B155" s="9">
        <v>274.0656189</v>
      </c>
      <c r="C155" s="5">
        <f t="shared" si="5"/>
        <v>94.50806678124998</v>
      </c>
      <c r="D155" s="5">
        <f t="shared" si="6"/>
        <v>1024.8587635031251</v>
      </c>
    </row>
    <row r="156" spans="1:4" x14ac:dyDescent="0.25">
      <c r="A156" s="3">
        <v>24.548556560000002</v>
      </c>
      <c r="B156" s="9">
        <v>531.74248480000006</v>
      </c>
      <c r="C156" s="5">
        <f t="shared" si="5"/>
        <v>103.32058844375001</v>
      </c>
      <c r="D156" s="5">
        <f t="shared" si="6"/>
        <v>716.69426754999995</v>
      </c>
    </row>
    <row r="157" spans="1:4" x14ac:dyDescent="0.25">
      <c r="A157" s="3">
        <v>12.20968364</v>
      </c>
      <c r="B157" s="9">
        <v>297.49911950000001</v>
      </c>
      <c r="C157" s="5">
        <f t="shared" si="5"/>
        <v>71.951413725000009</v>
      </c>
      <c r="D157" s="5">
        <f t="shared" si="6"/>
        <v>865.72782965312501</v>
      </c>
    </row>
    <row r="158" spans="1:4" x14ac:dyDescent="0.25">
      <c r="A158" s="3">
        <v>12.265884339999999</v>
      </c>
      <c r="B158" s="9">
        <v>319.40290320000003</v>
      </c>
      <c r="C158" s="5">
        <f t="shared" si="5"/>
        <v>83.59691178125</v>
      </c>
      <c r="D158" s="5">
        <f t="shared" si="6"/>
        <v>679.14080001562502</v>
      </c>
    </row>
    <row r="159" spans="1:4" x14ac:dyDescent="0.25">
      <c r="A159" s="3">
        <v>19.75470829</v>
      </c>
      <c r="B159" s="9">
        <v>493.71033319999998</v>
      </c>
      <c r="C159" s="5">
        <f t="shared" si="5"/>
        <v>70.421295237500004</v>
      </c>
      <c r="D159" s="5">
        <f t="shared" si="6"/>
        <v>652.74837837187499</v>
      </c>
    </row>
    <row r="160" spans="1:4" x14ac:dyDescent="0.25">
      <c r="A160" s="3">
        <v>23.349034190000001</v>
      </c>
      <c r="B160" s="9">
        <v>586.13876730000004</v>
      </c>
      <c r="C160" s="5">
        <f t="shared" si="5"/>
        <v>58.519057868749996</v>
      </c>
      <c r="D160" s="5">
        <f t="shared" si="6"/>
        <v>763.76227153750006</v>
      </c>
    </row>
    <row r="161" spans="1:4" x14ac:dyDescent="0.25">
      <c r="A161" s="3">
        <v>21.144046929999998</v>
      </c>
      <c r="B161" s="9">
        <v>497.75231780000001</v>
      </c>
      <c r="C161" s="5">
        <f t="shared" si="5"/>
        <v>81.676473099999995</v>
      </c>
      <c r="D161" s="5">
        <f t="shared" si="6"/>
        <v>954.64311559062514</v>
      </c>
    </row>
    <row r="162" spans="1:4" x14ac:dyDescent="0.25">
      <c r="A162" s="3">
        <v>18.880355990000002</v>
      </c>
      <c r="B162" s="9">
        <v>476.79452509999999</v>
      </c>
      <c r="C162" s="5">
        <f t="shared" si="5"/>
        <v>104.12424173750001</v>
      </c>
      <c r="D162" s="5">
        <f t="shared" si="6"/>
        <v>949.45993236874995</v>
      </c>
    </row>
    <row r="163" spans="1:4" x14ac:dyDescent="0.25">
      <c r="A163" s="3">
        <v>28.271764699999999</v>
      </c>
      <c r="B163" s="9">
        <v>625.8046425</v>
      </c>
      <c r="C163" s="5">
        <f t="shared" si="5"/>
        <v>98.852712681249997</v>
      </c>
      <c r="D163" s="5">
        <f t="shared" si="6"/>
        <v>901.46490475937492</v>
      </c>
    </row>
    <row r="164" spans="1:4" x14ac:dyDescent="0.25">
      <c r="A164" s="3">
        <v>16.406020959999999</v>
      </c>
      <c r="B164" s="9">
        <v>390.40334869999998</v>
      </c>
      <c r="C164" s="5">
        <f t="shared" si="5"/>
        <v>90.708835500000006</v>
      </c>
      <c r="D164" s="5">
        <f t="shared" si="6"/>
        <v>1029.47822105</v>
      </c>
    </row>
    <row r="165" spans="1:4" x14ac:dyDescent="0.25">
      <c r="A165" s="3">
        <v>28.99373705</v>
      </c>
      <c r="B165" s="9">
        <v>675.8289158</v>
      </c>
      <c r="C165" s="5">
        <f t="shared" si="5"/>
        <v>108.02523813124999</v>
      </c>
      <c r="D165" s="5">
        <f t="shared" si="6"/>
        <v>874.56642209375002</v>
      </c>
    </row>
    <row r="166" spans="1:4" x14ac:dyDescent="0.25">
      <c r="A166" s="3">
        <v>10.24505765</v>
      </c>
      <c r="B166" s="9">
        <v>273.07334179999998</v>
      </c>
      <c r="C166" s="5">
        <f t="shared" si="5"/>
        <v>87.913208743749991</v>
      </c>
      <c r="D166" s="5">
        <f t="shared" si="6"/>
        <v>1076.9081071156249</v>
      </c>
    </row>
    <row r="167" spans="1:4" x14ac:dyDescent="0.25">
      <c r="A167" s="3">
        <v>11.077843120000001</v>
      </c>
      <c r="B167" s="9">
        <v>280.51846740000002</v>
      </c>
      <c r="C167" s="5">
        <f t="shared" si="5"/>
        <v>108.87882376875</v>
      </c>
      <c r="D167" s="5">
        <f t="shared" si="6"/>
        <v>753.94305462499995</v>
      </c>
    </row>
    <row r="168" spans="1:4" x14ac:dyDescent="0.25">
      <c r="A168" s="3">
        <v>25.499683749999999</v>
      </c>
      <c r="B168" s="9">
        <v>583.08444889999998</v>
      </c>
      <c r="C168" s="5">
        <f t="shared" si="5"/>
        <v>76.373474962499998</v>
      </c>
      <c r="D168" s="5">
        <f t="shared" si="6"/>
        <v>640.02498631562503</v>
      </c>
    </row>
    <row r="169" spans="1:4" x14ac:dyDescent="0.25">
      <c r="A169" s="3">
        <v>27.931348109999998</v>
      </c>
      <c r="B169" s="9">
        <v>648.55464449999999</v>
      </c>
      <c r="C169" s="5">
        <f t="shared" si="5"/>
        <v>52.131892287500001</v>
      </c>
      <c r="D169" s="5">
        <f t="shared" si="6"/>
        <v>835.56862242187492</v>
      </c>
    </row>
    <row r="170" spans="1:4" x14ac:dyDescent="0.25">
      <c r="A170" s="3">
        <v>28.459542800000001</v>
      </c>
      <c r="B170" s="9">
        <v>726.23377129999994</v>
      </c>
      <c r="C170" s="5">
        <f t="shared" si="5"/>
        <v>90.41796032500001</v>
      </c>
      <c r="D170" s="5">
        <f t="shared" si="6"/>
        <v>1064.6658976843748</v>
      </c>
    </row>
    <row r="171" spans="1:4" x14ac:dyDescent="0.25">
      <c r="A171" s="3">
        <v>13.30179635</v>
      </c>
      <c r="B171" s="9">
        <v>335.81568670000001</v>
      </c>
      <c r="C171" s="5">
        <f t="shared" si="5"/>
        <v>117.51210861874999</v>
      </c>
      <c r="D171" s="5">
        <f t="shared" si="6"/>
        <v>1234.46894325625</v>
      </c>
    </row>
    <row r="172" spans="1:4" x14ac:dyDescent="0.25">
      <c r="A172" s="3">
        <v>25.99599345</v>
      </c>
      <c r="B172" s="9">
        <v>570.57787529999996</v>
      </c>
      <c r="C172" s="5">
        <f t="shared" si="5"/>
        <v>131.31388669374999</v>
      </c>
      <c r="D172" s="5">
        <f t="shared" si="6"/>
        <v>887.13717961875011</v>
      </c>
    </row>
    <row r="173" spans="1:4" x14ac:dyDescent="0.25">
      <c r="A173" s="3">
        <v>32.805032519999997</v>
      </c>
      <c r="B173" s="9">
        <v>685.65465540000002</v>
      </c>
      <c r="C173" s="5">
        <f t="shared" si="5"/>
        <v>87.366571543749998</v>
      </c>
      <c r="D173" s="5">
        <f t="shared" si="6"/>
        <v>965.25314163749999</v>
      </c>
    </row>
    <row r="174" spans="1:4" x14ac:dyDescent="0.25">
      <c r="A174" s="3">
        <v>32.716380669999999</v>
      </c>
      <c r="B174" s="9">
        <v>775.72285769999996</v>
      </c>
      <c r="C174" s="5">
        <f t="shared" si="5"/>
        <v>92.310714831249996</v>
      </c>
      <c r="D174" s="5">
        <f t="shared" si="6"/>
        <v>1113.6535690343751</v>
      </c>
    </row>
    <row r="175" spans="1:4" x14ac:dyDescent="0.25">
      <c r="A175" s="3">
        <v>32.107079890000001</v>
      </c>
      <c r="B175" s="9">
        <v>773.92475469999999</v>
      </c>
      <c r="C175" s="5">
        <f t="shared" si="5"/>
        <v>121.36794913125</v>
      </c>
      <c r="D175" s="5">
        <f t="shared" si="6"/>
        <v>1326.8515975718749</v>
      </c>
    </row>
    <row r="176" spans="1:4" x14ac:dyDescent="0.25">
      <c r="A176" s="3">
        <v>24.778674949999999</v>
      </c>
      <c r="B176" s="9">
        <v>540.97751089999997</v>
      </c>
      <c r="C176" s="5">
        <f t="shared" si="5"/>
        <v>139.81877317499999</v>
      </c>
      <c r="D176" s="5">
        <f t="shared" si="6"/>
        <v>1376.883133171875</v>
      </c>
    </row>
    <row r="177" spans="1:4" x14ac:dyDescent="0.25">
      <c r="A177" s="3">
        <v>15.029111759999999</v>
      </c>
      <c r="B177" s="9">
        <v>366.24771429999998</v>
      </c>
      <c r="C177" s="5">
        <f t="shared" si="5"/>
        <v>145.22327294375</v>
      </c>
      <c r="D177" s="5">
        <f t="shared" si="6"/>
        <v>1168.0259600906249</v>
      </c>
    </row>
    <row r="178" spans="1:4" x14ac:dyDescent="0.25">
      <c r="A178" s="3">
        <v>23.424647180000001</v>
      </c>
      <c r="B178" s="9">
        <v>539.52773969999998</v>
      </c>
      <c r="C178" s="5">
        <f t="shared" si="5"/>
        <v>115.99248603125</v>
      </c>
      <c r="D178" s="5">
        <f t="shared" si="6"/>
        <v>890.90163299062488</v>
      </c>
    </row>
    <row r="179" spans="1:4" x14ac:dyDescent="0.25">
      <c r="A179" s="3">
        <v>35.217240070000003</v>
      </c>
      <c r="B179" s="9">
        <v>809.77772589999995</v>
      </c>
      <c r="C179" s="5">
        <f t="shared" si="5"/>
        <v>79.592058718749982</v>
      </c>
      <c r="D179" s="5">
        <f t="shared" si="6"/>
        <v>927.80536116249993</v>
      </c>
    </row>
    <row r="180" spans="1:4" x14ac:dyDescent="0.25">
      <c r="A180" s="3">
        <v>16.379573239999999</v>
      </c>
      <c r="B180" s="9">
        <v>376.55447190000001</v>
      </c>
      <c r="C180" s="5">
        <f t="shared" si="5"/>
        <v>90.33144960624999</v>
      </c>
      <c r="D180" s="5">
        <f t="shared" si="6"/>
        <v>1243.7151607968749</v>
      </c>
    </row>
    <row r="181" spans="1:4" x14ac:dyDescent="0.25">
      <c r="A181" s="3">
        <v>20.556679110000001</v>
      </c>
      <c r="B181" s="9">
        <v>477.84171850000001</v>
      </c>
      <c r="C181" s="5">
        <f t="shared" si="5"/>
        <v>134.94269946874999</v>
      </c>
      <c r="D181" s="5">
        <f t="shared" si="6"/>
        <v>974.32151279062509</v>
      </c>
    </row>
    <row r="182" spans="1:4" x14ac:dyDescent="0.25">
      <c r="A182" s="3">
        <v>21.322392369999999</v>
      </c>
      <c r="B182" s="9">
        <v>520.4703098</v>
      </c>
      <c r="C182" s="5">
        <f t="shared" si="5"/>
        <v>97.680416856250005</v>
      </c>
      <c r="D182" s="5">
        <f t="shared" si="6"/>
        <v>908.3594152843749</v>
      </c>
    </row>
    <row r="183" spans="1:4" x14ac:dyDescent="0.25">
      <c r="A183" s="3">
        <v>26.943637970000001</v>
      </c>
      <c r="B183" s="9">
        <v>654.19740569999999</v>
      </c>
      <c r="C183" s="5">
        <f t="shared" si="5"/>
        <v>83.264869306249992</v>
      </c>
      <c r="D183" s="5">
        <f t="shared" si="6"/>
        <v>898.69551182812495</v>
      </c>
    </row>
    <row r="184" spans="1:4" x14ac:dyDescent="0.25">
      <c r="A184" s="3">
        <v>22.63473505</v>
      </c>
      <c r="B184" s="9">
        <v>518.21610520000002</v>
      </c>
      <c r="C184" s="5">
        <f t="shared" si="5"/>
        <v>94.92389613124999</v>
      </c>
      <c r="D184" s="5">
        <f t="shared" si="6"/>
        <v>1101.364339959375</v>
      </c>
    </row>
    <row r="185" spans="1:4" x14ac:dyDescent="0.25">
      <c r="A185" s="3">
        <v>33.250898919999997</v>
      </c>
      <c r="B185" s="9">
        <v>782.01254970000002</v>
      </c>
      <c r="C185" s="5">
        <f t="shared" si="5"/>
        <v>114.30407007499998</v>
      </c>
      <c r="D185" s="5">
        <f t="shared" si="6"/>
        <v>1024.2725939281249</v>
      </c>
    </row>
    <row r="186" spans="1:4" x14ac:dyDescent="0.25">
      <c r="A186" s="3">
        <v>8.9917601109999996</v>
      </c>
      <c r="B186" s="9">
        <v>250.13172779999999</v>
      </c>
      <c r="C186" s="5">
        <f t="shared" si="5"/>
        <v>105.66435100625</v>
      </c>
      <c r="D186" s="5">
        <f t="shared" si="6"/>
        <v>1246.302388378125</v>
      </c>
    </row>
    <row r="187" spans="1:4" x14ac:dyDescent="0.25">
      <c r="A187" s="3">
        <v>26.87495294</v>
      </c>
      <c r="B187" s="9">
        <v>634.58475060000001</v>
      </c>
      <c r="C187" s="5">
        <f t="shared" si="5"/>
        <v>130.14007528750003</v>
      </c>
      <c r="D187" s="5">
        <f t="shared" si="6"/>
        <v>818.15397701562506</v>
      </c>
    </row>
    <row r="188" spans="1:4" x14ac:dyDescent="0.25">
      <c r="A188" s="3">
        <v>21.358024109999999</v>
      </c>
      <c r="B188" s="9">
        <v>488.17080879999997</v>
      </c>
      <c r="C188" s="5">
        <f t="shared" si="5"/>
        <v>80.142250331249997</v>
      </c>
      <c r="D188" s="5">
        <f t="shared" si="6"/>
        <v>1012.3057869625</v>
      </c>
    </row>
    <row r="189" spans="1:4" x14ac:dyDescent="0.25">
      <c r="A189" s="3">
        <v>22.009874310000001</v>
      </c>
      <c r="B189" s="9">
        <v>520.85345619999998</v>
      </c>
      <c r="C189" s="5">
        <f t="shared" si="5"/>
        <v>94.956326812499995</v>
      </c>
      <c r="D189" s="5">
        <f t="shared" si="6"/>
        <v>920.82829155312504</v>
      </c>
    </row>
    <row r="190" spans="1:4" x14ac:dyDescent="0.25">
      <c r="A190" s="3">
        <v>29.129127780000001</v>
      </c>
      <c r="B190" s="9">
        <v>652.00540809999995</v>
      </c>
      <c r="C190" s="5">
        <f t="shared" si="5"/>
        <v>100.6828980125</v>
      </c>
      <c r="D190" s="5">
        <f t="shared" si="6"/>
        <v>988.65508589374997</v>
      </c>
    </row>
    <row r="191" spans="1:4" x14ac:dyDescent="0.25">
      <c r="A191" s="3">
        <v>16.191297519999999</v>
      </c>
      <c r="B191" s="9">
        <v>383.9562396</v>
      </c>
      <c r="C191" s="5">
        <f t="shared" si="5"/>
        <v>95.617357574999986</v>
      </c>
      <c r="D191" s="5">
        <f t="shared" si="6"/>
        <v>1074.545963565625</v>
      </c>
    </row>
    <row r="192" spans="1:4" x14ac:dyDescent="0.25">
      <c r="A192" s="3">
        <v>35.35976059</v>
      </c>
      <c r="B192" s="9">
        <v>796.51768479999998</v>
      </c>
      <c r="C192" s="5">
        <f t="shared" si="5"/>
        <v>114.05401702500001</v>
      </c>
      <c r="D192" s="5">
        <f t="shared" si="6"/>
        <v>887.65047110624994</v>
      </c>
    </row>
    <row r="193" spans="1:4" x14ac:dyDescent="0.25">
      <c r="A193" s="3">
        <v>11.187756820000001</v>
      </c>
      <c r="B193" s="9">
        <v>293.92639270000001</v>
      </c>
      <c r="C193" s="5">
        <f t="shared" si="5"/>
        <v>88.744867956250005</v>
      </c>
      <c r="D193" s="5">
        <f t="shared" si="6"/>
        <v>1201.8386056312499</v>
      </c>
    </row>
    <row r="194" spans="1:4" x14ac:dyDescent="0.25">
      <c r="A194" s="3">
        <v>16.555842890000001</v>
      </c>
      <c r="B194" s="9">
        <v>414.42302799999999</v>
      </c>
      <c r="C194" s="5">
        <f t="shared" si="5"/>
        <v>123.56197557499998</v>
      </c>
      <c r="D194" s="5">
        <f t="shared" si="6"/>
        <v>835.9829737875001</v>
      </c>
    </row>
    <row r="195" spans="1:4" x14ac:dyDescent="0.25">
      <c r="A195" s="3">
        <v>30.33033167</v>
      </c>
      <c r="B195" s="9">
        <v>691.95800589999999</v>
      </c>
      <c r="C195" s="5">
        <f t="shared" si="5"/>
        <v>86.523154387500014</v>
      </c>
      <c r="D195" s="5">
        <f t="shared" si="6"/>
        <v>817.54265406249999</v>
      </c>
    </row>
    <row r="196" spans="1:4" x14ac:dyDescent="0.25">
      <c r="A196" s="3">
        <v>12.900665869999999</v>
      </c>
      <c r="B196" s="9">
        <v>339.10958290000002</v>
      </c>
      <c r="C196" s="5">
        <f t="shared" si="5"/>
        <v>70.173278043750003</v>
      </c>
      <c r="D196" s="5">
        <f t="shared" si="6"/>
        <v>1017.0235520531251</v>
      </c>
    </row>
    <row r="197" spans="1:4" x14ac:dyDescent="0.25">
      <c r="A197" s="3">
        <v>19.814638380000002</v>
      </c>
      <c r="B197" s="9">
        <v>471.70155690000001</v>
      </c>
      <c r="C197" s="5">
        <f t="shared" si="5"/>
        <v>112.39618998749999</v>
      </c>
      <c r="D197" s="5">
        <f t="shared" si="6"/>
        <v>850.47533063749995</v>
      </c>
    </row>
    <row r="198" spans="1:4" x14ac:dyDescent="0.25">
      <c r="A198" s="3">
        <v>20.934607660000001</v>
      </c>
      <c r="B198" s="9">
        <v>499.45834330000002</v>
      </c>
      <c r="C198" s="5">
        <f t="shared" si="5"/>
        <v>85.636073231249995</v>
      </c>
      <c r="D198" s="5">
        <f t="shared" si="6"/>
        <v>857.50742701875004</v>
      </c>
    </row>
    <row r="199" spans="1:4" x14ac:dyDescent="0.25">
      <c r="A199" s="3">
        <v>23.591028059999999</v>
      </c>
      <c r="B199" s="9">
        <v>542.60807039999997</v>
      </c>
      <c r="C199" s="5">
        <f t="shared" si="5"/>
        <v>80.157043543749992</v>
      </c>
      <c r="D199" s="5">
        <f t="shared" si="6"/>
        <v>855.17315649687498</v>
      </c>
    </row>
    <row r="200" spans="1:4" x14ac:dyDescent="0.25">
      <c r="A200" s="3">
        <v>16.55794796</v>
      </c>
      <c r="B200" s="9">
        <v>401.92479229999998</v>
      </c>
      <c r="C200" s="5">
        <f t="shared" si="5"/>
        <v>91.913640218750004</v>
      </c>
      <c r="D200" s="5">
        <f t="shared" si="6"/>
        <v>966.46072626874991</v>
      </c>
    </row>
    <row r="201" spans="1:4" x14ac:dyDescent="0.25">
      <c r="A201" s="3">
        <v>30.666595560000001</v>
      </c>
      <c r="B201" s="9">
        <v>680.02712050000002</v>
      </c>
      <c r="C201" s="5">
        <f t="shared" si="5"/>
        <v>99.042155256249998</v>
      </c>
      <c r="D201" s="5">
        <f t="shared" si="6"/>
        <v>840.91144994062495</v>
      </c>
    </row>
    <row r="202" spans="1:4" x14ac:dyDescent="0.25">
      <c r="A202" s="3">
        <v>9.8125104699999994</v>
      </c>
      <c r="B202" s="9">
        <v>258.28680989999998</v>
      </c>
      <c r="C202" s="5">
        <f t="shared" ref="C202:C265" si="7">(B199*$J$3+B200*$J$4+B201*J198)/3</f>
        <v>84.153603437499996</v>
      </c>
      <c r="D202" s="5">
        <f t="shared" si="6"/>
        <v>1056.7200560218751</v>
      </c>
    </row>
    <row r="203" spans="1:4" x14ac:dyDescent="0.25">
      <c r="A203" s="3">
        <v>31.57998903</v>
      </c>
      <c r="B203" s="9">
        <v>715.12469520000002</v>
      </c>
      <c r="C203" s="5">
        <f t="shared" si="7"/>
        <v>110.12368958125001</v>
      </c>
      <c r="D203" s="5">
        <f t="shared" si="6"/>
        <v>744.73838833437492</v>
      </c>
    </row>
    <row r="204" spans="1:4" x14ac:dyDescent="0.25">
      <c r="A204" s="3">
        <v>25.422165230000001</v>
      </c>
      <c r="B204" s="9">
        <v>608.93634520000001</v>
      </c>
      <c r="C204" s="5">
        <f t="shared" si="7"/>
        <v>74.787546268750006</v>
      </c>
      <c r="D204" s="5">
        <f t="shared" si="6"/>
        <v>1063.7959579031251</v>
      </c>
    </row>
    <row r="205" spans="1:4" x14ac:dyDescent="0.25">
      <c r="A205" s="3">
        <v>25.241148190000001</v>
      </c>
      <c r="B205" s="9">
        <v>574.71064860000001</v>
      </c>
      <c r="C205" s="5">
        <f t="shared" si="7"/>
        <v>105.53351251875</v>
      </c>
      <c r="D205" s="5">
        <f t="shared" ref="D205:D268" si="8">(B199*$J$3+B200*$J$4+B201*J198+B202*$J$6+B203*$J$7+B204*$J$8)/6</f>
        <v>1073.14719699375</v>
      </c>
    </row>
    <row r="206" spans="1:4" x14ac:dyDescent="0.25">
      <c r="A206" s="3">
        <v>26.873586240000002</v>
      </c>
      <c r="B206" s="9">
        <v>615.92665020000004</v>
      </c>
      <c r="C206" s="5">
        <f t="shared" si="7"/>
        <v>120.81233659999999</v>
      </c>
      <c r="D206" s="5">
        <f t="shared" si="8"/>
        <v>1113.0218397906249</v>
      </c>
    </row>
    <row r="207" spans="1:4" x14ac:dyDescent="0.25">
      <c r="A207" s="3">
        <v>21.424557780000001</v>
      </c>
      <c r="B207" s="9">
        <v>533.32432449999999</v>
      </c>
      <c r="C207" s="5">
        <f t="shared" si="7"/>
        <v>109.89735265</v>
      </c>
      <c r="D207" s="5">
        <f t="shared" si="8"/>
        <v>1092.909833934375</v>
      </c>
    </row>
    <row r="208" spans="1:4" x14ac:dyDescent="0.25">
      <c r="A208" s="3">
        <v>23.963879500000001</v>
      </c>
      <c r="B208" s="9">
        <v>578.36043540000003</v>
      </c>
      <c r="C208" s="5">
        <f t="shared" si="7"/>
        <v>112.91024681250001</v>
      </c>
      <c r="D208" s="5">
        <f t="shared" si="8"/>
        <v>1037.7320680093751</v>
      </c>
    </row>
    <row r="209" spans="1:4" x14ac:dyDescent="0.25">
      <c r="A209" s="3">
        <v>10.4471261</v>
      </c>
      <c r="B209" s="9">
        <v>278.30984410000002</v>
      </c>
      <c r="C209" s="5">
        <f t="shared" si="7"/>
        <v>105.1609562</v>
      </c>
      <c r="D209" s="5">
        <f t="shared" si="8"/>
        <v>1059.4104285000001</v>
      </c>
    </row>
    <row r="210" spans="1:4" x14ac:dyDescent="0.25">
      <c r="A210" s="3">
        <v>5.8223323450000004</v>
      </c>
      <c r="B210" s="9">
        <v>186.4764868</v>
      </c>
      <c r="C210" s="5">
        <f t="shared" si="7"/>
        <v>105.62782470625001</v>
      </c>
      <c r="D210" s="5">
        <f t="shared" si="8"/>
        <v>755.76981925000007</v>
      </c>
    </row>
    <row r="211" spans="1:4" x14ac:dyDescent="0.25">
      <c r="A211" s="3">
        <v>16.145824130000001</v>
      </c>
      <c r="B211" s="9">
        <v>395.2737497</v>
      </c>
      <c r="C211" s="5">
        <f t="shared" si="7"/>
        <v>70.936257725000004</v>
      </c>
      <c r="D211" s="5">
        <f t="shared" si="8"/>
        <v>526.67664110625003</v>
      </c>
    </row>
    <row r="212" spans="1:4" x14ac:dyDescent="0.25">
      <c r="A212" s="3">
        <v>23.95931178</v>
      </c>
      <c r="B212" s="9">
        <v>537.113833</v>
      </c>
      <c r="C212" s="5">
        <f t="shared" si="7"/>
        <v>40.703926106250002</v>
      </c>
      <c r="D212" s="5">
        <f t="shared" si="8"/>
        <v>610.66993222500003</v>
      </c>
    </row>
    <row r="213" spans="1:4" x14ac:dyDescent="0.25">
      <c r="A213" s="3">
        <v>9.7823807519999999</v>
      </c>
      <c r="B213" s="9">
        <v>228.9010303</v>
      </c>
      <c r="C213" s="5">
        <f t="shared" si="7"/>
        <v>61.063999137499998</v>
      </c>
      <c r="D213" s="5">
        <f t="shared" si="8"/>
        <v>834.183741903125</v>
      </c>
    </row>
    <row r="214" spans="1:4" x14ac:dyDescent="0.25">
      <c r="A214" s="3">
        <v>23.97593152</v>
      </c>
      <c r="B214" s="9">
        <v>603.23294220000002</v>
      </c>
      <c r="C214" s="5">
        <f t="shared" si="7"/>
        <v>91.843838481249989</v>
      </c>
      <c r="D214" s="5">
        <f t="shared" si="8"/>
        <v>631.74451308749997</v>
      </c>
    </row>
    <row r="215" spans="1:4" x14ac:dyDescent="0.25">
      <c r="A215" s="3">
        <v>10.09664458</v>
      </c>
      <c r="B215" s="9">
        <v>272.85702129999999</v>
      </c>
      <c r="C215" s="5">
        <f t="shared" si="7"/>
        <v>62.18224335</v>
      </c>
      <c r="D215" s="5">
        <f t="shared" si="8"/>
        <v>872.31387865312502</v>
      </c>
    </row>
    <row r="216" spans="1:4" x14ac:dyDescent="0.25">
      <c r="A216" s="3">
        <v>22.387603739999999</v>
      </c>
      <c r="B216" s="9">
        <v>493.11546759999999</v>
      </c>
      <c r="C216" s="5">
        <f t="shared" si="7"/>
        <v>89.710432168750003</v>
      </c>
      <c r="D216" s="5">
        <f t="shared" si="8"/>
        <v>662.23074954374999</v>
      </c>
    </row>
    <row r="217" spans="1:4" x14ac:dyDescent="0.25">
      <c r="A217" s="3">
        <v>27.32232277</v>
      </c>
      <c r="B217" s="9">
        <v>612.80377039999996</v>
      </c>
      <c r="C217" s="5">
        <f t="shared" si="7"/>
        <v>71.809186549999993</v>
      </c>
      <c r="D217" s="5">
        <f t="shared" si="8"/>
        <v>826.27413304062486</v>
      </c>
    </row>
    <row r="218" spans="1:4" x14ac:dyDescent="0.25">
      <c r="A218" s="3">
        <v>20.247345840000001</v>
      </c>
      <c r="B218" s="9">
        <v>437.25199270000002</v>
      </c>
      <c r="C218" s="5">
        <f t="shared" si="7"/>
        <v>78.692997281249987</v>
      </c>
      <c r="D218" s="5">
        <f t="shared" si="8"/>
        <v>958.66688119999992</v>
      </c>
    </row>
    <row r="219" spans="1:4" x14ac:dyDescent="0.25">
      <c r="A219" s="3">
        <v>23.153001849999999</v>
      </c>
      <c r="B219" s="9">
        <v>506.49374760000001</v>
      </c>
      <c r="C219" s="5">
        <f t="shared" si="7"/>
        <v>107.420188025</v>
      </c>
      <c r="D219" s="5">
        <f t="shared" si="8"/>
        <v>911.78796088437502</v>
      </c>
    </row>
    <row r="220" spans="1:4" x14ac:dyDescent="0.25">
      <c r="A220" s="3">
        <v>15.753950720000001</v>
      </c>
      <c r="B220" s="9">
        <v>409.49384759999998</v>
      </c>
      <c r="C220" s="5">
        <f t="shared" si="7"/>
        <v>92.956734737499985</v>
      </c>
      <c r="D220" s="5">
        <f t="shared" si="8"/>
        <v>914.22527982500003</v>
      </c>
    </row>
    <row r="221" spans="1:4" x14ac:dyDescent="0.25">
      <c r="A221" s="3">
        <v>27.57296049</v>
      </c>
      <c r="B221" s="9">
        <v>562.79246330000001</v>
      </c>
      <c r="C221" s="5">
        <f t="shared" si="7"/>
        <v>90.639967993750005</v>
      </c>
      <c r="D221" s="5">
        <f t="shared" si="8"/>
        <v>811.40021821562493</v>
      </c>
    </row>
    <row r="222" spans="1:4" x14ac:dyDescent="0.25">
      <c r="A222" s="3">
        <v>18.776829679999999</v>
      </c>
      <c r="B222" s="9">
        <v>402.39846069999999</v>
      </c>
      <c r="C222" s="5">
        <f t="shared" si="7"/>
        <v>82.842590174999998</v>
      </c>
      <c r="D222" s="5">
        <f t="shared" si="8"/>
        <v>947.87291801250012</v>
      </c>
    </row>
    <row r="223" spans="1:4" x14ac:dyDescent="0.25">
      <c r="A223" s="3">
        <v>22.653135819999999</v>
      </c>
      <c r="B223" s="9">
        <v>532.05402000000004</v>
      </c>
      <c r="C223" s="5">
        <f t="shared" si="7"/>
        <v>95.9424233875</v>
      </c>
      <c r="D223" s="5">
        <f t="shared" si="8"/>
        <v>832.64652161874994</v>
      </c>
    </row>
    <row r="224" spans="1:4" x14ac:dyDescent="0.25">
      <c r="A224" s="3">
        <v>17.993020219999998</v>
      </c>
      <c r="B224" s="9">
        <v>413.91406690000002</v>
      </c>
      <c r="C224" s="5">
        <f t="shared" si="7"/>
        <v>85.474336543749999</v>
      </c>
      <c r="D224" s="5">
        <f t="shared" si="8"/>
        <v>919.27135017187504</v>
      </c>
    </row>
    <row r="225" spans="1:4" x14ac:dyDescent="0.25">
      <c r="A225" s="3">
        <v>13.11245224</v>
      </c>
      <c r="B225" s="9">
        <v>332.15010539999997</v>
      </c>
      <c r="C225" s="5">
        <f t="shared" si="7"/>
        <v>91.656656293750004</v>
      </c>
      <c r="D225" s="5">
        <f t="shared" si="8"/>
        <v>821.96198716250001</v>
      </c>
    </row>
    <row r="226" spans="1:4" x14ac:dyDescent="0.25">
      <c r="A226" s="3">
        <v>24.80257679</v>
      </c>
      <c r="B226" s="9">
        <v>563.30128009999999</v>
      </c>
      <c r="C226" s="5">
        <f t="shared" si="7"/>
        <v>84.992634612499998</v>
      </c>
      <c r="D226" s="5">
        <f t="shared" si="8"/>
        <v>720.09185554374983</v>
      </c>
    </row>
    <row r="227" spans="1:4" x14ac:dyDescent="0.25">
      <c r="A227" s="3">
        <v>18.60275025</v>
      </c>
      <c r="B227" s="9">
        <v>472.54934270000001</v>
      </c>
      <c r="C227" s="5">
        <f t="shared" si="7"/>
        <v>67.388392356249994</v>
      </c>
      <c r="D227" s="5">
        <f t="shared" si="8"/>
        <v>875.59201779687498</v>
      </c>
    </row>
    <row r="228" spans="1:4" x14ac:dyDescent="0.25">
      <c r="A228" s="3">
        <v>25.865943300000001</v>
      </c>
      <c r="B228" s="9">
        <v>596.98424069999999</v>
      </c>
      <c r="C228" s="5">
        <f t="shared" si="7"/>
        <v>91.1720416</v>
      </c>
      <c r="D228" s="5">
        <f t="shared" si="8"/>
        <v>883.06583724687482</v>
      </c>
    </row>
    <row r="229" spans="1:4" x14ac:dyDescent="0.25">
      <c r="A229" s="3">
        <v>26.25074588</v>
      </c>
      <c r="B229" s="9">
        <v>596.88910520000002</v>
      </c>
      <c r="C229" s="5">
        <f t="shared" si="7"/>
        <v>94.27499784375</v>
      </c>
      <c r="D229" s="5">
        <f t="shared" si="8"/>
        <v>1016.58054938125</v>
      </c>
    </row>
    <row r="230" spans="1:4" x14ac:dyDescent="0.25">
      <c r="A230" s="3">
        <v>13.364313170000001</v>
      </c>
      <c r="B230" s="9">
        <v>268.92917940000001</v>
      </c>
      <c r="C230" s="5">
        <f t="shared" si="7"/>
        <v>104.15736400625001</v>
      </c>
      <c r="D230" s="5">
        <f t="shared" si="8"/>
        <v>1047.2127574031249</v>
      </c>
    </row>
    <row r="231" spans="1:4" x14ac:dyDescent="0.25">
      <c r="A231" s="3">
        <v>21.540459049999999</v>
      </c>
      <c r="B231" s="9">
        <v>528.11624010000003</v>
      </c>
      <c r="C231" s="5">
        <f t="shared" si="7"/>
        <v>111.92265319375001</v>
      </c>
      <c r="D231" s="5">
        <f t="shared" si="8"/>
        <v>762.20581297499996</v>
      </c>
    </row>
    <row r="232" spans="1:4" x14ac:dyDescent="0.25">
      <c r="A232" s="3">
        <v>27.128128669999999</v>
      </c>
      <c r="B232" s="9">
        <v>627.65083360000006</v>
      </c>
      <c r="C232" s="5">
        <f t="shared" si="7"/>
        <v>70.921716500000002</v>
      </c>
      <c r="D232" s="5">
        <f t="shared" si="8"/>
        <v>858.94060502187494</v>
      </c>
    </row>
    <row r="233" spans="1:4" x14ac:dyDescent="0.25">
      <c r="A233" s="3">
        <v>26.9441229</v>
      </c>
      <c r="B233" s="9">
        <v>618.17209079999998</v>
      </c>
      <c r="C233" s="5">
        <f t="shared" si="7"/>
        <v>82.822603725000008</v>
      </c>
      <c r="D233" s="5">
        <f t="shared" si="8"/>
        <v>1011.019930503125</v>
      </c>
    </row>
    <row r="234" spans="1:4" x14ac:dyDescent="0.25">
      <c r="A234" s="3">
        <v>38.146332770000001</v>
      </c>
      <c r="B234" s="9">
        <v>850.24698220000005</v>
      </c>
      <c r="C234" s="5">
        <f t="shared" si="7"/>
        <v>111.46361920625002</v>
      </c>
      <c r="D234" s="5">
        <f t="shared" si="8"/>
        <v>1119.987894221875</v>
      </c>
    </row>
    <row r="235" spans="1:4" x14ac:dyDescent="0.25">
      <c r="A235" s="3">
        <v>4.2364649730000004</v>
      </c>
      <c r="B235" s="9">
        <v>118.8121496</v>
      </c>
      <c r="C235" s="5">
        <f t="shared" si="7"/>
        <v>116.49968845000001</v>
      </c>
      <c r="D235" s="5">
        <f t="shared" si="8"/>
        <v>1351.7065942500001</v>
      </c>
    </row>
    <row r="236" spans="1:4" x14ac:dyDescent="0.25">
      <c r="A236" s="3">
        <v>9.4034792090000003</v>
      </c>
      <c r="B236" s="9">
        <v>278.0627594</v>
      </c>
      <c r="C236" s="5">
        <f t="shared" si="7"/>
        <v>144.91662844999999</v>
      </c>
      <c r="D236" s="5">
        <f t="shared" si="8"/>
        <v>739.88996526250003</v>
      </c>
    </row>
    <row r="237" spans="1:4" x14ac:dyDescent="0.25">
      <c r="A237" s="3">
        <v>20.153345269999999</v>
      </c>
      <c r="B237" s="9">
        <v>449.1128688</v>
      </c>
      <c r="C237" s="5">
        <f t="shared" si="7"/>
        <v>67.991955087500003</v>
      </c>
      <c r="D237" s="5">
        <f t="shared" si="8"/>
        <v>605.76238935312506</v>
      </c>
    </row>
    <row r="238" spans="1:4" x14ac:dyDescent="0.25">
      <c r="A238" s="3">
        <v>19.721331490000001</v>
      </c>
      <c r="B238" s="9">
        <v>448.9304429</v>
      </c>
      <c r="C238" s="5">
        <f t="shared" si="7"/>
        <v>42.183604275</v>
      </c>
      <c r="D238" s="5">
        <f t="shared" si="8"/>
        <v>676.09713012500004</v>
      </c>
    </row>
    <row r="239" spans="1:4" x14ac:dyDescent="0.25">
      <c r="A239" s="3">
        <v>19.19495126</v>
      </c>
      <c r="B239" s="9">
        <v>463.06561429999999</v>
      </c>
      <c r="C239" s="5">
        <f t="shared" si="7"/>
        <v>73.518031062500015</v>
      </c>
      <c r="D239" s="5">
        <f t="shared" si="8"/>
        <v>815.4608813750001</v>
      </c>
    </row>
    <row r="240" spans="1:4" x14ac:dyDescent="0.25">
      <c r="A240" s="3">
        <v>19.172044979999999</v>
      </c>
      <c r="B240" s="9">
        <v>474.832244</v>
      </c>
      <c r="C240" s="5">
        <f t="shared" si="7"/>
        <v>84.185859662500008</v>
      </c>
      <c r="D240" s="5">
        <f t="shared" si="8"/>
        <v>833.80503049375</v>
      </c>
    </row>
    <row r="241" spans="1:4" x14ac:dyDescent="0.25">
      <c r="A241" s="3">
        <v>36.116561470000001</v>
      </c>
      <c r="B241" s="9">
        <v>824.95435669999995</v>
      </c>
      <c r="C241" s="5">
        <f t="shared" si="7"/>
        <v>85.941354468749992</v>
      </c>
      <c r="D241" s="5">
        <f t="shared" si="8"/>
        <v>839.68946401250003</v>
      </c>
    </row>
    <row r="242" spans="1:4" x14ac:dyDescent="0.25">
      <c r="A242" s="3">
        <v>23.410861329999999</v>
      </c>
      <c r="B242" s="9">
        <v>553.11965139999995</v>
      </c>
      <c r="C242" s="5">
        <f t="shared" si="7"/>
        <v>88.29563139375</v>
      </c>
      <c r="D242" s="5">
        <f t="shared" si="8"/>
        <v>1214.8958978062499</v>
      </c>
    </row>
    <row r="243" spans="1:4" x14ac:dyDescent="0.25">
      <c r="A243" s="3">
        <v>29.919308860000001</v>
      </c>
      <c r="B243" s="9">
        <v>696.64017750000005</v>
      </c>
      <c r="C243" s="5">
        <f t="shared" si="7"/>
        <v>132.79630983749999</v>
      </c>
      <c r="D243" s="5">
        <f t="shared" si="8"/>
        <v>1126.39782058125</v>
      </c>
    </row>
    <row r="244" spans="1:4" x14ac:dyDescent="0.25">
      <c r="A244" s="3">
        <v>32.004365059999998</v>
      </c>
      <c r="B244" s="9">
        <v>675.80715099999998</v>
      </c>
      <c r="C244" s="5">
        <f t="shared" si="7"/>
        <v>120.69960371875</v>
      </c>
      <c r="D244" s="5">
        <f t="shared" si="8"/>
        <v>1222.4092696093751</v>
      </c>
    </row>
    <row r="245" spans="1:4" x14ac:dyDescent="0.25">
      <c r="A245" s="3">
        <v>29.76822349</v>
      </c>
      <c r="B245" s="9">
        <v>695.85129789999996</v>
      </c>
      <c r="C245" s="5">
        <f t="shared" si="7"/>
        <v>121.65000040000001</v>
      </c>
      <c r="D245" s="5">
        <f t="shared" si="8"/>
        <v>1206.5549682968751</v>
      </c>
    </row>
    <row r="246" spans="1:4" x14ac:dyDescent="0.25">
      <c r="A246" s="3">
        <v>11.13270573</v>
      </c>
      <c r="B246" s="9">
        <v>288.15814510000001</v>
      </c>
      <c r="C246" s="5">
        <f t="shared" si="7"/>
        <v>128.01590496874999</v>
      </c>
      <c r="D246" s="5">
        <f t="shared" si="8"/>
        <v>1274.31307269375</v>
      </c>
    </row>
    <row r="247" spans="1:4" x14ac:dyDescent="0.25">
      <c r="A247" s="3">
        <v>23.38514451</v>
      </c>
      <c r="B247" s="9">
        <v>506.43213530000003</v>
      </c>
      <c r="C247" s="5">
        <f t="shared" si="7"/>
        <v>129.21935917499999</v>
      </c>
      <c r="D247" s="5">
        <f t="shared" si="8"/>
        <v>865.38538365937495</v>
      </c>
    </row>
    <row r="248" spans="1:4" x14ac:dyDescent="0.25">
      <c r="A248" s="3">
        <v>27.70505923</v>
      </c>
      <c r="B248" s="9">
        <v>618.45727710000006</v>
      </c>
      <c r="C248" s="5">
        <f t="shared" si="7"/>
        <v>79.510474256250006</v>
      </c>
      <c r="D248" s="5">
        <f t="shared" si="8"/>
        <v>885.29903252500014</v>
      </c>
    </row>
    <row r="249" spans="1:4" x14ac:dyDescent="0.25">
      <c r="A249" s="3">
        <v>15.047923320000001</v>
      </c>
      <c r="B249" s="9">
        <v>367.05237570000003</v>
      </c>
      <c r="C249" s="5">
        <f t="shared" si="7"/>
        <v>81.313900981250001</v>
      </c>
      <c r="D249" s="5">
        <f t="shared" si="8"/>
        <v>1007.7208335093751</v>
      </c>
    </row>
    <row r="250" spans="1:4" x14ac:dyDescent="0.25">
      <c r="A250" s="3">
        <v>6.352459369</v>
      </c>
      <c r="B250" s="9">
        <v>191.6233119</v>
      </c>
      <c r="C250" s="5">
        <f t="shared" si="7"/>
        <v>108.95916809375001</v>
      </c>
      <c r="D250" s="5">
        <f t="shared" si="8"/>
        <v>867.49872766250007</v>
      </c>
    </row>
    <row r="251" spans="1:4" x14ac:dyDescent="0.25">
      <c r="A251" s="3">
        <v>14.263540600000001</v>
      </c>
      <c r="B251" s="9">
        <v>334.43371990000003</v>
      </c>
      <c r="C251" s="5">
        <f t="shared" si="7"/>
        <v>84.535126781250014</v>
      </c>
      <c r="D251" s="5">
        <f t="shared" si="8"/>
        <v>569.51905615312501</v>
      </c>
    </row>
    <row r="252" spans="1:4" x14ac:dyDescent="0.25">
      <c r="A252" s="3">
        <v>25.42294716</v>
      </c>
      <c r="B252" s="9">
        <v>583.75978129999999</v>
      </c>
      <c r="C252" s="5">
        <f t="shared" si="7"/>
        <v>46.893687468750009</v>
      </c>
      <c r="D252" s="5">
        <f t="shared" si="8"/>
        <v>562.66542026562502</v>
      </c>
    </row>
    <row r="253" spans="1:4" x14ac:dyDescent="0.25">
      <c r="A253" s="3">
        <v>24.727154410000001</v>
      </c>
      <c r="B253" s="9">
        <v>538.1796842</v>
      </c>
      <c r="C253" s="5">
        <f t="shared" si="7"/>
        <v>53.780671981250009</v>
      </c>
      <c r="D253" s="5">
        <f t="shared" si="8"/>
        <v>853.36205327187508</v>
      </c>
    </row>
    <row r="254" spans="1:4" x14ac:dyDescent="0.25">
      <c r="A254" s="3">
        <v>16.300124969999999</v>
      </c>
      <c r="B254" s="9">
        <v>394.1686196</v>
      </c>
      <c r="C254" s="5">
        <f t="shared" si="7"/>
        <v>93.872080156249993</v>
      </c>
      <c r="D254" s="5">
        <f t="shared" si="8"/>
        <v>955.93556821562504</v>
      </c>
    </row>
    <row r="255" spans="1:4" x14ac:dyDescent="0.25">
      <c r="A255" s="3">
        <v>18.148952340000001</v>
      </c>
      <c r="B255" s="9">
        <v>473.56811219999997</v>
      </c>
      <c r="C255" s="5">
        <f t="shared" si="7"/>
        <v>103.75744685625</v>
      </c>
      <c r="D255" s="5">
        <f t="shared" si="8"/>
        <v>832.6452507593749</v>
      </c>
    </row>
    <row r="256" spans="1:4" x14ac:dyDescent="0.25">
      <c r="A256" s="3">
        <v>18.578119220000001</v>
      </c>
      <c r="B256" s="9">
        <v>427.13836930000002</v>
      </c>
      <c r="C256" s="5">
        <f t="shared" si="7"/>
        <v>82.9073077125</v>
      </c>
      <c r="D256" s="5">
        <f t="shared" si="8"/>
        <v>832.08767904062495</v>
      </c>
    </row>
    <row r="257" spans="1:4" x14ac:dyDescent="0.25">
      <c r="A257" s="3">
        <v>32.334808080000002</v>
      </c>
      <c r="B257" s="9">
        <v>747.96327010000005</v>
      </c>
      <c r="C257" s="5">
        <f t="shared" si="7"/>
        <v>83.83155275</v>
      </c>
      <c r="D257" s="5">
        <f t="shared" si="8"/>
        <v>809.40062037812493</v>
      </c>
    </row>
    <row r="258" spans="1:4" x14ac:dyDescent="0.25">
      <c r="A258" s="3">
        <v>7.5611249410000001</v>
      </c>
      <c r="B258" s="9">
        <v>212.48355939999999</v>
      </c>
      <c r="C258" s="5">
        <f t="shared" si="7"/>
        <v>82.990303174999994</v>
      </c>
      <c r="D258" s="5">
        <f t="shared" si="8"/>
        <v>1131.8032062281252</v>
      </c>
    </row>
    <row r="259" spans="1:4" x14ac:dyDescent="0.25">
      <c r="A259" s="3">
        <v>31.471224320000001</v>
      </c>
      <c r="B259" s="9">
        <v>691.51654110000004</v>
      </c>
      <c r="C259" s="5">
        <f t="shared" si="7"/>
        <v>120.19155684375001</v>
      </c>
      <c r="D259" s="5">
        <f t="shared" si="8"/>
        <v>734.70344063125003</v>
      </c>
    </row>
    <row r="260" spans="1:4" x14ac:dyDescent="0.25">
      <c r="A260" s="3">
        <v>28.33536277</v>
      </c>
      <c r="B260" s="9">
        <v>632.90191400000003</v>
      </c>
      <c r="C260" s="5">
        <f t="shared" si="7"/>
        <v>73.308149306250002</v>
      </c>
      <c r="D260" s="5">
        <f t="shared" si="8"/>
        <v>1026.6649147000001</v>
      </c>
    </row>
    <row r="261" spans="1:4" x14ac:dyDescent="0.25">
      <c r="A261" s="3">
        <v>17.636936760000001</v>
      </c>
      <c r="B261" s="9">
        <v>448.54996089999997</v>
      </c>
      <c r="C261" s="5">
        <f t="shared" si="7"/>
        <v>99.719790100000012</v>
      </c>
      <c r="D261" s="5">
        <f t="shared" si="8"/>
        <v>1073.2762259875001</v>
      </c>
    </row>
    <row r="262" spans="1:4" x14ac:dyDescent="0.25">
      <c r="A262" s="3">
        <v>21.703952879999999</v>
      </c>
      <c r="B262" s="9">
        <v>521.67280370000003</v>
      </c>
      <c r="C262" s="5">
        <f t="shared" si="7"/>
        <v>122.33252306875001</v>
      </c>
      <c r="D262" s="5">
        <f t="shared" si="8"/>
        <v>997.97583159687508</v>
      </c>
    </row>
    <row r="263" spans="1:4" x14ac:dyDescent="0.25">
      <c r="A263" s="3">
        <v>18.462906780000001</v>
      </c>
      <c r="B263" s="9">
        <v>437.82871030000001</v>
      </c>
      <c r="C263" s="5">
        <f t="shared" si="7"/>
        <v>95.625114737499999</v>
      </c>
      <c r="D263" s="5">
        <f t="shared" si="8"/>
        <v>940.82733730312509</v>
      </c>
    </row>
    <row r="264" spans="1:4" x14ac:dyDescent="0.25">
      <c r="A264" s="3">
        <v>32.479794339999998</v>
      </c>
      <c r="B264" s="9">
        <v>706.72460369999999</v>
      </c>
      <c r="C264" s="5">
        <f t="shared" si="7"/>
        <v>93.243473018750009</v>
      </c>
      <c r="D264" s="5">
        <f t="shared" si="8"/>
        <v>860.6624974250002</v>
      </c>
    </row>
    <row r="265" spans="1:4" x14ac:dyDescent="0.25">
      <c r="A265" s="3">
        <v>17.360731980000001</v>
      </c>
      <c r="B265" s="9">
        <v>405.2503868</v>
      </c>
      <c r="C265" s="5">
        <f t="shared" si="7"/>
        <v>87.333139018750003</v>
      </c>
      <c r="D265" s="5">
        <f t="shared" si="8"/>
        <v>1117.223421309375</v>
      </c>
    </row>
    <row r="266" spans="1:4" x14ac:dyDescent="0.25">
      <c r="A266" s="3">
        <v>21.007045120000001</v>
      </c>
      <c r="B266" s="9">
        <v>503.08426789999999</v>
      </c>
      <c r="C266" s="5">
        <f t="shared" ref="C266:C329" si="9">(B263*$J$3+B264*$J$4+B265*J262)/3</f>
        <v>115.70486985625</v>
      </c>
      <c r="D266" s="5">
        <f t="shared" si="8"/>
        <v>915.88242359374999</v>
      </c>
    </row>
    <row r="267" spans="1:4" x14ac:dyDescent="0.25">
      <c r="A267" s="3">
        <v>23.57711325</v>
      </c>
      <c r="B267" s="9">
        <v>570.99093159999995</v>
      </c>
      <c r="C267" s="5">
        <f t="shared" si="9"/>
        <v>94.826586081249999</v>
      </c>
      <c r="D267" s="5">
        <f t="shared" si="8"/>
        <v>929.012348734375</v>
      </c>
    </row>
    <row r="268" spans="1:4" x14ac:dyDescent="0.25">
      <c r="A268" s="3">
        <v>30.762739939999999</v>
      </c>
      <c r="B268" s="9">
        <v>706.3649044</v>
      </c>
      <c r="C268" s="5">
        <f t="shared" si="9"/>
        <v>88.213682662499991</v>
      </c>
      <c r="D268" s="5">
        <f t="shared" si="8"/>
        <v>967.51223175937503</v>
      </c>
    </row>
    <row r="269" spans="1:4" x14ac:dyDescent="0.25">
      <c r="A269" s="3">
        <v>22.678560099999999</v>
      </c>
      <c r="B269" s="9">
        <v>543.98505839999996</v>
      </c>
      <c r="C269" s="5">
        <f t="shared" si="9"/>
        <v>102.81663319375001</v>
      </c>
      <c r="D269" s="5">
        <f t="shared" ref="D269:D332" si="10">(B263*$J$3+B264*$J$4+B265*J262+B266*$J$6+B267*$J$7+B268*$J$8)/6</f>
        <v>1175.4838721031249</v>
      </c>
    </row>
    <row r="270" spans="1:4" x14ac:dyDescent="0.25">
      <c r="A270" s="3">
        <v>28.855191470000001</v>
      </c>
      <c r="B270" s="9">
        <v>641.02538909999998</v>
      </c>
      <c r="C270" s="5">
        <f t="shared" si="9"/>
        <v>123.982546275</v>
      </c>
      <c r="D270" s="5">
        <f t="shared" si="10"/>
        <v>1087.3285365406248</v>
      </c>
    </row>
    <row r="271" spans="1:4" x14ac:dyDescent="0.25">
      <c r="A271" s="3">
        <v>9.6514952489999999</v>
      </c>
      <c r="B271" s="9">
        <v>274.67892089999998</v>
      </c>
      <c r="C271" s="5">
        <f t="shared" si="9"/>
        <v>112.14593882499999</v>
      </c>
      <c r="D271" s="5">
        <f t="shared" si="10"/>
        <v>1133.7159857312499</v>
      </c>
    </row>
    <row r="272" spans="1:4" x14ac:dyDescent="0.25">
      <c r="A272" s="3">
        <v>18.506231159999999</v>
      </c>
      <c r="B272" s="9">
        <v>420.96645289999998</v>
      </c>
      <c r="C272" s="5">
        <f t="shared" si="9"/>
        <v>114.1272397875</v>
      </c>
      <c r="D272" s="5">
        <f t="shared" si="10"/>
        <v>782.596196646875</v>
      </c>
    </row>
    <row r="273" spans="1:4" x14ac:dyDescent="0.25">
      <c r="A273" s="3">
        <v>5.3384126729999997</v>
      </c>
      <c r="B273" s="9">
        <v>145.62530190000001</v>
      </c>
      <c r="C273" s="5">
        <f t="shared" si="9"/>
        <v>74.398951931249997</v>
      </c>
      <c r="D273" s="5">
        <f t="shared" si="10"/>
        <v>780.55353376250002</v>
      </c>
    </row>
    <row r="274" spans="1:4" x14ac:dyDescent="0.25">
      <c r="A274" s="3">
        <v>35.458136199999998</v>
      </c>
      <c r="B274" s="9">
        <v>828.29607669999996</v>
      </c>
      <c r="C274" s="5">
        <f t="shared" si="9"/>
        <v>69.788239168749996</v>
      </c>
      <c r="D274" s="5">
        <f t="shared" si="10"/>
        <v>480.85122798749995</v>
      </c>
    </row>
    <row r="275" spans="1:4" x14ac:dyDescent="0.25">
      <c r="A275" s="3">
        <v>24.77819856</v>
      </c>
      <c r="B275" s="9">
        <v>594.80487119999998</v>
      </c>
      <c r="C275" s="5">
        <f t="shared" si="9"/>
        <v>44.513566043749996</v>
      </c>
      <c r="D275" s="5">
        <f t="shared" si="10"/>
        <v>1063.41396076875</v>
      </c>
    </row>
    <row r="276" spans="1:4" x14ac:dyDescent="0.25">
      <c r="A276" s="3">
        <v>24.628611490000001</v>
      </c>
      <c r="B276" s="9">
        <v>603.30533860000003</v>
      </c>
      <c r="C276" s="5">
        <f t="shared" si="9"/>
        <v>112.63859095624998</v>
      </c>
      <c r="D276" s="5">
        <f t="shared" si="10"/>
        <v>1082.5587109906248</v>
      </c>
    </row>
    <row r="277" spans="1:4" x14ac:dyDescent="0.25">
      <c r="A277" s="3">
        <v>28.491763500000001</v>
      </c>
      <c r="B277" s="9">
        <v>651.48674100000005</v>
      </c>
      <c r="C277" s="5">
        <f t="shared" si="9"/>
        <v>126.11911369374998</v>
      </c>
      <c r="D277" s="5">
        <f t="shared" si="10"/>
        <v>1142.675912959375</v>
      </c>
    </row>
    <row r="278" spans="1:4" x14ac:dyDescent="0.25">
      <c r="A278" s="3">
        <v>24.949715189999999</v>
      </c>
      <c r="B278" s="9">
        <v>607.54214779999995</v>
      </c>
      <c r="C278" s="5">
        <f t="shared" si="9"/>
        <v>112.588471775</v>
      </c>
      <c r="D278" s="5">
        <f t="shared" si="10"/>
        <v>1124.097411121875</v>
      </c>
    </row>
    <row r="279" spans="1:4" x14ac:dyDescent="0.25">
      <c r="A279" s="3">
        <v>25.448239999999998</v>
      </c>
      <c r="B279" s="9">
        <v>625.84642120000001</v>
      </c>
      <c r="C279" s="5">
        <f t="shared" si="9"/>
        <v>119.14242628749999</v>
      </c>
      <c r="D279" s="5">
        <f t="shared" si="10"/>
        <v>1140.431148428125</v>
      </c>
    </row>
    <row r="280" spans="1:4" x14ac:dyDescent="0.25">
      <c r="A280" s="3">
        <v>22.248738960000001</v>
      </c>
      <c r="B280" s="9">
        <v>535.86672929999997</v>
      </c>
      <c r="C280" s="5">
        <f t="shared" si="9"/>
        <v>116.6606897875</v>
      </c>
      <c r="D280" s="5">
        <f t="shared" si="10"/>
        <v>1155.548737196875</v>
      </c>
    </row>
    <row r="281" spans="1:4" x14ac:dyDescent="0.25">
      <c r="A281" s="3">
        <v>24.761876430000001</v>
      </c>
      <c r="B281" s="9">
        <v>530.74822510000001</v>
      </c>
      <c r="C281" s="5">
        <f t="shared" si="9"/>
        <v>116.20218688749999</v>
      </c>
      <c r="D281" s="5">
        <f t="shared" si="10"/>
        <v>1056.9697127375</v>
      </c>
    </row>
    <row r="282" spans="1:4" x14ac:dyDescent="0.25">
      <c r="A282" s="3">
        <v>22.448033909999999</v>
      </c>
      <c r="B282" s="9">
        <v>535.70892030000005</v>
      </c>
      <c r="C282" s="5">
        <f t="shared" si="9"/>
        <v>106.09874248750002</v>
      </c>
      <c r="D282" s="5">
        <f t="shared" si="10"/>
        <v>1014.71440819375</v>
      </c>
    </row>
    <row r="283" spans="1:4" x14ac:dyDescent="0.25">
      <c r="A283" s="3">
        <v>35.03345633</v>
      </c>
      <c r="B283" s="9">
        <v>781.98379450000004</v>
      </c>
      <c r="C283" s="5">
        <f t="shared" si="9"/>
        <v>99.835198718750007</v>
      </c>
      <c r="D283" s="5">
        <f t="shared" si="10"/>
        <v>993.38006006875003</v>
      </c>
    </row>
    <row r="284" spans="1:4" x14ac:dyDescent="0.25">
      <c r="A284" s="3">
        <v>33.744208700000001</v>
      </c>
      <c r="B284" s="9">
        <v>797.56653600000004</v>
      </c>
      <c r="C284" s="5">
        <f t="shared" si="9"/>
        <v>100.13537910625</v>
      </c>
      <c r="D284" s="5">
        <f t="shared" si="10"/>
        <v>1240.6264043687499</v>
      </c>
    </row>
    <row r="285" spans="1:4" x14ac:dyDescent="0.25">
      <c r="A285" s="3">
        <v>22.526749450000001</v>
      </c>
      <c r="B285" s="9">
        <v>521.26737939999998</v>
      </c>
      <c r="C285" s="5">
        <f t="shared" si="9"/>
        <v>131.22978183124999</v>
      </c>
      <c r="D285" s="5">
        <f t="shared" si="10"/>
        <v>1375.53503456875</v>
      </c>
    </row>
    <row r="286" spans="1:4" x14ac:dyDescent="0.25">
      <c r="A286" s="3">
        <v>28.464932959999999</v>
      </c>
      <c r="B286" s="9">
        <v>607.83919379999998</v>
      </c>
      <c r="C286" s="5">
        <f t="shared" si="9"/>
        <v>148.56980415625</v>
      </c>
      <c r="D286" s="5">
        <f t="shared" si="10"/>
        <v>1165.464195384375</v>
      </c>
    </row>
    <row r="287" spans="1:4" x14ac:dyDescent="0.25">
      <c r="A287" s="3">
        <v>23.49753209</v>
      </c>
      <c r="B287" s="9">
        <v>534.36453879999999</v>
      </c>
      <c r="C287" s="5">
        <f t="shared" si="9"/>
        <v>115.006330925</v>
      </c>
      <c r="D287" s="5">
        <f t="shared" si="10"/>
        <v>1117.932207053125</v>
      </c>
    </row>
    <row r="288" spans="1:4" x14ac:dyDescent="0.25">
      <c r="A288" s="3">
        <v>26.078405060000001</v>
      </c>
      <c r="B288" s="9">
        <v>599.27827739999998</v>
      </c>
      <c r="C288" s="5">
        <f t="shared" si="9"/>
        <v>108.5591104375</v>
      </c>
      <c r="D288" s="5">
        <f t="shared" si="10"/>
        <v>1034.215871465625</v>
      </c>
    </row>
    <row r="289" spans="1:4" x14ac:dyDescent="0.25">
      <c r="A289" s="3">
        <v>28.865588949999999</v>
      </c>
      <c r="B289" s="9">
        <v>662.5589903</v>
      </c>
      <c r="C289" s="5">
        <f t="shared" si="9"/>
        <v>104.78551696250001</v>
      </c>
      <c r="D289" s="5">
        <f t="shared" si="10"/>
        <v>1092.7052473281249</v>
      </c>
    </row>
    <row r="290" spans="1:4" x14ac:dyDescent="0.25">
      <c r="A290" s="3">
        <v>22.146317060000001</v>
      </c>
      <c r="B290" s="9">
        <v>512.5881071</v>
      </c>
      <c r="C290" s="5">
        <f t="shared" si="9"/>
        <v>108.30756835</v>
      </c>
      <c r="D290" s="5">
        <f t="shared" si="10"/>
        <v>1153.2924291625</v>
      </c>
    </row>
    <row r="291" spans="1:4" x14ac:dyDescent="0.25">
      <c r="A291" s="3">
        <v>26.337052480000001</v>
      </c>
      <c r="B291" s="9">
        <v>574.42331019999995</v>
      </c>
      <c r="C291" s="5">
        <f t="shared" si="9"/>
        <v>120.274766125</v>
      </c>
      <c r="D291" s="5">
        <f t="shared" si="10"/>
        <v>1047.9667268187502</v>
      </c>
    </row>
    <row r="292" spans="1:4" x14ac:dyDescent="0.25">
      <c r="A292" s="3">
        <v>25.002379680000001</v>
      </c>
      <c r="B292" s="9">
        <v>550.70140360000005</v>
      </c>
      <c r="C292" s="5">
        <f t="shared" si="9"/>
        <v>105.48345028125</v>
      </c>
      <c r="D292" s="5">
        <f t="shared" si="10"/>
        <v>1048.74986980625</v>
      </c>
    </row>
    <row r="293" spans="1:4" x14ac:dyDescent="0.25">
      <c r="A293" s="3">
        <v>26.4560508</v>
      </c>
      <c r="B293" s="9">
        <v>554.74297379999996</v>
      </c>
      <c r="C293" s="5">
        <f t="shared" si="9"/>
        <v>103.83967046875</v>
      </c>
      <c r="D293" s="5">
        <f t="shared" si="10"/>
        <v>1020.21386965</v>
      </c>
    </row>
    <row r="294" spans="1:4" x14ac:dyDescent="0.25">
      <c r="A294" s="3">
        <v>22.189515889999999</v>
      </c>
      <c r="B294" s="9">
        <v>496.46136250000001</v>
      </c>
      <c r="C294" s="5">
        <f t="shared" si="9"/>
        <v>104.7391323375</v>
      </c>
      <c r="D294" s="5">
        <f t="shared" si="10"/>
        <v>1033.8368862124998</v>
      </c>
    </row>
    <row r="295" spans="1:4" x14ac:dyDescent="0.25">
      <c r="A295" s="3">
        <v>15.52116187</v>
      </c>
      <c r="B295" s="9">
        <v>350.62903640000002</v>
      </c>
      <c r="C295" s="5">
        <f t="shared" si="9"/>
        <v>103.76170945</v>
      </c>
      <c r="D295" s="5">
        <f t="shared" si="10"/>
        <v>964.24992544062513</v>
      </c>
    </row>
    <row r="296" spans="1:4" x14ac:dyDescent="0.25">
      <c r="A296" s="3">
        <v>17.656839399999999</v>
      </c>
      <c r="B296" s="9">
        <v>409.40280159999998</v>
      </c>
      <c r="C296" s="5">
        <f t="shared" si="9"/>
        <v>96.729106175000013</v>
      </c>
      <c r="D296" s="5">
        <f t="shared" si="10"/>
        <v>789.46529633437501</v>
      </c>
    </row>
    <row r="297" spans="1:4" x14ac:dyDescent="0.25">
      <c r="A297" s="3">
        <v>28.729914740000002</v>
      </c>
      <c r="B297" s="9">
        <v>631.31823680000002</v>
      </c>
      <c r="C297" s="5">
        <f t="shared" si="9"/>
        <v>74.857464706249999</v>
      </c>
      <c r="D297" s="5">
        <f t="shared" si="10"/>
        <v>761.20222659374997</v>
      </c>
    </row>
    <row r="298" spans="1:4" x14ac:dyDescent="0.25">
      <c r="A298" s="3">
        <v>27.529232180000001</v>
      </c>
      <c r="B298" s="9">
        <v>661.46751879999999</v>
      </c>
      <c r="C298" s="5">
        <f t="shared" si="9"/>
        <v>73.089664974999991</v>
      </c>
      <c r="D298" s="5">
        <f t="shared" si="10"/>
        <v>975.55775142499988</v>
      </c>
    </row>
    <row r="299" spans="1:4" x14ac:dyDescent="0.25">
      <c r="A299" s="3">
        <v>27.188517139999998</v>
      </c>
      <c r="B299" s="9">
        <v>642.34981370000003</v>
      </c>
      <c r="C299" s="5">
        <f t="shared" si="9"/>
        <v>104.5024547</v>
      </c>
      <c r="D299" s="5">
        <f t="shared" si="10"/>
        <v>1127.8418906874999</v>
      </c>
    </row>
    <row r="300" spans="1:4" x14ac:dyDescent="0.25">
      <c r="A300" s="3">
        <v>10.403422669999999</v>
      </c>
      <c r="B300" s="9">
        <v>321.75003429999998</v>
      </c>
      <c r="C300" s="5">
        <f t="shared" si="9"/>
        <v>122.14082965</v>
      </c>
      <c r="D300" s="5">
        <f t="shared" si="10"/>
        <v>1168.341864653125</v>
      </c>
    </row>
    <row r="301" spans="1:4" x14ac:dyDescent="0.25">
      <c r="A301" s="3">
        <v>17.588371970000001</v>
      </c>
      <c r="B301" s="9">
        <v>412.06500060000002</v>
      </c>
      <c r="C301" s="5">
        <f t="shared" si="9"/>
        <v>121.63544663750001</v>
      </c>
      <c r="D301" s="5">
        <f t="shared" si="10"/>
        <v>844.83665333750002</v>
      </c>
    </row>
    <row r="302" spans="1:4" x14ac:dyDescent="0.25">
      <c r="A302" s="3">
        <v>24.52184673</v>
      </c>
      <c r="B302" s="9">
        <v>538.31289000000004</v>
      </c>
      <c r="C302" s="5">
        <f t="shared" si="9"/>
        <v>80.365617643749999</v>
      </c>
      <c r="D302" s="5">
        <f t="shared" si="10"/>
        <v>785.77869852499998</v>
      </c>
    </row>
    <row r="303" spans="1:4" x14ac:dyDescent="0.25">
      <c r="A303" s="3">
        <v>37.99863474</v>
      </c>
      <c r="B303" s="9">
        <v>857.52664130000005</v>
      </c>
      <c r="C303" s="5">
        <f t="shared" si="9"/>
        <v>71.617502218750005</v>
      </c>
      <c r="D303" s="5">
        <f t="shared" si="10"/>
        <v>885.85331370000006</v>
      </c>
    </row>
    <row r="304" spans="1:4" x14ac:dyDescent="0.25">
      <c r="A304" s="3">
        <v>16.954777830000001</v>
      </c>
      <c r="B304" s="9">
        <v>425.26559580000003</v>
      </c>
      <c r="C304" s="5">
        <f t="shared" si="9"/>
        <v>93.043173787499995</v>
      </c>
      <c r="D304" s="5">
        <f t="shared" si="10"/>
        <v>1290.5170597687502</v>
      </c>
    </row>
    <row r="305" spans="1:4" x14ac:dyDescent="0.25">
      <c r="A305" s="3">
        <v>7.7452859590000003</v>
      </c>
      <c r="B305" s="9">
        <v>198.12156340000001</v>
      </c>
      <c r="C305" s="5">
        <f t="shared" si="9"/>
        <v>140.83538578750003</v>
      </c>
      <c r="D305" s="5">
        <f t="shared" si="10"/>
        <v>1028.7899477718749</v>
      </c>
    </row>
    <row r="306" spans="1:4" x14ac:dyDescent="0.25">
      <c r="A306" s="3">
        <v>5.8584542759999998</v>
      </c>
      <c r="B306" s="9">
        <v>170.23775610000001</v>
      </c>
      <c r="C306" s="5">
        <f t="shared" si="9"/>
        <v>106.75361455625</v>
      </c>
      <c r="D306" s="5">
        <f t="shared" si="10"/>
        <v>660.94477273437508</v>
      </c>
    </row>
    <row r="307" spans="1:4" x14ac:dyDescent="0.25">
      <c r="A307" s="3">
        <v>26.85972289</v>
      </c>
      <c r="B307" s="9">
        <v>599.11636009999995</v>
      </c>
      <c r="C307" s="5">
        <f t="shared" si="9"/>
        <v>51.344295162500003</v>
      </c>
      <c r="D307" s="5">
        <f t="shared" si="10"/>
        <v>422.13652364375002</v>
      </c>
    </row>
    <row r="308" spans="1:4" x14ac:dyDescent="0.25">
      <c r="A308" s="3">
        <v>24.493477039999998</v>
      </c>
      <c r="B308" s="9">
        <v>558.636932</v>
      </c>
      <c r="C308" s="5">
        <f t="shared" si="9"/>
        <v>33.662317225000002</v>
      </c>
      <c r="D308" s="5">
        <f t="shared" si="10"/>
        <v>804.18332189374996</v>
      </c>
    </row>
    <row r="309" spans="1:4" x14ac:dyDescent="0.25">
      <c r="A309" s="3">
        <v>21.902519349999999</v>
      </c>
      <c r="B309" s="9">
        <v>550.44127170000002</v>
      </c>
      <c r="C309" s="5">
        <f t="shared" si="9"/>
        <v>85.529404768749998</v>
      </c>
      <c r="D309" s="5">
        <f t="shared" si="10"/>
        <v>954.13135835312505</v>
      </c>
    </row>
    <row r="310" spans="1:4" x14ac:dyDescent="0.25">
      <c r="A310" s="3">
        <v>30.028207429999998</v>
      </c>
      <c r="B310" s="9">
        <v>714.56005630000004</v>
      </c>
      <c r="C310" s="5">
        <f t="shared" si="9"/>
        <v>107.27438900625002</v>
      </c>
      <c r="D310" s="5">
        <f t="shared" si="10"/>
        <v>1005.21097530625</v>
      </c>
    </row>
    <row r="311" spans="1:4" x14ac:dyDescent="0.25">
      <c r="A311" s="3">
        <v>21.28191601</v>
      </c>
      <c r="B311" s="9">
        <v>526.70086070000002</v>
      </c>
      <c r="C311" s="5">
        <f t="shared" si="9"/>
        <v>103.71996721250001</v>
      </c>
      <c r="D311" s="5">
        <f t="shared" si="10"/>
        <v>1146.2710837625002</v>
      </c>
    </row>
    <row r="312" spans="1:4" x14ac:dyDescent="0.25">
      <c r="A312" s="3">
        <v>32.46497067</v>
      </c>
      <c r="B312" s="9">
        <v>759.37743169999999</v>
      </c>
      <c r="C312" s="5">
        <f t="shared" si="9"/>
        <v>123.72258651875002</v>
      </c>
      <c r="D312" s="5">
        <f t="shared" si="10"/>
        <v>1064.3559091593752</v>
      </c>
    </row>
    <row r="313" spans="1:4" x14ac:dyDescent="0.25">
      <c r="A313" s="3">
        <v>17.090644569999998</v>
      </c>
      <c r="B313" s="9">
        <v>441.50873309999997</v>
      </c>
      <c r="C313" s="5">
        <f t="shared" si="9"/>
        <v>110.49761110625002</v>
      </c>
      <c r="D313" s="5">
        <f t="shared" si="10"/>
        <v>1255.0050706281252</v>
      </c>
    </row>
    <row r="314" spans="1:4" x14ac:dyDescent="0.25">
      <c r="A314" s="3">
        <v>33.31499762</v>
      </c>
      <c r="B314" s="9">
        <v>756.03770210000005</v>
      </c>
      <c r="C314" s="5">
        <f t="shared" si="9"/>
        <v>127.84098275625001</v>
      </c>
      <c r="D314" s="5">
        <f t="shared" si="10"/>
        <v>1004.7326477312499</v>
      </c>
    </row>
    <row r="315" spans="1:4" x14ac:dyDescent="0.25">
      <c r="A315" s="3">
        <v>23.412547799999999</v>
      </c>
      <c r="B315" s="9">
        <v>542.83910630000003</v>
      </c>
      <c r="C315" s="5">
        <f t="shared" si="9"/>
        <v>102.64968111875</v>
      </c>
      <c r="D315" s="5">
        <f t="shared" si="10"/>
        <v>1228.4977198343752</v>
      </c>
    </row>
    <row r="316" spans="1:4" x14ac:dyDescent="0.25">
      <c r="A316" s="3">
        <v>18.97799114</v>
      </c>
      <c r="B316" s="9">
        <v>454.18926729999998</v>
      </c>
      <c r="C316" s="5">
        <f t="shared" si="9"/>
        <v>122.09900858125002</v>
      </c>
      <c r="D316" s="5">
        <f t="shared" si="10"/>
        <v>1086.4839461781251</v>
      </c>
    </row>
    <row r="317" spans="1:4" x14ac:dyDescent="0.25">
      <c r="A317" s="3">
        <v>12.270966749999999</v>
      </c>
      <c r="B317" s="9">
        <v>335.15685580000002</v>
      </c>
      <c r="C317" s="5">
        <f t="shared" si="9"/>
        <v>115.10724466875001</v>
      </c>
      <c r="D317" s="5">
        <f t="shared" si="10"/>
        <v>978.53873735312516</v>
      </c>
    </row>
    <row r="318" spans="1:4" x14ac:dyDescent="0.25">
      <c r="A318" s="3">
        <v>25.191424520000002</v>
      </c>
      <c r="B318" s="9">
        <v>575.17689600000006</v>
      </c>
      <c r="C318" s="5">
        <f t="shared" si="9"/>
        <v>90.701102556250007</v>
      </c>
      <c r="D318" s="5">
        <f t="shared" si="10"/>
        <v>749.28610658437503</v>
      </c>
    </row>
    <row r="319" spans="1:4" x14ac:dyDescent="0.25">
      <c r="A319" s="3">
        <v>27.06860738</v>
      </c>
      <c r="B319" s="9">
        <v>594.65100919999998</v>
      </c>
      <c r="C319" s="5">
        <f t="shared" si="9"/>
        <v>70.281436181250001</v>
      </c>
      <c r="D319" s="5">
        <f t="shared" si="10"/>
        <v>917.35214501562507</v>
      </c>
    </row>
    <row r="320" spans="1:4" x14ac:dyDescent="0.25">
      <c r="A320" s="3">
        <v>25.725470189999999</v>
      </c>
      <c r="B320" s="9">
        <v>621.96920880000005</v>
      </c>
      <c r="C320" s="5">
        <f t="shared" si="9"/>
        <v>92.844415487500001</v>
      </c>
      <c r="D320" s="5">
        <f t="shared" si="10"/>
        <v>1023.5822934843751</v>
      </c>
    </row>
    <row r="321" spans="1:4" x14ac:dyDescent="0.25">
      <c r="A321" s="3">
        <v>22.311078689999999</v>
      </c>
      <c r="B321" s="9">
        <v>520.39240540000003</v>
      </c>
      <c r="C321" s="5">
        <f t="shared" si="9"/>
        <v>110.27993214999999</v>
      </c>
      <c r="D321" s="5">
        <f t="shared" si="10"/>
        <v>1108.4394886781249</v>
      </c>
    </row>
    <row r="322" spans="1:4" x14ac:dyDescent="0.25">
      <c r="A322" s="3">
        <v>25.11606991</v>
      </c>
      <c r="B322" s="9">
        <v>587.22124610000003</v>
      </c>
      <c r="C322" s="5">
        <f t="shared" si="9"/>
        <v>114.911839175</v>
      </c>
      <c r="D322" s="5">
        <f t="shared" si="10"/>
        <v>1015.1804801906251</v>
      </c>
    </row>
    <row r="323" spans="1:4" x14ac:dyDescent="0.25">
      <c r="A323" s="3">
        <v>22.152588690000002</v>
      </c>
      <c r="B323" s="9">
        <v>537.76611230000003</v>
      </c>
      <c r="C323" s="5">
        <f t="shared" si="9"/>
        <v>103.92212622500001</v>
      </c>
      <c r="D323" s="5">
        <f t="shared" si="10"/>
        <v>1049.3319587437502</v>
      </c>
    </row>
    <row r="324" spans="1:4" x14ac:dyDescent="0.25">
      <c r="A324" s="3">
        <v>28.298689769999999</v>
      </c>
      <c r="B324" s="9">
        <v>639.53801150000004</v>
      </c>
      <c r="C324" s="5">
        <f t="shared" si="9"/>
        <v>105.92718110000003</v>
      </c>
      <c r="D324" s="5">
        <f t="shared" si="10"/>
        <v>1016.6148027750002</v>
      </c>
    </row>
    <row r="325" spans="1:4" x14ac:dyDescent="0.25">
      <c r="A325" s="3">
        <v>21.712005179999998</v>
      </c>
      <c r="B325" s="9">
        <v>467.4023646</v>
      </c>
      <c r="C325" s="5">
        <f t="shared" si="9"/>
        <v>103.92209191875001</v>
      </c>
      <c r="D325" s="5">
        <f t="shared" si="10"/>
        <v>1112.6822987625001</v>
      </c>
    </row>
    <row r="326" spans="1:4" x14ac:dyDescent="0.25">
      <c r="A326" s="3">
        <v>15.11819661</v>
      </c>
      <c r="B326" s="9">
        <v>374.95570240000001</v>
      </c>
      <c r="C326" s="5">
        <f t="shared" si="9"/>
        <v>113.55263345625001</v>
      </c>
      <c r="D326" s="5">
        <f t="shared" si="10"/>
        <v>973.57396153749994</v>
      </c>
    </row>
    <row r="327" spans="1:4" x14ac:dyDescent="0.25">
      <c r="A327" s="3">
        <v>25.374109059999999</v>
      </c>
      <c r="B327" s="9">
        <v>604.62667269999997</v>
      </c>
      <c r="C327" s="5">
        <f t="shared" si="9"/>
        <v>98.396421293749995</v>
      </c>
      <c r="D327" s="5">
        <f t="shared" si="10"/>
        <v>821.50497812499998</v>
      </c>
    </row>
    <row r="328" spans="1:4" x14ac:dyDescent="0.25">
      <c r="A328" s="3">
        <v>18.439981629999998</v>
      </c>
      <c r="B328" s="9">
        <v>463.48050819999997</v>
      </c>
      <c r="C328" s="5">
        <f t="shared" si="9"/>
        <v>76.082110587499997</v>
      </c>
      <c r="D328" s="5">
        <f t="shared" si="10"/>
        <v>960.91616100937483</v>
      </c>
    </row>
    <row r="329" spans="1:4" x14ac:dyDescent="0.25">
      <c r="A329" s="3">
        <v>22.87056201</v>
      </c>
      <c r="B329" s="9">
        <v>550.05521599999997</v>
      </c>
      <c r="C329" s="5">
        <f t="shared" si="9"/>
        <v>99.0130654875</v>
      </c>
      <c r="D329" s="5">
        <f t="shared" si="10"/>
        <v>916.30908687812496</v>
      </c>
    </row>
    <row r="330" spans="1:4" x14ac:dyDescent="0.25">
      <c r="A330" s="3">
        <v>14.361424149999999</v>
      </c>
      <c r="B330" s="9">
        <v>315.64658070000002</v>
      </c>
      <c r="C330" s="5">
        <f t="shared" ref="C330:C393" si="11">(B327*$J$3+B328*$J$4+B329*J326)/3</f>
        <v>95.724230568749988</v>
      </c>
      <c r="D330" s="5">
        <f t="shared" si="10"/>
        <v>982.15034892187487</v>
      </c>
    </row>
    <row r="331" spans="1:4" x14ac:dyDescent="0.25">
      <c r="A331" s="3">
        <v>7.2613483969999999</v>
      </c>
      <c r="B331" s="9">
        <v>223.43501610000001</v>
      </c>
      <c r="C331" s="5">
        <f t="shared" si="11"/>
        <v>97.724433762499984</v>
      </c>
      <c r="D331" s="5">
        <f t="shared" si="10"/>
        <v>744.58537104375</v>
      </c>
    </row>
    <row r="332" spans="1:4" x14ac:dyDescent="0.25">
      <c r="A332" s="3">
        <v>25.227773750000001</v>
      </c>
      <c r="B332" s="9">
        <v>563.2509867</v>
      </c>
      <c r="C332" s="5">
        <f t="shared" si="11"/>
        <v>73.834273587499993</v>
      </c>
      <c r="D332" s="5">
        <f t="shared" si="10"/>
        <v>568.2786431937501</v>
      </c>
    </row>
    <row r="333" spans="1:4" x14ac:dyDescent="0.25">
      <c r="A333" s="3">
        <v>20.971152839999998</v>
      </c>
      <c r="B333" s="9">
        <v>489.31523479999998</v>
      </c>
      <c r="C333" s="5">
        <f t="shared" si="11"/>
        <v>47.657288306250003</v>
      </c>
      <c r="D333" s="5">
        <f t="shared" ref="D333:D396" si="12">(B327*$J$3+B328*$J$4+B329*J326+B330*$J$6+B331*$J$7+B332*$J$8)/6</f>
        <v>801.742255209375</v>
      </c>
    </row>
    <row r="334" spans="1:4" x14ac:dyDescent="0.25">
      <c r="A334" s="3">
        <v>19.77514871</v>
      </c>
      <c r="B334" s="9">
        <v>458.860905</v>
      </c>
      <c r="C334" s="5">
        <f t="shared" si="11"/>
        <v>84.371061843750013</v>
      </c>
      <c r="D334" s="5">
        <f t="shared" si="12"/>
        <v>875.66169905625009</v>
      </c>
    </row>
    <row r="335" spans="1:4" x14ac:dyDescent="0.25">
      <c r="A335" s="3">
        <v>41.924446469999999</v>
      </c>
      <c r="B335" s="9">
        <v>965.49303959999997</v>
      </c>
      <c r="C335" s="5">
        <f t="shared" si="11"/>
        <v>96.367591018750019</v>
      </c>
      <c r="D335" s="5">
        <f t="shared" si="12"/>
        <v>881.24840586875007</v>
      </c>
    </row>
    <row r="336" spans="1:4" x14ac:dyDescent="0.25">
      <c r="A336" s="3">
        <v>28.649191909999999</v>
      </c>
      <c r="B336" s="9">
        <v>689.85169080000003</v>
      </c>
      <c r="C336" s="5">
        <f t="shared" si="11"/>
        <v>87.939815300000006</v>
      </c>
      <c r="D336" s="5">
        <f t="shared" si="12"/>
        <v>1341.080944953125</v>
      </c>
    </row>
    <row r="337" spans="1:4" x14ac:dyDescent="0.25">
      <c r="A337" s="3">
        <v>29.241751919999999</v>
      </c>
      <c r="B337" s="9">
        <v>678.75138760000004</v>
      </c>
      <c r="C337" s="5">
        <f t="shared" si="11"/>
        <v>149.3654365125</v>
      </c>
      <c r="D337" s="5">
        <f t="shared" si="12"/>
        <v>1329.498967771875</v>
      </c>
    </row>
    <row r="338" spans="1:4" x14ac:dyDescent="0.25">
      <c r="A338" s="3">
        <v>15.84302201</v>
      </c>
      <c r="B338" s="9">
        <v>379.56426750000003</v>
      </c>
      <c r="C338" s="5">
        <f t="shared" si="11"/>
        <v>146.57477632499999</v>
      </c>
      <c r="D338" s="5">
        <f t="shared" si="12"/>
        <v>1313.234288409375</v>
      </c>
    </row>
    <row r="339" spans="1:4" x14ac:dyDescent="0.25">
      <c r="A339" s="3">
        <v>20.898716239999999</v>
      </c>
      <c r="B339" s="9">
        <v>508.72047149999997</v>
      </c>
      <c r="C339" s="5">
        <f t="shared" si="11"/>
        <v>127.959654125</v>
      </c>
      <c r="D339" s="5">
        <f t="shared" si="12"/>
        <v>935.37279165000007</v>
      </c>
    </row>
    <row r="340" spans="1:4" x14ac:dyDescent="0.25">
      <c r="A340" s="3">
        <v>30.45673953</v>
      </c>
      <c r="B340" s="9">
        <v>684.80307049999999</v>
      </c>
      <c r="C340" s="5">
        <f t="shared" si="11"/>
        <v>89.867495162500006</v>
      </c>
      <c r="D340" s="5">
        <f t="shared" si="12"/>
        <v>942.87317040624987</v>
      </c>
    </row>
    <row r="341" spans="1:4" x14ac:dyDescent="0.25">
      <c r="A341" s="3">
        <v>24.818753569999998</v>
      </c>
      <c r="B341" s="9">
        <v>598.67619709999997</v>
      </c>
      <c r="C341" s="5">
        <f t="shared" si="11"/>
        <v>87.312825656250013</v>
      </c>
      <c r="D341" s="5">
        <f t="shared" si="12"/>
        <v>1107.3417612874998</v>
      </c>
    </row>
    <row r="342" spans="1:4" x14ac:dyDescent="0.25">
      <c r="A342" s="3">
        <v>19.849240770000002</v>
      </c>
      <c r="B342" s="9">
        <v>416.8486183</v>
      </c>
      <c r="C342" s="5">
        <f t="shared" si="11"/>
        <v>117.39541328124999</v>
      </c>
      <c r="D342" s="5">
        <f t="shared" si="12"/>
        <v>1132.2376772874998</v>
      </c>
    </row>
    <row r="343" spans="1:4" x14ac:dyDescent="0.25">
      <c r="A343" s="3">
        <v>22.118705689999999</v>
      </c>
      <c r="B343" s="9">
        <v>571.76427330000001</v>
      </c>
      <c r="C343" s="5">
        <f t="shared" si="11"/>
        <v>117.63471654375</v>
      </c>
      <c r="D343" s="5">
        <f t="shared" si="12"/>
        <v>932.32123205624987</v>
      </c>
    </row>
    <row r="344" spans="1:4" x14ac:dyDescent="0.25">
      <c r="A344" s="3">
        <v>34.061673399999997</v>
      </c>
      <c r="B344" s="9">
        <v>771.78953690000003</v>
      </c>
      <c r="C344" s="5">
        <f t="shared" si="11"/>
        <v>89.523339606249991</v>
      </c>
      <c r="D344" s="5">
        <f t="shared" si="12"/>
        <v>973.51404455312502</v>
      </c>
    </row>
    <row r="345" spans="1:4" x14ac:dyDescent="0.25">
      <c r="A345" s="3">
        <v>9.5572758849999992</v>
      </c>
      <c r="B345" s="9">
        <v>235.36464330000001</v>
      </c>
      <c r="C345" s="5">
        <f t="shared" si="11"/>
        <v>97.523572806250002</v>
      </c>
      <c r="D345" s="5">
        <f t="shared" si="12"/>
        <v>1220.5815347656251</v>
      </c>
    </row>
    <row r="346" spans="1:4" x14ac:dyDescent="0.25">
      <c r="A346" s="3">
        <v>25.55120003</v>
      </c>
      <c r="B346" s="9">
        <v>579.30738780000001</v>
      </c>
      <c r="C346" s="5">
        <f t="shared" si="11"/>
        <v>132.20895919375002</v>
      </c>
      <c r="D346" s="5">
        <f t="shared" si="12"/>
        <v>823.01783834687512</v>
      </c>
    </row>
    <row r="347" spans="1:4" x14ac:dyDescent="0.25">
      <c r="A347" s="3">
        <v>19.066591129999999</v>
      </c>
      <c r="B347" s="9">
        <v>406.51609100000002</v>
      </c>
      <c r="C347" s="5">
        <f t="shared" si="11"/>
        <v>77.657426468750018</v>
      </c>
      <c r="D347" s="5">
        <f t="shared" si="12"/>
        <v>934.69876347812499</v>
      </c>
    </row>
    <row r="348" spans="1:4" x14ac:dyDescent="0.25">
      <c r="A348" s="3">
        <v>23.087663769999999</v>
      </c>
      <c r="B348" s="9">
        <v>536.20818159999999</v>
      </c>
      <c r="C348" s="5">
        <f t="shared" si="11"/>
        <v>87.12371368125001</v>
      </c>
      <c r="D348" s="5">
        <f t="shared" si="12"/>
        <v>803.77273212812509</v>
      </c>
    </row>
    <row r="349" spans="1:4" x14ac:dyDescent="0.25">
      <c r="A349" s="3">
        <v>8.0331529639999992</v>
      </c>
      <c r="B349" s="9">
        <v>249.8842521</v>
      </c>
      <c r="C349" s="5">
        <f t="shared" si="11"/>
        <v>87.02122311250001</v>
      </c>
      <c r="D349" s="5">
        <f t="shared" si="12"/>
        <v>950.39755364687505</v>
      </c>
    </row>
    <row r="350" spans="1:4" x14ac:dyDescent="0.25">
      <c r="A350" s="3">
        <v>29.70702382</v>
      </c>
      <c r="B350" s="9">
        <v>702.99401109999997</v>
      </c>
      <c r="C350" s="5">
        <f t="shared" si="11"/>
        <v>92.43327838750001</v>
      </c>
      <c r="D350" s="5">
        <f t="shared" si="12"/>
        <v>658.44607888437497</v>
      </c>
    </row>
    <row r="351" spans="1:4" x14ac:dyDescent="0.25">
      <c r="A351" s="3">
        <v>12.189417929999999</v>
      </c>
      <c r="B351" s="9">
        <v>335.77041600000001</v>
      </c>
      <c r="C351" s="5">
        <f t="shared" si="11"/>
        <v>64.748542862500003</v>
      </c>
      <c r="D351" s="5">
        <f t="shared" si="12"/>
        <v>1005.550039390625</v>
      </c>
    </row>
    <row r="352" spans="1:4" x14ac:dyDescent="0.25">
      <c r="A352" s="3">
        <v>35.094795550000001</v>
      </c>
      <c r="B352" s="9">
        <v>807.54128720000006</v>
      </c>
      <c r="C352" s="5">
        <f t="shared" si="11"/>
        <v>103.49201714374999</v>
      </c>
      <c r="D352" s="5">
        <f t="shared" si="12"/>
        <v>793.24909613124998</v>
      </c>
    </row>
    <row r="353" spans="1:4" x14ac:dyDescent="0.25">
      <c r="A353" s="3">
        <v>24.960445660000001</v>
      </c>
      <c r="B353" s="9">
        <v>564.31053169999996</v>
      </c>
      <c r="C353" s="5">
        <f t="shared" si="11"/>
        <v>85.908427693749999</v>
      </c>
      <c r="D353" s="5">
        <f t="shared" si="12"/>
        <v>1197.3916371687501</v>
      </c>
    </row>
    <row r="354" spans="1:4" x14ac:dyDescent="0.25">
      <c r="A354" s="3">
        <v>38.185199349999998</v>
      </c>
      <c r="B354" s="9">
        <v>856.30330389999995</v>
      </c>
      <c r="C354" s="5">
        <f t="shared" si="11"/>
        <v>121.9283119</v>
      </c>
      <c r="D354" s="5">
        <f t="shared" si="12"/>
        <v>1084.3980507312499</v>
      </c>
    </row>
    <row r="355" spans="1:4" x14ac:dyDescent="0.25">
      <c r="A355" s="3">
        <v>18.985275179999999</v>
      </c>
      <c r="B355" s="9">
        <v>482.5719881</v>
      </c>
      <c r="C355" s="5">
        <f t="shared" si="11"/>
        <v>121.01014691249999</v>
      </c>
      <c r="D355" s="5">
        <f t="shared" si="12"/>
        <v>1392.089900121875</v>
      </c>
    </row>
    <row r="356" spans="1:4" x14ac:dyDescent="0.25">
      <c r="A356" s="3">
        <v>18.708476059999999</v>
      </c>
      <c r="B356" s="9">
        <v>436.95131129999999</v>
      </c>
      <c r="C356" s="5">
        <f t="shared" si="11"/>
        <v>142.30732121874999</v>
      </c>
      <c r="D356" s="5">
        <f t="shared" si="12"/>
        <v>1094.7554868218749</v>
      </c>
    </row>
    <row r="357" spans="1:4" x14ac:dyDescent="0.25">
      <c r="A357" s="3">
        <v>7.2233771630000003</v>
      </c>
      <c r="B357" s="9">
        <v>216.18346199999999</v>
      </c>
      <c r="C357" s="5">
        <f t="shared" si="11"/>
        <v>113.84045500625</v>
      </c>
      <c r="D357" s="5">
        <f t="shared" si="12"/>
        <v>953.27728727499982</v>
      </c>
    </row>
    <row r="358" spans="1:4" x14ac:dyDescent="0.25">
      <c r="A358" s="3">
        <v>12.70471774</v>
      </c>
      <c r="B358" s="9">
        <v>295.33969889999997</v>
      </c>
      <c r="C358" s="5">
        <f t="shared" si="11"/>
        <v>84.779663168749991</v>
      </c>
      <c r="D358" s="5">
        <f t="shared" si="12"/>
        <v>615.80718813124997</v>
      </c>
    </row>
    <row r="359" spans="1:4" x14ac:dyDescent="0.25">
      <c r="A359" s="3">
        <v>24.528852700000002</v>
      </c>
      <c r="B359" s="9">
        <v>594.11035170000002</v>
      </c>
      <c r="C359" s="5">
        <f t="shared" si="11"/>
        <v>54.332389706249991</v>
      </c>
      <c r="D359" s="5">
        <f t="shared" si="12"/>
        <v>583.822918334375</v>
      </c>
    </row>
    <row r="360" spans="1:4" x14ac:dyDescent="0.25">
      <c r="A360" s="3">
        <v>39.764128540000002</v>
      </c>
      <c r="B360" s="9">
        <v>935.71729070000004</v>
      </c>
      <c r="C360" s="5">
        <f t="shared" si="11"/>
        <v>50.428928737499994</v>
      </c>
      <c r="D360" s="5">
        <f t="shared" si="12"/>
        <v>852.74629415312495</v>
      </c>
    </row>
    <row r="361" spans="1:4" x14ac:dyDescent="0.25">
      <c r="A361" s="3">
        <v>30.247248249999998</v>
      </c>
      <c r="B361" s="9">
        <v>648.45360930000004</v>
      </c>
      <c r="C361" s="5">
        <f t="shared" si="11"/>
        <v>92.722525143749991</v>
      </c>
      <c r="D361" s="5">
        <f t="shared" si="12"/>
        <v>1348.9972228593751</v>
      </c>
    </row>
    <row r="362" spans="1:4" x14ac:dyDescent="0.25">
      <c r="A362" s="3">
        <v>24.47243216</v>
      </c>
      <c r="B362" s="9">
        <v>596.87675019999995</v>
      </c>
      <c r="C362" s="5">
        <f t="shared" si="11"/>
        <v>154.09655831875</v>
      </c>
      <c r="D362" s="5">
        <f t="shared" si="12"/>
        <v>1292.006037428125</v>
      </c>
    </row>
    <row r="363" spans="1:4" x14ac:dyDescent="0.25">
      <c r="A363" s="3">
        <v>20.244149849999999</v>
      </c>
      <c r="B363" s="9">
        <v>498.2521461</v>
      </c>
      <c r="C363" s="5">
        <f t="shared" si="11"/>
        <v>139.53903183125001</v>
      </c>
      <c r="D363" s="5">
        <f t="shared" si="12"/>
        <v>1180.24734189375</v>
      </c>
    </row>
    <row r="364" spans="1:4" x14ac:dyDescent="0.25">
      <c r="A364" s="3">
        <v>20.22642046</v>
      </c>
      <c r="B364" s="9">
        <v>475.53820940000003</v>
      </c>
      <c r="C364" s="5">
        <f t="shared" si="11"/>
        <v>115.13794435624999</v>
      </c>
      <c r="D364" s="5">
        <f t="shared" si="12"/>
        <v>1005.165186096875</v>
      </c>
    </row>
    <row r="365" spans="1:4" x14ac:dyDescent="0.25">
      <c r="A365" s="3">
        <v>14.89697237</v>
      </c>
      <c r="B365" s="9">
        <v>384.69941549999999</v>
      </c>
      <c r="C365" s="5">
        <f t="shared" si="11"/>
        <v>99.586315149999976</v>
      </c>
      <c r="D365" s="5">
        <f t="shared" si="12"/>
        <v>950.93174915937504</v>
      </c>
    </row>
    <row r="366" spans="1:4" x14ac:dyDescent="0.25">
      <c r="A366" s="3">
        <v>28.787435519999999</v>
      </c>
      <c r="B366" s="9">
        <v>633.50400869999999</v>
      </c>
      <c r="C366" s="5">
        <f t="shared" si="11"/>
        <v>90.583035306249997</v>
      </c>
      <c r="D366" s="5">
        <f t="shared" si="12"/>
        <v>816.80107264062497</v>
      </c>
    </row>
    <row r="367" spans="1:4" x14ac:dyDescent="0.25">
      <c r="A367" s="3">
        <v>29.704183029999999</v>
      </c>
      <c r="B367" s="9">
        <v>659.87328690000004</v>
      </c>
      <c r="C367" s="5">
        <f t="shared" si="11"/>
        <v>77.808565024999993</v>
      </c>
      <c r="D367" s="5">
        <f t="shared" si="12"/>
        <v>1002.3072409781249</v>
      </c>
    </row>
    <row r="368" spans="1:4" x14ac:dyDescent="0.25">
      <c r="A368" s="3">
        <v>26.369746849999999</v>
      </c>
      <c r="B368" s="9">
        <v>609.41747869999995</v>
      </c>
      <c r="C368" s="5">
        <f t="shared" si="11"/>
        <v>103.23171455625</v>
      </c>
      <c r="D368" s="5">
        <f t="shared" si="12"/>
        <v>1122.5933027000001</v>
      </c>
    </row>
    <row r="369" spans="1:4" x14ac:dyDescent="0.25">
      <c r="A369" s="3">
        <v>6.775206313</v>
      </c>
      <c r="B369" s="9">
        <v>199.55529379999999</v>
      </c>
      <c r="C369" s="5">
        <f t="shared" si="11"/>
        <v>122.07816140625</v>
      </c>
      <c r="D369" s="5">
        <f t="shared" si="12"/>
        <v>1143.0216419781248</v>
      </c>
    </row>
    <row r="370" spans="1:4" x14ac:dyDescent="0.25">
      <c r="A370" s="3">
        <v>23.24671713</v>
      </c>
      <c r="B370" s="9">
        <v>555.24521700000003</v>
      </c>
      <c r="C370" s="5">
        <f t="shared" si="11"/>
        <v>117.41926526875</v>
      </c>
      <c r="D370" s="5">
        <f t="shared" si="12"/>
        <v>708.13663738749995</v>
      </c>
    </row>
    <row r="371" spans="1:4" x14ac:dyDescent="0.25">
      <c r="A371" s="3">
        <v>24.308295730000001</v>
      </c>
      <c r="B371" s="9">
        <v>594.31167479999999</v>
      </c>
      <c r="C371" s="5">
        <f t="shared" si="11"/>
        <v>63.033004143749999</v>
      </c>
      <c r="D371" s="5">
        <f t="shared" si="12"/>
        <v>858.99309085312495</v>
      </c>
    </row>
    <row r="372" spans="1:4" x14ac:dyDescent="0.25">
      <c r="A372" s="3">
        <v>25.717962570000001</v>
      </c>
      <c r="B372" s="9">
        <v>572.53704830000004</v>
      </c>
      <c r="C372" s="5">
        <f t="shared" si="11"/>
        <v>81.877857987500008</v>
      </c>
      <c r="D372" s="5">
        <f t="shared" si="12"/>
        <v>982.86218745312499</v>
      </c>
    </row>
    <row r="373" spans="1:4" x14ac:dyDescent="0.25">
      <c r="A373" s="3">
        <v>21.684425690000001</v>
      </c>
      <c r="B373" s="9">
        <v>478.5985086</v>
      </c>
      <c r="C373" s="5">
        <f t="shared" si="11"/>
        <v>108.99178541250001</v>
      </c>
      <c r="D373" s="5">
        <f t="shared" si="12"/>
        <v>1067.2138225843748</v>
      </c>
    </row>
    <row r="374" spans="1:4" x14ac:dyDescent="0.25">
      <c r="A374" s="3">
        <v>26.19166817</v>
      </c>
      <c r="B374" s="9">
        <v>563.38163259999999</v>
      </c>
      <c r="C374" s="5">
        <f t="shared" si="11"/>
        <v>108.71161071249999</v>
      </c>
      <c r="D374" s="5">
        <f t="shared" si="12"/>
        <v>944.96145352187489</v>
      </c>
    </row>
    <row r="375" spans="1:4" x14ac:dyDescent="0.25">
      <c r="A375" s="3">
        <v>21.601891699999999</v>
      </c>
      <c r="B375" s="9">
        <v>545.90392910000003</v>
      </c>
      <c r="C375" s="5">
        <f t="shared" si="11"/>
        <v>95.608379093750003</v>
      </c>
      <c r="D375" s="5">
        <f t="shared" si="12"/>
        <v>986.75407796875004</v>
      </c>
    </row>
    <row r="376" spans="1:4" x14ac:dyDescent="0.25">
      <c r="A376" s="3">
        <v>18.88371892</v>
      </c>
      <c r="B376" s="9">
        <v>444.82680169999998</v>
      </c>
      <c r="C376" s="5">
        <f t="shared" si="11"/>
        <v>100.3351108625</v>
      </c>
      <c r="D376" s="5">
        <f t="shared" si="12"/>
        <v>1001.74026525625</v>
      </c>
    </row>
    <row r="377" spans="1:4" x14ac:dyDescent="0.25">
      <c r="A377" s="3">
        <v>0.26702769799999998</v>
      </c>
      <c r="B377" s="9">
        <v>32.546619020000001</v>
      </c>
      <c r="C377" s="5">
        <f t="shared" si="11"/>
        <v>103.44934317500001</v>
      </c>
      <c r="D377" s="5">
        <f t="shared" si="12"/>
        <v>912.97997975625003</v>
      </c>
    </row>
    <row r="378" spans="1:4" x14ac:dyDescent="0.25">
      <c r="A378" s="3">
        <v>19.61787546</v>
      </c>
      <c r="B378" s="9">
        <v>506.22237940000002</v>
      </c>
      <c r="C378" s="5">
        <f t="shared" si="11"/>
        <v>89.722345781249999</v>
      </c>
      <c r="D378" s="5">
        <f t="shared" si="12"/>
        <v>439.24019169187494</v>
      </c>
    </row>
    <row r="379" spans="1:4" x14ac:dyDescent="0.25">
      <c r="A379" s="3">
        <v>20.103900469999999</v>
      </c>
      <c r="B379" s="9">
        <v>491.43049980000001</v>
      </c>
      <c r="C379" s="5">
        <f t="shared" si="11"/>
        <v>31.87000248375</v>
      </c>
      <c r="D379" s="5">
        <f t="shared" si="12"/>
        <v>683.86994476624989</v>
      </c>
    </row>
    <row r="380" spans="1:4" x14ac:dyDescent="0.25">
      <c r="A380" s="3">
        <v>23.984640850000002</v>
      </c>
      <c r="B380" s="9">
        <v>559.1358692</v>
      </c>
      <c r="C380" s="5">
        <f t="shared" si="11"/>
        <v>65.311961113750002</v>
      </c>
      <c r="D380" s="5">
        <f t="shared" si="12"/>
        <v>804.40301584249994</v>
      </c>
    </row>
    <row r="381" spans="1:4" x14ac:dyDescent="0.25">
      <c r="A381" s="3">
        <v>29.251122580000001</v>
      </c>
      <c r="B381" s="9">
        <v>697.14747279999995</v>
      </c>
      <c r="C381" s="5">
        <f t="shared" si="11"/>
        <v>93.067711187499995</v>
      </c>
      <c r="D381" s="5">
        <f t="shared" si="12"/>
        <v>976.26788684062501</v>
      </c>
    </row>
    <row r="382" spans="1:4" x14ac:dyDescent="0.25">
      <c r="A382" s="3">
        <v>34.860700510000001</v>
      </c>
      <c r="B382" s="9">
        <v>798.05971790000001</v>
      </c>
      <c r="C382" s="5">
        <f t="shared" si="11"/>
        <v>100.60638988750001</v>
      </c>
      <c r="D382" s="5">
        <f t="shared" si="12"/>
        <v>1115.5080335918749</v>
      </c>
    </row>
    <row r="383" spans="1:4" x14ac:dyDescent="0.25">
      <c r="A383" s="3">
        <v>11.17715183</v>
      </c>
      <c r="B383" s="9">
        <v>278.73196150000001</v>
      </c>
      <c r="C383" s="5">
        <f t="shared" si="11"/>
        <v>122.089425925</v>
      </c>
      <c r="D383" s="5">
        <f t="shared" si="12"/>
        <v>1319.0734021568749</v>
      </c>
    </row>
    <row r="384" spans="1:4" x14ac:dyDescent="0.25">
      <c r="A384" s="3">
        <v>26.126241360000002</v>
      </c>
      <c r="B384" s="9">
        <v>594.87247009999999</v>
      </c>
      <c r="C384" s="5">
        <f t="shared" si="11"/>
        <v>143.3291817875</v>
      </c>
      <c r="D384" s="5">
        <f t="shared" si="12"/>
        <v>898.58254424374991</v>
      </c>
    </row>
    <row r="385" spans="1:4" x14ac:dyDescent="0.25">
      <c r="A385" s="3">
        <v>39.859396400000001</v>
      </c>
      <c r="B385" s="9">
        <v>875.01934759999995</v>
      </c>
      <c r="C385" s="5">
        <f t="shared" si="11"/>
        <v>84.720227556249995</v>
      </c>
      <c r="D385" s="5">
        <f t="shared" si="12"/>
        <v>984.05657526874984</v>
      </c>
    </row>
    <row r="386" spans="1:4" x14ac:dyDescent="0.25">
      <c r="A386" s="3">
        <v>20.411031210000001</v>
      </c>
      <c r="B386" s="9">
        <v>513.80438170000002</v>
      </c>
      <c r="C386" s="5">
        <f t="shared" si="11"/>
        <v>91.779806356249992</v>
      </c>
      <c r="D386" s="5">
        <f t="shared" si="12"/>
        <v>1303.1832859875001</v>
      </c>
    </row>
    <row r="387" spans="1:4" x14ac:dyDescent="0.25">
      <c r="A387" s="3">
        <v>17.871199069999999</v>
      </c>
      <c r="B387" s="9">
        <v>440.6778286</v>
      </c>
      <c r="C387" s="5">
        <f t="shared" si="11"/>
        <v>146.55694783125</v>
      </c>
      <c r="D387" s="5">
        <f t="shared" si="12"/>
        <v>1171.6967639187499</v>
      </c>
    </row>
    <row r="388" spans="1:4" x14ac:dyDescent="0.25">
      <c r="A388" s="3">
        <v>18.346819360000001</v>
      </c>
      <c r="B388" s="9">
        <v>410.860905</v>
      </c>
      <c r="C388" s="5">
        <f t="shared" si="11"/>
        <v>118.9142569375</v>
      </c>
      <c r="D388" s="5">
        <f t="shared" si="12"/>
        <v>958.69497012812508</v>
      </c>
    </row>
    <row r="389" spans="1:4" x14ac:dyDescent="0.25">
      <c r="A389" s="3">
        <v>9.9002932640000001</v>
      </c>
      <c r="B389" s="9">
        <v>256.77259299999997</v>
      </c>
      <c r="C389" s="5">
        <f t="shared" si="11"/>
        <v>87.197502431250015</v>
      </c>
      <c r="D389" s="5">
        <f t="shared" si="12"/>
        <v>805.540817903125</v>
      </c>
    </row>
    <row r="390" spans="1:4" x14ac:dyDescent="0.25">
      <c r="A390" s="3">
        <v>25.056280820000001</v>
      </c>
      <c r="B390" s="9">
        <v>583.85523060000003</v>
      </c>
      <c r="C390" s="5">
        <f t="shared" si="11"/>
        <v>78.899977412500007</v>
      </c>
      <c r="D390" s="5">
        <f t="shared" si="12"/>
        <v>645.650976565625</v>
      </c>
    </row>
    <row r="391" spans="1:4" x14ac:dyDescent="0.25">
      <c r="A391" s="3">
        <v>12.08460133</v>
      </c>
      <c r="B391" s="9">
        <v>278.41826509999999</v>
      </c>
      <c r="C391" s="5">
        <f t="shared" si="11"/>
        <v>57.775380687499997</v>
      </c>
      <c r="D391" s="5">
        <f t="shared" si="12"/>
        <v>874.41388181874993</v>
      </c>
    </row>
    <row r="392" spans="1:4" x14ac:dyDescent="0.25">
      <c r="A392" s="3">
        <v>36.997083940000003</v>
      </c>
      <c r="B392" s="9">
        <v>851.34309629999996</v>
      </c>
      <c r="C392" s="5">
        <f t="shared" si="11"/>
        <v>89.030190887499998</v>
      </c>
      <c r="D392" s="5">
        <f t="shared" si="12"/>
        <v>678.13777986562491</v>
      </c>
    </row>
    <row r="393" spans="1:4" x14ac:dyDescent="0.25">
      <c r="A393" s="3">
        <v>14.73182422</v>
      </c>
      <c r="B393" s="9">
        <v>322.98397740000001</v>
      </c>
      <c r="C393" s="5">
        <f t="shared" si="11"/>
        <v>71.293235050000007</v>
      </c>
      <c r="D393" s="5">
        <f t="shared" si="12"/>
        <v>1175.9660252062499</v>
      </c>
    </row>
    <row r="394" spans="1:4" x14ac:dyDescent="0.25">
      <c r="A394" s="3">
        <v>7.1074910080000002</v>
      </c>
      <c r="B394" s="9">
        <v>221.40025199999999</v>
      </c>
      <c r="C394" s="5">
        <f t="shared" ref="C394:C457" si="13">(B391*$J$3+B392*$J$4+B393*J390)/3</f>
        <v>123.81902860625</v>
      </c>
      <c r="D394" s="5">
        <f t="shared" si="12"/>
        <v>847.14778216875004</v>
      </c>
    </row>
    <row r="395" spans="1:4" x14ac:dyDescent="0.25">
      <c r="A395" s="3">
        <v>38.096608709999998</v>
      </c>
      <c r="B395" s="9">
        <v>819.11758789999999</v>
      </c>
      <c r="C395" s="5">
        <f t="shared" si="13"/>
        <v>93.581940693750013</v>
      </c>
      <c r="D395" s="5">
        <f t="shared" si="12"/>
        <v>640.24311021874996</v>
      </c>
    </row>
    <row r="396" spans="1:4" x14ac:dyDescent="0.25">
      <c r="A396" s="3">
        <v>26.923605599999998</v>
      </c>
      <c r="B396" s="9">
        <v>644.48863270000004</v>
      </c>
      <c r="C396" s="5">
        <f t="shared" si="13"/>
        <v>47.8615300875</v>
      </c>
      <c r="D396" s="5">
        <f t="shared" si="12"/>
        <v>1046.2103257749998</v>
      </c>
    </row>
    <row r="397" spans="1:4" x14ac:dyDescent="0.25">
      <c r="A397" s="3">
        <v>12.43313955</v>
      </c>
      <c r="B397" s="9">
        <v>283.67965709999999</v>
      </c>
      <c r="C397" s="5">
        <f t="shared" si="13"/>
        <v>116.22721423749999</v>
      </c>
      <c r="D397" s="5">
        <f t="shared" ref="D397:D460" si="14">(B391*$J$3+B392*$J$4+B393*J390+B394*$J$6+B395*$J$7+B396*$J$8)/6</f>
        <v>1171.3070039531251</v>
      </c>
    </row>
    <row r="398" spans="1:4" x14ac:dyDescent="0.25">
      <c r="A398" s="3">
        <v>10.119736870000001</v>
      </c>
      <c r="B398" s="9">
        <v>276.3733742</v>
      </c>
      <c r="C398" s="5">
        <f t="shared" si="13"/>
        <v>131.75592833125</v>
      </c>
      <c r="D398" s="5">
        <f t="shared" si="14"/>
        <v>857.49434077187504</v>
      </c>
    </row>
    <row r="399" spans="1:4" x14ac:dyDescent="0.25">
      <c r="A399" s="3">
        <v>17.574234619999999</v>
      </c>
      <c r="B399" s="9">
        <v>402.79317379999998</v>
      </c>
      <c r="C399" s="5">
        <f t="shared" si="13"/>
        <v>75.740496681250008</v>
      </c>
      <c r="D399" s="5">
        <f t="shared" si="14"/>
        <v>603.26612596875009</v>
      </c>
    </row>
    <row r="400" spans="1:4" x14ac:dyDescent="0.25">
      <c r="A400" s="3">
        <v>12.06247527</v>
      </c>
      <c r="B400" s="9">
        <v>300.93227339999999</v>
      </c>
      <c r="C400" s="5">
        <f t="shared" si="13"/>
        <v>52.276650343749999</v>
      </c>
      <c r="D400" s="5">
        <f t="shared" si="14"/>
        <v>670.01338229374994</v>
      </c>
    </row>
    <row r="401" spans="1:4" x14ac:dyDescent="0.25">
      <c r="A401" s="3">
        <v>30.407615069999999</v>
      </c>
      <c r="B401" s="9">
        <v>690.78929589999996</v>
      </c>
      <c r="C401" s="5">
        <f t="shared" si="13"/>
        <v>67.622482612499994</v>
      </c>
      <c r="D401" s="5">
        <f t="shared" si="14"/>
        <v>637.30016801562499</v>
      </c>
    </row>
    <row r="402" spans="1:4" x14ac:dyDescent="0.25">
      <c r="A402" s="3">
        <v>7.3354450069999997</v>
      </c>
      <c r="B402" s="9">
        <v>192.34199609999999</v>
      </c>
      <c r="C402" s="5">
        <f t="shared" si="13"/>
        <v>62.79110753749999</v>
      </c>
      <c r="D402" s="5">
        <f t="shared" si="14"/>
        <v>979.82397439062481</v>
      </c>
    </row>
    <row r="403" spans="1:4" x14ac:dyDescent="0.25">
      <c r="A403" s="3">
        <v>22.632977069999999</v>
      </c>
      <c r="B403" s="9">
        <v>546.6938576</v>
      </c>
      <c r="C403" s="5">
        <f t="shared" si="13"/>
        <v>105.15692907499999</v>
      </c>
      <c r="D403" s="5">
        <f t="shared" si="14"/>
        <v>639.10803757187489</v>
      </c>
    </row>
    <row r="404" spans="1:4" x14ac:dyDescent="0.25">
      <c r="A404" s="3">
        <v>28.046404450000001</v>
      </c>
      <c r="B404" s="9">
        <v>665.6726764</v>
      </c>
      <c r="C404" s="5">
        <f t="shared" si="13"/>
        <v>67.217080506249999</v>
      </c>
      <c r="D404" s="5">
        <f t="shared" si="14"/>
        <v>849.37342093125005</v>
      </c>
    </row>
    <row r="405" spans="1:4" x14ac:dyDescent="0.25">
      <c r="A405" s="3">
        <v>33.514539810000002</v>
      </c>
      <c r="B405" s="9">
        <v>750.4447328</v>
      </c>
      <c r="C405" s="5">
        <f t="shared" si="13"/>
        <v>80.358106956249998</v>
      </c>
      <c r="D405" s="5">
        <f t="shared" si="14"/>
        <v>1018.50065799375</v>
      </c>
    </row>
    <row r="406" spans="1:4" x14ac:dyDescent="0.25">
      <c r="A406" s="3">
        <v>24.240372470000001</v>
      </c>
      <c r="B406" s="9">
        <v>569.61875620000001</v>
      </c>
      <c r="C406" s="5">
        <f t="shared" si="13"/>
        <v>117.37745065</v>
      </c>
      <c r="D406" s="5">
        <f t="shared" si="14"/>
        <v>1272.5329999374999</v>
      </c>
    </row>
    <row r="407" spans="1:4" x14ac:dyDescent="0.25">
      <c r="A407" s="3">
        <v>38.628862429999998</v>
      </c>
      <c r="B407" s="9">
        <v>916.64861299999995</v>
      </c>
      <c r="C407" s="5">
        <f t="shared" si="13"/>
        <v>135.41013387500001</v>
      </c>
      <c r="D407" s="5">
        <f t="shared" si="14"/>
        <v>1144.867831953125</v>
      </c>
    </row>
    <row r="408" spans="1:4" x14ac:dyDescent="0.25">
      <c r="A408" s="3">
        <v>0</v>
      </c>
      <c r="B408" s="9">
        <v>10</v>
      </c>
      <c r="C408" s="5">
        <f t="shared" si="13"/>
        <v>118.10514032499999</v>
      </c>
      <c r="D408" s="5">
        <f t="shared" si="14"/>
        <v>1429.2482277781248</v>
      </c>
    </row>
    <row r="409" spans="1:4" x14ac:dyDescent="0.25">
      <c r="A409" s="3">
        <v>24.34910395</v>
      </c>
      <c r="B409" s="9">
        <v>572.6720474</v>
      </c>
      <c r="C409" s="5">
        <f t="shared" si="13"/>
        <v>150.18224888750001</v>
      </c>
      <c r="D409" s="5">
        <f t="shared" si="14"/>
        <v>669.41772087499999</v>
      </c>
    </row>
    <row r="410" spans="1:4" x14ac:dyDescent="0.25">
      <c r="A410" s="3">
        <v>26.168859139999999</v>
      </c>
      <c r="B410" s="9">
        <v>658.60045639999998</v>
      </c>
      <c r="C410" s="5">
        <f t="shared" si="13"/>
        <v>58.540538312499997</v>
      </c>
      <c r="D410" s="5">
        <f t="shared" si="14"/>
        <v>874.53926758750004</v>
      </c>
    </row>
    <row r="411" spans="1:4" x14ac:dyDescent="0.25">
      <c r="A411" s="3">
        <v>5.3075073469999996</v>
      </c>
      <c r="B411" s="9">
        <v>242.5098553</v>
      </c>
      <c r="C411" s="5">
        <f t="shared" si="13"/>
        <v>72.209005925</v>
      </c>
      <c r="D411" s="5">
        <f t="shared" si="14"/>
        <v>1006.4890502625</v>
      </c>
    </row>
    <row r="412" spans="1:4" x14ac:dyDescent="0.25">
      <c r="A412" s="3">
        <v>17.99701481</v>
      </c>
      <c r="B412" s="9">
        <v>441.00294430000002</v>
      </c>
      <c r="C412" s="5">
        <f t="shared" si="13"/>
        <v>118.1170600125</v>
      </c>
      <c r="D412" s="5">
        <f t="shared" si="14"/>
        <v>790.06921979374999</v>
      </c>
    </row>
    <row r="413" spans="1:4" x14ac:dyDescent="0.25">
      <c r="A413" s="3">
        <v>30.965086509999999</v>
      </c>
      <c r="B413" s="9">
        <v>702.6236136</v>
      </c>
      <c r="C413" s="5">
        <f t="shared" si="13"/>
        <v>71.476260437500002</v>
      </c>
      <c r="D413" s="5">
        <f t="shared" si="14"/>
        <v>756.17825520625001</v>
      </c>
    </row>
    <row r="414" spans="1:4" x14ac:dyDescent="0.25">
      <c r="A414" s="3">
        <v>29.7185162</v>
      </c>
      <c r="B414" s="9">
        <v>643.09094370000003</v>
      </c>
      <c r="C414" s="5">
        <f t="shared" si="13"/>
        <v>70.282233993749998</v>
      </c>
      <c r="D414" s="5">
        <f t="shared" si="14"/>
        <v>1019.8570525375002</v>
      </c>
    </row>
    <row r="415" spans="1:4" x14ac:dyDescent="0.25">
      <c r="A415" s="3">
        <v>32.64993621</v>
      </c>
      <c r="B415" s="9">
        <v>818.13539300000002</v>
      </c>
      <c r="C415" s="5">
        <f t="shared" si="13"/>
        <v>115.39063571875</v>
      </c>
      <c r="D415" s="5">
        <f t="shared" si="14"/>
        <v>1163.7120165812501</v>
      </c>
    </row>
    <row r="416" spans="1:4" x14ac:dyDescent="0.25">
      <c r="A416" s="3">
        <v>21.129125609999999</v>
      </c>
      <c r="B416" s="9">
        <v>493.22663640000002</v>
      </c>
      <c r="C416" s="5">
        <f t="shared" si="13"/>
        <v>124.3003438125</v>
      </c>
      <c r="D416" s="5">
        <f t="shared" si="14"/>
        <v>1351.07489846875</v>
      </c>
    </row>
    <row r="417" spans="1:4" x14ac:dyDescent="0.25">
      <c r="A417" s="3">
        <v>18.551639529999999</v>
      </c>
      <c r="B417" s="9">
        <v>443.11360339999999</v>
      </c>
      <c r="C417" s="5">
        <f t="shared" si="13"/>
        <v>142.46010810625</v>
      </c>
      <c r="D417" s="5">
        <f t="shared" si="14"/>
        <v>1098.2081858218751</v>
      </c>
    </row>
    <row r="418" spans="1:4" x14ac:dyDescent="0.25">
      <c r="A418" s="3">
        <v>14.551212209999999</v>
      </c>
      <c r="B418" s="9">
        <v>323.94467179999998</v>
      </c>
      <c r="C418" s="5">
        <f t="shared" si="13"/>
        <v>112.7867916125</v>
      </c>
      <c r="D418" s="5">
        <f t="shared" si="14"/>
        <v>951.95608770937497</v>
      </c>
    </row>
    <row r="419" spans="1:4" x14ac:dyDescent="0.25">
      <c r="A419" s="3">
        <v>41.766589119999999</v>
      </c>
      <c r="B419" s="9">
        <v>969.29162959999996</v>
      </c>
      <c r="C419" s="5">
        <f t="shared" si="13"/>
        <v>86.215865199999996</v>
      </c>
      <c r="D419" s="5">
        <f t="shared" si="14"/>
        <v>730.95830450624999</v>
      </c>
    </row>
    <row r="420" spans="1:4" x14ac:dyDescent="0.25">
      <c r="A420" s="3">
        <v>27.117739490000002</v>
      </c>
      <c r="B420" s="9">
        <v>658.59373159999996</v>
      </c>
      <c r="C420" s="5">
        <f t="shared" si="13"/>
        <v>68.187684187499997</v>
      </c>
      <c r="D420" s="5">
        <f t="shared" si="14"/>
        <v>1313.2724204031249</v>
      </c>
    </row>
    <row r="421" spans="1:4" x14ac:dyDescent="0.25">
      <c r="A421" s="3">
        <v>20.016384380000002</v>
      </c>
      <c r="B421" s="9">
        <v>477.31518790000001</v>
      </c>
      <c r="C421" s="5">
        <f t="shared" si="13"/>
        <v>141.40799568750001</v>
      </c>
      <c r="D421" s="5">
        <f t="shared" si="14"/>
        <v>1280.6191101562499</v>
      </c>
    </row>
    <row r="422" spans="1:4" x14ac:dyDescent="0.25">
      <c r="A422" s="3">
        <v>20.56301483</v>
      </c>
      <c r="B422" s="9">
        <v>425.0120182</v>
      </c>
      <c r="C422" s="5">
        <f t="shared" si="13"/>
        <v>142.90494329999999</v>
      </c>
      <c r="D422" s="5">
        <f t="shared" si="14"/>
        <v>1092.0428936999999</v>
      </c>
    </row>
    <row r="423" spans="1:4" x14ac:dyDescent="0.25">
      <c r="A423" s="3">
        <v>27.516645669999999</v>
      </c>
      <c r="B423" s="9">
        <v>649.72907199999997</v>
      </c>
      <c r="C423" s="5">
        <f t="shared" si="13"/>
        <v>100.82650671250001</v>
      </c>
      <c r="D423" s="5">
        <f t="shared" si="14"/>
        <v>862.41188714375005</v>
      </c>
    </row>
    <row r="424" spans="1:4" x14ac:dyDescent="0.25">
      <c r="A424" s="3">
        <v>30.228103619999999</v>
      </c>
      <c r="B424" s="9">
        <v>679.71205840000005</v>
      </c>
      <c r="C424" s="5">
        <f t="shared" si="13"/>
        <v>82.958701518750004</v>
      </c>
      <c r="D424" s="5">
        <f t="shared" si="14"/>
        <v>1052.26787591875</v>
      </c>
    </row>
    <row r="425" spans="1:4" x14ac:dyDescent="0.25">
      <c r="A425" s="3">
        <v>21.679897029999999</v>
      </c>
      <c r="B425" s="9">
        <v>505.74386720000001</v>
      </c>
      <c r="C425" s="5">
        <f t="shared" si="13"/>
        <v>107.7793851375</v>
      </c>
      <c r="D425" s="5">
        <f t="shared" si="14"/>
        <v>1182.2820706</v>
      </c>
    </row>
    <row r="426" spans="1:4" x14ac:dyDescent="0.25">
      <c r="A426" s="3">
        <v>20.05018591</v>
      </c>
      <c r="B426" s="9">
        <v>473.49963109999999</v>
      </c>
      <c r="C426" s="5">
        <f t="shared" si="13"/>
        <v>125.57207430000001</v>
      </c>
      <c r="D426" s="5">
        <f t="shared" si="14"/>
        <v>1058.44541775625</v>
      </c>
    </row>
    <row r="427" spans="1:4" x14ac:dyDescent="0.25">
      <c r="A427" s="3">
        <v>17.299203840000001</v>
      </c>
      <c r="B427" s="9">
        <v>405.91515879999997</v>
      </c>
      <c r="C427" s="5">
        <f t="shared" si="13"/>
        <v>105.69998705</v>
      </c>
      <c r="D427" s="5">
        <f t="shared" si="14"/>
        <v>937.77893005937494</v>
      </c>
    </row>
    <row r="428" spans="1:4" x14ac:dyDescent="0.25">
      <c r="A428" s="3">
        <v>17.199430020000001</v>
      </c>
      <c r="B428" s="9">
        <v>428.85435610000002</v>
      </c>
      <c r="C428" s="5">
        <f t="shared" si="13"/>
        <v>90.796445587499989</v>
      </c>
      <c r="D428" s="5">
        <f t="shared" si="14"/>
        <v>822.99063371875002</v>
      </c>
    </row>
    <row r="429" spans="1:4" x14ac:dyDescent="0.25">
      <c r="A429" s="3">
        <v>35.444546219999999</v>
      </c>
      <c r="B429" s="9">
        <v>800.20249369999999</v>
      </c>
      <c r="C429" s="5">
        <f t="shared" si="13"/>
        <v>80.333121793749996</v>
      </c>
      <c r="D429" s="5">
        <f t="shared" si="14"/>
        <v>812.97288042499997</v>
      </c>
    </row>
    <row r="430" spans="1:4" x14ac:dyDescent="0.25">
      <c r="A430" s="3">
        <v>19.113652810000001</v>
      </c>
      <c r="B430" s="9">
        <v>445.77239989999998</v>
      </c>
      <c r="C430" s="5">
        <f t="shared" si="13"/>
        <v>78.976491937500001</v>
      </c>
      <c r="D430" s="5">
        <f t="shared" si="14"/>
        <v>1168.958454975</v>
      </c>
    </row>
    <row r="431" spans="1:4" x14ac:dyDescent="0.25">
      <c r="A431" s="3">
        <v>18.952520669999998</v>
      </c>
      <c r="B431" s="9">
        <v>450.70858900000002</v>
      </c>
      <c r="C431" s="5">
        <f t="shared" si="13"/>
        <v>126.82870896874999</v>
      </c>
      <c r="D431" s="5">
        <f t="shared" si="14"/>
        <v>998.48545856874989</v>
      </c>
    </row>
    <row r="432" spans="1:4" x14ac:dyDescent="0.25">
      <c r="A432" s="3">
        <v>26.122137649999999</v>
      </c>
      <c r="B432" s="9">
        <v>617.10072319999995</v>
      </c>
      <c r="C432" s="5">
        <f t="shared" si="13"/>
        <v>105.73420584374999</v>
      </c>
      <c r="D432" s="5">
        <f t="shared" si="14"/>
        <v>913.81197327187499</v>
      </c>
    </row>
    <row r="433" spans="1:4" x14ac:dyDescent="0.25">
      <c r="A433" s="3">
        <v>19.98286779</v>
      </c>
      <c r="B433" s="9">
        <v>541.29366270000003</v>
      </c>
      <c r="C433" s="5">
        <f t="shared" si="13"/>
        <v>84.199348618749994</v>
      </c>
      <c r="D433" s="5">
        <f t="shared" si="14"/>
        <v>993.38636364374997</v>
      </c>
    </row>
    <row r="434" spans="1:4" x14ac:dyDescent="0.25">
      <c r="A434" s="3">
        <v>27.72143999</v>
      </c>
      <c r="B434" s="9">
        <v>654.89495450000004</v>
      </c>
      <c r="C434" s="5">
        <f t="shared" si="13"/>
        <v>105.3068772125</v>
      </c>
      <c r="D434" s="5">
        <f t="shared" si="14"/>
        <v>1025.935526034375</v>
      </c>
    </row>
    <row r="435" spans="1:4" x14ac:dyDescent="0.25">
      <c r="A435" s="3">
        <v>21.026398140000001</v>
      </c>
      <c r="B435" s="9">
        <v>521.77544520000004</v>
      </c>
      <c r="C435" s="5">
        <f t="shared" si="13"/>
        <v>106.2305030375</v>
      </c>
      <c r="D435" s="5">
        <f t="shared" si="14"/>
        <v>1132.6840695718749</v>
      </c>
    </row>
    <row r="436" spans="1:4" x14ac:dyDescent="0.25">
      <c r="A436" s="3">
        <v>25.380437300000001</v>
      </c>
      <c r="B436" s="9">
        <v>603.32463059999998</v>
      </c>
      <c r="C436" s="5">
        <f t="shared" si="13"/>
        <v>115.69272323125001</v>
      </c>
      <c r="D436" s="5">
        <f t="shared" si="14"/>
        <v>1026.6460124343751</v>
      </c>
    </row>
    <row r="437" spans="1:4" x14ac:dyDescent="0.25">
      <c r="A437" s="3">
        <v>24.11359659</v>
      </c>
      <c r="B437" s="9">
        <v>588.52755130000003</v>
      </c>
      <c r="C437" s="5">
        <f t="shared" si="13"/>
        <v>106.15286530625001</v>
      </c>
      <c r="D437" s="5">
        <f t="shared" si="14"/>
        <v>1080.5895304312501</v>
      </c>
    </row>
    <row r="438" spans="1:4" x14ac:dyDescent="0.25">
      <c r="A438" s="3">
        <v>27.599066400000002</v>
      </c>
      <c r="B438" s="9">
        <v>634.12197760000004</v>
      </c>
      <c r="C438" s="5">
        <f t="shared" si="13"/>
        <v>108.02654414999999</v>
      </c>
      <c r="D438" s="5">
        <f t="shared" si="14"/>
        <v>1073.74897941875</v>
      </c>
    </row>
    <row r="439" spans="1:4" x14ac:dyDescent="0.25">
      <c r="A439" s="3">
        <v>8.7560040309999998</v>
      </c>
      <c r="B439" s="9">
        <v>246.7871609</v>
      </c>
      <c r="C439" s="5">
        <f t="shared" si="13"/>
        <v>111.27373332500001</v>
      </c>
      <c r="D439" s="5">
        <f t="shared" si="14"/>
        <v>1137.0632725156249</v>
      </c>
    </row>
    <row r="440" spans="1:4" x14ac:dyDescent="0.25">
      <c r="A440" s="3">
        <v>27.54196095</v>
      </c>
      <c r="B440" s="9">
        <v>640.17705880000005</v>
      </c>
      <c r="C440" s="5">
        <f t="shared" si="13"/>
        <v>116.04821915625</v>
      </c>
      <c r="D440" s="5">
        <f t="shared" si="14"/>
        <v>764.05647017812498</v>
      </c>
    </row>
    <row r="441" spans="1:4" x14ac:dyDescent="0.25">
      <c r="A441" s="3">
        <v>15.91667782</v>
      </c>
      <c r="B441" s="9">
        <v>381.0433769</v>
      </c>
      <c r="C441" s="5">
        <f t="shared" si="13"/>
        <v>70.481018712500003</v>
      </c>
      <c r="D441" s="5">
        <f t="shared" si="14"/>
        <v>976.11440572499998</v>
      </c>
    </row>
    <row r="442" spans="1:4" x14ac:dyDescent="0.25">
      <c r="A442" s="3">
        <v>17.188947760000001</v>
      </c>
      <c r="B442" s="9">
        <v>390.87911939999998</v>
      </c>
      <c r="C442" s="5">
        <f t="shared" si="13"/>
        <v>95.446329906250014</v>
      </c>
      <c r="D442" s="5">
        <f t="shared" si="14"/>
        <v>818.46556318749992</v>
      </c>
    </row>
    <row r="443" spans="1:4" x14ac:dyDescent="0.25">
      <c r="A443" s="3">
        <v>28.793158590000001</v>
      </c>
      <c r="B443" s="9">
        <v>654.12937650000003</v>
      </c>
      <c r="C443" s="5">
        <f t="shared" si="13"/>
        <v>87.64148828750001</v>
      </c>
      <c r="D443" s="5">
        <f t="shared" si="14"/>
        <v>799.46918212812488</v>
      </c>
    </row>
    <row r="444" spans="1:4" x14ac:dyDescent="0.25">
      <c r="A444" s="3">
        <v>17.132795380000001</v>
      </c>
      <c r="B444" s="9">
        <v>412.082357</v>
      </c>
      <c r="C444" s="5">
        <f t="shared" si="13"/>
        <v>72.675100981249997</v>
      </c>
      <c r="D444" s="5">
        <f t="shared" si="14"/>
        <v>980.07028978124993</v>
      </c>
    </row>
    <row r="445" spans="1:4" x14ac:dyDescent="0.25">
      <c r="A445" s="3">
        <v>8.7943029399999997</v>
      </c>
      <c r="B445" s="9">
        <v>264.12391400000001</v>
      </c>
      <c r="C445" s="5">
        <f t="shared" si="13"/>
        <v>106.19611702499999</v>
      </c>
      <c r="D445" s="5">
        <f t="shared" si="14"/>
        <v>884.58999005312489</v>
      </c>
    </row>
    <row r="446" spans="1:4" x14ac:dyDescent="0.25">
      <c r="A446" s="3">
        <v>31.030332789999999</v>
      </c>
      <c r="B446" s="9">
        <v>684.15844370000002</v>
      </c>
      <c r="C446" s="5">
        <f t="shared" si="13"/>
        <v>92.393380656250017</v>
      </c>
      <c r="D446" s="5">
        <f t="shared" si="14"/>
        <v>677.51818076875009</v>
      </c>
    </row>
    <row r="447" spans="1:4" x14ac:dyDescent="0.25">
      <c r="A447" s="3">
        <v>19.202970029999999</v>
      </c>
      <c r="B447" s="9">
        <v>459.73534969999997</v>
      </c>
      <c r="C447" s="5">
        <f t="shared" si="13"/>
        <v>58.770636562500009</v>
      </c>
      <c r="D447" s="5">
        <f t="shared" si="14"/>
        <v>955.57854044062503</v>
      </c>
    </row>
    <row r="448" spans="1:4" x14ac:dyDescent="0.25">
      <c r="A448" s="3">
        <v>27.129411860000001</v>
      </c>
      <c r="B448" s="9">
        <v>615.17538449999995</v>
      </c>
      <c r="C448" s="5">
        <f t="shared" si="13"/>
        <v>102.0275500875</v>
      </c>
      <c r="D448" s="5">
        <f t="shared" si="14"/>
        <v>920.94360856249989</v>
      </c>
    </row>
    <row r="449" spans="1:4" x14ac:dyDescent="0.25">
      <c r="A449" s="3">
        <v>30.081089339999998</v>
      </c>
      <c r="B449" s="9">
        <v>698.97180630000003</v>
      </c>
      <c r="C449" s="5">
        <f t="shared" si="13"/>
        <v>100.22682144375</v>
      </c>
      <c r="D449" s="5">
        <f t="shared" si="14"/>
        <v>1062.279360603125</v>
      </c>
    </row>
    <row r="450" spans="1:4" x14ac:dyDescent="0.25">
      <c r="A450" s="3">
        <v>45</v>
      </c>
      <c r="B450" s="9">
        <v>1000</v>
      </c>
      <c r="C450" s="5">
        <f t="shared" si="13"/>
        <v>105.63038241875</v>
      </c>
      <c r="D450" s="5">
        <f t="shared" si="14"/>
        <v>1150.87865425625</v>
      </c>
    </row>
    <row r="451" spans="1:4" x14ac:dyDescent="0.25">
      <c r="A451" s="3">
        <v>18.908488649999999</v>
      </c>
      <c r="B451" s="9">
        <v>449.81330029999998</v>
      </c>
      <c r="C451" s="5">
        <f t="shared" si="13"/>
        <v>125.81993731875001</v>
      </c>
      <c r="D451" s="5">
        <f t="shared" si="14"/>
        <v>1554.2935243187501</v>
      </c>
    </row>
    <row r="452" spans="1:4" x14ac:dyDescent="0.25">
      <c r="A452" s="3">
        <v>15.102921909999999</v>
      </c>
      <c r="B452" s="9">
        <v>322.88878299999999</v>
      </c>
      <c r="C452" s="5">
        <f t="shared" si="13"/>
        <v>168.68573789375</v>
      </c>
      <c r="D452" s="5">
        <f t="shared" si="14"/>
        <v>1174.669662596875</v>
      </c>
    </row>
    <row r="453" spans="1:4" x14ac:dyDescent="0.25">
      <c r="A453" s="3">
        <v>21.897432670000001</v>
      </c>
      <c r="B453" s="9">
        <v>493.42021879999999</v>
      </c>
      <c r="C453" s="5">
        <f t="shared" si="13"/>
        <v>118.72666253749999</v>
      </c>
      <c r="D453" s="5">
        <f t="shared" si="14"/>
        <v>850.61062435937492</v>
      </c>
    </row>
    <row r="454" spans="1:4" x14ac:dyDescent="0.25">
      <c r="A454" s="3">
        <v>29.508194570000001</v>
      </c>
      <c r="B454" s="9">
        <v>629.89379180000003</v>
      </c>
      <c r="C454" s="5">
        <f t="shared" si="13"/>
        <v>68.474429143750001</v>
      </c>
      <c r="D454" s="5">
        <f t="shared" si="14"/>
        <v>830.227904034375</v>
      </c>
    </row>
    <row r="455" spans="1:4" x14ac:dyDescent="0.25">
      <c r="A455" s="3">
        <v>19.2786717</v>
      </c>
      <c r="B455" s="9">
        <v>452.62631709999999</v>
      </c>
      <c r="C455" s="5">
        <f t="shared" si="13"/>
        <v>81.858076287499998</v>
      </c>
      <c r="D455" s="5">
        <f t="shared" si="14"/>
        <v>1041.6689658968751</v>
      </c>
    </row>
    <row r="456" spans="1:4" x14ac:dyDescent="0.25">
      <c r="A456" s="3">
        <v>29.87997288</v>
      </c>
      <c r="B456" s="9">
        <v>683.54478089999998</v>
      </c>
      <c r="C456" s="5">
        <f t="shared" si="13"/>
        <v>109.57548765</v>
      </c>
      <c r="D456" s="5">
        <f t="shared" si="14"/>
        <v>950.29159896874989</v>
      </c>
    </row>
    <row r="457" spans="1:4" x14ac:dyDescent="0.25">
      <c r="A457" s="3">
        <v>21.610643759999999</v>
      </c>
      <c r="B457" s="9">
        <v>537.66480060000004</v>
      </c>
      <c r="C457" s="5">
        <f t="shared" si="13"/>
        <v>95.946651625000001</v>
      </c>
      <c r="D457" s="5">
        <f t="shared" si="14"/>
        <v>1101.5686019718751</v>
      </c>
    </row>
    <row r="458" spans="1:4" x14ac:dyDescent="0.25">
      <c r="A458" s="3">
        <v>24.988518989999999</v>
      </c>
      <c r="B458" s="9">
        <v>608.62999209999998</v>
      </c>
      <c r="C458" s="5">
        <f t="shared" ref="C458:C505" si="15">(B455*$J$3+B456*$J$4+B457*J454)/3</f>
        <v>113.73224243125001</v>
      </c>
      <c r="D458" s="5">
        <f t="shared" si="14"/>
        <v>1033.5228084687501</v>
      </c>
    </row>
    <row r="459" spans="1:4" x14ac:dyDescent="0.25">
      <c r="A459" s="3">
        <v>31.160030219999999</v>
      </c>
      <c r="B459" s="9">
        <v>746.94638889999999</v>
      </c>
      <c r="C459" s="5">
        <f t="shared" si="15"/>
        <v>109.92964888125</v>
      </c>
      <c r="D459" s="5">
        <f t="shared" si="14"/>
        <v>1103.1363314500002</v>
      </c>
    </row>
    <row r="460" spans="1:4" x14ac:dyDescent="0.25">
      <c r="A460" s="3">
        <v>34.678046479999999</v>
      </c>
      <c r="B460" s="9">
        <v>756.96256159999996</v>
      </c>
      <c r="C460" s="5">
        <f t="shared" si="15"/>
        <v>109.68279905000001</v>
      </c>
      <c r="D460" s="5">
        <f t="shared" si="14"/>
        <v>1233.6509109125</v>
      </c>
    </row>
    <row r="461" spans="1:4" x14ac:dyDescent="0.25">
      <c r="A461" s="3">
        <v>20.900574779999999</v>
      </c>
      <c r="B461" s="9">
        <v>491.23060270000002</v>
      </c>
      <c r="C461" s="5">
        <f t="shared" si="15"/>
        <v>131.40767311875001</v>
      </c>
      <c r="D461" s="5">
        <f t="shared" ref="D461:D505" si="16">(B455*$J$3+B456*$J$4+B457*J454+B458*$J$6+B459*$J$7+B460*$J$8)/6</f>
        <v>1339.4593752906251</v>
      </c>
    </row>
    <row r="462" spans="1:4" x14ac:dyDescent="0.25">
      <c r="A462" s="3">
        <v>37.127070340000003</v>
      </c>
      <c r="B462" s="9">
        <v>892.94771979999996</v>
      </c>
      <c r="C462" s="5">
        <f t="shared" si="15"/>
        <v>141.30446950625</v>
      </c>
      <c r="D462" s="5">
        <f t="shared" si="16"/>
        <v>1111.4133051656252</v>
      </c>
    </row>
    <row r="463" spans="1:4" x14ac:dyDescent="0.25">
      <c r="A463" s="3">
        <v>26.360520650000002</v>
      </c>
      <c r="B463" s="9">
        <v>646.26694580000003</v>
      </c>
      <c r="C463" s="5">
        <f t="shared" si="15"/>
        <v>108.71398543750001</v>
      </c>
      <c r="D463" s="5">
        <f t="shared" si="16"/>
        <v>1382.6450610749998</v>
      </c>
    </row>
    <row r="464" spans="1:4" x14ac:dyDescent="0.25">
      <c r="A464" s="3">
        <v>35.331208179999997</v>
      </c>
      <c r="B464" s="9">
        <v>804.26002549999998</v>
      </c>
      <c r="C464" s="5">
        <f t="shared" si="15"/>
        <v>142.32037764374999</v>
      </c>
      <c r="D464" s="5">
        <f t="shared" si="16"/>
        <v>1281.252292934375</v>
      </c>
    </row>
    <row r="465" spans="1:4" x14ac:dyDescent="0.25">
      <c r="A465" s="3">
        <v>24.484908619999999</v>
      </c>
      <c r="B465" s="9">
        <v>526.54706490000001</v>
      </c>
      <c r="C465" s="5">
        <f t="shared" si="15"/>
        <v>136.5926007125</v>
      </c>
      <c r="D465" s="5">
        <f t="shared" si="16"/>
        <v>1421.2826631031251</v>
      </c>
    </row>
    <row r="466" spans="1:4" x14ac:dyDescent="0.25">
      <c r="A466" s="3">
        <v>38.668202479999998</v>
      </c>
      <c r="B466" s="9">
        <v>891.41364620000002</v>
      </c>
      <c r="C466" s="5">
        <f t="shared" si="15"/>
        <v>140.9241873</v>
      </c>
      <c r="D466" s="5">
        <f t="shared" si="16"/>
        <v>1144.60080681875</v>
      </c>
    </row>
    <row r="467" spans="1:4" x14ac:dyDescent="0.25">
      <c r="A467" s="3">
        <v>28.900191719999999</v>
      </c>
      <c r="B467" s="9">
        <v>636.29837399999997</v>
      </c>
      <c r="C467" s="5">
        <f t="shared" si="15"/>
        <v>116.08463470625001</v>
      </c>
      <c r="D467" s="5">
        <f t="shared" si="16"/>
        <v>1426.9123738468752</v>
      </c>
    </row>
    <row r="468" spans="1:4" x14ac:dyDescent="0.25">
      <c r="A468" s="3">
        <v>12.12301401</v>
      </c>
      <c r="B468" s="9">
        <v>297.0254137</v>
      </c>
      <c r="C468" s="5">
        <f t="shared" si="15"/>
        <v>144.33589733124998</v>
      </c>
      <c r="D468" s="5">
        <f t="shared" si="16"/>
        <v>1281.93826368125</v>
      </c>
    </row>
    <row r="469" spans="1:4" x14ac:dyDescent="0.25">
      <c r="A469" s="3">
        <v>11.5951027</v>
      </c>
      <c r="B469" s="9">
        <v>257.078777</v>
      </c>
      <c r="C469" s="5">
        <f t="shared" si="15"/>
        <v>135.2506496375</v>
      </c>
      <c r="D469" s="5">
        <f t="shared" si="16"/>
        <v>908.4901059</v>
      </c>
    </row>
    <row r="470" spans="1:4" x14ac:dyDescent="0.25">
      <c r="A470" s="3">
        <v>17.455161619999998</v>
      </c>
      <c r="B470" s="9">
        <v>391.71529859999998</v>
      </c>
      <c r="C470" s="5">
        <f t="shared" si="15"/>
        <v>76.896825087500005</v>
      </c>
      <c r="D470" s="5">
        <f t="shared" si="16"/>
        <v>622.70839470312501</v>
      </c>
    </row>
    <row r="471" spans="1:4" x14ac:dyDescent="0.25">
      <c r="A471" s="3">
        <v>20.896619210000001</v>
      </c>
      <c r="B471" s="9">
        <v>494.6274373</v>
      </c>
      <c r="C471" s="5">
        <f t="shared" si="15"/>
        <v>50.698935481250004</v>
      </c>
      <c r="D471" s="5">
        <f t="shared" si="16"/>
        <v>666.67898919062497</v>
      </c>
    </row>
    <row r="472" spans="1:4" x14ac:dyDescent="0.25">
      <c r="A472" s="3">
        <v>40.303767809999997</v>
      </c>
      <c r="B472" s="9">
        <v>926.06715329999997</v>
      </c>
      <c r="C472" s="5">
        <f t="shared" si="15"/>
        <v>65.031835887499994</v>
      </c>
      <c r="D472" s="5">
        <f t="shared" si="16"/>
        <v>822.38010566874993</v>
      </c>
    </row>
    <row r="473" spans="1:4" x14ac:dyDescent="0.25">
      <c r="A473" s="3">
        <v>26.530218770000001</v>
      </c>
      <c r="B473" s="9">
        <v>612.24372149999999</v>
      </c>
      <c r="C473" s="5">
        <f t="shared" si="15"/>
        <v>86.310635825000006</v>
      </c>
      <c r="D473" s="5">
        <f t="shared" si="16"/>
        <v>1309.7581091437498</v>
      </c>
    </row>
    <row r="474" spans="1:4" x14ac:dyDescent="0.25">
      <c r="A474" s="3">
        <v>39.513154800000002</v>
      </c>
      <c r="B474" s="9">
        <v>898.80542300000002</v>
      </c>
      <c r="C474" s="5">
        <f t="shared" si="15"/>
        <v>146.67260899375</v>
      </c>
      <c r="D474" s="5">
        <f t="shared" si="16"/>
        <v>1224.2836252156251</v>
      </c>
    </row>
    <row r="475" spans="1:4" x14ac:dyDescent="0.25">
      <c r="A475" s="3">
        <v>22.397977279999999</v>
      </c>
      <c r="B475" s="9">
        <v>489.56908989999999</v>
      </c>
      <c r="C475" s="5">
        <f t="shared" si="15"/>
        <v>134.40966226875</v>
      </c>
      <c r="D475" s="5">
        <f t="shared" si="16"/>
        <v>1468.9599900187502</v>
      </c>
    </row>
    <row r="476" spans="1:4" x14ac:dyDescent="0.25">
      <c r="A476" s="3">
        <v>9.3093455990000002</v>
      </c>
      <c r="B476" s="9">
        <v>291.72304009999999</v>
      </c>
      <c r="C476" s="5">
        <f t="shared" si="15"/>
        <v>150.61591046875</v>
      </c>
      <c r="D476" s="5">
        <f t="shared" si="16"/>
        <v>1135.1880496875001</v>
      </c>
    </row>
    <row r="477" spans="1:4" x14ac:dyDescent="0.25">
      <c r="A477" s="3">
        <v>19.49474317</v>
      </c>
      <c r="B477" s="9">
        <v>429.43570210000001</v>
      </c>
      <c r="C477" s="5">
        <f t="shared" si="15"/>
        <v>117.371475175</v>
      </c>
      <c r="D477" s="5">
        <f t="shared" si="16"/>
        <v>834.54524529687512</v>
      </c>
    </row>
    <row r="478" spans="1:4" x14ac:dyDescent="0.25">
      <c r="A478" s="3">
        <v>22.225122280000001</v>
      </c>
      <c r="B478" s="9">
        <v>500.06577870000001</v>
      </c>
      <c r="C478" s="5">
        <f t="shared" si="15"/>
        <v>67.063448131249999</v>
      </c>
      <c r="D478" s="5">
        <f t="shared" si="16"/>
        <v>764.89432575937496</v>
      </c>
    </row>
    <row r="479" spans="1:4" x14ac:dyDescent="0.25">
      <c r="A479" s="3">
        <v>18.887161649999999</v>
      </c>
      <c r="B479" s="9">
        <v>475.21335370000003</v>
      </c>
      <c r="C479" s="5">
        <f t="shared" si="15"/>
        <v>71.912152768750005</v>
      </c>
      <c r="D479" s="5">
        <f t="shared" si="16"/>
        <v>863.02234500937504</v>
      </c>
    </row>
    <row r="480" spans="1:4" x14ac:dyDescent="0.25">
      <c r="A480" s="3">
        <v>21.752092180000002</v>
      </c>
      <c r="B480" s="9">
        <v>530.35671300000001</v>
      </c>
      <c r="C480" s="5">
        <f t="shared" si="15"/>
        <v>89.347953718749991</v>
      </c>
      <c r="D480" s="5">
        <f t="shared" si="16"/>
        <v>891.29090616250005</v>
      </c>
    </row>
    <row r="481" spans="1:4" x14ac:dyDescent="0.25">
      <c r="A481" s="3">
        <v>18.15921677</v>
      </c>
      <c r="B481" s="9">
        <v>453.78560659999999</v>
      </c>
      <c r="C481" s="5">
        <f t="shared" si="15"/>
        <v>90.655780381249997</v>
      </c>
      <c r="D481" s="5">
        <f t="shared" si="16"/>
        <v>926.5115585906251</v>
      </c>
    </row>
    <row r="482" spans="1:4" x14ac:dyDescent="0.25">
      <c r="A482" s="3">
        <v>14.866103470000001</v>
      </c>
      <c r="B482" s="9">
        <v>296.90653229999998</v>
      </c>
      <c r="C482" s="5">
        <f t="shared" si="15"/>
        <v>95.99542373125</v>
      </c>
      <c r="D482" s="5">
        <f t="shared" si="16"/>
        <v>873.7233779093749</v>
      </c>
    </row>
    <row r="483" spans="1:4" x14ac:dyDescent="0.25">
      <c r="A483" s="3">
        <v>28.829759079999999</v>
      </c>
      <c r="B483" s="9">
        <v>682.80856630000005</v>
      </c>
      <c r="C483" s="5">
        <f t="shared" si="15"/>
        <v>89.8704953875</v>
      </c>
      <c r="D483" s="5">
        <f t="shared" si="16"/>
        <v>701.06249070937486</v>
      </c>
    </row>
    <row r="484" spans="1:4" x14ac:dyDescent="0.25">
      <c r="A484" s="3">
        <v>25.333420149999998</v>
      </c>
      <c r="B484" s="9">
        <v>581.26201570000001</v>
      </c>
      <c r="C484" s="5">
        <f t="shared" si="15"/>
        <v>65.474916950000008</v>
      </c>
      <c r="D484" s="5">
        <f t="shared" si="16"/>
        <v>990.03612429062503</v>
      </c>
    </row>
    <row r="485" spans="1:4" x14ac:dyDescent="0.25">
      <c r="A485" s="3">
        <v>18.50836039</v>
      </c>
      <c r="B485" s="9">
        <v>432.81979519999999</v>
      </c>
      <c r="C485" s="5">
        <f t="shared" si="15"/>
        <v>103.90772905624999</v>
      </c>
      <c r="D485" s="5">
        <f t="shared" si="16"/>
        <v>1044.8906437906251</v>
      </c>
    </row>
    <row r="486" spans="1:4" x14ac:dyDescent="0.25">
      <c r="A486" s="3">
        <v>22.48279827</v>
      </c>
      <c r="B486" s="9">
        <v>507.900282</v>
      </c>
      <c r="C486" s="5">
        <f t="shared" si="15"/>
        <v>115.33328735624998</v>
      </c>
      <c r="D486" s="5">
        <f t="shared" si="16"/>
        <v>939.08819231874986</v>
      </c>
    </row>
    <row r="487" spans="1:4" x14ac:dyDescent="0.25">
      <c r="A487" s="3">
        <v>30.085189629999999</v>
      </c>
      <c r="B487" s="9">
        <v>691.85548429999994</v>
      </c>
      <c r="C487" s="5">
        <f t="shared" si="15"/>
        <v>90.431350381249999</v>
      </c>
      <c r="D487" s="5">
        <f t="shared" si="16"/>
        <v>902.36314199999981</v>
      </c>
    </row>
    <row r="488" spans="1:4" x14ac:dyDescent="0.25">
      <c r="A488" s="3">
        <v>16.997888929999998</v>
      </c>
      <c r="B488" s="9">
        <v>448.32598139999999</v>
      </c>
      <c r="C488" s="5">
        <f t="shared" si="15"/>
        <v>90.538772449999996</v>
      </c>
      <c r="D488" s="5">
        <f t="shared" si="16"/>
        <v>1105.964438628125</v>
      </c>
    </row>
    <row r="489" spans="1:4" x14ac:dyDescent="0.25">
      <c r="A489" s="3">
        <v>27.281063830000001</v>
      </c>
      <c r="B489" s="9">
        <v>612.24196319999999</v>
      </c>
      <c r="C489" s="5">
        <f t="shared" si="15"/>
        <v>118.22570316249998</v>
      </c>
      <c r="D489" s="5">
        <f t="shared" si="16"/>
        <v>978.89543772812488</v>
      </c>
    </row>
    <row r="490" spans="1:4" x14ac:dyDescent="0.25">
      <c r="A490" s="3">
        <v>4.8658736219999996</v>
      </c>
      <c r="B490" s="9">
        <v>188.15133130000001</v>
      </c>
      <c r="C490" s="5">
        <f t="shared" si="15"/>
        <v>99.281715443749988</v>
      </c>
      <c r="D490" s="5">
        <f t="shared" si="16"/>
        <v>1054.5845001656251</v>
      </c>
    </row>
    <row r="491" spans="1:4" x14ac:dyDescent="0.25">
      <c r="A491" s="3">
        <v>23.407256969999999</v>
      </c>
      <c r="B491" s="9">
        <v>501.34532999999999</v>
      </c>
      <c r="C491" s="5">
        <f t="shared" si="15"/>
        <v>104.55061923749999</v>
      </c>
      <c r="D491" s="5">
        <f t="shared" si="16"/>
        <v>651.62319447499988</v>
      </c>
    </row>
    <row r="492" spans="1:4" x14ac:dyDescent="0.25">
      <c r="A492" s="3">
        <v>12.30161489</v>
      </c>
      <c r="B492" s="9">
        <v>333.33425849999998</v>
      </c>
      <c r="C492" s="5">
        <f t="shared" si="15"/>
        <v>61.78403911249999</v>
      </c>
      <c r="D492" s="5">
        <f t="shared" si="16"/>
        <v>807.59433803125</v>
      </c>
    </row>
    <row r="493" spans="1:4" x14ac:dyDescent="0.25">
      <c r="A493" s="3">
        <v>32.632858149999997</v>
      </c>
      <c r="B493" s="9">
        <v>793.07901100000004</v>
      </c>
      <c r="C493" s="5">
        <f t="shared" si="15"/>
        <v>74.427624456250001</v>
      </c>
      <c r="D493" s="5">
        <f t="shared" si="16"/>
        <v>680.685614046875</v>
      </c>
    </row>
    <row r="494" spans="1:4" x14ac:dyDescent="0.25">
      <c r="A494" s="3">
        <v>16.703851820000001</v>
      </c>
      <c r="B494" s="9">
        <v>379.31822599999998</v>
      </c>
      <c r="C494" s="5">
        <f t="shared" si="15"/>
        <v>73.000865437499996</v>
      </c>
      <c r="D494" s="5">
        <f t="shared" si="16"/>
        <v>1137.3577823687501</v>
      </c>
    </row>
    <row r="495" spans="1:4" x14ac:dyDescent="0.25">
      <c r="A495" s="3">
        <v>26.964217489999999</v>
      </c>
      <c r="B495" s="9">
        <v>581.07400519999999</v>
      </c>
      <c r="C495" s="5">
        <f t="shared" si="15"/>
        <v>119.96826753125002</v>
      </c>
      <c r="D495" s="5">
        <f t="shared" si="16"/>
        <v>890.08331568125004</v>
      </c>
    </row>
    <row r="496" spans="1:4" x14ac:dyDescent="0.25">
      <c r="A496" s="3">
        <v>23.824922369999999</v>
      </c>
      <c r="B496" s="9">
        <v>584.399945</v>
      </c>
      <c r="C496" s="5">
        <f t="shared" si="15"/>
        <v>96.982216437500014</v>
      </c>
      <c r="D496" s="5">
        <f t="shared" si="16"/>
        <v>1006.216683178125</v>
      </c>
    </row>
    <row r="497" spans="1:4" x14ac:dyDescent="0.25">
      <c r="A497" s="3">
        <v>34.472169190000002</v>
      </c>
      <c r="B497" s="9">
        <v>809.35251949999997</v>
      </c>
      <c r="C497" s="5">
        <f t="shared" si="15"/>
        <v>96.34163977499999</v>
      </c>
      <c r="D497" s="5">
        <f t="shared" si="16"/>
        <v>1006.2669368187499</v>
      </c>
    </row>
    <row r="498" spans="1:4" x14ac:dyDescent="0.25">
      <c r="A498" s="3">
        <v>23.056213570000001</v>
      </c>
      <c r="B498" s="9">
        <v>552.81935120000003</v>
      </c>
      <c r="C498" s="5">
        <f t="shared" si="15"/>
        <v>109.36711844999998</v>
      </c>
      <c r="D498" s="5">
        <f t="shared" si="16"/>
        <v>1306.8051270656249</v>
      </c>
    </row>
    <row r="499" spans="1:4" x14ac:dyDescent="0.25">
      <c r="A499" s="3">
        <v>14.931505769999999</v>
      </c>
      <c r="B499" s="9">
        <v>377.43092789999997</v>
      </c>
      <c r="C499" s="5">
        <f t="shared" si="15"/>
        <v>137.69406149999998</v>
      </c>
      <c r="D499" s="5">
        <f t="shared" si="16"/>
        <v>1152.0867054187499</v>
      </c>
    </row>
    <row r="500" spans="1:4" x14ac:dyDescent="0.25">
      <c r="A500" s="3">
        <v>25.11206572</v>
      </c>
      <c r="B500" s="9">
        <v>571.43425690000004</v>
      </c>
      <c r="C500" s="5">
        <f t="shared" si="15"/>
        <v>119.68695136874999</v>
      </c>
      <c r="D500" s="5">
        <f t="shared" si="16"/>
        <v>904.34955326249985</v>
      </c>
    </row>
    <row r="501" spans="1:4" x14ac:dyDescent="0.25">
      <c r="A501" s="3">
        <v>22.274899260000002</v>
      </c>
      <c r="B501" s="9">
        <v>524.74636429999998</v>
      </c>
      <c r="C501" s="5">
        <f t="shared" si="15"/>
        <v>81.730075437499991</v>
      </c>
      <c r="D501" s="5">
        <f t="shared" si="16"/>
        <v>953.03811787500001</v>
      </c>
    </row>
    <row r="502" spans="1:4" x14ac:dyDescent="0.25">
      <c r="A502" s="3">
        <v>32.893092109999998</v>
      </c>
      <c r="B502" s="9">
        <v>755.81839869999999</v>
      </c>
      <c r="C502" s="5">
        <f t="shared" si="15"/>
        <v>95.018715106249999</v>
      </c>
      <c r="D502" s="5">
        <f t="shared" si="16"/>
        <v>973.66825547499991</v>
      </c>
    </row>
    <row r="503" spans="1:4" x14ac:dyDescent="0.25">
      <c r="A503" s="3">
        <v>12.58815695</v>
      </c>
      <c r="B503" s="9">
        <v>306.09071890000001</v>
      </c>
      <c r="C503" s="5">
        <f t="shared" si="15"/>
        <v>101.30793659375</v>
      </c>
      <c r="D503" s="5">
        <f t="shared" si="16"/>
        <v>1220.8936207593749</v>
      </c>
    </row>
    <row r="504" spans="1:4" x14ac:dyDescent="0.25">
      <c r="A504" s="3">
        <v>22.362402370000002</v>
      </c>
      <c r="B504" s="9">
        <v>566.21730379999997</v>
      </c>
      <c r="C504" s="5">
        <f t="shared" si="15"/>
        <v>127.27394760624998</v>
      </c>
      <c r="D504" s="5">
        <f t="shared" si="16"/>
        <v>856.05154704375002</v>
      </c>
    </row>
    <row r="505" spans="1:4" x14ac:dyDescent="0.25">
      <c r="A505" s="3">
        <v>28.957736319999999</v>
      </c>
      <c r="B505" s="9">
        <v>655.66038790000005</v>
      </c>
      <c r="C505" s="5">
        <f t="shared" si="15"/>
        <v>85.499989781249994</v>
      </c>
      <c r="D505" s="5">
        <f t="shared" si="16"/>
        <v>955.72662047812491</v>
      </c>
    </row>
    <row r="506" spans="1:4" x14ac:dyDescent="0.25">
      <c r="C506" s="5"/>
      <c r="D506" s="5"/>
    </row>
  </sheetData>
  <mergeCells count="2">
    <mergeCell ref="C3:D3"/>
    <mergeCell ref="C5:D5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CB39-8ED2-4D85-8B7C-A7E4A348E6B8}">
  <dimension ref="A1:O501"/>
  <sheetViews>
    <sheetView tabSelected="1" zoomScale="85" zoomScaleNormal="85" workbookViewId="0">
      <selection activeCell="G4" sqref="G4"/>
    </sheetView>
  </sheetViews>
  <sheetFormatPr defaultRowHeight="15" x14ac:dyDescent="0.25"/>
  <cols>
    <col min="1" max="4" width="13.42578125" bestFit="1" customWidth="1"/>
    <col min="6" max="6" width="2.42578125" bestFit="1" customWidth="1"/>
    <col min="7" max="7" width="14.7109375" customWidth="1"/>
    <col min="9" max="9" width="7" bestFit="1" customWidth="1"/>
    <col min="10" max="10" width="4.42578125" bestFit="1" customWidth="1"/>
  </cols>
  <sheetData>
    <row r="1" spans="1:15" ht="15.75" thickBot="1" x14ac:dyDescent="0.3">
      <c r="A1" s="7" t="s">
        <v>0</v>
      </c>
      <c r="B1" s="7" t="s">
        <v>1</v>
      </c>
      <c r="C1" s="8" t="s">
        <v>14</v>
      </c>
      <c r="D1" s="8" t="s">
        <v>15</v>
      </c>
      <c r="F1" s="11" t="s">
        <v>12</v>
      </c>
      <c r="G1" s="21">
        <v>2.1176909575638166E-3</v>
      </c>
      <c r="I1" s="13" t="s">
        <v>13</v>
      </c>
      <c r="J1" s="12">
        <f>1-G1</f>
        <v>0.99788230904243613</v>
      </c>
    </row>
    <row r="2" spans="1:15" x14ac:dyDescent="0.25">
      <c r="A2" s="3">
        <v>24.566884420000001</v>
      </c>
      <c r="B2" s="3">
        <v>534.7990284</v>
      </c>
      <c r="C2" s="10" t="e">
        <v>#N/A</v>
      </c>
      <c r="D2" s="10" t="e">
        <v>#N/A</v>
      </c>
      <c r="O2" t="e">
        <v>#N/A</v>
      </c>
    </row>
    <row r="3" spans="1:15" x14ac:dyDescent="0.25">
      <c r="A3" s="3">
        <v>26.005191150000002</v>
      </c>
      <c r="B3" s="3">
        <v>625.19012150000003</v>
      </c>
      <c r="C3" s="3">
        <v>534.7990284</v>
      </c>
      <c r="D3" s="10" t="e">
        <v>#N/A</v>
      </c>
      <c r="G3" t="s">
        <v>59</v>
      </c>
      <c r="O3">
        <f>B2</f>
        <v>534.7990284</v>
      </c>
    </row>
    <row r="4" spans="1:15" x14ac:dyDescent="0.25">
      <c r="A4" s="3">
        <v>27.790553880000001</v>
      </c>
      <c r="B4" s="3">
        <v>660.63228879999997</v>
      </c>
      <c r="C4" s="5">
        <f>$G$1*B3+$J$1*C3</f>
        <v>534.99044880050212</v>
      </c>
      <c r="D4" s="10" t="e">
        <v>#N/A</v>
      </c>
      <c r="G4">
        <f>SQRT(SUMXMY2(B4:B501,C4:C501)/COUNT(C4:C501))</f>
        <v>175.92962441366393</v>
      </c>
      <c r="O4">
        <f t="shared" ref="O4:O67" si="0">0.7*B3+0.3*O3</f>
        <v>598.07279356999993</v>
      </c>
    </row>
    <row r="5" spans="1:15" x14ac:dyDescent="0.25">
      <c r="A5" s="3">
        <v>20.595335049999999</v>
      </c>
      <c r="B5" s="3">
        <v>487.70696029999999</v>
      </c>
      <c r="C5" s="5">
        <f t="shared" ref="C5:C68" si="1">$G$1*B4+$J$1*C4</f>
        <v>535.25651938896067</v>
      </c>
      <c r="D5" s="10" t="e">
        <v>#N/A</v>
      </c>
      <c r="O5">
        <f t="shared" si="0"/>
        <v>641.86444023099989</v>
      </c>
    </row>
    <row r="6" spans="1:15" x14ac:dyDescent="0.25">
      <c r="A6" s="3">
        <v>11.503497640000001</v>
      </c>
      <c r="B6" s="3">
        <v>316.24019440000001</v>
      </c>
      <c r="C6" s="5">
        <f t="shared" si="1"/>
        <v>535.15582411764183</v>
      </c>
      <c r="D6" s="5">
        <f>SQRT(SUMXMY2(B3:B5,C3:C5)/COUNT(C3:C5))</f>
        <v>93.483300183913158</v>
      </c>
      <c r="O6">
        <f t="shared" si="0"/>
        <v>533.95420427929992</v>
      </c>
    </row>
    <row r="7" spans="1:15" x14ac:dyDescent="0.25">
      <c r="A7" s="3">
        <v>14.35251388</v>
      </c>
      <c r="B7" s="3">
        <v>367.94074380000001</v>
      </c>
      <c r="C7" s="5">
        <f t="shared" si="1"/>
        <v>534.69222846811931</v>
      </c>
      <c r="D7" s="5">
        <f>SQRT(SUMXMY2(B4:B6,C4:C6)/COUNT(C4:C6))</f>
        <v>148.29125110480572</v>
      </c>
      <c r="O7">
        <f t="shared" si="0"/>
        <v>381.55439736378997</v>
      </c>
    </row>
    <row r="8" spans="1:15" x14ac:dyDescent="0.25">
      <c r="A8" s="3">
        <v>13.70777988</v>
      </c>
      <c r="B8" s="3">
        <v>308.89451789999998</v>
      </c>
      <c r="C8" s="5">
        <f t="shared" si="1"/>
        <v>534.33910035687722</v>
      </c>
      <c r="D8" s="5">
        <f t="shared" ref="D7:D70" si="2">SQRT(SUMXMY2(B5:B7,C5:C7)/COUNT(C5:C7))</f>
        <v>161.23592563202558</v>
      </c>
      <c r="O8">
        <f t="shared" si="0"/>
        <v>372.024839869137</v>
      </c>
    </row>
    <row r="9" spans="1:15" x14ac:dyDescent="0.25">
      <c r="A9" s="3">
        <v>30.833984739999998</v>
      </c>
      <c r="B9" s="3">
        <v>696.71664020000003</v>
      </c>
      <c r="C9" s="5">
        <f t="shared" si="1"/>
        <v>533.8616784031766</v>
      </c>
      <c r="D9" s="5">
        <f t="shared" si="2"/>
        <v>205.39017367995757</v>
      </c>
      <c r="O9">
        <f t="shared" si="0"/>
        <v>327.83361449074107</v>
      </c>
    </row>
    <row r="10" spans="1:15" x14ac:dyDescent="0.25">
      <c r="A10" s="3">
        <v>0.97686998899999999</v>
      </c>
      <c r="B10" s="3">
        <v>55.390338239999998</v>
      </c>
      <c r="C10" s="5">
        <f t="shared" si="1"/>
        <v>534.20655488316811</v>
      </c>
      <c r="D10" s="5">
        <f t="shared" si="2"/>
        <v>187.21917278956107</v>
      </c>
      <c r="O10">
        <f t="shared" si="0"/>
        <v>586.05173248722235</v>
      </c>
    </row>
    <row r="11" spans="1:15" x14ac:dyDescent="0.25">
      <c r="A11" s="3">
        <v>31.66946458</v>
      </c>
      <c r="B11" s="3">
        <v>737.8008241</v>
      </c>
      <c r="C11" s="5">
        <f t="shared" si="1"/>
        <v>533.19257011084801</v>
      </c>
      <c r="D11" s="5">
        <f t="shared" si="2"/>
        <v>319.69358645505014</v>
      </c>
      <c r="O11">
        <f t="shared" si="0"/>
        <v>214.5887565141667</v>
      </c>
    </row>
    <row r="12" spans="1:15" x14ac:dyDescent="0.25">
      <c r="A12" s="3">
        <v>11.45525338</v>
      </c>
      <c r="B12" s="3">
        <v>325.96840839999999</v>
      </c>
      <c r="C12" s="5">
        <f t="shared" si="1"/>
        <v>533.62586716016381</v>
      </c>
      <c r="D12" s="5">
        <f t="shared" si="2"/>
        <v>314.98743123221675</v>
      </c>
      <c r="O12">
        <f t="shared" si="0"/>
        <v>580.83720382424997</v>
      </c>
    </row>
    <row r="13" spans="1:15" x14ac:dyDescent="0.25">
      <c r="A13" s="3">
        <v>3.6646695770000002</v>
      </c>
      <c r="B13" s="3">
        <v>71.160153010000002</v>
      </c>
      <c r="C13" s="5">
        <f t="shared" si="1"/>
        <v>533.18611283747668</v>
      </c>
      <c r="D13" s="5">
        <f t="shared" si="2"/>
        <v>323.65162706202881</v>
      </c>
      <c r="O13">
        <f t="shared" si="0"/>
        <v>402.42904702727492</v>
      </c>
    </row>
    <row r="14" spans="1:15" x14ac:dyDescent="0.25">
      <c r="A14" s="3">
        <v>18.81182403</v>
      </c>
      <c r="B14" s="3">
        <v>467.44670660000003</v>
      </c>
      <c r="C14" s="5">
        <f t="shared" si="1"/>
        <v>532.20768464019034</v>
      </c>
      <c r="D14" s="5">
        <f t="shared" si="2"/>
        <v>315.411976803735</v>
      </c>
      <c r="O14">
        <f t="shared" si="0"/>
        <v>170.54082121518246</v>
      </c>
    </row>
    <row r="15" spans="1:15" x14ac:dyDescent="0.25">
      <c r="A15" s="3">
        <v>13.62450892</v>
      </c>
      <c r="B15" s="3">
        <v>289.54093410000002</v>
      </c>
      <c r="C15" s="5">
        <f t="shared" si="1"/>
        <v>532.07054090259157</v>
      </c>
      <c r="D15" s="5">
        <f t="shared" si="2"/>
        <v>294.83531675041479</v>
      </c>
      <c r="O15">
        <f t="shared" si="0"/>
        <v>378.37494098455471</v>
      </c>
    </row>
    <row r="16" spans="1:15" x14ac:dyDescent="0.25">
      <c r="A16" s="3">
        <v>39.539908990000001</v>
      </c>
      <c r="B16" s="3">
        <v>905.47760430000005</v>
      </c>
      <c r="C16" s="5">
        <f t="shared" si="1"/>
        <v>531.55693814732422</v>
      </c>
      <c r="D16" s="5">
        <f t="shared" si="2"/>
        <v>303.58007291160311</v>
      </c>
      <c r="O16">
        <f t="shared" si="0"/>
        <v>316.1911361653664</v>
      </c>
    </row>
    <row r="17" spans="1:15" x14ac:dyDescent="0.25">
      <c r="A17" s="3">
        <v>18.483140989999999</v>
      </c>
      <c r="B17" s="3">
        <v>469.90903320000001</v>
      </c>
      <c r="C17" s="5">
        <f t="shared" si="1"/>
        <v>532.34878656088188</v>
      </c>
      <c r="D17" s="5">
        <f t="shared" si="2"/>
        <v>260.02003706676311</v>
      </c>
      <c r="O17">
        <f t="shared" si="0"/>
        <v>728.69166385961</v>
      </c>
    </row>
    <row r="18" spans="1:15" x14ac:dyDescent="0.25">
      <c r="A18" s="3">
        <v>25.935375140000001</v>
      </c>
      <c r="B18" s="3">
        <v>648.20999770000003</v>
      </c>
      <c r="C18" s="5">
        <f t="shared" si="1"/>
        <v>532.21655845979706</v>
      </c>
      <c r="D18" s="5">
        <f t="shared" si="2"/>
        <v>259.83071254931116</v>
      </c>
      <c r="O18">
        <f t="shared" si="0"/>
        <v>547.54382239788299</v>
      </c>
    </row>
    <row r="19" spans="1:15" x14ac:dyDescent="0.25">
      <c r="A19" s="3">
        <v>42.515280410000003</v>
      </c>
      <c r="B19" s="3">
        <v>921.50827500000003</v>
      </c>
      <c r="C19" s="5">
        <f t="shared" si="1"/>
        <v>532.46219671721281</v>
      </c>
      <c r="D19" s="5">
        <f t="shared" si="2"/>
        <v>228.88852113536211</v>
      </c>
      <c r="O19">
        <f t="shared" si="0"/>
        <v>618.01014510936488</v>
      </c>
    </row>
    <row r="20" spans="1:15" x14ac:dyDescent="0.25">
      <c r="A20" s="3">
        <v>29.589480559999998</v>
      </c>
      <c r="B20" s="3">
        <v>649.56117470000004</v>
      </c>
      <c r="C20" s="5">
        <f t="shared" si="1"/>
        <v>533.2860760792679</v>
      </c>
      <c r="D20" s="5">
        <f t="shared" si="2"/>
        <v>237.14275009914388</v>
      </c>
      <c r="O20">
        <f t="shared" si="0"/>
        <v>830.45883603280936</v>
      </c>
    </row>
    <row r="21" spans="1:15" x14ac:dyDescent="0.25">
      <c r="A21" s="3">
        <v>21.775947989999999</v>
      </c>
      <c r="B21" s="3">
        <v>534.62286529999994</v>
      </c>
      <c r="C21" s="5">
        <f t="shared" si="1"/>
        <v>533.53231080420676</v>
      </c>
      <c r="D21" s="5">
        <f t="shared" si="2"/>
        <v>243.81087447257713</v>
      </c>
      <c r="O21">
        <f t="shared" si="0"/>
        <v>703.83047309984272</v>
      </c>
    </row>
    <row r="22" spans="1:15" x14ac:dyDescent="0.25">
      <c r="A22" s="3">
        <v>25.457836369999999</v>
      </c>
      <c r="B22" s="3">
        <v>612.15394909999998</v>
      </c>
      <c r="C22" s="5">
        <f t="shared" si="1"/>
        <v>533.53462026160116</v>
      </c>
      <c r="D22" s="5">
        <f t="shared" si="2"/>
        <v>234.43402689284528</v>
      </c>
      <c r="O22">
        <f t="shared" si="0"/>
        <v>585.38514763995272</v>
      </c>
    </row>
    <row r="23" spans="1:15" x14ac:dyDescent="0.25">
      <c r="A23" s="3">
        <v>15.21456942</v>
      </c>
      <c r="B23" s="3">
        <v>353.32563340000002</v>
      </c>
      <c r="C23" s="5">
        <f t="shared" si="1"/>
        <v>533.70111170337191</v>
      </c>
      <c r="D23" s="5">
        <f t="shared" si="2"/>
        <v>81.039263601807164</v>
      </c>
      <c r="O23">
        <f t="shared" si="0"/>
        <v>604.12330866198579</v>
      </c>
    </row>
    <row r="24" spans="1:15" x14ac:dyDescent="0.25">
      <c r="A24" s="3">
        <v>22.619315740000001</v>
      </c>
      <c r="B24" s="3">
        <v>524.23611540000002</v>
      </c>
      <c r="C24" s="5">
        <f t="shared" si="1"/>
        <v>533.31913218400257</v>
      </c>
      <c r="D24" s="5">
        <f t="shared" si="2"/>
        <v>113.60384581119128</v>
      </c>
      <c r="O24">
        <f t="shared" si="0"/>
        <v>428.56493597859571</v>
      </c>
    </row>
    <row r="25" spans="1:15" x14ac:dyDescent="0.25">
      <c r="A25" s="3">
        <v>16.258720740000001</v>
      </c>
      <c r="B25" s="3">
        <v>374.23113499999999</v>
      </c>
      <c r="C25" s="5">
        <f t="shared" si="1"/>
        <v>533.29989716149169</v>
      </c>
      <c r="D25" s="5">
        <f t="shared" si="2"/>
        <v>113.72307481197318</v>
      </c>
      <c r="O25">
        <f t="shared" si="0"/>
        <v>495.53476157357875</v>
      </c>
    </row>
    <row r="26" spans="1:15" x14ac:dyDescent="0.25">
      <c r="A26" s="3">
        <v>23.881724779999999</v>
      </c>
      <c r="B26" s="3">
        <v>523.1245467</v>
      </c>
      <c r="C26" s="5">
        <f t="shared" si="1"/>
        <v>532.9630386822314</v>
      </c>
      <c r="D26" s="5">
        <f t="shared" si="2"/>
        <v>138.94925388147749</v>
      </c>
      <c r="O26">
        <f t="shared" si="0"/>
        <v>410.62222297207359</v>
      </c>
    </row>
    <row r="27" spans="1:15" x14ac:dyDescent="0.25">
      <c r="A27" s="3">
        <v>18.97830025</v>
      </c>
      <c r="B27" s="3">
        <v>473.60433490000003</v>
      </c>
      <c r="C27" s="5">
        <f t="shared" si="1"/>
        <v>532.94220379672458</v>
      </c>
      <c r="D27" s="5">
        <f t="shared" si="2"/>
        <v>92.163203456282034</v>
      </c>
      <c r="O27">
        <f t="shared" si="0"/>
        <v>489.37384958162204</v>
      </c>
    </row>
    <row r="28" spans="1:15" x14ac:dyDescent="0.25">
      <c r="A28" s="3">
        <v>15.6614643</v>
      </c>
      <c r="B28" s="3">
        <v>402.45532040000001</v>
      </c>
      <c r="C28" s="5">
        <f t="shared" si="1"/>
        <v>532.81654452832095</v>
      </c>
      <c r="D28" s="5">
        <f t="shared" si="2"/>
        <v>98.184604538726802</v>
      </c>
      <c r="O28">
        <f t="shared" si="0"/>
        <v>478.33518930448656</v>
      </c>
    </row>
    <row r="29" spans="1:15" x14ac:dyDescent="0.25">
      <c r="A29" s="3">
        <v>29.185044649999998</v>
      </c>
      <c r="B29" s="3">
        <v>679.31779059999997</v>
      </c>
      <c r="C29" s="5">
        <f t="shared" si="1"/>
        <v>532.54047974276739</v>
      </c>
      <c r="D29" s="5">
        <f t="shared" si="2"/>
        <v>82.889137539092189</v>
      </c>
      <c r="O29">
        <f t="shared" si="0"/>
        <v>425.21928107134596</v>
      </c>
    </row>
    <row r="30" spans="1:15" x14ac:dyDescent="0.25">
      <c r="A30" s="3">
        <v>19.024610920000001</v>
      </c>
      <c r="B30" s="3">
        <v>517.53402830000005</v>
      </c>
      <c r="C30" s="5">
        <f t="shared" si="1"/>
        <v>532.85130872674529</v>
      </c>
      <c r="D30" s="5">
        <f t="shared" si="2"/>
        <v>118.40412496181581</v>
      </c>
      <c r="O30">
        <f t="shared" si="0"/>
        <v>603.08823774140365</v>
      </c>
    </row>
    <row r="31" spans="1:15" x14ac:dyDescent="0.25">
      <c r="A31" s="3">
        <v>35.120151419999999</v>
      </c>
      <c r="B31" s="3">
        <v>809.67205339999998</v>
      </c>
      <c r="C31" s="5">
        <f t="shared" si="1"/>
        <v>532.8188714604911</v>
      </c>
      <c r="D31" s="5">
        <f t="shared" si="2"/>
        <v>113.68413377774192</v>
      </c>
      <c r="O31">
        <f t="shared" si="0"/>
        <v>543.20029113242117</v>
      </c>
    </row>
    <row r="32" spans="1:15" x14ac:dyDescent="0.25">
      <c r="A32" s="3">
        <v>24.18393726</v>
      </c>
      <c r="B32" s="3">
        <v>528.38041650000002</v>
      </c>
      <c r="C32" s="5">
        <f t="shared" si="1"/>
        <v>533.40516094045711</v>
      </c>
      <c r="D32" s="5">
        <f t="shared" si="2"/>
        <v>181.1315198156513</v>
      </c>
      <c r="O32">
        <f t="shared" si="0"/>
        <v>729.7305247197263</v>
      </c>
    </row>
    <row r="33" spans="1:15" x14ac:dyDescent="0.25">
      <c r="A33" s="3">
        <v>15.231190120000001</v>
      </c>
      <c r="B33" s="3">
        <v>356.09800749999999</v>
      </c>
      <c r="C33" s="5">
        <f t="shared" si="1"/>
        <v>533.39452008459136</v>
      </c>
      <c r="D33" s="5">
        <f t="shared" si="2"/>
        <v>160.11199360280526</v>
      </c>
      <c r="O33">
        <f t="shared" si="0"/>
        <v>588.78544896591779</v>
      </c>
    </row>
    <row r="34" spans="1:15" x14ac:dyDescent="0.25">
      <c r="A34" s="3">
        <v>8.7909528080000001</v>
      </c>
      <c r="B34" s="3">
        <v>237.7639106</v>
      </c>
      <c r="C34" s="5">
        <f t="shared" si="1"/>
        <v>533.01906086308338</v>
      </c>
      <c r="D34" s="5">
        <f t="shared" si="2"/>
        <v>189.8306137774594</v>
      </c>
      <c r="O34">
        <f t="shared" si="0"/>
        <v>425.90423993977532</v>
      </c>
    </row>
    <row r="35" spans="1:15" x14ac:dyDescent="0.25">
      <c r="A35" s="3">
        <v>18.233227840000001</v>
      </c>
      <c r="B35" s="3">
        <v>418.13727879999999</v>
      </c>
      <c r="C35" s="5">
        <f t="shared" si="1"/>
        <v>532.39380170119705</v>
      </c>
      <c r="D35" s="5">
        <f t="shared" si="2"/>
        <v>198.85916724173248</v>
      </c>
      <c r="O35">
        <f t="shared" si="0"/>
        <v>294.20600940193259</v>
      </c>
    </row>
    <row r="36" spans="1:15" x14ac:dyDescent="0.25">
      <c r="A36" s="3">
        <v>35.62892497</v>
      </c>
      <c r="B36" s="3">
        <v>809.4634112</v>
      </c>
      <c r="C36" s="5">
        <f t="shared" si="1"/>
        <v>532.15184169580641</v>
      </c>
      <c r="D36" s="5">
        <f t="shared" si="2"/>
        <v>209.49479719633922</v>
      </c>
      <c r="O36">
        <f t="shared" si="0"/>
        <v>380.95789798057973</v>
      </c>
    </row>
    <row r="37" spans="1:15" x14ac:dyDescent="0.25">
      <c r="A37" s="3">
        <v>37.057542460000001</v>
      </c>
      <c r="B37" s="3">
        <v>870.76591589999998</v>
      </c>
      <c r="C37" s="5">
        <f t="shared" si="1"/>
        <v>532.73910189897322</v>
      </c>
      <c r="D37" s="5">
        <f t="shared" si="2"/>
        <v>242.98961799716662</v>
      </c>
      <c r="O37">
        <f t="shared" si="0"/>
        <v>680.91175723417382</v>
      </c>
    </row>
    <row r="38" spans="1:15" x14ac:dyDescent="0.25">
      <c r="A38" s="3">
        <v>22.284550320000001</v>
      </c>
      <c r="B38" s="3">
        <v>550.2785159</v>
      </c>
      <c r="C38" s="5">
        <f t="shared" si="1"/>
        <v>533.45493822639719</v>
      </c>
      <c r="D38" s="5">
        <f t="shared" si="2"/>
        <v>260.90763792961661</v>
      </c>
      <c r="O38">
        <f t="shared" si="0"/>
        <v>813.80966830025204</v>
      </c>
    </row>
    <row r="39" spans="1:15" x14ac:dyDescent="0.25">
      <c r="A39" s="3">
        <v>17.517073969999998</v>
      </c>
      <c r="B39" s="3">
        <v>405.66144589999999</v>
      </c>
      <c r="C39" s="5">
        <f t="shared" si="1"/>
        <v>533.49056536471039</v>
      </c>
      <c r="D39" s="5">
        <f t="shared" si="2"/>
        <v>252.61754117658026</v>
      </c>
      <c r="O39">
        <f t="shared" si="0"/>
        <v>629.3378616200755</v>
      </c>
    </row>
    <row r="40" spans="1:15" x14ac:dyDescent="0.25">
      <c r="A40" s="3">
        <v>31.737919600000001</v>
      </c>
      <c r="B40" s="3">
        <v>740.93568479999999</v>
      </c>
      <c r="C40" s="5">
        <f t="shared" si="1"/>
        <v>533.21986279430666</v>
      </c>
      <c r="D40" s="5">
        <f t="shared" si="2"/>
        <v>208.87431909527771</v>
      </c>
      <c r="O40">
        <f t="shared" si="0"/>
        <v>472.76437061602263</v>
      </c>
    </row>
    <row r="41" spans="1:15" x14ac:dyDescent="0.25">
      <c r="A41" s="3">
        <v>17.049737610000001</v>
      </c>
      <c r="B41" s="3">
        <v>501.73299009999999</v>
      </c>
      <c r="C41" s="5">
        <f t="shared" si="1"/>
        <v>533.65974071231096</v>
      </c>
      <c r="D41" s="5">
        <f t="shared" si="2"/>
        <v>141.14906926173691</v>
      </c>
      <c r="O41">
        <f t="shared" si="0"/>
        <v>660.48429054480675</v>
      </c>
    </row>
    <row r="42" spans="1:15" x14ac:dyDescent="0.25">
      <c r="A42" s="3">
        <v>23.0034888</v>
      </c>
      <c r="B42" s="3">
        <v>539.68800569999996</v>
      </c>
      <c r="C42" s="5">
        <f t="shared" si="1"/>
        <v>533.59212972123487</v>
      </c>
      <c r="D42" s="5">
        <f t="shared" si="2"/>
        <v>142.01580181947452</v>
      </c>
      <c r="O42">
        <f t="shared" si="0"/>
        <v>549.35838023344195</v>
      </c>
    </row>
    <row r="43" spans="1:15" x14ac:dyDescent="0.25">
      <c r="A43" s="3">
        <v>8.7555539380000003</v>
      </c>
      <c r="B43" s="3">
        <v>242.23620829999999</v>
      </c>
      <c r="C43" s="5">
        <f t="shared" si="1"/>
        <v>533.60503890267353</v>
      </c>
      <c r="D43" s="5">
        <f t="shared" si="2"/>
        <v>121.38415577566134</v>
      </c>
      <c r="O43">
        <f t="shared" si="0"/>
        <v>542.58911806003255</v>
      </c>
    </row>
    <row r="44" spans="1:15" x14ac:dyDescent="0.25">
      <c r="A44" s="3">
        <v>18.77535808</v>
      </c>
      <c r="B44" s="3">
        <v>421.62150500000001</v>
      </c>
      <c r="C44" s="5">
        <f t="shared" si="1"/>
        <v>532.98800976479026</v>
      </c>
      <c r="D44" s="5">
        <f t="shared" si="2"/>
        <v>169.26534647841993</v>
      </c>
      <c r="O44">
        <f t="shared" si="0"/>
        <v>332.34208122800976</v>
      </c>
    </row>
    <row r="45" spans="1:15" x14ac:dyDescent="0.25">
      <c r="A45" s="3">
        <v>14.109661020000001</v>
      </c>
      <c r="B45" s="3">
        <v>358.00284929999998</v>
      </c>
      <c r="C45" s="5">
        <f t="shared" si="1"/>
        <v>532.75216992467438</v>
      </c>
      <c r="D45" s="5">
        <f t="shared" si="2"/>
        <v>180.12537627464192</v>
      </c>
      <c r="O45">
        <f t="shared" si="0"/>
        <v>394.83767786840292</v>
      </c>
    </row>
    <row r="46" spans="1:15" x14ac:dyDescent="0.25">
      <c r="A46" s="3">
        <v>18.633912859999999</v>
      </c>
      <c r="B46" s="3">
        <v>467.63106299999998</v>
      </c>
      <c r="C46" s="5">
        <f t="shared" si="1"/>
        <v>532.38210486854712</v>
      </c>
      <c r="D46" s="5">
        <f t="shared" si="2"/>
        <v>206.42643474862157</v>
      </c>
      <c r="O46">
        <f t="shared" si="0"/>
        <v>369.05329787052085</v>
      </c>
    </row>
    <row r="47" spans="1:15" x14ac:dyDescent="0.25">
      <c r="A47" s="3">
        <v>15.67648661</v>
      </c>
      <c r="B47" s="3">
        <v>396.9356482</v>
      </c>
      <c r="C47" s="5">
        <f t="shared" si="1"/>
        <v>532.24498217268922</v>
      </c>
      <c r="D47" s="5">
        <f t="shared" si="2"/>
        <v>125.34289085727153</v>
      </c>
      <c r="O47">
        <f t="shared" si="0"/>
        <v>438.0577334611562</v>
      </c>
    </row>
    <row r="48" spans="1:15" x14ac:dyDescent="0.25">
      <c r="A48" s="3">
        <v>20.94791347</v>
      </c>
      <c r="B48" s="3">
        <v>500.92506450000002</v>
      </c>
      <c r="C48" s="5">
        <f t="shared" si="1"/>
        <v>531.95843881966118</v>
      </c>
      <c r="D48" s="5">
        <f t="shared" si="2"/>
        <v>132.96445432518215</v>
      </c>
      <c r="O48">
        <f t="shared" si="0"/>
        <v>409.27227377834686</v>
      </c>
    </row>
    <row r="49" spans="1:15" x14ac:dyDescent="0.25">
      <c r="A49" s="3">
        <v>30.635307099999999</v>
      </c>
      <c r="B49" s="3">
        <v>651.86153630000001</v>
      </c>
      <c r="C49" s="5">
        <f t="shared" si="1"/>
        <v>531.89271972348172</v>
      </c>
      <c r="D49" s="5">
        <f t="shared" si="2"/>
        <v>88.439025331692605</v>
      </c>
      <c r="O49">
        <f t="shared" si="0"/>
        <v>473.42922728350402</v>
      </c>
    </row>
    <row r="50" spans="1:15" x14ac:dyDescent="0.25">
      <c r="A50" s="3">
        <v>20.473594120000001</v>
      </c>
      <c r="B50" s="3">
        <v>451.45078430000001</v>
      </c>
      <c r="C50" s="5">
        <f t="shared" si="1"/>
        <v>532.14677660153541</v>
      </c>
      <c r="D50" s="5">
        <f t="shared" si="2"/>
        <v>105.9311146178925</v>
      </c>
      <c r="O50">
        <f t="shared" si="0"/>
        <v>598.33184359505117</v>
      </c>
    </row>
    <row r="51" spans="1:15" x14ac:dyDescent="0.25">
      <c r="A51" s="3">
        <v>31.228988480000002</v>
      </c>
      <c r="B51" s="3">
        <v>697.83398620000003</v>
      </c>
      <c r="C51" s="5">
        <f t="shared" si="1"/>
        <v>531.97588742832681</v>
      </c>
      <c r="D51" s="5">
        <f t="shared" si="2"/>
        <v>85.376480847994571</v>
      </c>
      <c r="O51">
        <f t="shared" si="0"/>
        <v>495.51510208851528</v>
      </c>
    </row>
    <row r="52" spans="1:15" x14ac:dyDescent="0.25">
      <c r="A52" s="3">
        <v>6.3938346270000004</v>
      </c>
      <c r="B52" s="3">
        <v>190.7109408</v>
      </c>
      <c r="C52" s="5">
        <f t="shared" si="1"/>
        <v>532.32712362433426</v>
      </c>
      <c r="D52" s="5">
        <f t="shared" si="2"/>
        <v>127.03446914447257</v>
      </c>
      <c r="O52">
        <f t="shared" si="0"/>
        <v>637.1383209665546</v>
      </c>
    </row>
    <row r="53" spans="1:15" x14ac:dyDescent="0.25">
      <c r="A53" s="3">
        <v>27.185810310000001</v>
      </c>
      <c r="B53" s="3">
        <v>621.18973040000003</v>
      </c>
      <c r="C53" s="5">
        <f t="shared" si="1"/>
        <v>531.60368612300965</v>
      </c>
      <c r="D53" s="5">
        <f t="shared" si="2"/>
        <v>224.14457274205304</v>
      </c>
      <c r="O53">
        <f t="shared" si="0"/>
        <v>324.63915484996636</v>
      </c>
    </row>
    <row r="54" spans="1:15" x14ac:dyDescent="0.25">
      <c r="A54" s="3">
        <v>28.633732760000001</v>
      </c>
      <c r="B54" s="3">
        <v>666.13683549999996</v>
      </c>
      <c r="C54" s="5">
        <f t="shared" si="1"/>
        <v>531.79340167889893</v>
      </c>
      <c r="D54" s="5">
        <f t="shared" si="2"/>
        <v>225.26738528899529</v>
      </c>
      <c r="O54">
        <f t="shared" si="0"/>
        <v>532.22455773498984</v>
      </c>
    </row>
    <row r="55" spans="1:15" x14ac:dyDescent="0.25">
      <c r="A55" s="3">
        <v>27.99922248</v>
      </c>
      <c r="B55" s="3">
        <v>628.4532107</v>
      </c>
      <c r="C55" s="5">
        <f t="shared" si="1"/>
        <v>532.0778995539099</v>
      </c>
      <c r="D55" s="5">
        <f t="shared" si="2"/>
        <v>218.15547506882365</v>
      </c>
      <c r="O55">
        <f t="shared" si="0"/>
        <v>625.96315217049687</v>
      </c>
    </row>
    <row r="56" spans="1:15" x14ac:dyDescent="0.25">
      <c r="A56" s="3">
        <v>10.326389369999999</v>
      </c>
      <c r="B56" s="3">
        <v>219.30399320000001</v>
      </c>
      <c r="C56" s="5">
        <f t="shared" si="1"/>
        <v>532.28199267885634</v>
      </c>
      <c r="D56" s="5">
        <f t="shared" si="2"/>
        <v>108.56951404292261</v>
      </c>
      <c r="O56">
        <f t="shared" si="0"/>
        <v>627.70619314114901</v>
      </c>
    </row>
    <row r="57" spans="1:15" x14ac:dyDescent="0.25">
      <c r="A57" s="3">
        <v>27.312811409999998</v>
      </c>
      <c r="B57" s="3">
        <v>623.59886070000005</v>
      </c>
      <c r="C57" s="5">
        <f t="shared" si="1"/>
        <v>531.61920199944348</v>
      </c>
      <c r="D57" s="5">
        <f t="shared" si="2"/>
        <v>204.36208631343308</v>
      </c>
      <c r="O57">
        <f t="shared" si="0"/>
        <v>341.82465318234472</v>
      </c>
    </row>
    <row r="58" spans="1:15" x14ac:dyDescent="0.25">
      <c r="A58" s="3">
        <v>33.235672289999997</v>
      </c>
      <c r="B58" s="3">
        <v>749.36715430000004</v>
      </c>
      <c r="C58" s="5">
        <f t="shared" si="1"/>
        <v>531.81398649095343</v>
      </c>
      <c r="D58" s="5">
        <f t="shared" si="2"/>
        <v>196.38710613731197</v>
      </c>
      <c r="O58">
        <f t="shared" si="0"/>
        <v>539.06659844470346</v>
      </c>
    </row>
    <row r="59" spans="1:15" x14ac:dyDescent="0.25">
      <c r="A59" s="3">
        <v>36.569115060000001</v>
      </c>
      <c r="B59" s="3">
        <v>827.68483130000004</v>
      </c>
      <c r="C59" s="5">
        <f t="shared" si="1"/>
        <v>532.2746968672119</v>
      </c>
      <c r="D59" s="5">
        <f t="shared" si="2"/>
        <v>226.38084915779208</v>
      </c>
      <c r="O59">
        <f t="shared" si="0"/>
        <v>686.276987543411</v>
      </c>
    </row>
    <row r="60" spans="1:15" x14ac:dyDescent="0.25">
      <c r="A60" s="3">
        <v>12.462937309999999</v>
      </c>
      <c r="B60" s="3">
        <v>303.73438149999998</v>
      </c>
      <c r="C60" s="5">
        <f t="shared" si="1"/>
        <v>532.90028423767296</v>
      </c>
      <c r="D60" s="5">
        <f t="shared" si="2"/>
        <v>218.37031694197822</v>
      </c>
      <c r="O60">
        <f t="shared" si="0"/>
        <v>785.26247817302328</v>
      </c>
    </row>
    <row r="61" spans="1:15" x14ac:dyDescent="0.25">
      <c r="A61" s="3">
        <v>14.37969698</v>
      </c>
      <c r="B61" s="3">
        <v>351.2888691</v>
      </c>
      <c r="C61" s="5">
        <f t="shared" si="1"/>
        <v>532.41498167766349</v>
      </c>
      <c r="D61" s="5">
        <f t="shared" si="2"/>
        <v>249.74222665708854</v>
      </c>
      <c r="O61">
        <f t="shared" si="0"/>
        <v>448.19281050190693</v>
      </c>
    </row>
    <row r="62" spans="1:15" x14ac:dyDescent="0.25">
      <c r="A62" s="3">
        <v>16.302554730000001</v>
      </c>
      <c r="B62" s="3">
        <v>381.56413520000001</v>
      </c>
      <c r="C62" s="5">
        <f t="shared" si="1"/>
        <v>532.0314125468791</v>
      </c>
      <c r="D62" s="5">
        <f t="shared" si="2"/>
        <v>239.85469709851907</v>
      </c>
      <c r="O62">
        <f t="shared" si="0"/>
        <v>380.36005152057203</v>
      </c>
    </row>
    <row r="63" spans="1:15" x14ac:dyDescent="0.25">
      <c r="A63" s="3">
        <v>11.56964367</v>
      </c>
      <c r="B63" s="3">
        <v>321.84827339999998</v>
      </c>
      <c r="C63" s="5">
        <f t="shared" si="1"/>
        <v>531.71276935423225</v>
      </c>
      <c r="D63" s="5">
        <f t="shared" si="2"/>
        <v>189.70510552543709</v>
      </c>
      <c r="O63">
        <f t="shared" si="0"/>
        <v>381.20291009617159</v>
      </c>
    </row>
    <row r="64" spans="1:15" x14ac:dyDescent="0.25">
      <c r="A64" s="3">
        <v>33.551418720000001</v>
      </c>
      <c r="B64" s="3">
        <v>774.10808129999998</v>
      </c>
      <c r="C64" s="5">
        <f t="shared" si="1"/>
        <v>531.26834120883632</v>
      </c>
      <c r="D64" s="5">
        <f t="shared" si="2"/>
        <v>182.10818842270936</v>
      </c>
      <c r="O64">
        <f t="shared" si="0"/>
        <v>339.65466440885143</v>
      </c>
    </row>
    <row r="65" spans="1:15" x14ac:dyDescent="0.25">
      <c r="A65" s="3">
        <v>3.9865231680000002</v>
      </c>
      <c r="B65" s="3">
        <v>131.65701749999999</v>
      </c>
      <c r="C65" s="5">
        <f t="shared" si="1"/>
        <v>531.78260073056447</v>
      </c>
      <c r="D65" s="5">
        <f t="shared" si="2"/>
        <v>204.65796472965206</v>
      </c>
      <c r="O65">
        <f t="shared" si="0"/>
        <v>643.77205623265536</v>
      </c>
    </row>
    <row r="66" spans="1:15" x14ac:dyDescent="0.25">
      <c r="A66" s="3">
        <v>20.511637409999999</v>
      </c>
      <c r="B66" s="3">
        <v>498.7570498</v>
      </c>
      <c r="C66" s="5">
        <f t="shared" si="1"/>
        <v>530.93525840106713</v>
      </c>
      <c r="D66" s="5">
        <f t="shared" si="2"/>
        <v>296.15014682041902</v>
      </c>
      <c r="O66">
        <f t="shared" si="0"/>
        <v>285.29152911979656</v>
      </c>
    </row>
    <row r="67" spans="1:15" x14ac:dyDescent="0.25">
      <c r="A67" s="3">
        <v>6.5425143969999997</v>
      </c>
      <c r="B67" s="3">
        <v>195.7357217</v>
      </c>
      <c r="C67" s="5">
        <f t="shared" si="1"/>
        <v>530.86711489968206</v>
      </c>
      <c r="D67" s="5">
        <f t="shared" si="2"/>
        <v>270.8671622966487</v>
      </c>
      <c r="O67">
        <f t="shared" si="0"/>
        <v>434.71739359593897</v>
      </c>
    </row>
    <row r="68" spans="1:15" x14ac:dyDescent="0.25">
      <c r="A68" s="3">
        <v>19.81753939</v>
      </c>
      <c r="B68" s="3">
        <v>496.01129479999997</v>
      </c>
      <c r="C68" s="5">
        <f t="shared" si="1"/>
        <v>530.15741017870732</v>
      </c>
      <c r="D68" s="5">
        <f t="shared" si="2"/>
        <v>301.91001428258556</v>
      </c>
      <c r="O68">
        <f t="shared" ref="O68:O131" si="3">0.7*B67+0.3*O67</f>
        <v>267.43022326878167</v>
      </c>
    </row>
    <row r="69" spans="1:15" x14ac:dyDescent="0.25">
      <c r="A69" s="3">
        <v>11.694537670000001</v>
      </c>
      <c r="B69" s="3">
        <v>284.77278890000002</v>
      </c>
      <c r="C69" s="5">
        <f t="shared" ref="C69:C132" si="4">$G$1*B68+$J$1*C68</f>
        <v>530.08509925893395</v>
      </c>
      <c r="D69" s="5">
        <f t="shared" si="2"/>
        <v>195.37523300236879</v>
      </c>
      <c r="O69">
        <f t="shared" si="3"/>
        <v>427.43697334063449</v>
      </c>
    </row>
    <row r="70" spans="1:15" x14ac:dyDescent="0.25">
      <c r="A70" s="3">
        <v>21.488176599999999</v>
      </c>
      <c r="B70" s="3">
        <v>483.48976859999999</v>
      </c>
      <c r="C70" s="5">
        <f t="shared" si="4"/>
        <v>529.56560359750767</v>
      </c>
      <c r="D70" s="5">
        <f t="shared" si="2"/>
        <v>240.59449807858161</v>
      </c>
      <c r="O70">
        <f t="shared" si="3"/>
        <v>327.57204423219036</v>
      </c>
    </row>
    <row r="71" spans="1:15" x14ac:dyDescent="0.25">
      <c r="A71" s="3">
        <v>18.77353222</v>
      </c>
      <c r="B71" s="3">
        <v>430.34390330000002</v>
      </c>
      <c r="C71" s="5">
        <f t="shared" si="4"/>
        <v>529.46802921837127</v>
      </c>
      <c r="D71" s="5">
        <f t="shared" ref="D71:D134" si="5">SQRT(SUMXMY2(B68:B70,C68:C70)/COUNT(C68:C70))</f>
        <v>145.44995631924573</v>
      </c>
      <c r="O71">
        <f t="shared" si="3"/>
        <v>436.71445128965706</v>
      </c>
    </row>
    <row r="72" spans="1:15" x14ac:dyDescent="0.25">
      <c r="A72" s="3">
        <v>12.68842965</v>
      </c>
      <c r="B72" s="3">
        <v>276.78708599999999</v>
      </c>
      <c r="C72" s="5">
        <f t="shared" si="4"/>
        <v>529.25811495323751</v>
      </c>
      <c r="D72" s="5">
        <f t="shared" si="5"/>
        <v>155.05558629454643</v>
      </c>
      <c r="O72">
        <f t="shared" si="3"/>
        <v>432.25506769689707</v>
      </c>
    </row>
    <row r="73" spans="1:15" x14ac:dyDescent="0.25">
      <c r="A73" s="3">
        <v>27.88711086</v>
      </c>
      <c r="B73" s="3">
        <v>627.29129520000004</v>
      </c>
      <c r="C73" s="5">
        <f t="shared" si="4"/>
        <v>528.72345933817633</v>
      </c>
      <c r="D73" s="5">
        <f t="shared" si="5"/>
        <v>158.8397466741298</v>
      </c>
      <c r="O73">
        <f t="shared" si="3"/>
        <v>323.42748050906908</v>
      </c>
    </row>
    <row r="74" spans="1:15" x14ac:dyDescent="0.25">
      <c r="A74" s="3">
        <v>26.956719700000001</v>
      </c>
      <c r="B74" s="3">
        <v>643.64860109999995</v>
      </c>
      <c r="C74" s="5">
        <f t="shared" si="4"/>
        <v>528.93219555288761</v>
      </c>
      <c r="D74" s="5">
        <f t="shared" si="5"/>
        <v>166.61615674584809</v>
      </c>
      <c r="O74">
        <f t="shared" si="3"/>
        <v>536.13215079272072</v>
      </c>
    </row>
    <row r="75" spans="1:15" x14ac:dyDescent="0.25">
      <c r="A75" s="3">
        <v>27.375401010000001</v>
      </c>
      <c r="B75" s="3">
        <v>623.24870080000005</v>
      </c>
      <c r="C75" s="5">
        <f t="shared" si="4"/>
        <v>529.17512944759892</v>
      </c>
      <c r="D75" s="5">
        <f t="shared" si="5"/>
        <v>169.91869862656816</v>
      </c>
      <c r="O75">
        <f t="shared" si="3"/>
        <v>611.39366600781614</v>
      </c>
    </row>
    <row r="76" spans="1:15" x14ac:dyDescent="0.25">
      <c r="A76" s="3">
        <v>24.10161613</v>
      </c>
      <c r="B76" s="3">
        <v>586.15056800000002</v>
      </c>
      <c r="C76" s="5">
        <f t="shared" si="4"/>
        <v>529.37434819899761</v>
      </c>
      <c r="D76" s="5">
        <f t="shared" si="5"/>
        <v>102.83531947589516</v>
      </c>
      <c r="O76">
        <f t="shared" si="3"/>
        <v>619.69219036234483</v>
      </c>
    </row>
    <row r="77" spans="1:15" x14ac:dyDescent="0.25">
      <c r="A77" s="3">
        <v>28.790101499999999</v>
      </c>
      <c r="B77" s="3">
        <v>653.98673559999997</v>
      </c>
      <c r="C77" s="5">
        <f t="shared" si="4"/>
        <v>529.49458268627484</v>
      </c>
      <c r="D77" s="5">
        <f t="shared" si="5"/>
        <v>91.711921550647915</v>
      </c>
      <c r="O77">
        <f t="shared" si="3"/>
        <v>596.21305470870345</v>
      </c>
    </row>
    <row r="78" spans="1:15" x14ac:dyDescent="0.25">
      <c r="A78" s="3">
        <v>40.473989179999997</v>
      </c>
      <c r="B78" s="3">
        <v>918.39123159999997</v>
      </c>
      <c r="C78" s="5">
        <f t="shared" si="4"/>
        <v>529.75821859278778</v>
      </c>
      <c r="D78" s="5">
        <f t="shared" si="5"/>
        <v>95.867394698756272</v>
      </c>
      <c r="O78">
        <f t="shared" si="3"/>
        <v>636.65463133261096</v>
      </c>
    </row>
    <row r="79" spans="1:15" x14ac:dyDescent="0.25">
      <c r="A79" s="3">
        <v>25.54596553</v>
      </c>
      <c r="B79" s="3">
        <v>591.1733898</v>
      </c>
      <c r="C79" s="5">
        <f t="shared" si="4"/>
        <v>530.58122321024393</v>
      </c>
      <c r="D79" s="5">
        <f t="shared" si="5"/>
        <v>237.87773755373439</v>
      </c>
      <c r="O79">
        <f t="shared" si="3"/>
        <v>833.87025151978321</v>
      </c>
    </row>
    <row r="80" spans="1:15" x14ac:dyDescent="0.25">
      <c r="A80" s="3">
        <v>28.701276459999999</v>
      </c>
      <c r="B80" s="3">
        <v>651.1862423</v>
      </c>
      <c r="C80" s="5">
        <f t="shared" si="4"/>
        <v>530.70953869353025</v>
      </c>
      <c r="D80" s="5">
        <f t="shared" si="5"/>
        <v>238.19132756966545</v>
      </c>
      <c r="O80">
        <f t="shared" si="3"/>
        <v>663.98244831593502</v>
      </c>
    </row>
    <row r="81" spans="1:15" x14ac:dyDescent="0.25">
      <c r="A81" s="3">
        <v>29.4637861</v>
      </c>
      <c r="B81" s="3">
        <v>682.75286889999995</v>
      </c>
      <c r="C81" s="5">
        <f t="shared" si="4"/>
        <v>530.96467111935476</v>
      </c>
      <c r="D81" s="5">
        <f t="shared" si="5"/>
        <v>237.5020460003</v>
      </c>
      <c r="O81">
        <f t="shared" si="3"/>
        <v>655.02510410478044</v>
      </c>
    </row>
    <row r="82" spans="1:15" x14ac:dyDescent="0.25">
      <c r="A82" s="3">
        <v>16.020975409999998</v>
      </c>
      <c r="B82" s="3">
        <v>372.99060550000002</v>
      </c>
      <c r="C82" s="5">
        <f t="shared" si="4"/>
        <v>531.28611161325978</v>
      </c>
      <c r="D82" s="5">
        <f t="shared" si="5"/>
        <v>117.22585572221709</v>
      </c>
      <c r="O82">
        <f t="shared" si="3"/>
        <v>674.43453946143404</v>
      </c>
    </row>
    <row r="83" spans="1:15" x14ac:dyDescent="0.25">
      <c r="A83" s="3">
        <v>14.739550660000001</v>
      </c>
      <c r="B83" s="3">
        <v>381.80301379999997</v>
      </c>
      <c r="C83" s="5">
        <f t="shared" si="4"/>
        <v>530.95089065134073</v>
      </c>
      <c r="D83" s="5">
        <f t="shared" si="5"/>
        <v>144.46655939816486</v>
      </c>
      <c r="O83">
        <f t="shared" si="3"/>
        <v>463.42378568843026</v>
      </c>
    </row>
    <row r="84" spans="1:15" x14ac:dyDescent="0.25">
      <c r="A84" s="3">
        <v>22.171198870000001</v>
      </c>
      <c r="B84" s="3">
        <v>515.45910170000002</v>
      </c>
      <c r="C84" s="5">
        <f t="shared" si="4"/>
        <v>530.63504154119278</v>
      </c>
      <c r="D84" s="5">
        <f t="shared" si="5"/>
        <v>153.12545337120588</v>
      </c>
      <c r="O84">
        <f t="shared" si="3"/>
        <v>406.28924536652903</v>
      </c>
    </row>
    <row r="85" spans="1:15" x14ac:dyDescent="0.25">
      <c r="A85" s="3">
        <v>29.035738769999998</v>
      </c>
      <c r="B85" s="3">
        <v>685.36238809999998</v>
      </c>
      <c r="C85" s="5">
        <f t="shared" si="4"/>
        <v>530.60290359061855</v>
      </c>
      <c r="D85" s="5">
        <f t="shared" si="5"/>
        <v>125.87409791133794</v>
      </c>
      <c r="O85">
        <f t="shared" si="3"/>
        <v>482.70814479995869</v>
      </c>
    </row>
    <row r="86" spans="1:15" x14ac:dyDescent="0.25">
      <c r="A86" s="3">
        <v>29.20971484</v>
      </c>
      <c r="B86" s="3">
        <v>654.74746110000001</v>
      </c>
      <c r="C86" s="5">
        <f t="shared" si="4"/>
        <v>530.93063635156125</v>
      </c>
      <c r="D86" s="5">
        <f t="shared" si="5"/>
        <v>124.39975397207139</v>
      </c>
      <c r="O86">
        <f t="shared" si="3"/>
        <v>624.56611510998755</v>
      </c>
    </row>
    <row r="87" spans="1:15" x14ac:dyDescent="0.25">
      <c r="A87" s="3">
        <v>16.364944990000001</v>
      </c>
      <c r="B87" s="3">
        <v>406.57924869999999</v>
      </c>
      <c r="C87" s="5">
        <f t="shared" si="4"/>
        <v>531.19284212172533</v>
      </c>
      <c r="D87" s="5">
        <f t="shared" si="5"/>
        <v>114.76267291888155</v>
      </c>
      <c r="O87">
        <f t="shared" si="3"/>
        <v>645.69305730299629</v>
      </c>
    </row>
    <row r="88" spans="1:15" x14ac:dyDescent="0.25">
      <c r="A88" s="3">
        <v>27.78049953</v>
      </c>
      <c r="B88" s="3">
        <v>643.94432659999995</v>
      </c>
      <c r="C88" s="5">
        <f t="shared" si="4"/>
        <v>530.92894904174659</v>
      </c>
      <c r="D88" s="5">
        <f t="shared" si="5"/>
        <v>135.16613456763758</v>
      </c>
      <c r="O88">
        <f t="shared" si="3"/>
        <v>478.31339128089883</v>
      </c>
    </row>
    <row r="89" spans="1:15" x14ac:dyDescent="0.25">
      <c r="A89" s="3">
        <v>13.330605759999999</v>
      </c>
      <c r="B89" s="3">
        <v>344.68876519999998</v>
      </c>
      <c r="C89" s="5">
        <f t="shared" si="4"/>
        <v>531.16828068486734</v>
      </c>
      <c r="D89" s="5">
        <f t="shared" si="5"/>
        <v>120.59799517528643</v>
      </c>
      <c r="O89">
        <f t="shared" si="3"/>
        <v>594.25504600426962</v>
      </c>
    </row>
    <row r="90" spans="1:15" x14ac:dyDescent="0.25">
      <c r="A90" s="3">
        <v>29.3050392</v>
      </c>
      <c r="B90" s="3">
        <v>642.22729089999996</v>
      </c>
      <c r="C90" s="5">
        <f t="shared" si="4"/>
        <v>530.77337470115413</v>
      </c>
      <c r="D90" s="5">
        <f t="shared" si="5"/>
        <v>145.00072749884222</v>
      </c>
      <c r="O90">
        <f t="shared" si="3"/>
        <v>419.55864944128086</v>
      </c>
    </row>
    <row r="91" spans="1:15" x14ac:dyDescent="0.25">
      <c r="A91" s="3">
        <v>14.384083499999999</v>
      </c>
      <c r="B91" s="3">
        <v>361.11914430000002</v>
      </c>
      <c r="C91" s="5">
        <f t="shared" si="4"/>
        <v>531.00939965167345</v>
      </c>
      <c r="D91" s="5">
        <f t="shared" si="5"/>
        <v>141.38488921635718</v>
      </c>
      <c r="O91">
        <f t="shared" si="3"/>
        <v>575.42669846238414</v>
      </c>
    </row>
    <row r="92" spans="1:15" x14ac:dyDescent="0.25">
      <c r="A92" s="3">
        <v>30.427791840000001</v>
      </c>
      <c r="B92" s="3">
        <v>704.28143909999994</v>
      </c>
      <c r="C92" s="5">
        <f t="shared" si="4"/>
        <v>530.64962459413698</v>
      </c>
      <c r="D92" s="5">
        <f t="shared" si="5"/>
        <v>159.22655138197172</v>
      </c>
      <c r="O92">
        <f t="shared" si="3"/>
        <v>425.41141054871525</v>
      </c>
    </row>
    <row r="93" spans="1:15" x14ac:dyDescent="0.25">
      <c r="A93" s="3">
        <v>9.0738382479999995</v>
      </c>
      <c r="B93" s="3">
        <v>222.8723171</v>
      </c>
      <c r="C93" s="5">
        <f t="shared" si="4"/>
        <v>531.01732311766136</v>
      </c>
      <c r="D93" s="5">
        <f t="shared" si="5"/>
        <v>154.30778907550817</v>
      </c>
      <c r="O93">
        <f t="shared" si="3"/>
        <v>620.62043053461457</v>
      </c>
    </row>
    <row r="94" spans="1:15" x14ac:dyDescent="0.25">
      <c r="A94" s="3">
        <v>23.070615870000001</v>
      </c>
      <c r="B94" s="3">
        <v>543.59959330000004</v>
      </c>
      <c r="C94" s="5">
        <f t="shared" si="4"/>
        <v>530.36476722479927</v>
      </c>
      <c r="D94" s="5">
        <f t="shared" si="5"/>
        <v>226.54215987734656</v>
      </c>
      <c r="O94">
        <f t="shared" si="3"/>
        <v>342.19675113038431</v>
      </c>
    </row>
    <row r="95" spans="1:15" x14ac:dyDescent="0.25">
      <c r="A95" s="3">
        <v>8.5869481410000006</v>
      </c>
      <c r="B95" s="3">
        <v>221.22329060000001</v>
      </c>
      <c r="C95" s="5">
        <f t="shared" si="4"/>
        <v>530.39279449630362</v>
      </c>
      <c r="D95" s="5">
        <f t="shared" si="5"/>
        <v>204.34979191202501</v>
      </c>
      <c r="O95">
        <f t="shared" si="3"/>
        <v>483.1787406491153</v>
      </c>
    </row>
    <row r="96" spans="1:15" x14ac:dyDescent="0.25">
      <c r="A96" s="3">
        <v>12.35208102</v>
      </c>
      <c r="B96" s="3">
        <v>337.11902520000001</v>
      </c>
      <c r="C96" s="5">
        <f t="shared" si="4"/>
        <v>529.73806903354796</v>
      </c>
      <c r="D96" s="5">
        <f t="shared" si="5"/>
        <v>252.1337525298506</v>
      </c>
      <c r="O96">
        <f t="shared" si="3"/>
        <v>299.80992561473454</v>
      </c>
    </row>
    <row r="97" spans="1:15" x14ac:dyDescent="0.25">
      <c r="A97" s="3">
        <v>9.0188602360000001</v>
      </c>
      <c r="B97" s="3">
        <v>212.59174010000001</v>
      </c>
      <c r="C97" s="5">
        <f t="shared" si="4"/>
        <v>529.33016142616702</v>
      </c>
      <c r="D97" s="5">
        <f t="shared" si="5"/>
        <v>210.44638177619618</v>
      </c>
      <c r="O97">
        <f t="shared" si="3"/>
        <v>325.92629532442038</v>
      </c>
    </row>
    <row r="98" spans="1:15" x14ac:dyDescent="0.25">
      <c r="A98" s="3">
        <v>20.265012129999999</v>
      </c>
      <c r="B98" s="3">
        <v>474.74939239999998</v>
      </c>
      <c r="C98" s="5">
        <f t="shared" si="4"/>
        <v>528.65940733541152</v>
      </c>
      <c r="D98" s="5">
        <f t="shared" si="5"/>
        <v>278.69404115805872</v>
      </c>
      <c r="O98">
        <f t="shared" si="3"/>
        <v>246.59210666732611</v>
      </c>
    </row>
    <row r="99" spans="1:15" x14ac:dyDescent="0.25">
      <c r="A99" s="3">
        <v>19.363153459999999</v>
      </c>
      <c r="B99" s="3">
        <v>460.40250020000002</v>
      </c>
      <c r="C99" s="5">
        <f t="shared" si="4"/>
        <v>528.54524258426056</v>
      </c>
      <c r="D99" s="5">
        <f t="shared" si="5"/>
        <v>216.28038383995826</v>
      </c>
      <c r="O99">
        <f t="shared" si="3"/>
        <v>406.3022066801978</v>
      </c>
    </row>
    <row r="100" spans="1:15" x14ac:dyDescent="0.25">
      <c r="A100" s="3">
        <v>14.6859445</v>
      </c>
      <c r="B100" s="3">
        <v>343.36290450000001</v>
      </c>
      <c r="C100" s="5">
        <f t="shared" si="4"/>
        <v>528.4009373148898</v>
      </c>
      <c r="D100" s="5">
        <f t="shared" si="5"/>
        <v>189.62502524207827</v>
      </c>
      <c r="O100">
        <f t="shared" si="3"/>
        <v>444.17241214405931</v>
      </c>
    </row>
    <row r="101" spans="1:15" x14ac:dyDescent="0.25">
      <c r="A101" s="3">
        <v>9.9543570100000007</v>
      </c>
      <c r="B101" s="3">
        <v>283.8343266</v>
      </c>
      <c r="C101" s="5">
        <f t="shared" si="4"/>
        <v>528.0090839459923</v>
      </c>
      <c r="D101" s="5">
        <f t="shared" si="5"/>
        <v>118.02372168055628</v>
      </c>
      <c r="O101">
        <f t="shared" si="3"/>
        <v>373.60575679321778</v>
      </c>
    </row>
    <row r="102" spans="1:15" x14ac:dyDescent="0.25">
      <c r="A102" s="3">
        <v>19.977467310000002</v>
      </c>
      <c r="B102" s="3">
        <v>468.97510340000002</v>
      </c>
      <c r="C102" s="5">
        <f t="shared" si="4"/>
        <v>527.49199727029531</v>
      </c>
      <c r="D102" s="5">
        <f t="shared" si="5"/>
        <v>181.2032183789112</v>
      </c>
      <c r="O102">
        <f t="shared" si="3"/>
        <v>310.76575565796531</v>
      </c>
    </row>
    <row r="103" spans="1:15" x14ac:dyDescent="0.25">
      <c r="A103" s="3">
        <v>32.00416835</v>
      </c>
      <c r="B103" s="3">
        <v>711.17406530000005</v>
      </c>
      <c r="C103" s="5">
        <f t="shared" si="4"/>
        <v>527.36807657328143</v>
      </c>
      <c r="D103" s="5">
        <f t="shared" si="5"/>
        <v>180.07832794019188</v>
      </c>
      <c r="O103">
        <f t="shared" si="3"/>
        <v>421.51229907738957</v>
      </c>
    </row>
    <row r="104" spans="1:15" x14ac:dyDescent="0.25">
      <c r="A104" s="3">
        <v>14.28719594</v>
      </c>
      <c r="B104" s="3">
        <v>322.59274099999999</v>
      </c>
      <c r="C104" s="5">
        <f t="shared" si="4"/>
        <v>527.75732085355401</v>
      </c>
      <c r="D104" s="5">
        <f t="shared" si="5"/>
        <v>179.65724819315272</v>
      </c>
      <c r="O104">
        <f t="shared" si="3"/>
        <v>624.27553543321687</v>
      </c>
    </row>
    <row r="105" spans="1:15" x14ac:dyDescent="0.25">
      <c r="A105" s="3">
        <v>17.658502309999999</v>
      </c>
      <c r="B105" s="3">
        <v>401.43301830000001</v>
      </c>
      <c r="C105" s="5">
        <f t="shared" si="4"/>
        <v>527.32284567798581</v>
      </c>
      <c r="D105" s="5">
        <f t="shared" si="5"/>
        <v>162.58471964539939</v>
      </c>
      <c r="O105">
        <f t="shared" si="3"/>
        <v>413.09757932996501</v>
      </c>
    </row>
    <row r="106" spans="1:15" x14ac:dyDescent="0.25">
      <c r="A106" s="3">
        <v>26.595054050000002</v>
      </c>
      <c r="B106" s="3">
        <v>627.90184109999996</v>
      </c>
      <c r="C106" s="5">
        <f t="shared" si="4"/>
        <v>527.05624992889818</v>
      </c>
      <c r="D106" s="5">
        <f t="shared" si="5"/>
        <v>174.85746095563192</v>
      </c>
      <c r="O106">
        <f t="shared" si="3"/>
        <v>404.93238660898953</v>
      </c>
    </row>
    <row r="107" spans="1:15" x14ac:dyDescent="0.25">
      <c r="A107" s="3">
        <v>17.262181120000001</v>
      </c>
      <c r="B107" s="3">
        <v>415.81767439999999</v>
      </c>
      <c r="C107" s="5">
        <f t="shared" si="4"/>
        <v>527.26980972543129</v>
      </c>
      <c r="D107" s="5">
        <f t="shared" si="5"/>
        <v>150.67690236882515</v>
      </c>
      <c r="O107">
        <f t="shared" si="3"/>
        <v>561.01100475269686</v>
      </c>
    </row>
    <row r="108" spans="1:15" x14ac:dyDescent="0.25">
      <c r="A108" s="3">
        <v>23.76143592</v>
      </c>
      <c r="B108" s="3">
        <v>553.44529060000002</v>
      </c>
      <c r="C108" s="5">
        <f t="shared" si="4"/>
        <v>527.03378854625146</v>
      </c>
      <c r="D108" s="5">
        <f t="shared" si="5"/>
        <v>113.19549514668022</v>
      </c>
      <c r="O108">
        <f t="shared" si="3"/>
        <v>459.375673505809</v>
      </c>
    </row>
    <row r="109" spans="1:15" x14ac:dyDescent="0.25">
      <c r="A109" s="3">
        <v>15.58806128</v>
      </c>
      <c r="B109" s="3">
        <v>362.51521550000001</v>
      </c>
      <c r="C109" s="5">
        <f t="shared" si="4"/>
        <v>527.08971994532635</v>
      </c>
      <c r="D109" s="5">
        <f t="shared" si="5"/>
        <v>88.107849003333058</v>
      </c>
      <c r="O109">
        <f t="shared" si="3"/>
        <v>525.22440547174267</v>
      </c>
    </row>
    <row r="110" spans="1:15" x14ac:dyDescent="0.25">
      <c r="A110" s="3">
        <v>28.43656665</v>
      </c>
      <c r="B110" s="3">
        <v>643.78833110000005</v>
      </c>
      <c r="C110" s="5">
        <f t="shared" si="4"/>
        <v>526.74120200541699</v>
      </c>
      <c r="D110" s="5">
        <f t="shared" si="5"/>
        <v>115.7640033613762</v>
      </c>
      <c r="O110">
        <f t="shared" si="3"/>
        <v>411.32797249152281</v>
      </c>
    </row>
    <row r="111" spans="1:15" x14ac:dyDescent="0.25">
      <c r="A111" s="3">
        <v>27.727399219999999</v>
      </c>
      <c r="B111" s="3">
        <v>651.50430410000001</v>
      </c>
      <c r="C111" s="5">
        <f t="shared" si="4"/>
        <v>526.98907165230935</v>
      </c>
      <c r="D111" s="5">
        <f t="shared" si="5"/>
        <v>117.59019996502528</v>
      </c>
      <c r="O111">
        <f t="shared" si="3"/>
        <v>574.05022351745686</v>
      </c>
    </row>
    <row r="112" spans="1:15" x14ac:dyDescent="0.25">
      <c r="A112" s="3">
        <v>25.41930193</v>
      </c>
      <c r="B112" s="3">
        <v>603.0371179</v>
      </c>
      <c r="C112" s="5">
        <f t="shared" si="4"/>
        <v>527.25275643414284</v>
      </c>
      <c r="D112" s="5">
        <f t="shared" si="5"/>
        <v>136.97790704369223</v>
      </c>
      <c r="O112">
        <f t="shared" si="3"/>
        <v>628.26807992523709</v>
      </c>
    </row>
    <row r="113" spans="1:15" x14ac:dyDescent="0.25">
      <c r="A113" s="3">
        <v>18.4750345</v>
      </c>
      <c r="B113" s="3">
        <v>427.2113597</v>
      </c>
      <c r="C113" s="5">
        <f t="shared" si="4"/>
        <v>527.41324429114388</v>
      </c>
      <c r="D113" s="5">
        <f t="shared" si="5"/>
        <v>107.93106284966363</v>
      </c>
      <c r="O113">
        <f t="shared" si="3"/>
        <v>610.60640650757114</v>
      </c>
    </row>
    <row r="114" spans="1:15" x14ac:dyDescent="0.25">
      <c r="A114" s="3">
        <v>24.243112629999999</v>
      </c>
      <c r="B114" s="3">
        <v>565.87499990000003</v>
      </c>
      <c r="C114" s="5">
        <f t="shared" si="4"/>
        <v>527.20104766621432</v>
      </c>
      <c r="D114" s="5">
        <f t="shared" si="5"/>
        <v>102.12366723717385</v>
      </c>
      <c r="O114">
        <f t="shared" si="3"/>
        <v>482.22987374227125</v>
      </c>
    </row>
    <row r="115" spans="1:15" x14ac:dyDescent="0.25">
      <c r="A115" s="3">
        <v>31.66848495</v>
      </c>
      <c r="B115" s="3">
        <v>733.21582799999999</v>
      </c>
      <c r="C115" s="5">
        <f t="shared" si="4"/>
        <v>527.28294714515312</v>
      </c>
      <c r="D115" s="5">
        <f t="shared" si="5"/>
        <v>75.893262107132529</v>
      </c>
      <c r="O115">
        <f t="shared" si="3"/>
        <v>540.78146205268138</v>
      </c>
    </row>
    <row r="116" spans="1:15" x14ac:dyDescent="0.25">
      <c r="A116" s="3">
        <v>17.690031619999999</v>
      </c>
      <c r="B116" s="3">
        <v>385.67250080000002</v>
      </c>
      <c r="C116" s="5">
        <f t="shared" si="4"/>
        <v>527.71904934480449</v>
      </c>
      <c r="D116" s="5">
        <f t="shared" si="5"/>
        <v>134.09504548910402</v>
      </c>
      <c r="O116">
        <f t="shared" si="3"/>
        <v>675.48551821580429</v>
      </c>
    </row>
    <row r="117" spans="1:15" x14ac:dyDescent="0.25">
      <c r="A117" s="3">
        <v>31.891467800000001</v>
      </c>
      <c r="B117" s="3">
        <v>689.93077800000003</v>
      </c>
      <c r="C117" s="5">
        <f t="shared" si="4"/>
        <v>527.41823865339791</v>
      </c>
      <c r="D117" s="5">
        <f t="shared" si="5"/>
        <v>146.15203037938403</v>
      </c>
      <c r="O117">
        <f t="shared" si="3"/>
        <v>472.61640602474131</v>
      </c>
    </row>
    <row r="118" spans="1:15" x14ac:dyDescent="0.25">
      <c r="A118" s="3">
        <v>25.925170999999999</v>
      </c>
      <c r="B118" s="3">
        <v>572.08129150000002</v>
      </c>
      <c r="C118" s="5">
        <f t="shared" si="4"/>
        <v>527.76238998846293</v>
      </c>
      <c r="D118" s="5">
        <f t="shared" si="5"/>
        <v>172.23617391588499</v>
      </c>
      <c r="O118">
        <f t="shared" si="3"/>
        <v>624.73646640742231</v>
      </c>
    </row>
    <row r="119" spans="1:15" x14ac:dyDescent="0.25">
      <c r="A119" s="3">
        <v>29.312012549999999</v>
      </c>
      <c r="B119" s="3">
        <v>719.47170140000003</v>
      </c>
      <c r="C119" s="5">
        <f t="shared" si="4"/>
        <v>527.85624372544305</v>
      </c>
      <c r="D119" s="5">
        <f t="shared" si="5"/>
        <v>127.21597440253814</v>
      </c>
      <c r="O119">
        <f t="shared" si="3"/>
        <v>587.87784397222663</v>
      </c>
    </row>
    <row r="120" spans="1:15" x14ac:dyDescent="0.25">
      <c r="A120" s="3">
        <v>11.05909651</v>
      </c>
      <c r="B120" s="3">
        <v>306.74993039999998</v>
      </c>
      <c r="C120" s="5">
        <f t="shared" si="4"/>
        <v>528.26202604748994</v>
      </c>
      <c r="D120" s="5">
        <f t="shared" si="5"/>
        <v>147.29898630099277</v>
      </c>
      <c r="O120">
        <f t="shared" si="3"/>
        <v>679.99354417166796</v>
      </c>
    </row>
    <row r="121" spans="1:15" x14ac:dyDescent="0.25">
      <c r="A121" s="3">
        <v>25.496624109999999</v>
      </c>
      <c r="B121" s="3">
        <v>596.2366902</v>
      </c>
      <c r="C121" s="5">
        <f t="shared" si="4"/>
        <v>527.79293188554618</v>
      </c>
      <c r="D121" s="5">
        <f t="shared" si="5"/>
        <v>171.02461535225663</v>
      </c>
      <c r="O121">
        <f t="shared" si="3"/>
        <v>418.72301453150033</v>
      </c>
    </row>
    <row r="122" spans="1:15" x14ac:dyDescent="0.25">
      <c r="A122" s="3">
        <v>22.940317090000001</v>
      </c>
      <c r="B122" s="3">
        <v>540.79812200000003</v>
      </c>
      <c r="C122" s="5">
        <f t="shared" si="4"/>
        <v>527.93787461363036</v>
      </c>
      <c r="D122" s="5">
        <f t="shared" si="5"/>
        <v>173.65544447763992</v>
      </c>
      <c r="O122">
        <f t="shared" si="3"/>
        <v>542.98258749945012</v>
      </c>
    </row>
    <row r="123" spans="1:15" x14ac:dyDescent="0.25">
      <c r="A123" s="3">
        <v>12.901773309999999</v>
      </c>
      <c r="B123" s="3">
        <v>341.85935289999998</v>
      </c>
      <c r="C123" s="5">
        <f t="shared" si="4"/>
        <v>527.9651086432325</v>
      </c>
      <c r="D123" s="5">
        <f t="shared" si="5"/>
        <v>134.06160590463466</v>
      </c>
      <c r="O123">
        <f t="shared" si="3"/>
        <v>541.45346164983505</v>
      </c>
    </row>
    <row r="124" spans="1:15" x14ac:dyDescent="0.25">
      <c r="A124" s="3">
        <v>28.262830940000001</v>
      </c>
      <c r="B124" s="3">
        <v>655.43397919999995</v>
      </c>
      <c r="C124" s="5">
        <f t="shared" si="4"/>
        <v>527.57099416714436</v>
      </c>
      <c r="D124" s="5">
        <f t="shared" si="5"/>
        <v>114.7247231939796</v>
      </c>
      <c r="O124">
        <f t="shared" si="3"/>
        <v>401.73758552495048</v>
      </c>
    </row>
    <row r="125" spans="1:15" x14ac:dyDescent="0.25">
      <c r="A125" s="3">
        <v>30.562661240000001</v>
      </c>
      <c r="B125" s="3">
        <v>702.90171710000004</v>
      </c>
      <c r="C125" s="5">
        <f t="shared" si="4"/>
        <v>527.84176845435547</v>
      </c>
      <c r="D125" s="5">
        <f t="shared" si="5"/>
        <v>130.57524168732576</v>
      </c>
      <c r="O125">
        <f t="shared" si="3"/>
        <v>579.3250610974851</v>
      </c>
    </row>
    <row r="126" spans="1:15" x14ac:dyDescent="0.25">
      <c r="A126" s="3">
        <v>12.571513769999999</v>
      </c>
      <c r="B126" s="3">
        <v>319.34946239999999</v>
      </c>
      <c r="C126" s="5">
        <f t="shared" si="4"/>
        <v>528.21249132463402</v>
      </c>
      <c r="D126" s="5">
        <f t="shared" si="5"/>
        <v>164.95482298909164</v>
      </c>
      <c r="O126">
        <f t="shared" si="3"/>
        <v>665.82872029924556</v>
      </c>
    </row>
    <row r="127" spans="1:15" x14ac:dyDescent="0.25">
      <c r="A127" s="3">
        <v>19.059286530000001</v>
      </c>
      <c r="B127" s="3">
        <v>450.47320710000002</v>
      </c>
      <c r="C127" s="5">
        <f t="shared" si="4"/>
        <v>527.77018397691097</v>
      </c>
      <c r="D127" s="5">
        <f t="shared" si="5"/>
        <v>173.79939912909217</v>
      </c>
      <c r="O127">
        <f t="shared" si="3"/>
        <v>423.29323976977366</v>
      </c>
    </row>
    <row r="128" spans="1:15" x14ac:dyDescent="0.25">
      <c r="A128" s="3">
        <v>15.99234716</v>
      </c>
      <c r="B128" s="3">
        <v>382.07395409999998</v>
      </c>
      <c r="C128" s="5">
        <f t="shared" si="4"/>
        <v>527.60649286793171</v>
      </c>
      <c r="D128" s="5">
        <f t="shared" si="5"/>
        <v>163.5487420778058</v>
      </c>
      <c r="O128">
        <f t="shared" si="3"/>
        <v>442.31921690093208</v>
      </c>
    </row>
    <row r="129" spans="1:15" x14ac:dyDescent="0.25">
      <c r="A129" s="3">
        <v>26.187969890000002</v>
      </c>
      <c r="B129" s="3">
        <v>674.15064419999999</v>
      </c>
      <c r="C129" s="5">
        <f t="shared" si="4"/>
        <v>527.29829992655152</v>
      </c>
      <c r="D129" s="5">
        <f t="shared" si="5"/>
        <v>153.59937860781616</v>
      </c>
      <c r="O129">
        <f t="shared" si="3"/>
        <v>400.14753294027958</v>
      </c>
    </row>
    <row r="130" spans="1:15" x14ac:dyDescent="0.25">
      <c r="A130" s="3">
        <v>31.41262876</v>
      </c>
      <c r="B130" s="3">
        <v>731.59822259999999</v>
      </c>
      <c r="C130" s="5">
        <f t="shared" si="4"/>
        <v>527.60928780811639</v>
      </c>
      <c r="D130" s="5">
        <f t="shared" si="5"/>
        <v>127.43645932144209</v>
      </c>
      <c r="O130">
        <f t="shared" si="3"/>
        <v>591.94971082208383</v>
      </c>
    </row>
    <row r="131" spans="1:15" x14ac:dyDescent="0.25">
      <c r="A131" s="3">
        <v>32.297331280000002</v>
      </c>
      <c r="B131" s="3">
        <v>751.05457019999994</v>
      </c>
      <c r="C131" s="5">
        <f t="shared" si="4"/>
        <v>528.04127333076815</v>
      </c>
      <c r="D131" s="5">
        <f t="shared" si="5"/>
        <v>167.68702630831274</v>
      </c>
      <c r="O131">
        <f t="shared" si="3"/>
        <v>689.70366906662503</v>
      </c>
    </row>
    <row r="132" spans="1:15" x14ac:dyDescent="0.25">
      <c r="A132" s="3">
        <v>21.6967827</v>
      </c>
      <c r="B132" s="3">
        <v>496.01191749999998</v>
      </c>
      <c r="C132" s="5">
        <f t="shared" si="4"/>
        <v>528.51354657296463</v>
      </c>
      <c r="D132" s="5">
        <f t="shared" si="5"/>
        <v>194.00345969133204</v>
      </c>
      <c r="O132">
        <f t="shared" ref="O132:O195" si="6">0.7*B131+0.3*O131</f>
        <v>732.64929985998742</v>
      </c>
    </row>
    <row r="133" spans="1:15" x14ac:dyDescent="0.25">
      <c r="A133" s="3">
        <v>20.475022540000001</v>
      </c>
      <c r="B133" s="3">
        <v>417.35483870000002</v>
      </c>
      <c r="C133" s="5">
        <f t="shared" ref="C133:C196" si="7">$G$1*B132+$J$1*C132</f>
        <v>528.44471816697069</v>
      </c>
      <c r="D133" s="5">
        <f t="shared" si="5"/>
        <v>175.50192020830622</v>
      </c>
      <c r="O133">
        <f t="shared" si="6"/>
        <v>567.00313220799626</v>
      </c>
    </row>
    <row r="134" spans="1:15" x14ac:dyDescent="0.25">
      <c r="A134" s="3">
        <v>19.43326763</v>
      </c>
      <c r="B134" s="3">
        <v>448.47133480000002</v>
      </c>
      <c r="C134" s="5">
        <f t="shared" si="7"/>
        <v>528.20946413374656</v>
      </c>
      <c r="D134" s="5">
        <f t="shared" si="5"/>
        <v>145.06578713680994</v>
      </c>
      <c r="O134">
        <f t="shared" si="6"/>
        <v>462.24932675239882</v>
      </c>
    </row>
    <row r="135" spans="1:15" x14ac:dyDescent="0.25">
      <c r="A135" s="3">
        <v>20.12955049</v>
      </c>
      <c r="B135" s="3">
        <v>477.29505390000003</v>
      </c>
      <c r="C135" s="5">
        <f t="shared" si="7"/>
        <v>528.04060341828335</v>
      </c>
      <c r="D135" s="5">
        <f t="shared" ref="D135:D198" si="8">SQRT(SUMXMY2(B132:B134,C132:C134)/COUNT(C132:C134))</f>
        <v>81.149012074553198</v>
      </c>
      <c r="O135">
        <f t="shared" si="6"/>
        <v>452.60473238571967</v>
      </c>
    </row>
    <row r="136" spans="1:15" x14ac:dyDescent="0.25">
      <c r="A136" s="3">
        <v>6.0938972050000002</v>
      </c>
      <c r="B136" s="3">
        <v>158.84980640000001</v>
      </c>
      <c r="C136" s="5">
        <f t="shared" si="7"/>
        <v>527.93314002693182</v>
      </c>
      <c r="D136" s="5">
        <f t="shared" si="8"/>
        <v>84.210532566783485</v>
      </c>
      <c r="O136">
        <f t="shared" si="6"/>
        <v>469.88795744571587</v>
      </c>
    </row>
    <row r="137" spans="1:15" x14ac:dyDescent="0.25">
      <c r="A137" s="3">
        <v>22.841970480000001</v>
      </c>
      <c r="B137" s="3">
        <v>516.54860110000004</v>
      </c>
      <c r="C137" s="5">
        <f t="shared" si="7"/>
        <v>527.15153558872248</v>
      </c>
      <c r="D137" s="5">
        <f t="shared" si="8"/>
        <v>219.96650292467024</v>
      </c>
      <c r="O137">
        <f t="shared" si="6"/>
        <v>252.16125171371476</v>
      </c>
    </row>
    <row r="138" spans="1:15" x14ac:dyDescent="0.25">
      <c r="A138" s="3">
        <v>24.585908369999999</v>
      </c>
      <c r="B138" s="3">
        <v>599.36491360000002</v>
      </c>
      <c r="C138" s="5">
        <f t="shared" si="7"/>
        <v>527.12908185023196</v>
      </c>
      <c r="D138" s="5">
        <f t="shared" si="8"/>
        <v>215.18212454945674</v>
      </c>
      <c r="O138">
        <f t="shared" si="6"/>
        <v>437.23239628411443</v>
      </c>
    </row>
    <row r="139" spans="1:15" x14ac:dyDescent="0.25">
      <c r="A139" s="3">
        <v>28.547987410000001</v>
      </c>
      <c r="B139" s="3">
        <v>656.63652260000003</v>
      </c>
      <c r="C139" s="5">
        <f t="shared" si="7"/>
        <v>527.28205501794048</v>
      </c>
      <c r="D139" s="5">
        <f t="shared" si="8"/>
        <v>217.2195086155339</v>
      </c>
      <c r="O139">
        <f t="shared" si="6"/>
        <v>550.72515840523431</v>
      </c>
    </row>
    <row r="140" spans="1:15" x14ac:dyDescent="0.25">
      <c r="A140" s="3">
        <v>19.779368550000001</v>
      </c>
      <c r="B140" s="3">
        <v>507.35681</v>
      </c>
      <c r="C140" s="5">
        <f t="shared" si="7"/>
        <v>527.55598780425942</v>
      </c>
      <c r="D140" s="5">
        <f t="shared" si="8"/>
        <v>85.757440671914949</v>
      </c>
      <c r="O140">
        <f t="shared" si="6"/>
        <v>624.86311334157028</v>
      </c>
    </row>
    <row r="141" spans="1:15" x14ac:dyDescent="0.25">
      <c r="A141" s="3">
        <v>12.450833299999999</v>
      </c>
      <c r="B141" s="3">
        <v>279.86614800000001</v>
      </c>
      <c r="C141" s="5">
        <f t="shared" si="7"/>
        <v>527.51321218807311</v>
      </c>
      <c r="D141" s="5">
        <f t="shared" si="8"/>
        <v>86.329987945454548</v>
      </c>
      <c r="O141">
        <f t="shared" si="6"/>
        <v>542.60870100247109</v>
      </c>
    </row>
    <row r="142" spans="1:15" x14ac:dyDescent="0.25">
      <c r="A142" s="3">
        <v>36.702572119999999</v>
      </c>
      <c r="B142" s="3">
        <v>841.17142709999996</v>
      </c>
      <c r="C142" s="5">
        <f t="shared" si="7"/>
        <v>526.98877223957481</v>
      </c>
      <c r="D142" s="5">
        <f t="shared" si="8"/>
        <v>161.72987094574063</v>
      </c>
      <c r="O142">
        <f t="shared" si="6"/>
        <v>358.68891390074134</v>
      </c>
    </row>
    <row r="143" spans="1:15" x14ac:dyDescent="0.25">
      <c r="A143" s="3">
        <v>19.62265889</v>
      </c>
      <c r="B143" s="3">
        <v>483.33307839999998</v>
      </c>
      <c r="C143" s="5">
        <f t="shared" si="7"/>
        <v>527.65411400679602</v>
      </c>
      <c r="D143" s="5">
        <f t="shared" si="8"/>
        <v>231.26306507242981</v>
      </c>
      <c r="O143">
        <f t="shared" si="6"/>
        <v>696.42667314022231</v>
      </c>
    </row>
    <row r="144" spans="1:15" x14ac:dyDescent="0.25">
      <c r="A144" s="3">
        <v>32.409242460000002</v>
      </c>
      <c r="B144" s="3">
        <v>739.38727159999996</v>
      </c>
      <c r="C144" s="5">
        <f t="shared" si="7"/>
        <v>527.56025575046158</v>
      </c>
      <c r="D144" s="5">
        <f t="shared" si="8"/>
        <v>232.38198668957077</v>
      </c>
      <c r="O144">
        <f t="shared" si="6"/>
        <v>547.2611568220666</v>
      </c>
    </row>
    <row r="145" spans="1:15" x14ac:dyDescent="0.25">
      <c r="A145" s="3">
        <v>19.267785419999999</v>
      </c>
      <c r="B145" s="3">
        <v>486.47498450000001</v>
      </c>
      <c r="C145" s="5">
        <f t="shared" si="7"/>
        <v>528.0088399064939</v>
      </c>
      <c r="D145" s="5">
        <f t="shared" si="8"/>
        <v>220.26179836437404</v>
      </c>
      <c r="O145">
        <f t="shared" si="6"/>
        <v>681.74943716661983</v>
      </c>
    </row>
    <row r="146" spans="1:15" x14ac:dyDescent="0.25">
      <c r="A146" s="3">
        <v>19.72807749</v>
      </c>
      <c r="B146" s="3">
        <v>456.52434099999999</v>
      </c>
      <c r="C146" s="5">
        <f t="shared" si="7"/>
        <v>527.92088403646676</v>
      </c>
      <c r="D146" s="5">
        <f t="shared" si="8"/>
        <v>127.22696253272079</v>
      </c>
      <c r="O146">
        <f t="shared" si="6"/>
        <v>545.05732029998592</v>
      </c>
    </row>
    <row r="147" spans="1:15" x14ac:dyDescent="0.25">
      <c r="A147" s="3">
        <v>8.6380758929999999</v>
      </c>
      <c r="B147" s="3">
        <v>241.2785475</v>
      </c>
      <c r="C147" s="5">
        <f t="shared" si="7"/>
        <v>527.76968822287711</v>
      </c>
      <c r="D147" s="5">
        <f t="shared" si="8"/>
        <v>131.26717303043461</v>
      </c>
      <c r="O147">
        <f t="shared" si="6"/>
        <v>483.08423478999572</v>
      </c>
    </row>
    <row r="148" spans="1:15" x14ac:dyDescent="0.25">
      <c r="A148" s="3">
        <v>29.430578480000001</v>
      </c>
      <c r="B148" s="3">
        <v>618.23576549999996</v>
      </c>
      <c r="C148" s="5">
        <f t="shared" si="7"/>
        <v>527.16298852474608</v>
      </c>
      <c r="D148" s="5">
        <f t="shared" si="8"/>
        <v>172.14306183635068</v>
      </c>
      <c r="O148">
        <f t="shared" si="6"/>
        <v>313.82025368699874</v>
      </c>
    </row>
    <row r="149" spans="1:15" x14ac:dyDescent="0.25">
      <c r="A149" s="3">
        <v>19.251653709999999</v>
      </c>
      <c r="B149" s="3">
        <v>446.94665149999997</v>
      </c>
      <c r="C149" s="5">
        <f t="shared" si="7"/>
        <v>527.3558525210268</v>
      </c>
      <c r="D149" s="5">
        <f t="shared" si="8"/>
        <v>178.38992009662218</v>
      </c>
      <c r="O149">
        <f t="shared" si="6"/>
        <v>526.9111119560996</v>
      </c>
    </row>
    <row r="150" spans="1:15" x14ac:dyDescent="0.25">
      <c r="A150" s="3">
        <v>24.615238659999999</v>
      </c>
      <c r="B150" s="3">
        <v>603.09138180000002</v>
      </c>
      <c r="C150" s="5">
        <f t="shared" si="7"/>
        <v>527.18557068311964</v>
      </c>
      <c r="D150" s="5">
        <f t="shared" si="8"/>
        <v>179.66363388985133</v>
      </c>
      <c r="O150">
        <f t="shared" si="6"/>
        <v>470.93598963682985</v>
      </c>
    </row>
    <row r="151" spans="1:15" x14ac:dyDescent="0.25">
      <c r="A151" s="3">
        <v>12.442650410000001</v>
      </c>
      <c r="B151" s="3">
        <v>274.0656189</v>
      </c>
      <c r="C151" s="5">
        <f t="shared" si="7"/>
        <v>527.34631573294837</v>
      </c>
      <c r="D151" s="5">
        <f t="shared" si="8"/>
        <v>82.707481475651605</v>
      </c>
      <c r="O151">
        <f t="shared" si="6"/>
        <v>563.44476415104896</v>
      </c>
    </row>
    <row r="152" spans="1:15" x14ac:dyDescent="0.25">
      <c r="A152" s="3">
        <v>24.548556560000002</v>
      </c>
      <c r="B152" s="3">
        <v>531.74248480000006</v>
      </c>
      <c r="C152" s="5">
        <f t="shared" si="7"/>
        <v>526.80994549153979</v>
      </c>
      <c r="D152" s="5">
        <f t="shared" si="8"/>
        <v>159.56027404331707</v>
      </c>
      <c r="O152">
        <f t="shared" si="6"/>
        <v>360.87936247531468</v>
      </c>
    </row>
    <row r="153" spans="1:15" x14ac:dyDescent="0.25">
      <c r="A153" s="3">
        <v>12.20968364</v>
      </c>
      <c r="B153" s="3">
        <v>297.49911950000001</v>
      </c>
      <c r="C153" s="5">
        <f t="shared" si="7"/>
        <v>526.82039108543108</v>
      </c>
      <c r="D153" s="5">
        <f t="shared" si="8"/>
        <v>152.68391477550927</v>
      </c>
      <c r="O153">
        <f t="shared" si="6"/>
        <v>480.4835481025944</v>
      </c>
    </row>
    <row r="154" spans="1:15" x14ac:dyDescent="0.25">
      <c r="A154" s="3">
        <v>12.265884339999999</v>
      </c>
      <c r="B154" s="3">
        <v>319.40290320000003</v>
      </c>
      <c r="C154" s="5">
        <f t="shared" si="7"/>
        <v>526.33475950221759</v>
      </c>
      <c r="D154" s="5">
        <f t="shared" si="8"/>
        <v>197.28463948803554</v>
      </c>
      <c r="O154">
        <f t="shared" si="6"/>
        <v>352.39444808077832</v>
      </c>
    </row>
    <row r="155" spans="1:15" x14ac:dyDescent="0.25">
      <c r="A155" s="3">
        <v>19.75470829</v>
      </c>
      <c r="B155" s="3">
        <v>493.71033319999998</v>
      </c>
      <c r="C155" s="5">
        <f t="shared" si="7"/>
        <v>525.89654178129445</v>
      </c>
      <c r="D155" s="5">
        <f t="shared" si="8"/>
        <v>178.35672933596697</v>
      </c>
      <c r="O155">
        <f t="shared" si="6"/>
        <v>329.30036666423348</v>
      </c>
    </row>
    <row r="156" spans="1:15" x14ac:dyDescent="0.25">
      <c r="A156" s="3">
        <v>23.349034190000001</v>
      </c>
      <c r="B156" s="3">
        <v>586.13876730000004</v>
      </c>
      <c r="C156" s="5">
        <f t="shared" si="7"/>
        <v>525.82838133842358</v>
      </c>
      <c r="D156" s="5">
        <f t="shared" si="8"/>
        <v>179.29955454218623</v>
      </c>
      <c r="O156">
        <f t="shared" si="6"/>
        <v>444.38734323927002</v>
      </c>
    </row>
    <row r="157" spans="1:15" x14ac:dyDescent="0.25">
      <c r="A157" s="3">
        <v>21.144046929999998</v>
      </c>
      <c r="B157" s="3">
        <v>497.75231780000001</v>
      </c>
      <c r="C157" s="5">
        <f t="shared" si="7"/>
        <v>525.95610009742154</v>
      </c>
      <c r="D157" s="5">
        <f t="shared" si="8"/>
        <v>125.82274281749774</v>
      </c>
      <c r="O157">
        <f t="shared" si="6"/>
        <v>543.61334008178096</v>
      </c>
    </row>
    <row r="158" spans="1:15" x14ac:dyDescent="0.25">
      <c r="A158" s="3">
        <v>18.880355990000002</v>
      </c>
      <c r="B158" s="3">
        <v>476.79452509999999</v>
      </c>
      <c r="C158" s="5">
        <f t="shared" si="7"/>
        <v>525.89637320268116</v>
      </c>
      <c r="D158" s="5">
        <f t="shared" si="8"/>
        <v>42.695620437203551</v>
      </c>
      <c r="O158">
        <f t="shared" si="6"/>
        <v>511.51062448453422</v>
      </c>
    </row>
    <row r="159" spans="1:15" x14ac:dyDescent="0.25">
      <c r="A159" s="3">
        <v>28.271764699999999</v>
      </c>
      <c r="B159" s="3">
        <v>625.8046425</v>
      </c>
      <c r="C159" s="5">
        <f t="shared" si="7"/>
        <v>525.7923906629544</v>
      </c>
      <c r="D159" s="5">
        <f t="shared" si="8"/>
        <v>47.762563714738768</v>
      </c>
      <c r="O159">
        <f t="shared" si="6"/>
        <v>487.20935491536022</v>
      </c>
    </row>
    <row r="160" spans="1:15" x14ac:dyDescent="0.25">
      <c r="A160" s="3">
        <v>16.406020959999999</v>
      </c>
      <c r="B160" s="3">
        <v>390.40334869999998</v>
      </c>
      <c r="C160" s="5">
        <f t="shared" si="7"/>
        <v>526.00418570431532</v>
      </c>
      <c r="D160" s="5">
        <f t="shared" si="8"/>
        <v>66.354842426898912</v>
      </c>
      <c r="O160">
        <f t="shared" si="6"/>
        <v>584.22605622460799</v>
      </c>
    </row>
    <row r="161" spans="1:15" x14ac:dyDescent="0.25">
      <c r="A161" s="3">
        <v>28.99373705</v>
      </c>
      <c r="B161" s="3">
        <v>675.8289158</v>
      </c>
      <c r="C161" s="5">
        <f t="shared" si="7"/>
        <v>525.71702503795314</v>
      </c>
      <c r="D161" s="5">
        <f t="shared" si="8"/>
        <v>101.32625359186088</v>
      </c>
      <c r="O161">
        <f t="shared" si="6"/>
        <v>448.55016095738233</v>
      </c>
    </row>
    <row r="162" spans="1:15" x14ac:dyDescent="0.25">
      <c r="A162" s="3">
        <v>10.24505765</v>
      </c>
      <c r="B162" s="3">
        <v>273.07334179999998</v>
      </c>
      <c r="C162" s="5">
        <f t="shared" si="7"/>
        <v>526.03491563164266</v>
      </c>
      <c r="D162" s="5">
        <f t="shared" si="8"/>
        <v>130.28637337540232</v>
      </c>
      <c r="O162">
        <f t="shared" si="6"/>
        <v>607.64528934721466</v>
      </c>
    </row>
    <row r="163" spans="1:15" x14ac:dyDescent="0.25">
      <c r="A163" s="3">
        <v>11.077843120000001</v>
      </c>
      <c r="B163" s="3">
        <v>280.51846740000002</v>
      </c>
      <c r="C163" s="5">
        <f t="shared" si="7"/>
        <v>525.49922119412827</v>
      </c>
      <c r="D163" s="5">
        <f t="shared" si="8"/>
        <v>187.00331956038391</v>
      </c>
      <c r="O163">
        <f t="shared" si="6"/>
        <v>373.44492606416441</v>
      </c>
    </row>
    <row r="164" spans="1:15" x14ac:dyDescent="0.25">
      <c r="A164" s="3">
        <v>25.499683749999999</v>
      </c>
      <c r="B164" s="3">
        <v>583.08444889999998</v>
      </c>
      <c r="C164" s="5">
        <f t="shared" si="7"/>
        <v>524.98042766704123</v>
      </c>
      <c r="D164" s="5">
        <f t="shared" si="8"/>
        <v>221.01184531835813</v>
      </c>
      <c r="O164">
        <f t="shared" si="6"/>
        <v>308.39640499924934</v>
      </c>
    </row>
    <row r="165" spans="1:15" x14ac:dyDescent="0.25">
      <c r="A165" s="3">
        <v>27.931348109999998</v>
      </c>
      <c r="B165" s="3">
        <v>648.55464449999999</v>
      </c>
      <c r="C165" s="5">
        <f t="shared" si="7"/>
        <v>525.10347402740433</v>
      </c>
      <c r="D165" s="5">
        <f t="shared" si="8"/>
        <v>206.05921871180706</v>
      </c>
      <c r="O165">
        <f t="shared" si="6"/>
        <v>500.67803572977476</v>
      </c>
    </row>
    <row r="166" spans="1:15" x14ac:dyDescent="0.25">
      <c r="A166" s="3">
        <v>28.459542800000001</v>
      </c>
      <c r="B166" s="3">
        <v>726.23377129999994</v>
      </c>
      <c r="C166" s="5">
        <f t="shared" si="7"/>
        <v>525.36490545481479</v>
      </c>
      <c r="D166" s="5">
        <f t="shared" si="8"/>
        <v>161.89692039899265</v>
      </c>
      <c r="O166">
        <f t="shared" si="6"/>
        <v>604.19166186893233</v>
      </c>
    </row>
    <row r="167" spans="1:15" x14ac:dyDescent="0.25">
      <c r="A167" s="3">
        <v>13.30179635</v>
      </c>
      <c r="B167" s="3">
        <v>335.81568670000001</v>
      </c>
      <c r="C167" s="5">
        <f t="shared" si="7"/>
        <v>525.79028363567124</v>
      </c>
      <c r="D167" s="5">
        <f t="shared" si="8"/>
        <v>140.19577982286651</v>
      </c>
      <c r="O167">
        <f t="shared" si="6"/>
        <v>689.62113847067963</v>
      </c>
    </row>
    <row r="168" spans="1:15" x14ac:dyDescent="0.25">
      <c r="A168" s="3">
        <v>25.99599345</v>
      </c>
      <c r="B168" s="3">
        <v>570.57787529999996</v>
      </c>
      <c r="C168" s="5">
        <f t="shared" si="7"/>
        <v>525.38797614957377</v>
      </c>
      <c r="D168" s="5">
        <f t="shared" si="8"/>
        <v>174.81308135439562</v>
      </c>
      <c r="O168">
        <f t="shared" si="6"/>
        <v>441.95732223120388</v>
      </c>
    </row>
    <row r="169" spans="1:15" x14ac:dyDescent="0.25">
      <c r="A169" s="3">
        <v>32.805032519999997</v>
      </c>
      <c r="B169" s="3">
        <v>685.65465540000002</v>
      </c>
      <c r="C169" s="5">
        <f t="shared" si="7"/>
        <v>525.48367439037781</v>
      </c>
      <c r="D169" s="5">
        <f t="shared" si="8"/>
        <v>161.74133230977938</v>
      </c>
      <c r="O169">
        <f t="shared" si="6"/>
        <v>531.99170937936105</v>
      </c>
    </row>
    <row r="170" spans="1:15" x14ac:dyDescent="0.25">
      <c r="A170" s="3">
        <v>32.716380669999999</v>
      </c>
      <c r="B170" s="3">
        <v>775.72285769999996</v>
      </c>
      <c r="C170" s="5">
        <f t="shared" si="7"/>
        <v>525.82286702852593</v>
      </c>
      <c r="D170" s="5">
        <f t="shared" si="8"/>
        <v>145.81634296113862</v>
      </c>
      <c r="O170">
        <f t="shared" si="6"/>
        <v>639.55577159380834</v>
      </c>
    </row>
    <row r="171" spans="1:15" x14ac:dyDescent="0.25">
      <c r="A171" s="3">
        <v>32.107079890000001</v>
      </c>
      <c r="B171" s="3">
        <v>773.92475469999999</v>
      </c>
      <c r="C171" s="5">
        <f t="shared" si="7"/>
        <v>526.35207797906617</v>
      </c>
      <c r="D171" s="5">
        <f t="shared" si="8"/>
        <v>173.34635413954078</v>
      </c>
      <c r="O171">
        <f t="shared" si="6"/>
        <v>734.87273186814241</v>
      </c>
    </row>
    <row r="172" spans="1:15" x14ac:dyDescent="0.25">
      <c r="A172" s="3">
        <v>24.778674949999999</v>
      </c>
      <c r="B172" s="3">
        <v>540.97751089999997</v>
      </c>
      <c r="C172" s="5">
        <f t="shared" si="7"/>
        <v>526.876360397898</v>
      </c>
      <c r="D172" s="5">
        <f t="shared" si="8"/>
        <v>223.15687961159787</v>
      </c>
      <c r="O172">
        <f t="shared" si="6"/>
        <v>762.2091478504426</v>
      </c>
    </row>
    <row r="173" spans="1:15" x14ac:dyDescent="0.25">
      <c r="A173" s="3">
        <v>15.029111759999999</v>
      </c>
      <c r="B173" s="3">
        <v>366.24771429999998</v>
      </c>
      <c r="C173" s="5">
        <f t="shared" si="7"/>
        <v>526.90622227680751</v>
      </c>
      <c r="D173" s="5">
        <f t="shared" si="8"/>
        <v>203.25770017546179</v>
      </c>
      <c r="O173">
        <f t="shared" si="6"/>
        <v>607.34700198513269</v>
      </c>
    </row>
    <row r="174" spans="1:15" x14ac:dyDescent="0.25">
      <c r="A174" s="3">
        <v>23.424647180000001</v>
      </c>
      <c r="B174" s="3">
        <v>539.52773969999998</v>
      </c>
      <c r="C174" s="5">
        <f t="shared" si="7"/>
        <v>526.56599720720931</v>
      </c>
      <c r="D174" s="5">
        <f t="shared" si="8"/>
        <v>170.58939874211103</v>
      </c>
      <c r="O174">
        <f t="shared" si="6"/>
        <v>438.57750060553974</v>
      </c>
    </row>
    <row r="175" spans="1:15" x14ac:dyDescent="0.25">
      <c r="A175" s="3">
        <v>35.217240070000003</v>
      </c>
      <c r="B175" s="3">
        <v>809.77772589999995</v>
      </c>
      <c r="C175" s="5">
        <f t="shared" si="7"/>
        <v>526.59344617208058</v>
      </c>
      <c r="D175" s="5">
        <f t="shared" si="8"/>
        <v>93.413070818571342</v>
      </c>
      <c r="O175">
        <f t="shared" si="6"/>
        <v>509.24266797166183</v>
      </c>
    </row>
    <row r="176" spans="1:15" x14ac:dyDescent="0.25">
      <c r="A176" s="3">
        <v>16.379573239999999</v>
      </c>
      <c r="B176" s="3">
        <v>376.55447190000001</v>
      </c>
      <c r="C176" s="5">
        <f t="shared" si="7"/>
        <v>527.19314296058462</v>
      </c>
      <c r="D176" s="5">
        <f t="shared" si="8"/>
        <v>188.12451482887946</v>
      </c>
      <c r="O176">
        <f t="shared" si="6"/>
        <v>719.61720852149847</v>
      </c>
    </row>
    <row r="177" spans="1:15" x14ac:dyDescent="0.25">
      <c r="A177" s="3">
        <v>20.556679110000001</v>
      </c>
      <c r="B177" s="3">
        <v>477.84171850000001</v>
      </c>
      <c r="C177" s="5">
        <f t="shared" si="7"/>
        <v>526.87413680902023</v>
      </c>
      <c r="D177" s="5">
        <f t="shared" si="8"/>
        <v>185.34054446915539</v>
      </c>
      <c r="O177">
        <f t="shared" si="6"/>
        <v>479.47329288644954</v>
      </c>
    </row>
    <row r="178" spans="1:15" x14ac:dyDescent="0.25">
      <c r="A178" s="3">
        <v>21.322392369999999</v>
      </c>
      <c r="B178" s="3">
        <v>520.4703098</v>
      </c>
      <c r="C178" s="5">
        <f t="shared" si="7"/>
        <v>526.77030130013964</v>
      </c>
      <c r="D178" s="5">
        <f t="shared" si="8"/>
        <v>187.34061986050102</v>
      </c>
      <c r="O178">
        <f t="shared" si="6"/>
        <v>478.33119081593486</v>
      </c>
    </row>
    <row r="179" spans="1:15" x14ac:dyDescent="0.25">
      <c r="A179" s="3">
        <v>26.943637970000001</v>
      </c>
      <c r="B179" s="3">
        <v>654.19740569999999</v>
      </c>
      <c r="C179" s="5">
        <f t="shared" si="7"/>
        <v>526.75695986510709</v>
      </c>
      <c r="D179" s="5">
        <f t="shared" si="8"/>
        <v>91.534833364192721</v>
      </c>
      <c r="O179">
        <f t="shared" si="6"/>
        <v>507.82857410478039</v>
      </c>
    </row>
    <row r="180" spans="1:15" x14ac:dyDescent="0.25">
      <c r="A180" s="3">
        <v>22.63473505</v>
      </c>
      <c r="B180" s="3">
        <v>518.21610520000002</v>
      </c>
      <c r="C180" s="5">
        <f t="shared" si="7"/>
        <v>527.02683934487948</v>
      </c>
      <c r="D180" s="5">
        <f t="shared" si="8"/>
        <v>78.919653599359819</v>
      </c>
      <c r="O180">
        <f t="shared" si="6"/>
        <v>610.28675622143408</v>
      </c>
    </row>
    <row r="181" spans="1:15" x14ac:dyDescent="0.25">
      <c r="A181" s="3">
        <v>33.250898919999997</v>
      </c>
      <c r="B181" s="3">
        <v>782.01254970000002</v>
      </c>
      <c r="C181" s="5">
        <f t="shared" si="7"/>
        <v>527.00818093285136</v>
      </c>
      <c r="D181" s="5">
        <f t="shared" si="8"/>
        <v>73.843045629835373</v>
      </c>
      <c r="O181">
        <f t="shared" si="6"/>
        <v>545.83730050643021</v>
      </c>
    </row>
    <row r="182" spans="1:15" x14ac:dyDescent="0.25">
      <c r="A182" s="3">
        <v>8.9917601109999996</v>
      </c>
      <c r="B182" s="3">
        <v>250.13172779999999</v>
      </c>
      <c r="C182" s="5">
        <f t="shared" si="7"/>
        <v>527.54820137872878</v>
      </c>
      <c r="D182" s="5">
        <f t="shared" si="8"/>
        <v>164.6672648718216</v>
      </c>
      <c r="O182">
        <f t="shared" si="6"/>
        <v>711.15997494192902</v>
      </c>
    </row>
    <row r="183" spans="1:15" x14ac:dyDescent="0.25">
      <c r="A183" s="3">
        <v>26.87495294</v>
      </c>
      <c r="B183" s="3">
        <v>634.58475060000001</v>
      </c>
      <c r="C183" s="5">
        <f t="shared" si="7"/>
        <v>526.96071902115182</v>
      </c>
      <c r="D183" s="5">
        <f t="shared" si="8"/>
        <v>217.61185395053062</v>
      </c>
      <c r="O183">
        <f t="shared" si="6"/>
        <v>388.44020194257871</v>
      </c>
    </row>
    <row r="184" spans="1:15" x14ac:dyDescent="0.25">
      <c r="A184" s="3">
        <v>21.358024109999999</v>
      </c>
      <c r="B184" s="3">
        <v>488.17080879999997</v>
      </c>
      <c r="C184" s="5">
        <f t="shared" si="7"/>
        <v>527.18863345964292</v>
      </c>
      <c r="D184" s="5">
        <f t="shared" si="8"/>
        <v>226.25211606853858</v>
      </c>
      <c r="O184">
        <f t="shared" si="6"/>
        <v>560.74138600277354</v>
      </c>
    </row>
    <row r="185" spans="1:15" x14ac:dyDescent="0.25">
      <c r="A185" s="3">
        <v>22.009874310000001</v>
      </c>
      <c r="B185" s="3">
        <v>520.85345619999998</v>
      </c>
      <c r="C185" s="5">
        <f t="shared" si="7"/>
        <v>527.10600576517743</v>
      </c>
      <c r="D185" s="5">
        <f t="shared" si="8"/>
        <v>173.267829892831</v>
      </c>
      <c r="O185">
        <f t="shared" si="6"/>
        <v>509.94198196083198</v>
      </c>
    </row>
    <row r="186" spans="1:15" x14ac:dyDescent="0.25">
      <c r="A186" s="3">
        <v>29.129127780000001</v>
      </c>
      <c r="B186" s="3">
        <v>652.00540809999995</v>
      </c>
      <c r="C186" s="5">
        <f t="shared" si="7"/>
        <v>527.09276479750145</v>
      </c>
      <c r="D186" s="5">
        <f t="shared" si="8"/>
        <v>66.192691415595007</v>
      </c>
      <c r="O186">
        <f t="shared" si="6"/>
        <v>517.58001392824963</v>
      </c>
    </row>
    <row r="187" spans="1:15" x14ac:dyDescent="0.25">
      <c r="A187" s="3">
        <v>16.191297519999999</v>
      </c>
      <c r="B187" s="3">
        <v>383.9562396</v>
      </c>
      <c r="C187" s="5">
        <f t="shared" si="7"/>
        <v>527.35729117270853</v>
      </c>
      <c r="D187" s="5">
        <f t="shared" si="8"/>
        <v>75.640935729389426</v>
      </c>
      <c r="O187">
        <f t="shared" si="6"/>
        <v>611.67778984847484</v>
      </c>
    </row>
    <row r="188" spans="1:15" x14ac:dyDescent="0.25">
      <c r="A188" s="3">
        <v>35.35976059</v>
      </c>
      <c r="B188" s="3">
        <v>796.51768479999998</v>
      </c>
      <c r="C188" s="5">
        <f t="shared" si="7"/>
        <v>527.0536120624879</v>
      </c>
      <c r="D188" s="5">
        <f t="shared" si="8"/>
        <v>109.85767220217383</v>
      </c>
      <c r="O188">
        <f t="shared" si="6"/>
        <v>452.27270467454241</v>
      </c>
    </row>
    <row r="189" spans="1:15" x14ac:dyDescent="0.25">
      <c r="A189" s="3">
        <v>11.187756820000001</v>
      </c>
      <c r="B189" s="3">
        <v>293.92639270000001</v>
      </c>
      <c r="C189" s="5">
        <f t="shared" si="7"/>
        <v>527.6242536927125</v>
      </c>
      <c r="D189" s="5">
        <f t="shared" si="8"/>
        <v>190.41876355834182</v>
      </c>
      <c r="O189">
        <f t="shared" si="6"/>
        <v>693.24419076236268</v>
      </c>
    </row>
    <row r="190" spans="1:15" x14ac:dyDescent="0.25">
      <c r="A190" s="3">
        <v>16.555842890000001</v>
      </c>
      <c r="B190" s="3">
        <v>414.42302799999999</v>
      </c>
      <c r="C190" s="5">
        <f t="shared" si="7"/>
        <v>527.12935384568618</v>
      </c>
      <c r="D190" s="5">
        <f t="shared" si="8"/>
        <v>221.95302680298144</v>
      </c>
      <c r="O190">
        <f t="shared" si="6"/>
        <v>413.72173211870881</v>
      </c>
    </row>
    <row r="191" spans="1:15" x14ac:dyDescent="0.25">
      <c r="A191" s="3">
        <v>30.33033167</v>
      </c>
      <c r="B191" s="3">
        <v>691.95800589999999</v>
      </c>
      <c r="C191" s="5">
        <f t="shared" si="7"/>
        <v>526.89067667858251</v>
      </c>
      <c r="D191" s="5">
        <f t="shared" si="8"/>
        <v>215.96935941200113</v>
      </c>
      <c r="O191">
        <f t="shared" si="6"/>
        <v>414.21263923561258</v>
      </c>
    </row>
    <row r="192" spans="1:15" x14ac:dyDescent="0.25">
      <c r="A192" s="3">
        <v>12.900665869999999</v>
      </c>
      <c r="B192" s="3">
        <v>339.10958290000002</v>
      </c>
      <c r="C192" s="5">
        <f t="shared" si="7"/>
        <v>527.24023826906387</v>
      </c>
      <c r="D192" s="5">
        <f t="shared" si="8"/>
        <v>177.54307392338626</v>
      </c>
      <c r="O192">
        <f t="shared" si="6"/>
        <v>608.63439590068367</v>
      </c>
    </row>
    <row r="193" spans="1:15" x14ac:dyDescent="0.25">
      <c r="A193" s="3">
        <v>19.814638380000002</v>
      </c>
      <c r="B193" s="3">
        <v>471.70155690000001</v>
      </c>
      <c r="C193" s="5">
        <f t="shared" si="7"/>
        <v>526.84183568134824</v>
      </c>
      <c r="D193" s="5">
        <f t="shared" si="8"/>
        <v>158.47511113896223</v>
      </c>
      <c r="O193">
        <f t="shared" si="6"/>
        <v>419.96702680020508</v>
      </c>
    </row>
    <row r="194" spans="1:15" x14ac:dyDescent="0.25">
      <c r="A194" s="3">
        <v>20.934607660000001</v>
      </c>
      <c r="B194" s="3">
        <v>499.45834330000002</v>
      </c>
      <c r="C194" s="5">
        <f t="shared" si="7"/>
        <v>526.72506561157536</v>
      </c>
      <c r="D194" s="5">
        <f t="shared" si="8"/>
        <v>147.96487985326124</v>
      </c>
      <c r="O194">
        <f t="shared" si="6"/>
        <v>456.18119787006151</v>
      </c>
    </row>
    <row r="195" spans="1:15" x14ac:dyDescent="0.25">
      <c r="A195" s="3">
        <v>23.591028059999999</v>
      </c>
      <c r="B195" s="3">
        <v>542.60807039999997</v>
      </c>
      <c r="C195" s="5">
        <f t="shared" si="7"/>
        <v>526.66732312029376</v>
      </c>
      <c r="D195" s="5">
        <f t="shared" si="8"/>
        <v>114.27608087331724</v>
      </c>
      <c r="O195">
        <f t="shared" si="6"/>
        <v>486.47519967101846</v>
      </c>
    </row>
    <row r="196" spans="1:15" x14ac:dyDescent="0.25">
      <c r="A196" s="3">
        <v>16.55794796</v>
      </c>
      <c r="B196" s="3">
        <v>401.92479229999998</v>
      </c>
      <c r="C196" s="5">
        <f t="shared" si="7"/>
        <v>526.7010806966648</v>
      </c>
      <c r="D196" s="5">
        <f t="shared" si="8"/>
        <v>36.688017633085707</v>
      </c>
      <c r="O196">
        <f t="shared" ref="O196:O259" si="9">0.7*B195+0.3*O195</f>
        <v>525.76820918130545</v>
      </c>
    </row>
    <row r="197" spans="1:15" x14ac:dyDescent="0.25">
      <c r="A197" s="3">
        <v>30.666595560000001</v>
      </c>
      <c r="B197" s="3">
        <v>680.02712050000002</v>
      </c>
      <c r="C197" s="5">
        <f t="shared" ref="C197:C260" si="10">$G$1*B196+$J$1*C196</f>
        <v>526.43684307900878</v>
      </c>
      <c r="D197" s="5">
        <f t="shared" si="8"/>
        <v>74.311739125344332</v>
      </c>
      <c r="O197">
        <f t="shared" si="9"/>
        <v>439.07781736439159</v>
      </c>
    </row>
    <row r="198" spans="1:15" x14ac:dyDescent="0.25">
      <c r="A198" s="3">
        <v>9.8125104699999994</v>
      </c>
      <c r="B198" s="3">
        <v>258.28680989999998</v>
      </c>
      <c r="C198" s="5">
        <f t="shared" si="10"/>
        <v>526.76209982067292</v>
      </c>
      <c r="D198" s="5">
        <f t="shared" si="8"/>
        <v>114.61995592411789</v>
      </c>
      <c r="O198">
        <f t="shared" si="9"/>
        <v>607.74232955931745</v>
      </c>
    </row>
    <row r="199" spans="1:15" x14ac:dyDescent="0.25">
      <c r="A199" s="3">
        <v>31.57998903</v>
      </c>
      <c r="B199" s="3">
        <v>715.12469520000002</v>
      </c>
      <c r="C199" s="5">
        <f t="shared" si="10"/>
        <v>526.19355212687856</v>
      </c>
      <c r="D199" s="5">
        <f t="shared" ref="D199:D262" si="11">SQRT(SUMXMY2(B196:B198,C196:C198)/COUNT(C196:C198))</f>
        <v>192.56001381586134</v>
      </c>
      <c r="O199">
        <f t="shared" si="9"/>
        <v>363.12346579779523</v>
      </c>
    </row>
    <row r="200" spans="1:15" x14ac:dyDescent="0.25">
      <c r="A200" s="3">
        <v>25.422165230000001</v>
      </c>
      <c r="B200" s="3">
        <v>608.93634520000001</v>
      </c>
      <c r="C200" s="5">
        <f t="shared" si="10"/>
        <v>526.59364990016672</v>
      </c>
      <c r="D200" s="5">
        <f t="shared" si="11"/>
        <v>209.25576968482272</v>
      </c>
      <c r="O200">
        <f t="shared" si="9"/>
        <v>609.52432637933862</v>
      </c>
    </row>
    <row r="201" spans="1:15" x14ac:dyDescent="0.25">
      <c r="A201" s="3">
        <v>25.241148190000001</v>
      </c>
      <c r="B201" s="3">
        <v>574.71064860000001</v>
      </c>
      <c r="C201" s="5">
        <f t="shared" si="10"/>
        <v>526.76802628142457</v>
      </c>
      <c r="D201" s="5">
        <f t="shared" si="11"/>
        <v>195.4092096005601</v>
      </c>
      <c r="O201">
        <f t="shared" si="9"/>
        <v>609.11273955380148</v>
      </c>
    </row>
    <row r="202" spans="1:15" x14ac:dyDescent="0.25">
      <c r="A202" s="3">
        <v>26.873586240000002</v>
      </c>
      <c r="B202" s="3">
        <v>615.92665020000004</v>
      </c>
      <c r="C202" s="5">
        <f t="shared" si="10"/>
        <v>526.8695539391905</v>
      </c>
      <c r="D202" s="5">
        <f t="shared" si="11"/>
        <v>122.16626829440148</v>
      </c>
      <c r="O202">
        <f t="shared" si="9"/>
        <v>585.03127588614041</v>
      </c>
    </row>
    <row r="203" spans="1:15" x14ac:dyDescent="0.25">
      <c r="A203" s="3">
        <v>21.424557780000001</v>
      </c>
      <c r="B203" s="3">
        <v>533.32432449999999</v>
      </c>
      <c r="C203" s="5">
        <f t="shared" si="10"/>
        <v>527.05814934664886</v>
      </c>
      <c r="D203" s="5">
        <f t="shared" si="11"/>
        <v>75.299360108900999</v>
      </c>
      <c r="O203">
        <f t="shared" si="9"/>
        <v>606.65803790584209</v>
      </c>
    </row>
    <row r="204" spans="1:15" x14ac:dyDescent="0.25">
      <c r="A204" s="3">
        <v>23.963879500000001</v>
      </c>
      <c r="B204" s="3">
        <v>578.36043540000003</v>
      </c>
      <c r="C204" s="5">
        <f t="shared" si="10"/>
        <v>527.0714191691095</v>
      </c>
      <c r="D204" s="5">
        <f t="shared" si="11"/>
        <v>58.506200184940916</v>
      </c>
      <c r="O204">
        <f t="shared" si="9"/>
        <v>555.32443852175265</v>
      </c>
    </row>
    <row r="205" spans="1:15" x14ac:dyDescent="0.25">
      <c r="A205" s="3">
        <v>10.4471261</v>
      </c>
      <c r="B205" s="3">
        <v>278.30984410000002</v>
      </c>
      <c r="C205" s="5">
        <f t="shared" si="10"/>
        <v>527.18003345500392</v>
      </c>
      <c r="D205" s="5">
        <f t="shared" si="11"/>
        <v>59.44463679590762</v>
      </c>
      <c r="O205">
        <f t="shared" si="9"/>
        <v>571.44963633652583</v>
      </c>
    </row>
    <row r="206" spans="1:15" x14ac:dyDescent="0.25">
      <c r="A206" s="3">
        <v>5.8223323450000004</v>
      </c>
      <c r="B206" s="3">
        <v>186.4764868</v>
      </c>
      <c r="C206" s="5">
        <f t="shared" si="10"/>
        <v>526.65300330539958</v>
      </c>
      <c r="D206" s="5">
        <f t="shared" si="11"/>
        <v>146.74944552601727</v>
      </c>
      <c r="O206">
        <f t="shared" si="9"/>
        <v>366.25178177095779</v>
      </c>
    </row>
    <row r="207" spans="1:15" x14ac:dyDescent="0.25">
      <c r="A207" s="3">
        <v>16.145824130000001</v>
      </c>
      <c r="B207" s="3">
        <v>395.2737497</v>
      </c>
      <c r="C207" s="5">
        <f t="shared" si="10"/>
        <v>525.93261457242045</v>
      </c>
      <c r="D207" s="5">
        <f t="shared" si="11"/>
        <v>245.14417303379963</v>
      </c>
      <c r="O207">
        <f t="shared" si="9"/>
        <v>240.40907529128731</v>
      </c>
    </row>
    <row r="208" spans="1:15" x14ac:dyDescent="0.25">
      <c r="A208" s="3">
        <v>23.95931178</v>
      </c>
      <c r="B208" s="3">
        <v>537.113833</v>
      </c>
      <c r="C208" s="5">
        <f t="shared" si="10"/>
        <v>525.65591947575456</v>
      </c>
      <c r="D208" s="5">
        <f t="shared" si="11"/>
        <v>254.77321451380593</v>
      </c>
      <c r="O208">
        <f t="shared" si="9"/>
        <v>348.81434737738618</v>
      </c>
    </row>
    <row r="209" spans="1:15" x14ac:dyDescent="0.25">
      <c r="A209" s="3">
        <v>9.7823807519999999</v>
      </c>
      <c r="B209" s="3">
        <v>228.9010303</v>
      </c>
      <c r="C209" s="5">
        <f t="shared" si="10"/>
        <v>525.68018379561738</v>
      </c>
      <c r="D209" s="5">
        <f t="shared" si="11"/>
        <v>210.49393113486428</v>
      </c>
      <c r="O209">
        <f t="shared" si="9"/>
        <v>480.62398731321582</v>
      </c>
    </row>
    <row r="210" spans="1:15" x14ac:dyDescent="0.25">
      <c r="A210" s="3">
        <v>23.97593152</v>
      </c>
      <c r="B210" s="3">
        <v>603.23294220000002</v>
      </c>
      <c r="C210" s="5">
        <f t="shared" si="10"/>
        <v>525.05169726586621</v>
      </c>
      <c r="D210" s="5">
        <f t="shared" si="11"/>
        <v>187.33293775312956</v>
      </c>
      <c r="O210">
        <f t="shared" si="9"/>
        <v>304.41791740396474</v>
      </c>
    </row>
    <row r="211" spans="1:15" x14ac:dyDescent="0.25">
      <c r="A211" s="3">
        <v>10.09664458</v>
      </c>
      <c r="B211" s="3">
        <v>272.85702129999999</v>
      </c>
      <c r="C211" s="5">
        <f t="shared" si="10"/>
        <v>525.21726098131433</v>
      </c>
      <c r="D211" s="5">
        <f t="shared" si="11"/>
        <v>177.31465138876268</v>
      </c>
      <c r="O211">
        <f t="shared" si="9"/>
        <v>513.58843476118943</v>
      </c>
    </row>
    <row r="212" spans="1:15" x14ac:dyDescent="0.25">
      <c r="A212" s="3">
        <v>22.387603739999999</v>
      </c>
      <c r="B212" s="3">
        <v>493.11546759999999</v>
      </c>
      <c r="C212" s="5">
        <f t="shared" si="10"/>
        <v>524.68283998369259</v>
      </c>
      <c r="D212" s="5">
        <f t="shared" si="11"/>
        <v>229.40202235452406</v>
      </c>
      <c r="O212">
        <f t="shared" si="9"/>
        <v>345.07644533835679</v>
      </c>
    </row>
    <row r="213" spans="1:15" x14ac:dyDescent="0.25">
      <c r="A213" s="3">
        <v>27.32232277</v>
      </c>
      <c r="B213" s="3">
        <v>612.80377039999996</v>
      </c>
      <c r="C213" s="5">
        <f t="shared" si="10"/>
        <v>524.61599004464165</v>
      </c>
      <c r="D213" s="5">
        <f t="shared" si="11"/>
        <v>153.61694419417861</v>
      </c>
      <c r="O213">
        <f t="shared" si="9"/>
        <v>448.70376092150701</v>
      </c>
    </row>
    <row r="214" spans="1:15" x14ac:dyDescent="0.25">
      <c r="A214" s="3">
        <v>20.247345840000001</v>
      </c>
      <c r="B214" s="3">
        <v>437.25199270000002</v>
      </c>
      <c r="C214" s="5">
        <f t="shared" si="10"/>
        <v>524.80274450966772</v>
      </c>
      <c r="D214" s="5">
        <f t="shared" si="11"/>
        <v>155.41264875080796</v>
      </c>
      <c r="O214">
        <f t="shared" si="9"/>
        <v>563.57376755645203</v>
      </c>
    </row>
    <row r="215" spans="1:15" x14ac:dyDescent="0.25">
      <c r="A215" s="3">
        <v>23.153001849999999</v>
      </c>
      <c r="B215" s="3">
        <v>506.49374760000001</v>
      </c>
      <c r="C215" s="5">
        <f t="shared" si="10"/>
        <v>524.61733907423252</v>
      </c>
      <c r="D215" s="5">
        <f t="shared" si="11"/>
        <v>74.024135130946021</v>
      </c>
      <c r="O215">
        <f t="shared" si="9"/>
        <v>475.14852515693565</v>
      </c>
    </row>
    <row r="216" spans="1:15" x14ac:dyDescent="0.25">
      <c r="A216" s="3">
        <v>15.753950720000001</v>
      </c>
      <c r="B216" s="3">
        <v>409.49384759999998</v>
      </c>
      <c r="C216" s="5">
        <f t="shared" si="10"/>
        <v>524.57895890844884</v>
      </c>
      <c r="D216" s="5">
        <f t="shared" si="11"/>
        <v>72.504444264628418</v>
      </c>
      <c r="O216">
        <f t="shared" si="9"/>
        <v>497.09018086708068</v>
      </c>
    </row>
    <row r="217" spans="1:15" x14ac:dyDescent="0.25">
      <c r="A217" s="3">
        <v>27.57296049</v>
      </c>
      <c r="B217" s="3">
        <v>562.79246330000001</v>
      </c>
      <c r="C217" s="5">
        <f t="shared" si="10"/>
        <v>524.33524420888068</v>
      </c>
      <c r="D217" s="5">
        <f t="shared" si="11"/>
        <v>84.139133889926569</v>
      </c>
      <c r="O217">
        <f t="shared" si="9"/>
        <v>435.77274758012413</v>
      </c>
    </row>
    <row r="218" spans="1:15" x14ac:dyDescent="0.25">
      <c r="A218" s="3">
        <v>18.776829679999999</v>
      </c>
      <c r="B218" s="3">
        <v>402.39846069999999</v>
      </c>
      <c r="C218" s="5">
        <f t="shared" si="10"/>
        <v>524.41668471400305</v>
      </c>
      <c r="D218" s="5">
        <f t="shared" si="11"/>
        <v>70.833149285310583</v>
      </c>
      <c r="O218">
        <f t="shared" si="9"/>
        <v>524.68654858403715</v>
      </c>
    </row>
    <row r="219" spans="1:15" x14ac:dyDescent="0.25">
      <c r="A219" s="3">
        <v>22.653135819999999</v>
      </c>
      <c r="B219" s="3">
        <v>532.05402000000004</v>
      </c>
      <c r="C219" s="5">
        <f t="shared" si="10"/>
        <v>524.15828782435062</v>
      </c>
      <c r="D219" s="5">
        <f t="shared" si="11"/>
        <v>99.351207905141337</v>
      </c>
      <c r="O219">
        <f t="shared" si="9"/>
        <v>439.08488706521109</v>
      </c>
    </row>
    <row r="220" spans="1:15" x14ac:dyDescent="0.25">
      <c r="A220" s="3">
        <v>17.993020219999998</v>
      </c>
      <c r="B220" s="3">
        <v>413.91406690000002</v>
      </c>
      <c r="C220" s="5">
        <f t="shared" si="10"/>
        <v>524.17500854498235</v>
      </c>
      <c r="D220" s="5">
        <f t="shared" si="11"/>
        <v>74.003935206950032</v>
      </c>
      <c r="O220">
        <f t="shared" si="9"/>
        <v>504.1632801195633</v>
      </c>
    </row>
    <row r="221" spans="1:15" x14ac:dyDescent="0.25">
      <c r="A221" s="3">
        <v>13.11245224</v>
      </c>
      <c r="B221" s="3">
        <v>332.15010539999997</v>
      </c>
      <c r="C221" s="5">
        <f t="shared" si="10"/>
        <v>523.94150994588824</v>
      </c>
      <c r="D221" s="5">
        <f t="shared" si="11"/>
        <v>95.058341437524945</v>
      </c>
      <c r="O221">
        <f t="shared" si="9"/>
        <v>440.98883086586898</v>
      </c>
    </row>
    <row r="222" spans="1:15" x14ac:dyDescent="0.25">
      <c r="A222" s="3">
        <v>24.80257679</v>
      </c>
      <c r="B222" s="3">
        <v>563.30128009999999</v>
      </c>
      <c r="C222" s="5">
        <f t="shared" si="10"/>
        <v>523.53535502274292</v>
      </c>
      <c r="D222" s="5">
        <f t="shared" si="11"/>
        <v>127.80683432001639</v>
      </c>
      <c r="O222">
        <f t="shared" si="9"/>
        <v>364.80172303976065</v>
      </c>
    </row>
    <row r="223" spans="1:15" x14ac:dyDescent="0.25">
      <c r="A223" s="3">
        <v>18.60275025</v>
      </c>
      <c r="B223" s="3">
        <v>472.54934270000001</v>
      </c>
      <c r="C223" s="5">
        <f t="shared" si="10"/>
        <v>523.61956696269817</v>
      </c>
      <c r="D223" s="5">
        <f t="shared" si="11"/>
        <v>129.77255347642247</v>
      </c>
      <c r="O223">
        <f t="shared" si="9"/>
        <v>503.75141298192813</v>
      </c>
    </row>
    <row r="224" spans="1:15" x14ac:dyDescent="0.25">
      <c r="A224" s="3">
        <v>25.865943300000001</v>
      </c>
      <c r="B224" s="3">
        <v>596.98424069999999</v>
      </c>
      <c r="C224" s="5">
        <f t="shared" si="10"/>
        <v>523.51141601057623</v>
      </c>
      <c r="D224" s="5">
        <f t="shared" si="11"/>
        <v>116.86664688321312</v>
      </c>
      <c r="O224">
        <f t="shared" si="9"/>
        <v>481.90996378457839</v>
      </c>
    </row>
    <row r="225" spans="1:15" x14ac:dyDescent="0.25">
      <c r="A225" s="3">
        <v>26.25074588</v>
      </c>
      <c r="B225" s="3">
        <v>596.88910520000002</v>
      </c>
      <c r="C225" s="5">
        <f t="shared" si="10"/>
        <v>523.66700874704759</v>
      </c>
      <c r="D225" s="5">
        <f t="shared" si="11"/>
        <v>56.532446645960476</v>
      </c>
      <c r="O225">
        <f t="shared" si="9"/>
        <v>562.46195762537354</v>
      </c>
    </row>
    <row r="226" spans="1:15" x14ac:dyDescent="0.25">
      <c r="A226" s="3">
        <v>13.364313170000001</v>
      </c>
      <c r="B226" s="3">
        <v>268.92917940000001</v>
      </c>
      <c r="C226" s="5">
        <f t="shared" si="10"/>
        <v>523.82207051859984</v>
      </c>
      <c r="D226" s="5">
        <f t="shared" si="11"/>
        <v>66.753025357283875</v>
      </c>
      <c r="O226">
        <f t="shared" si="9"/>
        <v>586.56096092761209</v>
      </c>
    </row>
    <row r="227" spans="1:15" x14ac:dyDescent="0.25">
      <c r="A227" s="3">
        <v>21.540459049999999</v>
      </c>
      <c r="B227" s="3">
        <v>528.11624010000003</v>
      </c>
      <c r="C227" s="5">
        <f t="shared" si="10"/>
        <v>523.28228614793068</v>
      </c>
      <c r="D227" s="5">
        <f t="shared" si="11"/>
        <v>158.88163027823225</v>
      </c>
      <c r="O227">
        <f t="shared" si="9"/>
        <v>364.21871385828359</v>
      </c>
    </row>
    <row r="228" spans="1:15" x14ac:dyDescent="0.25">
      <c r="A228" s="3">
        <v>27.128128669999999</v>
      </c>
      <c r="B228" s="3">
        <v>627.65083360000006</v>
      </c>
      <c r="C228" s="5">
        <f t="shared" si="10"/>
        <v>523.29252296850427</v>
      </c>
      <c r="D228" s="5">
        <f t="shared" si="11"/>
        <v>153.13961871722873</v>
      </c>
      <c r="O228">
        <f t="shared" si="9"/>
        <v>478.94698222748508</v>
      </c>
    </row>
    <row r="229" spans="1:15" x14ac:dyDescent="0.25">
      <c r="A229" s="3">
        <v>26.9441229</v>
      </c>
      <c r="B229" s="3">
        <v>618.17209079999998</v>
      </c>
      <c r="C229" s="5">
        <f t="shared" si="10"/>
        <v>523.51352161927525</v>
      </c>
      <c r="D229" s="5">
        <f t="shared" si="11"/>
        <v>159.04340083917231</v>
      </c>
      <c r="O229">
        <f t="shared" si="9"/>
        <v>583.03967818824549</v>
      </c>
    </row>
    <row r="230" spans="1:15" x14ac:dyDescent="0.25">
      <c r="A230" s="3">
        <v>38.146332770000001</v>
      </c>
      <c r="B230" s="3">
        <v>850.24698220000005</v>
      </c>
      <c r="C230" s="5">
        <f t="shared" si="10"/>
        <v>523.71397921528524</v>
      </c>
      <c r="D230" s="5">
        <f t="shared" si="11"/>
        <v>81.392605782123596</v>
      </c>
      <c r="O230">
        <f t="shared" si="9"/>
        <v>607.63236701647361</v>
      </c>
    </row>
    <row r="231" spans="1:15" x14ac:dyDescent="0.25">
      <c r="A231" s="3">
        <v>4.2364649730000004</v>
      </c>
      <c r="B231" s="3">
        <v>118.8121496</v>
      </c>
      <c r="C231" s="5">
        <f t="shared" si="10"/>
        <v>524.40547520305211</v>
      </c>
      <c r="D231" s="5">
        <f t="shared" si="11"/>
        <v>205.32470524790531</v>
      </c>
      <c r="O231">
        <f t="shared" si="9"/>
        <v>777.46259764494209</v>
      </c>
    </row>
    <row r="232" spans="1:15" x14ac:dyDescent="0.25">
      <c r="A232" s="3">
        <v>9.4034792090000003</v>
      </c>
      <c r="B232" s="3">
        <v>278.0627594</v>
      </c>
      <c r="C232" s="5">
        <f t="shared" si="10"/>
        <v>523.54655388497417</v>
      </c>
      <c r="D232" s="5">
        <f t="shared" si="11"/>
        <v>305.55413733701448</v>
      </c>
      <c r="O232">
        <f t="shared" si="9"/>
        <v>316.40728401348258</v>
      </c>
    </row>
    <row r="233" spans="1:15" x14ac:dyDescent="0.25">
      <c r="A233" s="3">
        <v>20.153345269999999</v>
      </c>
      <c r="B233" s="3">
        <v>449.1128688</v>
      </c>
      <c r="C233" s="5">
        <f t="shared" si="10"/>
        <v>523.02669507316489</v>
      </c>
      <c r="D233" s="5">
        <f t="shared" si="11"/>
        <v>332.36126988900713</v>
      </c>
      <c r="O233">
        <f t="shared" si="9"/>
        <v>289.56611678404477</v>
      </c>
    </row>
    <row r="234" spans="1:15" x14ac:dyDescent="0.25">
      <c r="A234" s="3">
        <v>19.721331490000001</v>
      </c>
      <c r="B234" s="3">
        <v>448.9304429</v>
      </c>
      <c r="C234" s="5">
        <f t="shared" si="10"/>
        <v>522.87016843162723</v>
      </c>
      <c r="D234" s="5">
        <f t="shared" si="11"/>
        <v>277.02676937005208</v>
      </c>
      <c r="O234">
        <f t="shared" si="9"/>
        <v>401.2488431952134</v>
      </c>
    </row>
    <row r="235" spans="1:15" x14ac:dyDescent="0.25">
      <c r="A235" s="3">
        <v>19.19495126</v>
      </c>
      <c r="B235" s="3">
        <v>463.06561429999999</v>
      </c>
      <c r="C235" s="5">
        <f t="shared" si="10"/>
        <v>522.71358694346418</v>
      </c>
      <c r="D235" s="5">
        <f t="shared" si="11"/>
        <v>154.04829338097517</v>
      </c>
      <c r="O235">
        <f t="shared" si="9"/>
        <v>434.62596298856397</v>
      </c>
    </row>
    <row r="236" spans="1:15" x14ac:dyDescent="0.25">
      <c r="A236" s="3">
        <v>19.172044979999999</v>
      </c>
      <c r="B236" s="3">
        <v>474.832244</v>
      </c>
      <c r="C236" s="5">
        <f t="shared" si="10"/>
        <v>522.58727097116014</v>
      </c>
      <c r="D236" s="5">
        <f t="shared" si="11"/>
        <v>69.493926272990265</v>
      </c>
      <c r="O236">
        <f t="shared" si="9"/>
        <v>454.53371890656916</v>
      </c>
    </row>
    <row r="237" spans="1:15" x14ac:dyDescent="0.25">
      <c r="A237" s="3">
        <v>36.116561470000001</v>
      </c>
      <c r="B237" s="3">
        <v>824.95435669999995</v>
      </c>
      <c r="C237" s="5">
        <f t="shared" si="10"/>
        <v>522.48614058236512</v>
      </c>
      <c r="D237" s="5">
        <f t="shared" si="11"/>
        <v>61.388126575052638</v>
      </c>
      <c r="O237">
        <f t="shared" si="9"/>
        <v>468.74268647197073</v>
      </c>
    </row>
    <row r="238" spans="1:15" x14ac:dyDescent="0.25">
      <c r="A238" s="3">
        <v>23.410861329999999</v>
      </c>
      <c r="B238" s="3">
        <v>553.11965139999995</v>
      </c>
      <c r="C238" s="5">
        <f t="shared" si="10"/>
        <v>523.12667478858782</v>
      </c>
      <c r="D238" s="5">
        <f t="shared" si="11"/>
        <v>180.11611532830327</v>
      </c>
      <c r="O238">
        <f t="shared" si="9"/>
        <v>718.09085563159113</v>
      </c>
    </row>
    <row r="239" spans="1:15" x14ac:dyDescent="0.25">
      <c r="A239" s="3">
        <v>29.919308860000001</v>
      </c>
      <c r="B239" s="3">
        <v>696.64017750000005</v>
      </c>
      <c r="C239" s="5">
        <f t="shared" si="10"/>
        <v>523.1901906439482</v>
      </c>
      <c r="D239" s="5">
        <f t="shared" si="11"/>
        <v>177.63928151210737</v>
      </c>
      <c r="O239">
        <f t="shared" si="9"/>
        <v>602.6110126694773</v>
      </c>
    </row>
    <row r="240" spans="1:15" x14ac:dyDescent="0.25">
      <c r="A240" s="3">
        <v>32.004365059999998</v>
      </c>
      <c r="B240" s="3">
        <v>675.80715099999998</v>
      </c>
      <c r="C240" s="5">
        <f t="shared" si="10"/>
        <v>523.55750411270276</v>
      </c>
      <c r="D240" s="5">
        <f t="shared" si="11"/>
        <v>202.04908508228186</v>
      </c>
      <c r="O240">
        <f t="shared" si="9"/>
        <v>668.43142805084324</v>
      </c>
    </row>
    <row r="241" spans="1:15" x14ac:dyDescent="0.25">
      <c r="A241" s="3">
        <v>29.76822349</v>
      </c>
      <c r="B241" s="3">
        <v>695.85129789999996</v>
      </c>
      <c r="C241" s="5">
        <f t="shared" si="10"/>
        <v>523.87992181320828</v>
      </c>
      <c r="D241" s="5">
        <f t="shared" si="11"/>
        <v>134.36819013899083</v>
      </c>
      <c r="O241">
        <f t="shared" si="9"/>
        <v>673.59443411525297</v>
      </c>
    </row>
    <row r="242" spans="1:15" x14ac:dyDescent="0.25">
      <c r="A242" s="3">
        <v>11.13270573</v>
      </c>
      <c r="B242" s="3">
        <v>288.15814510000001</v>
      </c>
      <c r="C242" s="5">
        <f t="shared" si="10"/>
        <v>524.24410404130708</v>
      </c>
      <c r="D242" s="5">
        <f t="shared" si="11"/>
        <v>166.17160518658213</v>
      </c>
      <c r="O242">
        <f t="shared" si="9"/>
        <v>689.17423876457576</v>
      </c>
    </row>
    <row r="243" spans="1:15" x14ac:dyDescent="0.25">
      <c r="A243" s="3">
        <v>23.38514451</v>
      </c>
      <c r="B243" s="3">
        <v>506.43213530000003</v>
      </c>
      <c r="C243" s="5">
        <f t="shared" si="10"/>
        <v>523.7441469408493</v>
      </c>
      <c r="D243" s="5">
        <f t="shared" si="11"/>
        <v>190.16719764436064</v>
      </c>
      <c r="O243">
        <f t="shared" si="9"/>
        <v>408.46297319937275</v>
      </c>
    </row>
    <row r="244" spans="1:15" x14ac:dyDescent="0.25">
      <c r="A244" s="3">
        <v>27.70505923</v>
      </c>
      <c r="B244" s="3">
        <v>618.45727710000006</v>
      </c>
      <c r="C244" s="5">
        <f t="shared" si="10"/>
        <v>523.70748545034019</v>
      </c>
      <c r="D244" s="5">
        <f t="shared" si="11"/>
        <v>168.92842660870133</v>
      </c>
      <c r="O244">
        <f t="shared" si="9"/>
        <v>477.0413866698118</v>
      </c>
    </row>
    <row r="245" spans="1:15" x14ac:dyDescent="0.25">
      <c r="A245" s="3">
        <v>15.047923320000001</v>
      </c>
      <c r="B245" s="3">
        <v>367.05237570000003</v>
      </c>
      <c r="C245" s="5">
        <f t="shared" si="10"/>
        <v>523.90813622734765</v>
      </c>
      <c r="D245" s="5">
        <f t="shared" si="11"/>
        <v>147.21164896608713</v>
      </c>
      <c r="O245">
        <f t="shared" si="9"/>
        <v>576.03250997094358</v>
      </c>
    </row>
    <row r="246" spans="1:15" x14ac:dyDescent="0.25">
      <c r="A246" s="3">
        <v>6.352459369</v>
      </c>
      <c r="B246" s="3">
        <v>191.6233119</v>
      </c>
      <c r="C246" s="5">
        <f t="shared" si="10"/>
        <v>523.57596420163702</v>
      </c>
      <c r="D246" s="5">
        <f t="shared" si="11"/>
        <v>106.27159917764087</v>
      </c>
      <c r="O246">
        <f t="shared" si="9"/>
        <v>429.74641598128306</v>
      </c>
    </row>
    <row r="247" spans="1:15" x14ac:dyDescent="0.25">
      <c r="A247" s="3">
        <v>14.263540600000001</v>
      </c>
      <c r="B247" s="3">
        <v>334.43371990000003</v>
      </c>
      <c r="C247" s="5">
        <f t="shared" si="10"/>
        <v>522.87299107151853</v>
      </c>
      <c r="D247" s="5">
        <f t="shared" si="11"/>
        <v>218.91689138297676</v>
      </c>
      <c r="O247">
        <f t="shared" si="9"/>
        <v>263.0602431243849</v>
      </c>
    </row>
    <row r="248" spans="1:15" x14ac:dyDescent="0.25">
      <c r="A248" s="3">
        <v>25.42294716</v>
      </c>
      <c r="B248" s="3">
        <v>583.75978129999999</v>
      </c>
      <c r="C248" s="5">
        <f t="shared" si="10"/>
        <v>522.47393493090863</v>
      </c>
      <c r="D248" s="5">
        <f t="shared" si="11"/>
        <v>238.26151731543308</v>
      </c>
      <c r="O248">
        <f t="shared" si="9"/>
        <v>313.02167686731548</v>
      </c>
    </row>
    <row r="249" spans="1:15" x14ac:dyDescent="0.25">
      <c r="A249" s="3">
        <v>24.727154410000001</v>
      </c>
      <c r="B249" s="3">
        <v>538.1796842</v>
      </c>
      <c r="C249" s="5">
        <f t="shared" si="10"/>
        <v>522.60371941359108</v>
      </c>
      <c r="D249" s="5">
        <f t="shared" si="11"/>
        <v>223.20235755544076</v>
      </c>
      <c r="O249">
        <f t="shared" si="9"/>
        <v>502.53834997019464</v>
      </c>
    </row>
    <row r="250" spans="1:15" x14ac:dyDescent="0.25">
      <c r="A250" s="3">
        <v>16.300124969999999</v>
      </c>
      <c r="B250" s="3">
        <v>394.1686196</v>
      </c>
      <c r="C250" s="5">
        <f t="shared" si="10"/>
        <v>522.63670449337462</v>
      </c>
      <c r="D250" s="5">
        <f t="shared" si="11"/>
        <v>114.75760623136112</v>
      </c>
      <c r="O250">
        <f t="shared" si="9"/>
        <v>527.48728393105841</v>
      </c>
    </row>
    <row r="251" spans="1:15" x14ac:dyDescent="0.25">
      <c r="A251" s="3">
        <v>18.148952340000001</v>
      </c>
      <c r="B251" s="3">
        <v>473.56811219999997</v>
      </c>
      <c r="C251" s="5">
        <f t="shared" si="10"/>
        <v>522.36464879166033</v>
      </c>
      <c r="D251" s="5">
        <f t="shared" si="11"/>
        <v>82.669249584059628</v>
      </c>
      <c r="O251">
        <f t="shared" si="9"/>
        <v>434.16421889931746</v>
      </c>
    </row>
    <row r="252" spans="1:15" x14ac:dyDescent="0.25">
      <c r="A252" s="3">
        <v>18.578119220000001</v>
      </c>
      <c r="B252" s="3">
        <v>427.13836930000002</v>
      </c>
      <c r="C252" s="5">
        <f t="shared" si="10"/>
        <v>522.26131280735979</v>
      </c>
      <c r="D252" s="5">
        <f t="shared" si="11"/>
        <v>79.849361296840286</v>
      </c>
      <c r="O252">
        <f t="shared" si="9"/>
        <v>461.74694420979517</v>
      </c>
    </row>
    <row r="253" spans="1:15" x14ac:dyDescent="0.25">
      <c r="A253" s="3">
        <v>32.334808080000002</v>
      </c>
      <c r="B253" s="3">
        <v>747.96327010000005</v>
      </c>
      <c r="C253" s="5">
        <f t="shared" si="10"/>
        <v>522.05987181003729</v>
      </c>
      <c r="D253" s="5">
        <f t="shared" si="11"/>
        <v>96.494430238255916</v>
      </c>
      <c r="O253">
        <f t="shared" si="9"/>
        <v>437.5209417729385</v>
      </c>
    </row>
    <row r="254" spans="1:15" x14ac:dyDescent="0.25">
      <c r="A254" s="3">
        <v>7.5611249410000001</v>
      </c>
      <c r="B254" s="3">
        <v>212.48355939999999</v>
      </c>
      <c r="C254" s="5">
        <f t="shared" si="10"/>
        <v>522.53826539387887</v>
      </c>
      <c r="D254" s="5">
        <f t="shared" si="11"/>
        <v>144.29347608698873</v>
      </c>
      <c r="O254">
        <f t="shared" si="9"/>
        <v>654.8305716018815</v>
      </c>
    </row>
    <row r="255" spans="1:15" x14ac:dyDescent="0.25">
      <c r="A255" s="3">
        <v>31.471224320000001</v>
      </c>
      <c r="B255" s="3">
        <v>691.51654110000004</v>
      </c>
      <c r="C255" s="5">
        <f t="shared" si="10"/>
        <v>521.88166534664549</v>
      </c>
      <c r="D255" s="5">
        <f t="shared" si="11"/>
        <v>228.19190786806951</v>
      </c>
      <c r="O255">
        <f t="shared" si="9"/>
        <v>345.18766306056443</v>
      </c>
    </row>
    <row r="256" spans="1:15" x14ac:dyDescent="0.25">
      <c r="A256" s="3">
        <v>28.33536277</v>
      </c>
      <c r="B256" s="3">
        <v>632.90191400000003</v>
      </c>
      <c r="C256" s="5">
        <f t="shared" si="10"/>
        <v>522.24089958911588</v>
      </c>
      <c r="D256" s="5">
        <f t="shared" si="11"/>
        <v>242.17229207030837</v>
      </c>
      <c r="O256">
        <f t="shared" si="9"/>
        <v>587.6178776881693</v>
      </c>
    </row>
    <row r="257" spans="1:15" x14ac:dyDescent="0.25">
      <c r="A257" s="3">
        <v>17.636936760000001</v>
      </c>
      <c r="B257" s="3">
        <v>448.54996089999997</v>
      </c>
      <c r="C257" s="5">
        <f t="shared" si="10"/>
        <v>522.4752454186887</v>
      </c>
      <c r="D257" s="5">
        <f t="shared" si="11"/>
        <v>213.81906049372103</v>
      </c>
      <c r="O257">
        <f t="shared" si="9"/>
        <v>619.31670310645086</v>
      </c>
    </row>
    <row r="258" spans="1:15" x14ac:dyDescent="0.25">
      <c r="A258" s="3">
        <v>21.703952879999999</v>
      </c>
      <c r="B258" s="3">
        <v>521.67280370000003</v>
      </c>
      <c r="C258" s="5">
        <f t="shared" si="10"/>
        <v>522.3186945121281</v>
      </c>
      <c r="D258" s="5">
        <f t="shared" si="11"/>
        <v>124.48132239211769</v>
      </c>
      <c r="O258">
        <f t="shared" si="9"/>
        <v>499.77998356193518</v>
      </c>
    </row>
    <row r="259" spans="1:15" x14ac:dyDescent="0.25">
      <c r="A259" s="3">
        <v>18.462906780000001</v>
      </c>
      <c r="B259" s="3">
        <v>437.82871030000001</v>
      </c>
      <c r="C259" s="5">
        <f t="shared" si="10"/>
        <v>522.3173267149956</v>
      </c>
      <c r="D259" s="5">
        <f t="shared" si="11"/>
        <v>76.835809742932099</v>
      </c>
      <c r="O259">
        <f t="shared" si="9"/>
        <v>515.10495765858059</v>
      </c>
    </row>
    <row r="260" spans="1:15" x14ac:dyDescent="0.25">
      <c r="A260" s="3">
        <v>32.479794339999998</v>
      </c>
      <c r="B260" s="3">
        <v>706.72460369999999</v>
      </c>
      <c r="C260" s="5">
        <f t="shared" si="10"/>
        <v>522.1384059359965</v>
      </c>
      <c r="D260" s="5">
        <f t="shared" si="11"/>
        <v>64.816898953463607</v>
      </c>
      <c r="O260">
        <f t="shared" ref="O260:O323" si="12">0.7*B259+0.3*O259</f>
        <v>461.01158450757418</v>
      </c>
    </row>
    <row r="261" spans="1:15" x14ac:dyDescent="0.25">
      <c r="A261" s="3">
        <v>17.360731980000001</v>
      </c>
      <c r="B261" s="3">
        <v>405.2503868</v>
      </c>
      <c r="C261" s="5">
        <f t="shared" ref="C261:C324" si="13">$G$1*B260+$J$1*C260</f>
        <v>522.52930245789241</v>
      </c>
      <c r="D261" s="5">
        <f t="shared" si="11"/>
        <v>117.20467550917535</v>
      </c>
      <c r="O261">
        <f t="shared" si="12"/>
        <v>633.01069794227215</v>
      </c>
    </row>
    <row r="262" spans="1:15" x14ac:dyDescent="0.25">
      <c r="A262" s="3">
        <v>21.007045120000001</v>
      </c>
      <c r="B262" s="3">
        <v>503.08426789999999</v>
      </c>
      <c r="C262" s="5">
        <f t="shared" si="13"/>
        <v>522.28094195869085</v>
      </c>
      <c r="D262" s="5">
        <f t="shared" si="11"/>
        <v>135.35722461519259</v>
      </c>
      <c r="O262">
        <f t="shared" si="12"/>
        <v>473.57848014268166</v>
      </c>
    </row>
    <row r="263" spans="1:15" x14ac:dyDescent="0.25">
      <c r="A263" s="3">
        <v>23.57711325</v>
      </c>
      <c r="B263" s="3">
        <v>570.99093159999995</v>
      </c>
      <c r="C263" s="5">
        <f t="shared" si="13"/>
        <v>522.24028933562136</v>
      </c>
      <c r="D263" s="5">
        <f t="shared" ref="D263:D326" si="14">SQRT(SUMXMY2(B260:B262,C260:C262)/COUNT(C260:C262))</f>
        <v>126.74767684626869</v>
      </c>
      <c r="O263">
        <f t="shared" si="12"/>
        <v>494.23253157280448</v>
      </c>
    </row>
    <row r="264" spans="1:15" x14ac:dyDescent="0.25">
      <c r="A264" s="3">
        <v>30.762739939999999</v>
      </c>
      <c r="B264" s="3">
        <v>706.3649044</v>
      </c>
      <c r="C264" s="5">
        <f t="shared" si="13"/>
        <v>522.34352812992006</v>
      </c>
      <c r="D264" s="5">
        <f t="shared" si="14"/>
        <v>74.160819561266251</v>
      </c>
      <c r="O264">
        <f t="shared" si="12"/>
        <v>547.96341159184135</v>
      </c>
    </row>
    <row r="265" spans="1:15" x14ac:dyDescent="0.25">
      <c r="A265" s="3">
        <v>22.678560099999999</v>
      </c>
      <c r="B265" s="3">
        <v>543.98505839999996</v>
      </c>
      <c r="C265" s="5">
        <f t="shared" si="13"/>
        <v>522.73322853444563</v>
      </c>
      <c r="D265" s="5">
        <f t="shared" si="14"/>
        <v>110.46719624763328</v>
      </c>
      <c r="O265">
        <f t="shared" si="12"/>
        <v>658.84445655755235</v>
      </c>
    </row>
    <row r="266" spans="1:15" x14ac:dyDescent="0.25">
      <c r="A266" s="3">
        <v>28.855191470000001</v>
      </c>
      <c r="B266" s="3">
        <v>641.02538909999998</v>
      </c>
      <c r="C266" s="5">
        <f t="shared" si="13"/>
        <v>522.7782333423836</v>
      </c>
      <c r="D266" s="5">
        <f t="shared" si="14"/>
        <v>110.59254392914293</v>
      </c>
      <c r="O266">
        <f t="shared" si="12"/>
        <v>578.44287784726566</v>
      </c>
    </row>
    <row r="267" spans="1:15" x14ac:dyDescent="0.25">
      <c r="A267" s="3">
        <v>9.6514952489999999</v>
      </c>
      <c r="B267" s="3">
        <v>274.67892089999998</v>
      </c>
      <c r="C267" s="5">
        <f t="shared" si="13"/>
        <v>523.02864427488907</v>
      </c>
      <c r="D267" s="5">
        <f t="shared" si="14"/>
        <v>126.88301310227307</v>
      </c>
      <c r="O267">
        <f t="shared" si="12"/>
        <v>622.25063572417969</v>
      </c>
    </row>
    <row r="268" spans="1:15" x14ac:dyDescent="0.25">
      <c r="A268" s="3">
        <v>18.506231159999999</v>
      </c>
      <c r="B268" s="3">
        <v>420.96645289999998</v>
      </c>
      <c r="C268" s="5">
        <f t="shared" si="13"/>
        <v>522.50271631138457</v>
      </c>
      <c r="D268" s="5">
        <f t="shared" si="14"/>
        <v>159.28131844610067</v>
      </c>
      <c r="O268">
        <f t="shared" si="12"/>
        <v>378.95043534725392</v>
      </c>
    </row>
    <row r="269" spans="1:15" x14ac:dyDescent="0.25">
      <c r="A269" s="3">
        <v>5.3384126729999997</v>
      </c>
      <c r="B269" s="3">
        <v>145.62530190000001</v>
      </c>
      <c r="C269" s="5">
        <f t="shared" si="13"/>
        <v>522.28769388449348</v>
      </c>
      <c r="D269" s="5">
        <f t="shared" si="14"/>
        <v>169.28239496247684</v>
      </c>
      <c r="O269">
        <f t="shared" si="12"/>
        <v>408.36164763417611</v>
      </c>
    </row>
    <row r="270" spans="1:15" x14ac:dyDescent="0.25">
      <c r="A270" s="3">
        <v>35.458136199999998</v>
      </c>
      <c r="B270" s="3">
        <v>828.29607669999996</v>
      </c>
      <c r="C270" s="5">
        <f t="shared" si="13"/>
        <v>521.49003934293353</v>
      </c>
      <c r="D270" s="5">
        <f t="shared" si="14"/>
        <v>266.99672621177098</v>
      </c>
      <c r="O270">
        <f t="shared" si="12"/>
        <v>224.44620562025284</v>
      </c>
    </row>
    <row r="271" spans="1:15" x14ac:dyDescent="0.25">
      <c r="A271" s="3">
        <v>24.77819856</v>
      </c>
      <c r="B271" s="3">
        <v>594.80487119999998</v>
      </c>
      <c r="C271" s="5">
        <f t="shared" si="13"/>
        <v>522.13975971397065</v>
      </c>
      <c r="D271" s="5">
        <f t="shared" si="14"/>
        <v>286.53918573310466</v>
      </c>
      <c r="O271">
        <f t="shared" si="12"/>
        <v>647.14111537607573</v>
      </c>
    </row>
    <row r="272" spans="1:15" x14ac:dyDescent="0.25">
      <c r="A272" s="3">
        <v>24.628611490000001</v>
      </c>
      <c r="B272" s="3">
        <v>603.30533860000003</v>
      </c>
      <c r="C272" s="5">
        <f t="shared" si="13"/>
        <v>522.29364196349491</v>
      </c>
      <c r="D272" s="5">
        <f t="shared" si="14"/>
        <v>283.59873091012645</v>
      </c>
      <c r="O272">
        <f t="shared" si="12"/>
        <v>610.50574445282268</v>
      </c>
    </row>
    <row r="273" spans="1:15" x14ac:dyDescent="0.25">
      <c r="A273" s="3">
        <v>28.491763500000001</v>
      </c>
      <c r="B273" s="3">
        <v>651.48674100000005</v>
      </c>
      <c r="C273" s="5">
        <f t="shared" si="13"/>
        <v>522.4651997009189</v>
      </c>
      <c r="D273" s="5">
        <f t="shared" si="14"/>
        <v>187.94773917053629</v>
      </c>
      <c r="O273">
        <f t="shared" si="12"/>
        <v>605.46546035584686</v>
      </c>
    </row>
    <row r="274" spans="1:15" x14ac:dyDescent="0.25">
      <c r="A274" s="3">
        <v>24.949715189999999</v>
      </c>
      <c r="B274" s="3">
        <v>607.54214779999995</v>
      </c>
      <c r="C274" s="5">
        <f t="shared" si="13"/>
        <v>522.73842745225886</v>
      </c>
      <c r="D274" s="5">
        <f t="shared" si="14"/>
        <v>97.450280550977567</v>
      </c>
      <c r="O274">
        <f t="shared" si="12"/>
        <v>637.68035680675405</v>
      </c>
    </row>
    <row r="275" spans="1:15" x14ac:dyDescent="0.25">
      <c r="A275" s="3">
        <v>25.448239999999998</v>
      </c>
      <c r="B275" s="3">
        <v>625.84642120000001</v>
      </c>
      <c r="C275" s="5">
        <f t="shared" si="13"/>
        <v>522.91801552400705</v>
      </c>
      <c r="D275" s="5">
        <f t="shared" si="14"/>
        <v>100.66632024653448</v>
      </c>
      <c r="O275">
        <f t="shared" si="12"/>
        <v>616.5836105020262</v>
      </c>
    </row>
    <row r="276" spans="1:15" x14ac:dyDescent="0.25">
      <c r="A276" s="3">
        <v>22.248738960000001</v>
      </c>
      <c r="B276" s="3">
        <v>535.86672929999997</v>
      </c>
      <c r="C276" s="5">
        <f t="shared" si="13"/>
        <v>523.13598607798349</v>
      </c>
      <c r="D276" s="5">
        <f t="shared" si="14"/>
        <v>107.13307270090185</v>
      </c>
      <c r="O276">
        <f t="shared" si="12"/>
        <v>623.06757799060779</v>
      </c>
    </row>
    <row r="277" spans="1:15" x14ac:dyDescent="0.25">
      <c r="A277" s="3">
        <v>24.761876430000001</v>
      </c>
      <c r="B277" s="3">
        <v>530.74822510000001</v>
      </c>
      <c r="C277" s="5">
        <f t="shared" si="13"/>
        <v>523.1629458577878</v>
      </c>
      <c r="D277" s="5">
        <f t="shared" si="14"/>
        <v>77.347698743626879</v>
      </c>
      <c r="O277">
        <f t="shared" si="12"/>
        <v>562.02698390718228</v>
      </c>
    </row>
    <row r="278" spans="1:15" x14ac:dyDescent="0.25">
      <c r="A278" s="3">
        <v>22.448033909999999</v>
      </c>
      <c r="B278" s="3">
        <v>535.70892030000005</v>
      </c>
      <c r="C278" s="5">
        <f t="shared" si="13"/>
        <v>523.17900913504968</v>
      </c>
      <c r="D278" s="5">
        <f t="shared" si="14"/>
        <v>60.038501477993371</v>
      </c>
      <c r="O278">
        <f t="shared" si="12"/>
        <v>540.13185274215471</v>
      </c>
    </row>
    <row r="279" spans="1:15" x14ac:dyDescent="0.25">
      <c r="A279" s="3">
        <v>35.03345633</v>
      </c>
      <c r="B279" s="3">
        <v>781.98379450000004</v>
      </c>
      <c r="C279" s="5">
        <f t="shared" si="13"/>
        <v>523.2055436146228</v>
      </c>
      <c r="D279" s="5">
        <f t="shared" si="14"/>
        <v>11.204269394131297</v>
      </c>
      <c r="O279">
        <f t="shared" si="12"/>
        <v>537.03580003264642</v>
      </c>
    </row>
    <row r="280" spans="1:15" x14ac:dyDescent="0.25">
      <c r="A280" s="3">
        <v>33.744208700000001</v>
      </c>
      <c r="B280" s="3">
        <v>797.56653600000004</v>
      </c>
      <c r="C280" s="5">
        <f t="shared" si="13"/>
        <v>523.75355597653686</v>
      </c>
      <c r="D280" s="5">
        <f t="shared" si="14"/>
        <v>149.64482201341409</v>
      </c>
      <c r="O280">
        <f t="shared" si="12"/>
        <v>708.49939615979383</v>
      </c>
    </row>
    <row r="281" spans="1:15" x14ac:dyDescent="0.25">
      <c r="A281" s="3">
        <v>22.526749450000001</v>
      </c>
      <c r="B281" s="3">
        <v>521.26737939999998</v>
      </c>
      <c r="C281" s="5">
        <f t="shared" si="13"/>
        <v>524.33340724839616</v>
      </c>
      <c r="D281" s="5">
        <f t="shared" si="14"/>
        <v>217.63634028230538</v>
      </c>
      <c r="O281">
        <f t="shared" si="12"/>
        <v>770.84639404793813</v>
      </c>
    </row>
    <row r="282" spans="1:15" x14ac:dyDescent="0.25">
      <c r="A282" s="3">
        <v>28.464932959999999</v>
      </c>
      <c r="B282" s="3">
        <v>607.83919379999998</v>
      </c>
      <c r="C282" s="5">
        <f t="shared" si="13"/>
        <v>524.32691434894593</v>
      </c>
      <c r="D282" s="5">
        <f t="shared" si="14"/>
        <v>217.52327974065355</v>
      </c>
      <c r="O282">
        <f t="shared" si="12"/>
        <v>596.14108379438142</v>
      </c>
    </row>
    <row r="283" spans="1:15" x14ac:dyDescent="0.25">
      <c r="A283" s="3">
        <v>23.49753209</v>
      </c>
      <c r="B283" s="3">
        <v>534.36453879999999</v>
      </c>
      <c r="C283" s="5">
        <f t="shared" si="13"/>
        <v>524.50376754798492</v>
      </c>
      <c r="D283" s="5">
        <f t="shared" si="14"/>
        <v>165.28485449389845</v>
      </c>
      <c r="O283">
        <f t="shared" si="12"/>
        <v>604.3297607983144</v>
      </c>
    </row>
    <row r="284" spans="1:15" x14ac:dyDescent="0.25">
      <c r="A284" s="3">
        <v>26.078405060000001</v>
      </c>
      <c r="B284" s="3">
        <v>599.27827739999998</v>
      </c>
      <c r="C284" s="5">
        <f t="shared" si="13"/>
        <v>524.52464961409987</v>
      </c>
      <c r="D284" s="5">
        <f t="shared" si="14"/>
        <v>48.583042842685522</v>
      </c>
      <c r="O284">
        <f t="shared" si="12"/>
        <v>555.3541053994943</v>
      </c>
    </row>
    <row r="285" spans="1:15" x14ac:dyDescent="0.25">
      <c r="A285" s="3">
        <v>28.865588949999999</v>
      </c>
      <c r="B285" s="3">
        <v>662.5589903</v>
      </c>
      <c r="C285" s="5">
        <f t="shared" si="13"/>
        <v>524.68295469570717</v>
      </c>
      <c r="D285" s="5">
        <f t="shared" si="14"/>
        <v>64.960604717906804</v>
      </c>
      <c r="O285">
        <f t="shared" si="12"/>
        <v>586.10102579984823</v>
      </c>
    </row>
    <row r="286" spans="1:15" x14ac:dyDescent="0.25">
      <c r="A286" s="3">
        <v>22.146317060000001</v>
      </c>
      <c r="B286" s="3">
        <v>512.5881071</v>
      </c>
      <c r="C286" s="5">
        <f t="shared" si="13"/>
        <v>524.9749335295711</v>
      </c>
      <c r="D286" s="5">
        <f t="shared" si="14"/>
        <v>90.728791591191694</v>
      </c>
      <c r="O286">
        <f t="shared" si="12"/>
        <v>639.62160094995443</v>
      </c>
    </row>
    <row r="287" spans="1:15" x14ac:dyDescent="0.25">
      <c r="A287" s="3">
        <v>26.337052480000001</v>
      </c>
      <c r="B287" s="3">
        <v>574.42331019999995</v>
      </c>
      <c r="C287" s="5">
        <f t="shared" si="13"/>
        <v>524.94870205924826</v>
      </c>
      <c r="D287" s="5">
        <f t="shared" si="14"/>
        <v>90.831968546515327</v>
      </c>
      <c r="O287">
        <f t="shared" si="12"/>
        <v>550.69815525498632</v>
      </c>
    </row>
    <row r="288" spans="1:15" x14ac:dyDescent="0.25">
      <c r="A288" s="3">
        <v>25.002379680000001</v>
      </c>
      <c r="B288" s="3">
        <v>550.70140360000005</v>
      </c>
      <c r="C288" s="5">
        <f t="shared" si="13"/>
        <v>525.05347398953688</v>
      </c>
      <c r="D288" s="5">
        <f t="shared" si="14"/>
        <v>84.874361094568258</v>
      </c>
      <c r="O288">
        <f t="shared" si="12"/>
        <v>567.30576371649579</v>
      </c>
    </row>
    <row r="289" spans="1:15" x14ac:dyDescent="0.25">
      <c r="A289" s="3">
        <v>26.4560508</v>
      </c>
      <c r="B289" s="3">
        <v>554.74297379999996</v>
      </c>
      <c r="C289" s="5">
        <f t="shared" si="13"/>
        <v>525.10778837815326</v>
      </c>
      <c r="D289" s="5">
        <f t="shared" si="14"/>
        <v>32.959503500409546</v>
      </c>
      <c r="O289">
        <f t="shared" si="12"/>
        <v>555.68271163494876</v>
      </c>
    </row>
    <row r="290" spans="1:15" x14ac:dyDescent="0.25">
      <c r="A290" s="3">
        <v>22.189515889999999</v>
      </c>
      <c r="B290" s="3">
        <v>496.46136250000001</v>
      </c>
      <c r="C290" s="5">
        <f t="shared" si="13"/>
        <v>525.17054654234687</v>
      </c>
      <c r="D290" s="5">
        <f t="shared" si="14"/>
        <v>36.440807523852712</v>
      </c>
      <c r="O290">
        <f t="shared" si="12"/>
        <v>555.02489515048455</v>
      </c>
    </row>
    <row r="291" spans="1:15" x14ac:dyDescent="0.25">
      <c r="A291" s="3">
        <v>15.52116187</v>
      </c>
      <c r="B291" s="3">
        <v>350.62903640000002</v>
      </c>
      <c r="C291" s="5">
        <f t="shared" si="13"/>
        <v>525.10974936290131</v>
      </c>
      <c r="D291" s="5">
        <f t="shared" si="14"/>
        <v>28.049229084283535</v>
      </c>
      <c r="O291">
        <f t="shared" si="12"/>
        <v>514.0304222951454</v>
      </c>
    </row>
    <row r="292" spans="1:15" x14ac:dyDescent="0.25">
      <c r="A292" s="3">
        <v>17.656839399999999</v>
      </c>
      <c r="B292" s="3">
        <v>409.40280159999998</v>
      </c>
      <c r="C292" s="5">
        <f t="shared" si="13"/>
        <v>524.74025313479046</v>
      </c>
      <c r="D292" s="5">
        <f t="shared" si="14"/>
        <v>103.51486311863131</v>
      </c>
      <c r="O292">
        <f t="shared" si="12"/>
        <v>399.64945216854358</v>
      </c>
    </row>
    <row r="293" spans="1:15" x14ac:dyDescent="0.25">
      <c r="A293" s="3">
        <v>28.729914740000002</v>
      </c>
      <c r="B293" s="3">
        <v>631.31823680000002</v>
      </c>
      <c r="C293" s="5">
        <f t="shared" si="13"/>
        <v>524.49600405660681</v>
      </c>
      <c r="D293" s="5">
        <f t="shared" si="14"/>
        <v>121.8885613596286</v>
      </c>
      <c r="O293">
        <f t="shared" si="12"/>
        <v>406.47679677056306</v>
      </c>
    </row>
    <row r="294" spans="1:15" x14ac:dyDescent="0.25">
      <c r="A294" s="3">
        <v>27.529232180000001</v>
      </c>
      <c r="B294" s="3">
        <v>661.46751879999999</v>
      </c>
      <c r="C294" s="5">
        <f t="shared" si="13"/>
        <v>524.72222053295422</v>
      </c>
      <c r="D294" s="5">
        <f t="shared" si="14"/>
        <v>135.59404649033104</v>
      </c>
      <c r="O294">
        <f t="shared" si="12"/>
        <v>563.8658047911689</v>
      </c>
    </row>
    <row r="295" spans="1:15" x14ac:dyDescent="0.25">
      <c r="A295" s="3">
        <v>27.188517139999998</v>
      </c>
      <c r="B295" s="3">
        <v>642.34981370000003</v>
      </c>
      <c r="C295" s="5">
        <f t="shared" si="13"/>
        <v>525.01180481458368</v>
      </c>
      <c r="D295" s="5">
        <f t="shared" si="14"/>
        <v>120.29546089104544</v>
      </c>
      <c r="O295">
        <f t="shared" si="12"/>
        <v>632.18700459735066</v>
      </c>
    </row>
    <row r="296" spans="1:15" x14ac:dyDescent="0.25">
      <c r="A296" s="3">
        <v>10.403422669999999</v>
      </c>
      <c r="B296" s="3">
        <v>321.75003429999998</v>
      </c>
      <c r="C296" s="5">
        <f t="shared" si="13"/>
        <v>525.26029045497876</v>
      </c>
      <c r="D296" s="5">
        <f t="shared" si="14"/>
        <v>120.93865433298683</v>
      </c>
      <c r="O296">
        <f t="shared" si="12"/>
        <v>639.3009709692052</v>
      </c>
    </row>
    <row r="297" spans="1:15" x14ac:dyDescent="0.25">
      <c r="A297" s="3">
        <v>17.588371970000001</v>
      </c>
      <c r="B297" s="3">
        <v>412.06500060000002</v>
      </c>
      <c r="C297" s="5">
        <f t="shared" si="13"/>
        <v>524.82931862574787</v>
      </c>
      <c r="D297" s="5">
        <f t="shared" si="14"/>
        <v>156.93301042971854</v>
      </c>
      <c r="O297">
        <f t="shared" si="12"/>
        <v>417.01531530076153</v>
      </c>
    </row>
    <row r="298" spans="1:15" x14ac:dyDescent="0.25">
      <c r="A298" s="3">
        <v>24.52184673</v>
      </c>
      <c r="B298" s="3">
        <v>538.31289000000004</v>
      </c>
      <c r="C298" s="5">
        <f t="shared" si="13"/>
        <v>524.59051864912885</v>
      </c>
      <c r="D298" s="5">
        <f t="shared" si="14"/>
        <v>150.44425779367708</v>
      </c>
      <c r="O298">
        <f t="shared" si="12"/>
        <v>413.55009501022846</v>
      </c>
    </row>
    <row r="299" spans="1:15" x14ac:dyDescent="0.25">
      <c r="A299" s="3">
        <v>37.99863474</v>
      </c>
      <c r="B299" s="3">
        <v>857.52664130000005</v>
      </c>
      <c r="C299" s="5">
        <f t="shared" si="13"/>
        <v>524.61957839085494</v>
      </c>
      <c r="D299" s="5">
        <f t="shared" si="14"/>
        <v>134.56165780732672</v>
      </c>
      <c r="O299">
        <f t="shared" si="12"/>
        <v>500.88405150306858</v>
      </c>
    </row>
    <row r="300" spans="1:15" x14ac:dyDescent="0.25">
      <c r="A300" s="3">
        <v>16.954777830000001</v>
      </c>
      <c r="B300" s="3">
        <v>425.26559580000003</v>
      </c>
      <c r="C300" s="5">
        <f t="shared" si="13"/>
        <v>525.32457266768677</v>
      </c>
      <c r="D300" s="5">
        <f t="shared" si="14"/>
        <v>203.08553816072734</v>
      </c>
      <c r="O300">
        <f t="shared" si="12"/>
        <v>750.53386436092057</v>
      </c>
    </row>
    <row r="301" spans="1:15" x14ac:dyDescent="0.25">
      <c r="A301" s="3">
        <v>7.7452859590000003</v>
      </c>
      <c r="B301" s="3">
        <v>198.12156340000001</v>
      </c>
      <c r="C301" s="5">
        <f t="shared" si="13"/>
        <v>525.11267867715094</v>
      </c>
      <c r="D301" s="5">
        <f t="shared" si="14"/>
        <v>200.85418829098634</v>
      </c>
      <c r="O301">
        <f t="shared" si="12"/>
        <v>522.84607636827616</v>
      </c>
    </row>
    <row r="302" spans="1:15" x14ac:dyDescent="0.25">
      <c r="A302" s="3">
        <v>5.8584542759999998</v>
      </c>
      <c r="B302" s="3">
        <v>170.23775610000001</v>
      </c>
      <c r="C302" s="5">
        <f t="shared" si="13"/>
        <v>524.42021254912481</v>
      </c>
      <c r="D302" s="5">
        <f t="shared" si="14"/>
        <v>275.5371123562104</v>
      </c>
      <c r="O302">
        <f t="shared" si="12"/>
        <v>295.53891729048286</v>
      </c>
    </row>
    <row r="303" spans="1:15" x14ac:dyDescent="0.25">
      <c r="A303" s="3">
        <v>26.85972289</v>
      </c>
      <c r="B303" s="3">
        <v>599.11636009999995</v>
      </c>
      <c r="C303" s="5">
        <f t="shared" si="13"/>
        <v>523.67016356377474</v>
      </c>
      <c r="D303" s="5">
        <f t="shared" si="14"/>
        <v>284.24179893085125</v>
      </c>
      <c r="O303">
        <f t="shared" si="12"/>
        <v>207.82810445714483</v>
      </c>
    </row>
    <row r="304" spans="1:15" x14ac:dyDescent="0.25">
      <c r="A304" s="3">
        <v>24.493477039999998</v>
      </c>
      <c r="B304" s="3">
        <v>558.636932</v>
      </c>
      <c r="C304" s="5">
        <f t="shared" si="13"/>
        <v>523.82993529196199</v>
      </c>
      <c r="D304" s="5">
        <f t="shared" si="14"/>
        <v>281.69755086990841</v>
      </c>
      <c r="O304">
        <f t="shared" si="12"/>
        <v>481.7298834071434</v>
      </c>
    </row>
    <row r="305" spans="1:15" x14ac:dyDescent="0.25">
      <c r="A305" s="3">
        <v>21.902519349999999</v>
      </c>
      <c r="B305" s="3">
        <v>550.44127170000002</v>
      </c>
      <c r="C305" s="5">
        <f t="shared" si="13"/>
        <v>523.9036457541506</v>
      </c>
      <c r="D305" s="5">
        <f t="shared" si="14"/>
        <v>210.03878058424692</v>
      </c>
      <c r="O305">
        <f t="shared" si="12"/>
        <v>535.56481742214305</v>
      </c>
    </row>
    <row r="306" spans="1:15" x14ac:dyDescent="0.25">
      <c r="A306" s="3">
        <v>30.028207429999998</v>
      </c>
      <c r="B306" s="3">
        <v>714.56005630000004</v>
      </c>
      <c r="C306" s="5">
        <f t="shared" si="13"/>
        <v>523.95984424465132</v>
      </c>
      <c r="D306" s="5">
        <f t="shared" si="14"/>
        <v>50.358386201498789</v>
      </c>
      <c r="O306">
        <f t="shared" si="12"/>
        <v>545.97833541664295</v>
      </c>
    </row>
    <row r="307" spans="1:15" x14ac:dyDescent="0.25">
      <c r="A307" s="3">
        <v>21.28191601</v>
      </c>
      <c r="B307" s="3">
        <v>526.70086070000002</v>
      </c>
      <c r="C307" s="5">
        <f t="shared" si="13"/>
        <v>524.36347659023068</v>
      </c>
      <c r="D307" s="5">
        <f t="shared" si="14"/>
        <v>112.9073564863676</v>
      </c>
      <c r="O307">
        <f t="shared" si="12"/>
        <v>663.98554003499294</v>
      </c>
    </row>
    <row r="308" spans="1:15" x14ac:dyDescent="0.25">
      <c r="A308" s="3">
        <v>32.46497067</v>
      </c>
      <c r="B308" s="3">
        <v>759.37743169999999</v>
      </c>
      <c r="C308" s="5">
        <f t="shared" si="13"/>
        <v>524.36842644742421</v>
      </c>
      <c r="D308" s="5">
        <f t="shared" si="14"/>
        <v>111.11278022931224</v>
      </c>
      <c r="O308">
        <f t="shared" si="12"/>
        <v>567.88626450049787</v>
      </c>
    </row>
    <row r="309" spans="1:15" x14ac:dyDescent="0.25">
      <c r="A309" s="3">
        <v>17.090644569999998</v>
      </c>
      <c r="B309" s="3">
        <v>441.50873309999997</v>
      </c>
      <c r="C309" s="5">
        <f t="shared" si="13"/>
        <v>524.86610289279372</v>
      </c>
      <c r="D309" s="5">
        <f t="shared" si="14"/>
        <v>174.70273490496717</v>
      </c>
      <c r="O309">
        <f t="shared" si="12"/>
        <v>701.93008154014933</v>
      </c>
    </row>
    <row r="310" spans="1:15" x14ac:dyDescent="0.25">
      <c r="A310" s="3">
        <v>33.31499762</v>
      </c>
      <c r="B310" s="3">
        <v>756.03770210000005</v>
      </c>
      <c r="C310" s="5">
        <f t="shared" si="13"/>
        <v>524.68957774453713</v>
      </c>
      <c r="D310" s="5">
        <f t="shared" si="14"/>
        <v>143.97123209522837</v>
      </c>
      <c r="O310">
        <f t="shared" si="12"/>
        <v>519.63513763204469</v>
      </c>
    </row>
    <row r="311" spans="1:15" x14ac:dyDescent="0.25">
      <c r="A311" s="3">
        <v>23.412547799999999</v>
      </c>
      <c r="B311" s="3">
        <v>542.83910630000003</v>
      </c>
      <c r="C311" s="5">
        <f t="shared" si="13"/>
        <v>525.17950157553412</v>
      </c>
      <c r="D311" s="5">
        <f t="shared" si="14"/>
        <v>196.38367064784902</v>
      </c>
      <c r="O311">
        <f t="shared" si="12"/>
        <v>685.11693275961329</v>
      </c>
    </row>
    <row r="312" spans="1:15" x14ac:dyDescent="0.25">
      <c r="A312" s="3">
        <v>18.97799114</v>
      </c>
      <c r="B312" s="3">
        <v>454.18926729999998</v>
      </c>
      <c r="C312" s="5">
        <f t="shared" si="13"/>
        <v>525.21689916077332</v>
      </c>
      <c r="D312" s="5">
        <f t="shared" si="14"/>
        <v>142.34028169681702</v>
      </c>
      <c r="O312">
        <f t="shared" si="12"/>
        <v>585.52245423788395</v>
      </c>
    </row>
    <row r="313" spans="1:15" x14ac:dyDescent="0.25">
      <c r="A313" s="3">
        <v>12.270966749999999</v>
      </c>
      <c r="B313" s="3">
        <v>335.15685580000002</v>
      </c>
      <c r="C313" s="5">
        <f t="shared" si="13"/>
        <v>525.06648458704456</v>
      </c>
      <c r="D313" s="5">
        <f t="shared" si="14"/>
        <v>140.09370765023039</v>
      </c>
      <c r="O313">
        <f t="shared" si="12"/>
        <v>493.58922338136517</v>
      </c>
    </row>
    <row r="314" spans="1:15" x14ac:dyDescent="0.25">
      <c r="A314" s="3">
        <v>25.191424520000002</v>
      </c>
      <c r="B314" s="3">
        <v>575.17689600000006</v>
      </c>
      <c r="C314" s="5">
        <f t="shared" si="13"/>
        <v>524.66431468340795</v>
      </c>
      <c r="D314" s="5">
        <f t="shared" si="14"/>
        <v>117.50525269508448</v>
      </c>
      <c r="O314">
        <f t="shared" si="12"/>
        <v>382.68656607440954</v>
      </c>
    </row>
    <row r="315" spans="1:15" x14ac:dyDescent="0.25">
      <c r="A315" s="3">
        <v>27.06860738</v>
      </c>
      <c r="B315" s="3">
        <v>594.65100919999998</v>
      </c>
      <c r="C315" s="5">
        <f t="shared" si="13"/>
        <v>524.77128472010531</v>
      </c>
      <c r="D315" s="5">
        <f t="shared" si="14"/>
        <v>120.64011558494676</v>
      </c>
      <c r="O315">
        <f t="shared" si="12"/>
        <v>517.42979702232287</v>
      </c>
    </row>
    <row r="316" spans="1:15" x14ac:dyDescent="0.25">
      <c r="A316" s="3">
        <v>25.725470189999999</v>
      </c>
      <c r="B316" s="3">
        <v>621.96920880000005</v>
      </c>
      <c r="C316" s="5">
        <f t="shared" si="13"/>
        <v>524.91926838075335</v>
      </c>
      <c r="D316" s="5">
        <f t="shared" si="14"/>
        <v>120.41644941712957</v>
      </c>
      <c r="O316">
        <f t="shared" si="12"/>
        <v>571.48464554669681</v>
      </c>
    </row>
    <row r="317" spans="1:15" x14ac:dyDescent="0.25">
      <c r="A317" s="3">
        <v>22.311078689999999</v>
      </c>
      <c r="B317" s="3">
        <v>520.39240540000003</v>
      </c>
      <c r="C317" s="5">
        <f t="shared" si="13"/>
        <v>525.12479016201132</v>
      </c>
      <c r="D317" s="5">
        <f t="shared" si="14"/>
        <v>74.951957279381418</v>
      </c>
      <c r="O317">
        <f t="shared" si="12"/>
        <v>606.82383982400904</v>
      </c>
    </row>
    <row r="318" spans="1:15" x14ac:dyDescent="0.25">
      <c r="A318" s="3">
        <v>25.11606991</v>
      </c>
      <c r="B318" s="3">
        <v>587.22124610000003</v>
      </c>
      <c r="C318" s="5">
        <f t="shared" si="13"/>
        <v>525.1147684335931</v>
      </c>
      <c r="D318" s="5">
        <f t="shared" si="14"/>
        <v>69.099595498818559</v>
      </c>
      <c r="O318">
        <f t="shared" si="12"/>
        <v>546.32183572720271</v>
      </c>
    </row>
    <row r="319" spans="1:15" x14ac:dyDescent="0.25">
      <c r="A319" s="3">
        <v>22.152588690000002</v>
      </c>
      <c r="B319" s="3">
        <v>537.76611230000003</v>
      </c>
      <c r="C319" s="5">
        <f t="shared" si="13"/>
        <v>525.24629075975338</v>
      </c>
      <c r="D319" s="5">
        <f t="shared" si="14"/>
        <v>66.579028152121481</v>
      </c>
      <c r="O319">
        <f t="shared" si="12"/>
        <v>574.95142298816074</v>
      </c>
    </row>
    <row r="320" spans="1:15" x14ac:dyDescent="0.25">
      <c r="A320" s="3">
        <v>28.298689769999999</v>
      </c>
      <c r="B320" s="3">
        <v>639.53801150000004</v>
      </c>
      <c r="C320" s="5">
        <f t="shared" si="13"/>
        <v>525.27280387261942</v>
      </c>
      <c r="D320" s="5">
        <f t="shared" si="14"/>
        <v>36.680403328676945</v>
      </c>
      <c r="O320">
        <f t="shared" si="12"/>
        <v>548.92170550644823</v>
      </c>
    </row>
    <row r="321" spans="1:15" x14ac:dyDescent="0.25">
      <c r="A321" s="3">
        <v>21.712005179999998</v>
      </c>
      <c r="B321" s="3">
        <v>467.4023646</v>
      </c>
      <c r="C321" s="5">
        <f t="shared" si="13"/>
        <v>525.51478226957602</v>
      </c>
      <c r="D321" s="5">
        <f t="shared" si="14"/>
        <v>75.433189365724871</v>
      </c>
      <c r="O321">
        <f t="shared" si="12"/>
        <v>612.35311970193447</v>
      </c>
    </row>
    <row r="322" spans="1:15" x14ac:dyDescent="0.25">
      <c r="A322" s="3">
        <v>15.11819661</v>
      </c>
      <c r="B322" s="3">
        <v>374.95570240000001</v>
      </c>
      <c r="C322" s="5">
        <f t="shared" si="13"/>
        <v>525.39171812815493</v>
      </c>
      <c r="D322" s="5">
        <f t="shared" si="14"/>
        <v>74.364724372360129</v>
      </c>
      <c r="O322">
        <f t="shared" si="12"/>
        <v>510.88759113058029</v>
      </c>
    </row>
    <row r="323" spans="1:15" x14ac:dyDescent="0.25">
      <c r="A323" s="3">
        <v>25.374109059999999</v>
      </c>
      <c r="B323" s="3">
        <v>604.62667269999997</v>
      </c>
      <c r="C323" s="5">
        <f t="shared" si="13"/>
        <v>525.07314113795542</v>
      </c>
      <c r="D323" s="5">
        <f t="shared" si="14"/>
        <v>114.11191230497269</v>
      </c>
      <c r="O323">
        <f t="shared" si="12"/>
        <v>415.7352690191741</v>
      </c>
    </row>
    <row r="324" spans="1:15" x14ac:dyDescent="0.25">
      <c r="A324" s="3">
        <v>18.439981629999998</v>
      </c>
      <c r="B324" s="3">
        <v>463.48050819999997</v>
      </c>
      <c r="C324" s="5">
        <f t="shared" si="13"/>
        <v>525.24161093238661</v>
      </c>
      <c r="D324" s="5">
        <f t="shared" si="14"/>
        <v>103.82166167609749</v>
      </c>
      <c r="O324">
        <f t="shared" ref="O324:O387" si="15">0.7*B323+0.3*O323</f>
        <v>547.95925159575222</v>
      </c>
    </row>
    <row r="325" spans="1:15" x14ac:dyDescent="0.25">
      <c r="A325" s="3">
        <v>22.87056201</v>
      </c>
      <c r="B325" s="3">
        <v>550.05521599999997</v>
      </c>
      <c r="C325" s="5">
        <f t="shared" ref="C325:C388" si="16">$G$1*B324+$J$1*C324</f>
        <v>525.11082000360102</v>
      </c>
      <c r="D325" s="5">
        <f t="shared" si="14"/>
        <v>104.52143802888048</v>
      </c>
      <c r="O325">
        <f t="shared" si="15"/>
        <v>488.8241312187256</v>
      </c>
    </row>
    <row r="326" spans="1:15" x14ac:dyDescent="0.25">
      <c r="A326" s="3">
        <v>14.361424149999999</v>
      </c>
      <c r="B326" s="3">
        <v>315.64658070000002</v>
      </c>
      <c r="C326" s="5">
        <f t="shared" si="16"/>
        <v>525.16364452544451</v>
      </c>
      <c r="D326" s="5">
        <f t="shared" si="14"/>
        <v>59.903870454639794</v>
      </c>
      <c r="O326">
        <f t="shared" si="15"/>
        <v>531.68589056561768</v>
      </c>
    </row>
    <row r="327" spans="1:15" x14ac:dyDescent="0.25">
      <c r="A327" s="3">
        <v>7.2613483969999999</v>
      </c>
      <c r="B327" s="3">
        <v>223.43501610000001</v>
      </c>
      <c r="C327" s="5">
        <f t="shared" si="16"/>
        <v>524.71995213392609</v>
      </c>
      <c r="D327" s="5">
        <f t="shared" ref="D327:D390" si="17">SQRT(SUMXMY2(B324:B326,C324:C326)/COUNT(C324:C326))</f>
        <v>126.93050163558135</v>
      </c>
      <c r="O327">
        <f t="shared" si="15"/>
        <v>380.45837365968532</v>
      </c>
    </row>
    <row r="328" spans="1:15" x14ac:dyDescent="0.25">
      <c r="A328" s="3">
        <v>25.227773750000001</v>
      </c>
      <c r="B328" s="3">
        <v>563.2509867</v>
      </c>
      <c r="C328" s="5">
        <f t="shared" si="16"/>
        <v>524.08192374923681</v>
      </c>
      <c r="D328" s="5">
        <f t="shared" si="17"/>
        <v>212.36151221178432</v>
      </c>
      <c r="O328">
        <f t="shared" si="15"/>
        <v>270.54202336790559</v>
      </c>
    </row>
    <row r="329" spans="1:15" x14ac:dyDescent="0.25">
      <c r="A329" s="3">
        <v>20.971152839999998</v>
      </c>
      <c r="B329" s="3">
        <v>489.31523479999998</v>
      </c>
      <c r="C329" s="5">
        <f t="shared" si="16"/>
        <v>524.16487171966389</v>
      </c>
      <c r="D329" s="5">
        <f t="shared" si="17"/>
        <v>213.07606482775361</v>
      </c>
      <c r="O329">
        <f t="shared" si="15"/>
        <v>475.43829770037166</v>
      </c>
    </row>
    <row r="330" spans="1:15" x14ac:dyDescent="0.25">
      <c r="A330" s="3">
        <v>19.77514871</v>
      </c>
      <c r="B330" s="3">
        <v>458.860905</v>
      </c>
      <c r="C330" s="5">
        <f t="shared" si="16"/>
        <v>524.09107095868467</v>
      </c>
      <c r="D330" s="5">
        <f t="shared" si="17"/>
        <v>176.56096715378533</v>
      </c>
      <c r="O330">
        <f t="shared" si="15"/>
        <v>485.15215367011149</v>
      </c>
    </row>
    <row r="331" spans="1:15" x14ac:dyDescent="0.25">
      <c r="A331" s="3">
        <v>41.924446469999999</v>
      </c>
      <c r="B331" s="3">
        <v>965.49303959999997</v>
      </c>
      <c r="C331" s="5">
        <f t="shared" si="16"/>
        <v>523.95293362607356</v>
      </c>
      <c r="D331" s="5">
        <f t="shared" si="17"/>
        <v>48.317309654928685</v>
      </c>
      <c r="O331">
        <f t="shared" si="15"/>
        <v>466.74827960103346</v>
      </c>
    </row>
    <row r="332" spans="1:15" x14ac:dyDescent="0.25">
      <c r="A332" s="3">
        <v>28.649191909999999</v>
      </c>
      <c r="B332" s="3">
        <v>689.85169080000003</v>
      </c>
      <c r="C332" s="5">
        <f t="shared" si="16"/>
        <v>524.88797911589631</v>
      </c>
      <c r="D332" s="5">
        <f t="shared" si="17"/>
        <v>258.47445839508407</v>
      </c>
      <c r="O332">
        <f t="shared" si="15"/>
        <v>815.86961160031001</v>
      </c>
    </row>
    <row r="333" spans="1:15" x14ac:dyDescent="0.25">
      <c r="A333" s="3">
        <v>29.241751919999999</v>
      </c>
      <c r="B333" s="3">
        <v>678.75138760000004</v>
      </c>
      <c r="C333" s="5">
        <f t="shared" si="16"/>
        <v>525.23732127645587</v>
      </c>
      <c r="D333" s="5">
        <f t="shared" si="17"/>
        <v>274.7275413369033</v>
      </c>
      <c r="O333">
        <f t="shared" si="15"/>
        <v>727.65706704009301</v>
      </c>
    </row>
    <row r="334" spans="1:15" x14ac:dyDescent="0.25">
      <c r="A334" s="3">
        <v>15.84302201</v>
      </c>
      <c r="B334" s="3">
        <v>379.56426750000003</v>
      </c>
      <c r="C334" s="5">
        <f t="shared" si="16"/>
        <v>525.56241662656805</v>
      </c>
      <c r="D334" s="5">
        <f t="shared" si="17"/>
        <v>286.20345904924108</v>
      </c>
      <c r="O334">
        <f t="shared" si="15"/>
        <v>693.42309143202795</v>
      </c>
    </row>
    <row r="335" spans="1:15" x14ac:dyDescent="0.25">
      <c r="A335" s="3">
        <v>20.898716239999999</v>
      </c>
      <c r="B335" s="3">
        <v>508.72047149999997</v>
      </c>
      <c r="C335" s="5">
        <f t="shared" si="16"/>
        <v>525.25323766634165</v>
      </c>
      <c r="D335" s="5">
        <f t="shared" si="17"/>
        <v>155.0215622423423</v>
      </c>
      <c r="O335">
        <f t="shared" si="15"/>
        <v>473.7219146796084</v>
      </c>
    </row>
    <row r="336" spans="1:15" x14ac:dyDescent="0.25">
      <c r="A336" s="3">
        <v>30.45673953</v>
      </c>
      <c r="B336" s="3">
        <v>684.80307049999999</v>
      </c>
      <c r="C336" s="5">
        <f t="shared" si="16"/>
        <v>525.21822637692765</v>
      </c>
      <c r="D336" s="5">
        <f t="shared" si="17"/>
        <v>122.68572378871696</v>
      </c>
      <c r="O336">
        <f t="shared" si="15"/>
        <v>498.2209044538825</v>
      </c>
    </row>
    <row r="337" spans="1:15" x14ac:dyDescent="0.25">
      <c r="A337" s="3">
        <v>24.818753569999998</v>
      </c>
      <c r="B337" s="3">
        <v>598.67619709999997</v>
      </c>
      <c r="C337" s="5">
        <f t="shared" si="16"/>
        <v>525.55617775829126</v>
      </c>
      <c r="D337" s="5">
        <f t="shared" si="17"/>
        <v>125.24125302694772</v>
      </c>
      <c r="O337">
        <f t="shared" si="15"/>
        <v>628.82842068616469</v>
      </c>
    </row>
    <row r="338" spans="1:15" x14ac:dyDescent="0.25">
      <c r="A338" s="3">
        <v>19.849240770000002</v>
      </c>
      <c r="B338" s="3">
        <v>416.8486183</v>
      </c>
      <c r="C338" s="5">
        <f t="shared" si="16"/>
        <v>525.71102336206809</v>
      </c>
      <c r="D338" s="5">
        <f t="shared" si="17"/>
        <v>101.79586117884506</v>
      </c>
      <c r="O338">
        <f t="shared" si="15"/>
        <v>607.7218641758493</v>
      </c>
    </row>
    <row r="339" spans="1:15" x14ac:dyDescent="0.25">
      <c r="A339" s="3">
        <v>22.118705689999999</v>
      </c>
      <c r="B339" s="3">
        <v>571.76427330000001</v>
      </c>
      <c r="C339" s="5">
        <f t="shared" si="16"/>
        <v>525.48048643124946</v>
      </c>
      <c r="D339" s="5">
        <f t="shared" si="17"/>
        <v>119.25446593763961</v>
      </c>
      <c r="O339">
        <f t="shared" si="15"/>
        <v>474.11059206275479</v>
      </c>
    </row>
    <row r="340" spans="1:15" x14ac:dyDescent="0.25">
      <c r="A340" s="3">
        <v>34.061673399999997</v>
      </c>
      <c r="B340" s="3">
        <v>771.78953690000003</v>
      </c>
      <c r="C340" s="5">
        <f t="shared" si="16"/>
        <v>525.57850118818317</v>
      </c>
      <c r="D340" s="5">
        <f t="shared" si="17"/>
        <v>80.290616702371835</v>
      </c>
      <c r="O340">
        <f t="shared" si="15"/>
        <v>542.46816892882646</v>
      </c>
    </row>
    <row r="341" spans="1:15" x14ac:dyDescent="0.25">
      <c r="A341" s="3">
        <v>9.5572758849999992</v>
      </c>
      <c r="B341" s="3">
        <v>235.36464330000001</v>
      </c>
      <c r="C341" s="5">
        <f t="shared" si="16"/>
        <v>526.09990007216254</v>
      </c>
      <c r="D341" s="5">
        <f t="shared" si="17"/>
        <v>157.70551276466239</v>
      </c>
      <c r="O341">
        <f t="shared" si="15"/>
        <v>702.99312650864783</v>
      </c>
    </row>
    <row r="342" spans="1:15" x14ac:dyDescent="0.25">
      <c r="A342" s="3">
        <v>25.55120003</v>
      </c>
      <c r="B342" s="3">
        <v>579.30738780000001</v>
      </c>
      <c r="C342" s="5">
        <f t="shared" si="16"/>
        <v>525.48421264785111</v>
      </c>
      <c r="D342" s="5">
        <f t="shared" si="17"/>
        <v>221.57696372710828</v>
      </c>
      <c r="O342">
        <f t="shared" si="15"/>
        <v>375.65318826259431</v>
      </c>
    </row>
    <row r="343" spans="1:15" x14ac:dyDescent="0.25">
      <c r="A343" s="3">
        <v>19.066591129999999</v>
      </c>
      <c r="B343" s="3">
        <v>406.51609100000002</v>
      </c>
      <c r="C343" s="5">
        <f t="shared" si="16"/>
        <v>525.59819349917814</v>
      </c>
      <c r="D343" s="5">
        <f t="shared" si="17"/>
        <v>222.14394568996602</v>
      </c>
      <c r="O343">
        <f t="shared" si="15"/>
        <v>518.2111279387783</v>
      </c>
    </row>
    <row r="344" spans="1:15" x14ac:dyDescent="0.25">
      <c r="A344" s="3">
        <v>23.087663769999999</v>
      </c>
      <c r="B344" s="3">
        <v>536.20818159999999</v>
      </c>
      <c r="C344" s="5">
        <f t="shared" si="16"/>
        <v>525.34601440750794</v>
      </c>
      <c r="D344" s="5">
        <f t="shared" si="17"/>
        <v>184.03303222470589</v>
      </c>
      <c r="O344">
        <f t="shared" si="15"/>
        <v>440.02460208163347</v>
      </c>
    </row>
    <row r="345" spans="1:15" x14ac:dyDescent="0.25">
      <c r="A345" s="3">
        <v>8.0331529639999992</v>
      </c>
      <c r="B345" s="3">
        <v>249.8842521</v>
      </c>
      <c r="C345" s="5">
        <f t="shared" si="16"/>
        <v>525.36901712075098</v>
      </c>
      <c r="D345" s="5">
        <f t="shared" si="17"/>
        <v>75.708801767476842</v>
      </c>
      <c r="O345">
        <f t="shared" si="15"/>
        <v>507.35310774448999</v>
      </c>
    </row>
    <row r="346" spans="1:15" x14ac:dyDescent="0.25">
      <c r="A346" s="3">
        <v>29.70702382</v>
      </c>
      <c r="B346" s="3">
        <v>702.99401109999997</v>
      </c>
      <c r="C346" s="5">
        <f t="shared" si="16"/>
        <v>524.78562552491985</v>
      </c>
      <c r="D346" s="5">
        <f t="shared" si="17"/>
        <v>173.38818642022181</v>
      </c>
      <c r="O346">
        <f t="shared" si="15"/>
        <v>327.124908793347</v>
      </c>
    </row>
    <row r="347" spans="1:15" x14ac:dyDescent="0.25">
      <c r="A347" s="3">
        <v>12.189417929999999</v>
      </c>
      <c r="B347" s="3">
        <v>335.77041600000001</v>
      </c>
      <c r="C347" s="5">
        <f t="shared" si="16"/>
        <v>525.16301581161417</v>
      </c>
      <c r="D347" s="5">
        <f t="shared" si="17"/>
        <v>189.53282136517714</v>
      </c>
      <c r="O347">
        <f t="shared" si="15"/>
        <v>590.23328040800402</v>
      </c>
    </row>
    <row r="348" spans="1:15" x14ac:dyDescent="0.25">
      <c r="A348" s="3">
        <v>35.094795550000001</v>
      </c>
      <c r="B348" s="3">
        <v>807.54128720000006</v>
      </c>
      <c r="C348" s="5">
        <f t="shared" si="16"/>
        <v>524.76194081556355</v>
      </c>
      <c r="D348" s="5">
        <f t="shared" si="17"/>
        <v>218.72329651199104</v>
      </c>
      <c r="O348">
        <f t="shared" si="15"/>
        <v>412.10927532240117</v>
      </c>
    </row>
    <row r="349" spans="1:15" x14ac:dyDescent="0.25">
      <c r="A349" s="3">
        <v>24.960445660000001</v>
      </c>
      <c r="B349" s="3">
        <v>564.31053169999996</v>
      </c>
      <c r="C349" s="5">
        <f t="shared" si="16"/>
        <v>525.36078008038771</v>
      </c>
      <c r="D349" s="5">
        <f t="shared" si="17"/>
        <v>221.80467705790738</v>
      </c>
      <c r="O349">
        <f t="shared" si="15"/>
        <v>688.91168363672045</v>
      </c>
    </row>
    <row r="350" spans="1:15" x14ac:dyDescent="0.25">
      <c r="A350" s="3">
        <v>38.185199349999998</v>
      </c>
      <c r="B350" s="3">
        <v>856.30330389999995</v>
      </c>
      <c r="C350" s="5">
        <f t="shared" si="16"/>
        <v>525.44326361719186</v>
      </c>
      <c r="D350" s="5">
        <f t="shared" si="17"/>
        <v>197.78001142366978</v>
      </c>
      <c r="O350">
        <f t="shared" si="15"/>
        <v>601.69087728101613</v>
      </c>
    </row>
    <row r="351" spans="1:15" x14ac:dyDescent="0.25">
      <c r="A351" s="3">
        <v>18.985275179999999</v>
      </c>
      <c r="B351" s="3">
        <v>482.5719881</v>
      </c>
      <c r="C351" s="5">
        <f t="shared" si="16"/>
        <v>526.14392293271794</v>
      </c>
      <c r="D351" s="5">
        <f t="shared" si="17"/>
        <v>252.28925736726617</v>
      </c>
      <c r="O351">
        <f t="shared" si="15"/>
        <v>779.9195759143048</v>
      </c>
    </row>
    <row r="352" spans="1:15" x14ac:dyDescent="0.25">
      <c r="A352" s="3">
        <v>18.708476059999999</v>
      </c>
      <c r="B352" s="3">
        <v>436.95131129999999</v>
      </c>
      <c r="C352" s="5">
        <f t="shared" si="16"/>
        <v>526.05165104031903</v>
      </c>
      <c r="D352" s="5">
        <f t="shared" si="17"/>
        <v>193.97934848177135</v>
      </c>
      <c r="O352">
        <f t="shared" si="15"/>
        <v>571.77626444429143</v>
      </c>
    </row>
    <row r="353" spans="1:15" x14ac:dyDescent="0.25">
      <c r="A353" s="3">
        <v>7.2233771630000003</v>
      </c>
      <c r="B353" s="3">
        <v>216.18346199999999</v>
      </c>
      <c r="C353" s="5">
        <f t="shared" si="16"/>
        <v>525.86296405653502</v>
      </c>
      <c r="D353" s="5">
        <f t="shared" si="17"/>
        <v>199.42061938095259</v>
      </c>
      <c r="O353">
        <f t="shared" si="15"/>
        <v>477.39879724328739</v>
      </c>
    </row>
    <row r="354" spans="1:15" x14ac:dyDescent="0.25">
      <c r="A354" s="3">
        <v>12.70471774</v>
      </c>
      <c r="B354" s="3">
        <v>295.33969889999997</v>
      </c>
      <c r="C354" s="5">
        <f t="shared" si="16"/>
        <v>525.20715857528694</v>
      </c>
      <c r="D354" s="5">
        <f t="shared" si="17"/>
        <v>187.73987148968507</v>
      </c>
      <c r="O354">
        <f t="shared" si="15"/>
        <v>294.54806257298617</v>
      </c>
    </row>
    <row r="355" spans="1:15" x14ac:dyDescent="0.25">
      <c r="A355" s="3">
        <v>24.528852700000002</v>
      </c>
      <c r="B355" s="3">
        <v>594.11035170000002</v>
      </c>
      <c r="C355" s="5">
        <f t="shared" si="16"/>
        <v>524.72037033449431</v>
      </c>
      <c r="D355" s="5">
        <f t="shared" si="17"/>
        <v>228.5310435173549</v>
      </c>
      <c r="O355">
        <f t="shared" si="15"/>
        <v>295.1022080018958</v>
      </c>
    </row>
    <row r="356" spans="1:15" x14ac:dyDescent="0.25">
      <c r="A356" s="3">
        <v>39.764128540000002</v>
      </c>
      <c r="B356" s="3">
        <v>935.71729070000004</v>
      </c>
      <c r="C356" s="5">
        <f t="shared" si="16"/>
        <v>524.8673168705775</v>
      </c>
      <c r="D356" s="5">
        <f t="shared" si="17"/>
        <v>226.24132581932537</v>
      </c>
      <c r="O356">
        <f t="shared" si="15"/>
        <v>504.40790859056875</v>
      </c>
    </row>
    <row r="357" spans="1:15" x14ac:dyDescent="0.25">
      <c r="A357" s="3">
        <v>30.247248249999998</v>
      </c>
      <c r="B357" s="3">
        <v>648.45360930000004</v>
      </c>
      <c r="C357" s="5">
        <f t="shared" si="16"/>
        <v>525.7373701450714</v>
      </c>
      <c r="D357" s="5">
        <f t="shared" si="17"/>
        <v>274.74334661468578</v>
      </c>
      <c r="O357">
        <f t="shared" si="15"/>
        <v>806.32447606717062</v>
      </c>
    </row>
    <row r="358" spans="1:15" x14ac:dyDescent="0.25">
      <c r="A358" s="3">
        <v>24.47243216</v>
      </c>
      <c r="B358" s="3">
        <v>596.87675019999995</v>
      </c>
      <c r="C358" s="5">
        <f t="shared" si="16"/>
        <v>525.99724521507608</v>
      </c>
      <c r="D358" s="5">
        <f t="shared" si="17"/>
        <v>250.78008019103913</v>
      </c>
      <c r="O358">
        <f t="shared" si="15"/>
        <v>695.81486933015117</v>
      </c>
    </row>
    <row r="359" spans="1:15" x14ac:dyDescent="0.25">
      <c r="A359" s="3">
        <v>20.244149849999999</v>
      </c>
      <c r="B359" s="3">
        <v>498.2521461</v>
      </c>
      <c r="C359" s="5">
        <f t="shared" si="16"/>
        <v>526.14734610185917</v>
      </c>
      <c r="D359" s="5">
        <f t="shared" si="17"/>
        <v>250.91889830173858</v>
      </c>
      <c r="O359">
        <f t="shared" si="15"/>
        <v>626.5581859390453</v>
      </c>
    </row>
    <row r="360" spans="1:15" x14ac:dyDescent="0.25">
      <c r="A360" s="3">
        <v>20.22642046</v>
      </c>
      <c r="B360" s="3">
        <v>475.53820940000003</v>
      </c>
      <c r="C360" s="5">
        <f t="shared" si="16"/>
        <v>526.08827268905577</v>
      </c>
      <c r="D360" s="5">
        <f t="shared" si="17"/>
        <v>83.389291403595323</v>
      </c>
      <c r="O360">
        <f t="shared" si="15"/>
        <v>536.74395805171355</v>
      </c>
    </row>
    <row r="361" spans="1:15" x14ac:dyDescent="0.25">
      <c r="A361" s="3">
        <v>14.89697237</v>
      </c>
      <c r="B361" s="3">
        <v>384.69941549999999</v>
      </c>
      <c r="C361" s="5">
        <f t="shared" si="16"/>
        <v>525.98122327712429</v>
      </c>
      <c r="D361" s="5">
        <f t="shared" si="17"/>
        <v>52.780537159635877</v>
      </c>
      <c r="O361">
        <f t="shared" si="15"/>
        <v>493.89993399551406</v>
      </c>
    </row>
    <row r="362" spans="1:15" x14ac:dyDescent="0.25">
      <c r="A362" s="3">
        <v>28.787435519999999</v>
      </c>
      <c r="B362" s="3">
        <v>633.50400869999999</v>
      </c>
      <c r="C362" s="5">
        <f t="shared" si="16"/>
        <v>525.68203207032639</v>
      </c>
      <c r="D362" s="5">
        <f t="shared" si="17"/>
        <v>88.117346552657764</v>
      </c>
      <c r="O362">
        <f t="shared" si="15"/>
        <v>417.4595710486542</v>
      </c>
    </row>
    <row r="363" spans="1:15" x14ac:dyDescent="0.25">
      <c r="A363" s="3">
        <v>29.704183029999999</v>
      </c>
      <c r="B363" s="3">
        <v>659.87328690000004</v>
      </c>
      <c r="C363" s="5">
        <f t="shared" si="16"/>
        <v>525.91036569526159</v>
      </c>
      <c r="D363" s="5">
        <f t="shared" si="17"/>
        <v>106.67932750636322</v>
      </c>
      <c r="O363">
        <f t="shared" si="15"/>
        <v>568.69067740459627</v>
      </c>
    </row>
    <row r="364" spans="1:15" x14ac:dyDescent="0.25">
      <c r="A364" s="3">
        <v>26.369746849999999</v>
      </c>
      <c r="B364" s="3">
        <v>609.41747869999995</v>
      </c>
      <c r="C364" s="5">
        <f t="shared" si="16"/>
        <v>526.19405776214569</v>
      </c>
      <c r="D364" s="5">
        <f t="shared" si="17"/>
        <v>128.49408820487832</v>
      </c>
      <c r="O364">
        <f t="shared" si="15"/>
        <v>632.51850405137884</v>
      </c>
    </row>
    <row r="365" spans="1:15" x14ac:dyDescent="0.25">
      <c r="A365" s="3">
        <v>6.775206313</v>
      </c>
      <c r="B365" s="3">
        <v>199.55529379999999</v>
      </c>
      <c r="C365" s="5">
        <f t="shared" si="16"/>
        <v>526.37029924812327</v>
      </c>
      <c r="D365" s="5">
        <f t="shared" si="17"/>
        <v>110.29926064218219</v>
      </c>
      <c r="O365">
        <f t="shared" si="15"/>
        <v>616.34778630541359</v>
      </c>
    </row>
    <row r="366" spans="1:15" x14ac:dyDescent="0.25">
      <c r="A366" s="3">
        <v>23.24671713</v>
      </c>
      <c r="B366" s="3">
        <v>555.24521700000003</v>
      </c>
      <c r="C366" s="5">
        <f t="shared" si="16"/>
        <v>525.67820606628959</v>
      </c>
      <c r="D366" s="5">
        <f t="shared" si="17"/>
        <v>209.50755741051691</v>
      </c>
      <c r="O366">
        <f t="shared" si="15"/>
        <v>324.59304155162408</v>
      </c>
    </row>
    <row r="367" spans="1:15" x14ac:dyDescent="0.25">
      <c r="A367" s="3">
        <v>24.308295730000001</v>
      </c>
      <c r="B367" s="3">
        <v>594.31167479999999</v>
      </c>
      <c r="C367" s="5">
        <f t="shared" si="16"/>
        <v>525.74081985798614</v>
      </c>
      <c r="D367" s="5">
        <f t="shared" si="17"/>
        <v>195.45536038885393</v>
      </c>
      <c r="O367">
        <f t="shared" si="15"/>
        <v>486.04956436548719</v>
      </c>
    </row>
    <row r="368" spans="1:15" x14ac:dyDescent="0.25">
      <c r="A368" s="3">
        <v>25.717962570000001</v>
      </c>
      <c r="B368" s="3">
        <v>572.53704830000004</v>
      </c>
      <c r="C368" s="5">
        <f t="shared" si="16"/>
        <v>525.88603173744923</v>
      </c>
      <c r="D368" s="5">
        <f t="shared" si="17"/>
        <v>193.54949243805811</v>
      </c>
      <c r="O368">
        <f t="shared" si="15"/>
        <v>561.83304166964615</v>
      </c>
    </row>
    <row r="369" spans="1:15" x14ac:dyDescent="0.25">
      <c r="A369" s="3">
        <v>21.684425690000001</v>
      </c>
      <c r="B369" s="3">
        <v>478.5985086</v>
      </c>
      <c r="C369" s="5">
        <f t="shared" si="16"/>
        <v>525.98482417338494</v>
      </c>
      <c r="D369" s="5">
        <f t="shared" si="17"/>
        <v>50.834658876768472</v>
      </c>
      <c r="O369">
        <f t="shared" si="15"/>
        <v>569.32584631089389</v>
      </c>
    </row>
    <row r="370" spans="1:15" x14ac:dyDescent="0.25">
      <c r="A370" s="3">
        <v>26.19166817</v>
      </c>
      <c r="B370" s="3">
        <v>563.38163259999999</v>
      </c>
      <c r="C370" s="5">
        <f t="shared" si="16"/>
        <v>525.88447460138286</v>
      </c>
      <c r="D370" s="5">
        <f t="shared" si="17"/>
        <v>55.147506433257462</v>
      </c>
      <c r="O370">
        <f t="shared" si="15"/>
        <v>505.81670991326814</v>
      </c>
    </row>
    <row r="371" spans="1:15" x14ac:dyDescent="0.25">
      <c r="A371" s="3">
        <v>21.601891699999999</v>
      </c>
      <c r="B371" s="3">
        <v>545.90392910000003</v>
      </c>
      <c r="C371" s="5">
        <f t="shared" si="16"/>
        <v>525.96388199381079</v>
      </c>
      <c r="D371" s="5">
        <f t="shared" si="17"/>
        <v>44.075000880745201</v>
      </c>
      <c r="O371">
        <f t="shared" si="15"/>
        <v>546.11215579398038</v>
      </c>
    </row>
    <row r="372" spans="1:15" x14ac:dyDescent="0.25">
      <c r="A372" s="3">
        <v>18.88371892</v>
      </c>
      <c r="B372" s="3">
        <v>444.82680169999998</v>
      </c>
      <c r="C372" s="5">
        <f t="shared" si="16"/>
        <v>526.00610885126093</v>
      </c>
      <c r="D372" s="5">
        <f t="shared" si="17"/>
        <v>36.738287204634922</v>
      </c>
      <c r="O372">
        <f t="shared" si="15"/>
        <v>545.96639710819409</v>
      </c>
    </row>
    <row r="373" spans="1:15" x14ac:dyDescent="0.25">
      <c r="A373" s="3">
        <v>0.26702769799999998</v>
      </c>
      <c r="B373" s="3">
        <v>32.546619020000001</v>
      </c>
      <c r="C373" s="5">
        <f t="shared" si="16"/>
        <v>525.83419616656545</v>
      </c>
      <c r="D373" s="5">
        <f t="shared" si="17"/>
        <v>52.895249459439704</v>
      </c>
      <c r="O373">
        <f t="shared" si="15"/>
        <v>475.16868032245816</v>
      </c>
    </row>
    <row r="374" spans="1:15" x14ac:dyDescent="0.25">
      <c r="A374" s="3">
        <v>19.61787546</v>
      </c>
      <c r="B374" s="3">
        <v>506.22237940000002</v>
      </c>
      <c r="C374" s="5">
        <f t="shared" si="16"/>
        <v>524.78956552496368</v>
      </c>
      <c r="D374" s="5">
        <f t="shared" si="17"/>
        <v>288.86001174460762</v>
      </c>
      <c r="O374">
        <f t="shared" si="15"/>
        <v>165.33323741073744</v>
      </c>
    </row>
    <row r="375" spans="1:15" x14ac:dyDescent="0.25">
      <c r="A375" s="3">
        <v>20.103900469999999</v>
      </c>
      <c r="B375" s="3">
        <v>491.43049980000001</v>
      </c>
      <c r="C375" s="5">
        <f t="shared" si="16"/>
        <v>524.75024596279945</v>
      </c>
      <c r="D375" s="5">
        <f t="shared" si="17"/>
        <v>288.82950800156976</v>
      </c>
      <c r="O375">
        <f t="shared" si="15"/>
        <v>403.95563680322124</v>
      </c>
    </row>
    <row r="376" spans="1:15" x14ac:dyDescent="0.25">
      <c r="A376" s="3">
        <v>23.984640850000002</v>
      </c>
      <c r="B376" s="3">
        <v>559.1358692</v>
      </c>
      <c r="C376" s="5">
        <f t="shared" si="16"/>
        <v>524.67968503764212</v>
      </c>
      <c r="D376" s="5">
        <f t="shared" si="17"/>
        <v>285.64989039736577</v>
      </c>
      <c r="O376">
        <f t="shared" si="15"/>
        <v>465.18804090096637</v>
      </c>
    </row>
    <row r="377" spans="1:15" x14ac:dyDescent="0.25">
      <c r="A377" s="3">
        <v>29.251122580000001</v>
      </c>
      <c r="B377" s="3">
        <v>697.14747279999995</v>
      </c>
      <c r="C377" s="5">
        <f t="shared" si="16"/>
        <v>524.75265258727495</v>
      </c>
      <c r="D377" s="5">
        <f t="shared" si="17"/>
        <v>29.677008564334525</v>
      </c>
      <c r="O377">
        <f t="shared" si="15"/>
        <v>530.95152071028997</v>
      </c>
    </row>
    <row r="378" spans="1:15" x14ac:dyDescent="0.25">
      <c r="A378" s="3">
        <v>34.860700510000001</v>
      </c>
      <c r="B378" s="3">
        <v>798.05971790000001</v>
      </c>
      <c r="C378" s="5">
        <f t="shared" si="16"/>
        <v>525.11773153917022</v>
      </c>
      <c r="D378" s="5">
        <f t="shared" si="17"/>
        <v>103.30764435665201</v>
      </c>
      <c r="O378">
        <f t="shared" si="15"/>
        <v>647.28868717308694</v>
      </c>
    </row>
    <row r="379" spans="1:15" x14ac:dyDescent="0.25">
      <c r="A379" s="3">
        <v>11.17715183</v>
      </c>
      <c r="B379" s="3">
        <v>278.73196150000001</v>
      </c>
      <c r="C379" s="5">
        <f t="shared" si="16"/>
        <v>525.69573831562604</v>
      </c>
      <c r="D379" s="5">
        <f t="shared" si="17"/>
        <v>187.44290738053502</v>
      </c>
      <c r="O379">
        <f t="shared" si="15"/>
        <v>752.82840868192602</v>
      </c>
    </row>
    <row r="380" spans="1:15" x14ac:dyDescent="0.25">
      <c r="A380" s="3">
        <v>26.126241360000002</v>
      </c>
      <c r="B380" s="3">
        <v>594.87247009999999</v>
      </c>
      <c r="C380" s="5">
        <f t="shared" si="16"/>
        <v>525.17274535861782</v>
      </c>
      <c r="D380" s="5">
        <f t="shared" si="17"/>
        <v>234.66885108865748</v>
      </c>
      <c r="O380">
        <f t="shared" si="15"/>
        <v>420.96089565457783</v>
      </c>
    </row>
    <row r="381" spans="1:15" x14ac:dyDescent="0.25">
      <c r="A381" s="3">
        <v>39.859396400000001</v>
      </c>
      <c r="B381" s="3">
        <v>875.01934759999995</v>
      </c>
      <c r="C381" s="5">
        <f t="shared" si="16"/>
        <v>525.32034783544725</v>
      </c>
      <c r="D381" s="5">
        <f t="shared" si="17"/>
        <v>216.29184497391341</v>
      </c>
      <c r="O381">
        <f t="shared" si="15"/>
        <v>542.69899776637328</v>
      </c>
    </row>
    <row r="382" spans="1:15" x14ac:dyDescent="0.25">
      <c r="A382" s="3">
        <v>20.411031210000001</v>
      </c>
      <c r="B382" s="3">
        <v>513.80438170000002</v>
      </c>
      <c r="C382" s="5">
        <f t="shared" si="16"/>
        <v>526.06090224511775</v>
      </c>
      <c r="D382" s="5">
        <f t="shared" si="17"/>
        <v>250.42533759212637</v>
      </c>
      <c r="O382">
        <f t="shared" si="15"/>
        <v>775.32324264991189</v>
      </c>
    </row>
    <row r="383" spans="1:15" x14ac:dyDescent="0.25">
      <c r="A383" s="3">
        <v>17.871199069999999</v>
      </c>
      <c r="B383" s="3">
        <v>440.6778286</v>
      </c>
      <c r="C383" s="5">
        <f t="shared" si="16"/>
        <v>526.0349467223881</v>
      </c>
      <c r="D383" s="5">
        <f t="shared" si="17"/>
        <v>205.9916376629773</v>
      </c>
      <c r="O383">
        <f t="shared" si="15"/>
        <v>592.26003998497356</v>
      </c>
    </row>
    <row r="384" spans="1:15" x14ac:dyDescent="0.25">
      <c r="A384" s="3">
        <v>18.346819360000001</v>
      </c>
      <c r="B384" s="3">
        <v>410.860905</v>
      </c>
      <c r="C384" s="5">
        <f t="shared" si="16"/>
        <v>525.85418672517653</v>
      </c>
      <c r="D384" s="5">
        <f t="shared" si="17"/>
        <v>207.94666811978567</v>
      </c>
      <c r="O384">
        <f t="shared" si="15"/>
        <v>486.15249201549204</v>
      </c>
    </row>
    <row r="385" spans="1:15" x14ac:dyDescent="0.25">
      <c r="A385" s="3">
        <v>9.9002932640000001</v>
      </c>
      <c r="B385" s="3">
        <v>256.77259299999997</v>
      </c>
      <c r="C385" s="5">
        <f t="shared" si="16"/>
        <v>525.61066649228655</v>
      </c>
      <c r="D385" s="5">
        <f t="shared" si="17"/>
        <v>82.984968020234504</v>
      </c>
      <c r="O385">
        <f t="shared" si="15"/>
        <v>433.44838110464758</v>
      </c>
    </row>
    <row r="386" spans="1:15" x14ac:dyDescent="0.25">
      <c r="A386" s="3">
        <v>25.056280820000001</v>
      </c>
      <c r="B386" s="3">
        <v>583.85523060000003</v>
      </c>
      <c r="C386" s="5">
        <f t="shared" si="16"/>
        <v>525.04135053500306</v>
      </c>
      <c r="D386" s="5">
        <f t="shared" si="17"/>
        <v>175.86282743010173</v>
      </c>
      <c r="O386">
        <f t="shared" si="15"/>
        <v>309.7753294313942</v>
      </c>
    </row>
    <row r="387" spans="1:15" x14ac:dyDescent="0.25">
      <c r="A387" s="3">
        <v>12.08460133</v>
      </c>
      <c r="B387" s="3">
        <v>278.41826509999999</v>
      </c>
      <c r="C387" s="5">
        <f t="shared" si="16"/>
        <v>525.16590015699592</v>
      </c>
      <c r="D387" s="5">
        <f t="shared" si="17"/>
        <v>172.1979840080111</v>
      </c>
      <c r="O387">
        <f t="shared" si="15"/>
        <v>501.63126024941823</v>
      </c>
    </row>
    <row r="388" spans="1:15" x14ac:dyDescent="0.25">
      <c r="A388" s="3">
        <v>36.997083940000003</v>
      </c>
      <c r="B388" s="3">
        <v>851.34309629999996</v>
      </c>
      <c r="C388" s="5">
        <f t="shared" si="16"/>
        <v>524.64336492143548</v>
      </c>
      <c r="D388" s="5">
        <f t="shared" si="17"/>
        <v>213.39898285727949</v>
      </c>
      <c r="O388">
        <f t="shared" ref="O388:O451" si="18">0.7*B387+0.3*O387</f>
        <v>345.38216364482543</v>
      </c>
    </row>
    <row r="389" spans="1:15" x14ac:dyDescent="0.25">
      <c r="A389" s="3">
        <v>14.73182422</v>
      </c>
      <c r="B389" s="3">
        <v>322.98397740000001</v>
      </c>
      <c r="C389" s="5">
        <f t="shared" ref="C389:C452" si="19">$G$1*B388+$J$1*C388</f>
        <v>525.33521398841435</v>
      </c>
      <c r="D389" s="5">
        <f t="shared" si="17"/>
        <v>238.7999039484358</v>
      </c>
      <c r="O389">
        <f t="shared" si="18"/>
        <v>699.55481650344757</v>
      </c>
    </row>
    <row r="390" spans="1:15" x14ac:dyDescent="0.25">
      <c r="A390" s="3">
        <v>7.1074910080000002</v>
      </c>
      <c r="B390" s="3">
        <v>221.40025199999999</v>
      </c>
      <c r="C390" s="5">
        <f t="shared" si="19"/>
        <v>524.90669660443928</v>
      </c>
      <c r="D390" s="5">
        <f t="shared" si="17"/>
        <v>263.6684362590683</v>
      </c>
      <c r="O390">
        <f t="shared" si="18"/>
        <v>435.95522913103423</v>
      </c>
    </row>
    <row r="391" spans="1:15" x14ac:dyDescent="0.25">
      <c r="A391" s="3">
        <v>38.096608709999998</v>
      </c>
      <c r="B391" s="3">
        <v>819.11758789999999</v>
      </c>
      <c r="C391" s="5">
        <f t="shared" si="19"/>
        <v>524.26396375113814</v>
      </c>
      <c r="D391" s="5">
        <f t="shared" ref="D391:D454" si="20">SQRT(SUMXMY2(B388:B390,C388:C390)/COUNT(C388:C390))</f>
        <v>282.72182992481862</v>
      </c>
      <c r="O391">
        <f t="shared" si="18"/>
        <v>285.76674513931027</v>
      </c>
    </row>
    <row r="392" spans="1:15" x14ac:dyDescent="0.25">
      <c r="A392" s="3">
        <v>26.923605599999998</v>
      </c>
      <c r="B392" s="3">
        <v>644.48863270000004</v>
      </c>
      <c r="C392" s="5">
        <f t="shared" si="19"/>
        <v>524.88837260480307</v>
      </c>
      <c r="D392" s="5">
        <f t="shared" si="20"/>
        <v>270.80179993186056</v>
      </c>
      <c r="O392">
        <f t="shared" si="18"/>
        <v>659.11233507179304</v>
      </c>
    </row>
    <row r="393" spans="1:15" x14ac:dyDescent="0.25">
      <c r="A393" s="3">
        <v>12.43313955</v>
      </c>
      <c r="B393" s="3">
        <v>283.67965709999999</v>
      </c>
      <c r="C393" s="5">
        <f t="shared" si="19"/>
        <v>525.1416489941289</v>
      </c>
      <c r="D393" s="5">
        <f t="shared" si="20"/>
        <v>253.8759827192433</v>
      </c>
      <c r="O393">
        <f t="shared" si="18"/>
        <v>648.87574341153788</v>
      </c>
    </row>
    <row r="394" spans="1:15" x14ac:dyDescent="0.25">
      <c r="A394" s="3">
        <v>10.119736870000001</v>
      </c>
      <c r="B394" s="3">
        <v>276.3733742</v>
      </c>
      <c r="C394" s="5">
        <f t="shared" si="19"/>
        <v>524.63030711729925</v>
      </c>
      <c r="D394" s="5">
        <f t="shared" si="20"/>
        <v>230.61278904839415</v>
      </c>
      <c r="O394">
        <f t="shared" si="18"/>
        <v>393.23848299346133</v>
      </c>
    </row>
    <row r="395" spans="1:15" x14ac:dyDescent="0.25">
      <c r="A395" s="3">
        <v>17.574234619999999</v>
      </c>
      <c r="B395" s="3">
        <v>402.79317379999998</v>
      </c>
      <c r="C395" s="5">
        <f t="shared" si="19"/>
        <v>524.10457565530771</v>
      </c>
      <c r="D395" s="5">
        <f t="shared" si="20"/>
        <v>211.53378019111079</v>
      </c>
      <c r="O395">
        <f t="shared" si="18"/>
        <v>311.43290683803838</v>
      </c>
    </row>
    <row r="396" spans="1:15" x14ac:dyDescent="0.25">
      <c r="A396" s="3">
        <v>12.06247527</v>
      </c>
      <c r="B396" s="3">
        <v>300.93227339999999</v>
      </c>
      <c r="C396" s="5">
        <f t="shared" si="19"/>
        <v>523.84767559654938</v>
      </c>
      <c r="D396" s="5">
        <f t="shared" si="20"/>
        <v>211.85832883563549</v>
      </c>
      <c r="O396">
        <f t="shared" si="18"/>
        <v>375.38509371141146</v>
      </c>
    </row>
    <row r="397" spans="1:15" x14ac:dyDescent="0.25">
      <c r="A397" s="3">
        <v>30.407615069999999</v>
      </c>
      <c r="B397" s="3">
        <v>690.78929589999996</v>
      </c>
      <c r="C397" s="5">
        <f t="shared" si="19"/>
        <v>523.37560966501599</v>
      </c>
      <c r="D397" s="5">
        <f t="shared" si="20"/>
        <v>204.97092273300112</v>
      </c>
      <c r="O397">
        <f t="shared" si="18"/>
        <v>323.26811949342346</v>
      </c>
    </row>
    <row r="398" spans="1:15" x14ac:dyDescent="0.25">
      <c r="A398" s="3">
        <v>7.3354450069999997</v>
      </c>
      <c r="B398" s="3">
        <v>192.34199609999999</v>
      </c>
      <c r="C398" s="5">
        <f t="shared" si="19"/>
        <v>523.73014011452813</v>
      </c>
      <c r="D398" s="5">
        <f t="shared" si="20"/>
        <v>175.53259440470023</v>
      </c>
      <c r="O398">
        <f t="shared" si="18"/>
        <v>580.53294297802699</v>
      </c>
    </row>
    <row r="399" spans="1:15" x14ac:dyDescent="0.25">
      <c r="A399" s="3">
        <v>22.632977069999999</v>
      </c>
      <c r="B399" s="3">
        <v>546.6938576</v>
      </c>
      <c r="C399" s="5">
        <f t="shared" si="19"/>
        <v>523.0283624385047</v>
      </c>
      <c r="D399" s="5">
        <f t="shared" si="20"/>
        <v>250.02447938060567</v>
      </c>
      <c r="O399">
        <f t="shared" si="18"/>
        <v>308.79928016340807</v>
      </c>
    </row>
    <row r="400" spans="1:15" x14ac:dyDescent="0.25">
      <c r="A400" s="3">
        <v>28.046404450000001</v>
      </c>
      <c r="B400" s="3">
        <v>665.6726764</v>
      </c>
      <c r="C400" s="5">
        <f t="shared" si="19"/>
        <v>523.07847864361452</v>
      </c>
      <c r="D400" s="5">
        <f t="shared" si="20"/>
        <v>214.79098366661646</v>
      </c>
      <c r="O400">
        <f t="shared" si="18"/>
        <v>475.32548436902238</v>
      </c>
    </row>
    <row r="401" spans="1:15" x14ac:dyDescent="0.25">
      <c r="A401" s="3">
        <v>33.514539810000002</v>
      </c>
      <c r="B401" s="3">
        <v>750.4447328</v>
      </c>
      <c r="C401" s="5">
        <f t="shared" si="19"/>
        <v>523.38044908680422</v>
      </c>
      <c r="D401" s="5">
        <f t="shared" si="20"/>
        <v>208.7352892129324</v>
      </c>
      <c r="O401">
        <f t="shared" si="18"/>
        <v>608.56851879070666</v>
      </c>
    </row>
    <row r="402" spans="1:15" x14ac:dyDescent="0.25">
      <c r="A402" s="3">
        <v>24.240372470000001</v>
      </c>
      <c r="B402" s="3">
        <v>569.61875620000001</v>
      </c>
      <c r="C402" s="5">
        <f t="shared" si="19"/>
        <v>523.8613010672093</v>
      </c>
      <c r="D402" s="5">
        <f t="shared" si="20"/>
        <v>155.40415034484823</v>
      </c>
      <c r="O402">
        <f t="shared" si="18"/>
        <v>707.88186859721202</v>
      </c>
    </row>
    <row r="403" spans="1:15" x14ac:dyDescent="0.25">
      <c r="A403" s="3">
        <v>38.628862429999998</v>
      </c>
      <c r="B403" s="3">
        <v>916.64861299999995</v>
      </c>
      <c r="C403" s="5">
        <f t="shared" si="19"/>
        <v>523.9582012161851</v>
      </c>
      <c r="D403" s="5">
        <f t="shared" si="20"/>
        <v>157.04037577663817</v>
      </c>
      <c r="O403">
        <f t="shared" si="18"/>
        <v>611.0976899191636</v>
      </c>
    </row>
    <row r="404" spans="1:15" x14ac:dyDescent="0.25">
      <c r="A404" s="3">
        <v>0</v>
      </c>
      <c r="B404" s="3">
        <v>10</v>
      </c>
      <c r="C404" s="5">
        <f t="shared" si="19"/>
        <v>524.78979815034165</v>
      </c>
      <c r="D404" s="5">
        <f t="shared" si="20"/>
        <v>263.22214518371999</v>
      </c>
      <c r="O404">
        <f t="shared" si="18"/>
        <v>824.98333607574898</v>
      </c>
    </row>
    <row r="405" spans="1:15" x14ac:dyDescent="0.25">
      <c r="A405" s="3">
        <v>24.34910395</v>
      </c>
      <c r="B405" s="3">
        <v>572.6720474</v>
      </c>
      <c r="C405" s="5">
        <f t="shared" si="19"/>
        <v>523.69963244975247</v>
      </c>
      <c r="D405" s="5">
        <f t="shared" si="20"/>
        <v>374.74793327730788</v>
      </c>
      <c r="O405">
        <f t="shared" si="18"/>
        <v>254.49500082272468</v>
      </c>
    </row>
    <row r="406" spans="1:15" x14ac:dyDescent="0.25">
      <c r="A406" s="3">
        <v>26.168859139999999</v>
      </c>
      <c r="B406" s="3">
        <v>658.60045639999998</v>
      </c>
      <c r="C406" s="5">
        <f t="shared" si="19"/>
        <v>523.80334089006271</v>
      </c>
      <c r="D406" s="5">
        <f t="shared" si="20"/>
        <v>374.88335662028294</v>
      </c>
      <c r="O406">
        <f t="shared" si="18"/>
        <v>477.21893342681733</v>
      </c>
    </row>
    <row r="407" spans="1:15" x14ac:dyDescent="0.25">
      <c r="A407" s="3">
        <v>5.3075073469999996</v>
      </c>
      <c r="B407" s="3">
        <v>242.5098553</v>
      </c>
      <c r="C407" s="5">
        <f t="shared" si="19"/>
        <v>524.08879952268376</v>
      </c>
      <c r="D407" s="5">
        <f t="shared" si="20"/>
        <v>308.53260014436512</v>
      </c>
      <c r="O407">
        <f t="shared" si="18"/>
        <v>604.18599950804514</v>
      </c>
    </row>
    <row r="408" spans="1:15" x14ac:dyDescent="0.25">
      <c r="A408" s="3">
        <v>17.99701481</v>
      </c>
      <c r="B408" s="3">
        <v>441.00294430000002</v>
      </c>
      <c r="C408" s="5">
        <f t="shared" si="19"/>
        <v>523.49250233866292</v>
      </c>
      <c r="D408" s="5">
        <f t="shared" si="20"/>
        <v>182.44201051788102</v>
      </c>
      <c r="O408">
        <f t="shared" si="18"/>
        <v>351.01269856241356</v>
      </c>
    </row>
    <row r="409" spans="1:15" x14ac:dyDescent="0.25">
      <c r="A409" s="3">
        <v>30.965086509999999</v>
      </c>
      <c r="B409" s="3">
        <v>702.6236136</v>
      </c>
      <c r="C409" s="5">
        <f t="shared" si="19"/>
        <v>523.3178149475109</v>
      </c>
      <c r="D409" s="5">
        <f t="shared" si="20"/>
        <v>186.42379262026842</v>
      </c>
      <c r="O409">
        <f t="shared" si="18"/>
        <v>414.00587057872406</v>
      </c>
    </row>
    <row r="410" spans="1:15" x14ac:dyDescent="0.25">
      <c r="A410" s="3">
        <v>29.7185162</v>
      </c>
      <c r="B410" s="3">
        <v>643.09094370000003</v>
      </c>
      <c r="C410" s="5">
        <f t="shared" si="19"/>
        <v>523.69752921595602</v>
      </c>
      <c r="D410" s="5">
        <f t="shared" si="20"/>
        <v>198.52942556489546</v>
      </c>
      <c r="O410">
        <f t="shared" si="18"/>
        <v>616.03829069361711</v>
      </c>
    </row>
    <row r="411" spans="1:15" x14ac:dyDescent="0.25">
      <c r="A411" s="3">
        <v>32.64993621</v>
      </c>
      <c r="B411" s="3">
        <v>818.13539300000002</v>
      </c>
      <c r="C411" s="5">
        <f t="shared" si="19"/>
        <v>523.95036757020159</v>
      </c>
      <c r="D411" s="5">
        <f t="shared" si="20"/>
        <v>133.17893231536237</v>
      </c>
      <c r="O411">
        <f t="shared" si="18"/>
        <v>634.97514779808512</v>
      </c>
    </row>
    <row r="412" spans="1:15" x14ac:dyDescent="0.25">
      <c r="A412" s="3">
        <v>21.129125609999999</v>
      </c>
      <c r="B412" s="3">
        <v>493.22663640000002</v>
      </c>
      <c r="C412" s="5">
        <f t="shared" si="19"/>
        <v>524.57336053840493</v>
      </c>
      <c r="D412" s="5">
        <f t="shared" si="20"/>
        <v>210.51538822589418</v>
      </c>
      <c r="O412">
        <f t="shared" si="18"/>
        <v>763.18731943942555</v>
      </c>
    </row>
    <row r="413" spans="1:15" x14ac:dyDescent="0.25">
      <c r="A413" s="3">
        <v>18.551639529999999</v>
      </c>
      <c r="B413" s="3">
        <v>443.11360339999999</v>
      </c>
      <c r="C413" s="5">
        <f t="shared" si="19"/>
        <v>524.50697786414776</v>
      </c>
      <c r="D413" s="5">
        <f t="shared" si="20"/>
        <v>184.19395006667938</v>
      </c>
      <c r="O413">
        <f t="shared" si="18"/>
        <v>574.21484131182763</v>
      </c>
    </row>
    <row r="414" spans="1:15" x14ac:dyDescent="0.25">
      <c r="A414" s="3">
        <v>14.551212209999999</v>
      </c>
      <c r="B414" s="3">
        <v>323.94467179999998</v>
      </c>
      <c r="C414" s="5">
        <f t="shared" si="19"/>
        <v>524.33461185103943</v>
      </c>
      <c r="D414" s="5">
        <f t="shared" si="20"/>
        <v>177.15560740772634</v>
      </c>
      <c r="O414">
        <f t="shared" si="18"/>
        <v>482.44397477354823</v>
      </c>
    </row>
    <row r="415" spans="1:15" x14ac:dyDescent="0.25">
      <c r="A415" s="3">
        <v>41.766589119999999</v>
      </c>
      <c r="B415" s="3">
        <v>969.29162959999996</v>
      </c>
      <c r="C415" s="5">
        <f t="shared" si="19"/>
        <v>523.91024788700656</v>
      </c>
      <c r="D415" s="5">
        <f t="shared" si="20"/>
        <v>126.17927272275404</v>
      </c>
      <c r="O415">
        <f t="shared" si="18"/>
        <v>371.49446269206442</v>
      </c>
    </row>
    <row r="416" spans="1:15" x14ac:dyDescent="0.25">
      <c r="A416" s="3">
        <v>27.117739490000002</v>
      </c>
      <c r="B416" s="3">
        <v>658.59373159999996</v>
      </c>
      <c r="C416" s="5">
        <f t="shared" si="19"/>
        <v>524.85342801172737</v>
      </c>
      <c r="D416" s="5">
        <f t="shared" si="20"/>
        <v>285.85869741120661</v>
      </c>
      <c r="O416">
        <f t="shared" si="18"/>
        <v>789.95247952761918</v>
      </c>
    </row>
    <row r="417" spans="1:15" x14ac:dyDescent="0.25">
      <c r="A417" s="3">
        <v>20.016384380000002</v>
      </c>
      <c r="B417" s="3">
        <v>477.31518790000001</v>
      </c>
      <c r="C417" s="5">
        <f t="shared" si="19"/>
        <v>525.13664864329803</v>
      </c>
      <c r="D417" s="5">
        <f t="shared" si="20"/>
        <v>292.35091474351941</v>
      </c>
      <c r="O417">
        <f t="shared" si="18"/>
        <v>698.00135597828569</v>
      </c>
    </row>
    <row r="418" spans="1:15" x14ac:dyDescent="0.25">
      <c r="A418" s="3">
        <v>20.56301483</v>
      </c>
      <c r="B418" s="3">
        <v>425.0120182</v>
      </c>
      <c r="C418" s="5">
        <f t="shared" si="19"/>
        <v>525.03537756830451</v>
      </c>
      <c r="D418" s="5">
        <f t="shared" si="20"/>
        <v>269.89994200819513</v>
      </c>
      <c r="O418">
        <f t="shared" si="18"/>
        <v>543.52103832348564</v>
      </c>
    </row>
    <row r="419" spans="1:15" x14ac:dyDescent="0.25">
      <c r="A419" s="3">
        <v>27.516645669999999</v>
      </c>
      <c r="B419" s="3">
        <v>649.72907199999997</v>
      </c>
      <c r="C419" s="5">
        <f t="shared" si="19"/>
        <v>524.82355900462505</v>
      </c>
      <c r="D419" s="5">
        <f t="shared" si="20"/>
        <v>100.29628329907861</v>
      </c>
      <c r="O419">
        <f t="shared" si="18"/>
        <v>460.56472423704565</v>
      </c>
    </row>
    <row r="420" spans="1:15" x14ac:dyDescent="0.25">
      <c r="A420" s="3">
        <v>30.228103619999999</v>
      </c>
      <c r="B420" s="3">
        <v>679.71205840000005</v>
      </c>
      <c r="C420" s="5">
        <f t="shared" si="19"/>
        <v>525.08807028004526</v>
      </c>
      <c r="D420" s="5">
        <f t="shared" si="20"/>
        <v>96.424325602311157</v>
      </c>
      <c r="O420">
        <f t="shared" si="18"/>
        <v>592.97976767111368</v>
      </c>
    </row>
    <row r="421" spans="1:15" x14ac:dyDescent="0.25">
      <c r="A421" s="3">
        <v>21.679897029999999</v>
      </c>
      <c r="B421" s="3">
        <v>505.74386720000001</v>
      </c>
      <c r="C421" s="5">
        <f t="shared" si="19"/>
        <v>525.41551610150941</v>
      </c>
      <c r="D421" s="5">
        <f t="shared" si="20"/>
        <v>128.47131625137013</v>
      </c>
      <c r="O421">
        <f t="shared" si="18"/>
        <v>653.69237118133412</v>
      </c>
    </row>
    <row r="422" spans="1:15" x14ac:dyDescent="0.25">
      <c r="A422" s="3">
        <v>20.05018591</v>
      </c>
      <c r="B422" s="3">
        <v>473.49963109999999</v>
      </c>
      <c r="C422" s="5">
        <f t="shared" si="19"/>
        <v>525.37385762851034</v>
      </c>
      <c r="D422" s="5">
        <f t="shared" si="20"/>
        <v>115.32120164893351</v>
      </c>
      <c r="O422">
        <f t="shared" si="18"/>
        <v>550.12841839440023</v>
      </c>
    </row>
    <row r="423" spans="1:15" x14ac:dyDescent="0.25">
      <c r="A423" s="3">
        <v>17.299203840000001</v>
      </c>
      <c r="B423" s="3">
        <v>405.91515879999997</v>
      </c>
      <c r="C423" s="5">
        <f t="shared" si="19"/>
        <v>525.26400404806031</v>
      </c>
      <c r="D423" s="5">
        <f t="shared" si="20"/>
        <v>94.844586650223718</v>
      </c>
      <c r="O423">
        <f t="shared" si="18"/>
        <v>496.48826728832</v>
      </c>
    </row>
    <row r="424" spans="1:15" x14ac:dyDescent="0.25">
      <c r="A424" s="3">
        <v>17.199430020000001</v>
      </c>
      <c r="B424" s="3">
        <v>428.85435610000002</v>
      </c>
      <c r="C424" s="5">
        <f t="shared" si="19"/>
        <v>525.01126007768278</v>
      </c>
      <c r="D424" s="5">
        <f t="shared" si="20"/>
        <v>75.986963817225288</v>
      </c>
      <c r="O424">
        <f t="shared" si="18"/>
        <v>433.08709134649592</v>
      </c>
    </row>
    <row r="425" spans="1:15" x14ac:dyDescent="0.25">
      <c r="A425" s="3">
        <v>35.444546219999999</v>
      </c>
      <c r="B425" s="3">
        <v>800.20249369999999</v>
      </c>
      <c r="C425" s="5">
        <f t="shared" si="19"/>
        <v>524.80762947162179</v>
      </c>
      <c r="D425" s="5">
        <f t="shared" si="20"/>
        <v>93.418828263810511</v>
      </c>
      <c r="O425">
        <f t="shared" si="18"/>
        <v>430.1241766739488</v>
      </c>
    </row>
    <row r="426" spans="1:15" x14ac:dyDescent="0.25">
      <c r="A426" s="3">
        <v>19.113652810000001</v>
      </c>
      <c r="B426" s="3">
        <v>445.77239989999998</v>
      </c>
      <c r="C426" s="5">
        <f t="shared" si="19"/>
        <v>525.39083068535774</v>
      </c>
      <c r="D426" s="5">
        <f t="shared" si="20"/>
        <v>181.96394174669666</v>
      </c>
      <c r="O426">
        <f t="shared" si="18"/>
        <v>689.1789985921846</v>
      </c>
    </row>
    <row r="427" spans="1:15" x14ac:dyDescent="0.25">
      <c r="A427" s="3">
        <v>18.952520669999998</v>
      </c>
      <c r="B427" s="3">
        <v>450.70858900000002</v>
      </c>
      <c r="C427" s="5">
        <f t="shared" si="19"/>
        <v>525.22222345442822</v>
      </c>
      <c r="D427" s="5">
        <f t="shared" si="20"/>
        <v>174.57336179637389</v>
      </c>
      <c r="O427">
        <f t="shared" si="18"/>
        <v>518.79437950765532</v>
      </c>
    </row>
    <row r="428" spans="1:15" x14ac:dyDescent="0.25">
      <c r="A428" s="3">
        <v>26.122137649999999</v>
      </c>
      <c r="B428" s="3">
        <v>617.10072319999995</v>
      </c>
      <c r="C428" s="5">
        <f t="shared" si="19"/>
        <v>525.06442660452876</v>
      </c>
      <c r="D428" s="5">
        <f t="shared" si="20"/>
        <v>171.01043582551506</v>
      </c>
      <c r="O428">
        <f t="shared" si="18"/>
        <v>471.13432615229658</v>
      </c>
    </row>
    <row r="429" spans="1:15" x14ac:dyDescent="0.25">
      <c r="A429" s="3">
        <v>19.98286779</v>
      </c>
      <c r="B429" s="3">
        <v>541.29366270000003</v>
      </c>
      <c r="C429" s="5">
        <f t="shared" si="19"/>
        <v>525.25933103759655</v>
      </c>
      <c r="D429" s="5">
        <f t="shared" si="20"/>
        <v>82.385387319476536</v>
      </c>
      <c r="O429">
        <f t="shared" si="18"/>
        <v>573.31080408568891</v>
      </c>
    </row>
    <row r="430" spans="1:15" x14ac:dyDescent="0.25">
      <c r="A430" s="3">
        <v>27.72143999</v>
      </c>
      <c r="B430" s="3">
        <v>654.89495450000004</v>
      </c>
      <c r="C430" s="5">
        <f t="shared" si="19"/>
        <v>525.2932867967686</v>
      </c>
      <c r="D430" s="5">
        <f t="shared" si="20"/>
        <v>68.992901573223818</v>
      </c>
      <c r="O430">
        <f t="shared" si="18"/>
        <v>550.89880511570664</v>
      </c>
    </row>
    <row r="431" spans="1:15" x14ac:dyDescent="0.25">
      <c r="A431" s="3">
        <v>21.026398140000001</v>
      </c>
      <c r="B431" s="3">
        <v>521.77544520000004</v>
      </c>
      <c r="C431" s="5">
        <f t="shared" si="19"/>
        <v>525.56774307654882</v>
      </c>
      <c r="D431" s="5">
        <f t="shared" si="20"/>
        <v>92.239492544007987</v>
      </c>
      <c r="O431">
        <f t="shared" si="18"/>
        <v>623.69610968471193</v>
      </c>
    </row>
    <row r="432" spans="1:15" x14ac:dyDescent="0.25">
      <c r="A432" s="3">
        <v>25.380437300000001</v>
      </c>
      <c r="B432" s="3">
        <v>603.32463059999998</v>
      </c>
      <c r="C432" s="5">
        <f t="shared" si="19"/>
        <v>525.55971216162732</v>
      </c>
      <c r="D432" s="5">
        <f t="shared" si="20"/>
        <v>75.427832145486931</v>
      </c>
      <c r="O432">
        <f t="shared" si="18"/>
        <v>552.35164454541359</v>
      </c>
    </row>
    <row r="433" spans="1:15" x14ac:dyDescent="0.25">
      <c r="A433" s="3">
        <v>24.11359659</v>
      </c>
      <c r="B433" s="3">
        <v>588.52755130000003</v>
      </c>
      <c r="C433" s="5">
        <f t="shared" si="19"/>
        <v>525.72439422621994</v>
      </c>
      <c r="D433" s="5">
        <f t="shared" si="20"/>
        <v>87.289473084998534</v>
      </c>
      <c r="O433">
        <f t="shared" si="18"/>
        <v>588.03273478362405</v>
      </c>
    </row>
    <row r="434" spans="1:15" x14ac:dyDescent="0.25">
      <c r="A434" s="3">
        <v>27.599066400000002</v>
      </c>
      <c r="B434" s="3">
        <v>634.12197760000004</v>
      </c>
      <c r="C434" s="5">
        <f t="shared" si="19"/>
        <v>525.8573919040615</v>
      </c>
      <c r="D434" s="5">
        <f t="shared" si="20"/>
        <v>57.752346565154454</v>
      </c>
      <c r="O434">
        <f t="shared" si="18"/>
        <v>588.37910634508717</v>
      </c>
    </row>
    <row r="435" spans="1:15" x14ac:dyDescent="0.25">
      <c r="A435" s="3">
        <v>8.7560040309999998</v>
      </c>
      <c r="B435" s="3">
        <v>246.7871609</v>
      </c>
      <c r="C435" s="5">
        <f t="shared" si="19"/>
        <v>526.08666283821424</v>
      </c>
      <c r="D435" s="5">
        <f t="shared" si="20"/>
        <v>85.074162928733074</v>
      </c>
      <c r="O435">
        <f t="shared" si="18"/>
        <v>620.39911622352611</v>
      </c>
    </row>
    <row r="436" spans="1:15" x14ac:dyDescent="0.25">
      <c r="A436" s="3">
        <v>27.54196095</v>
      </c>
      <c r="B436" s="3">
        <v>640.17705880000005</v>
      </c>
      <c r="C436" s="5">
        <f t="shared" si="19"/>
        <v>525.49519280850757</v>
      </c>
      <c r="D436" s="5">
        <f t="shared" si="20"/>
        <v>176.70471493170149</v>
      </c>
      <c r="O436">
        <f t="shared" si="18"/>
        <v>358.87074749705778</v>
      </c>
    </row>
    <row r="437" spans="1:15" x14ac:dyDescent="0.25">
      <c r="A437" s="3">
        <v>15.91667782</v>
      </c>
      <c r="B437" s="3">
        <v>381.0433769</v>
      </c>
      <c r="C437" s="5">
        <f t="shared" si="19"/>
        <v>525.73805355911429</v>
      </c>
      <c r="D437" s="5">
        <f t="shared" si="20"/>
        <v>185.18581900903249</v>
      </c>
      <c r="O437">
        <f t="shared" si="18"/>
        <v>555.78516540911733</v>
      </c>
    </row>
    <row r="438" spans="1:15" x14ac:dyDescent="0.25">
      <c r="A438" s="3">
        <v>17.188947760000001</v>
      </c>
      <c r="B438" s="3">
        <v>390.87911939999998</v>
      </c>
      <c r="C438" s="5">
        <f t="shared" si="19"/>
        <v>525.43163495074555</v>
      </c>
      <c r="D438" s="5">
        <f t="shared" si="20"/>
        <v>193.301743071733</v>
      </c>
      <c r="O438">
        <f t="shared" si="18"/>
        <v>433.46591345273521</v>
      </c>
    </row>
    <row r="439" spans="1:15" x14ac:dyDescent="0.25">
      <c r="A439" s="3">
        <v>28.793158590000001</v>
      </c>
      <c r="B439" s="3">
        <v>654.12937650000003</v>
      </c>
      <c r="C439" s="5">
        <f t="shared" si="19"/>
        <v>525.14669430524623</v>
      </c>
      <c r="D439" s="5">
        <f t="shared" si="20"/>
        <v>131.9000370000073</v>
      </c>
      <c r="O439">
        <f t="shared" si="18"/>
        <v>403.65515761582049</v>
      </c>
    </row>
    <row r="440" spans="1:15" x14ac:dyDescent="0.25">
      <c r="A440" s="3">
        <v>17.132795380000001</v>
      </c>
      <c r="B440" s="3">
        <v>412.082357</v>
      </c>
      <c r="C440" s="5">
        <f t="shared" si="19"/>
        <v>525.41983976501228</v>
      </c>
      <c r="D440" s="5">
        <f t="shared" si="20"/>
        <v>136.2319849872172</v>
      </c>
      <c r="O440">
        <f t="shared" si="18"/>
        <v>578.98711083474609</v>
      </c>
    </row>
    <row r="441" spans="1:15" x14ac:dyDescent="0.25">
      <c r="A441" s="3">
        <v>8.7943029399999997</v>
      </c>
      <c r="B441" s="3">
        <v>264.12391400000001</v>
      </c>
      <c r="C441" s="5">
        <f t="shared" si="19"/>
        <v>525.17982600260768</v>
      </c>
      <c r="D441" s="5">
        <f t="shared" si="20"/>
        <v>125.94482488600043</v>
      </c>
      <c r="O441">
        <f t="shared" si="18"/>
        <v>462.15378315042381</v>
      </c>
    </row>
    <row r="442" spans="1:15" x14ac:dyDescent="0.25">
      <c r="A442" s="3">
        <v>31.030332789999999</v>
      </c>
      <c r="B442" s="3">
        <v>684.15844370000002</v>
      </c>
      <c r="C442" s="5">
        <f t="shared" si="19"/>
        <v>524.62699025834127</v>
      </c>
      <c r="D442" s="5">
        <f t="shared" si="20"/>
        <v>180.39965493054169</v>
      </c>
      <c r="O442">
        <f t="shared" si="18"/>
        <v>323.53287474512712</v>
      </c>
    </row>
    <row r="443" spans="1:15" x14ac:dyDescent="0.25">
      <c r="A443" s="3">
        <v>19.202970029999999</v>
      </c>
      <c r="B443" s="3">
        <v>459.73534969999997</v>
      </c>
      <c r="C443" s="5">
        <f t="shared" si="19"/>
        <v>524.96482857474166</v>
      </c>
      <c r="D443" s="5">
        <f t="shared" si="20"/>
        <v>188.36653880863133</v>
      </c>
      <c r="O443">
        <f t="shared" si="18"/>
        <v>575.97077301353806</v>
      </c>
    </row>
    <row r="444" spans="1:15" x14ac:dyDescent="0.25">
      <c r="A444" s="3">
        <v>27.129411860000001</v>
      </c>
      <c r="B444" s="3">
        <v>615.17538449999995</v>
      </c>
      <c r="C444" s="5">
        <f t="shared" si="19"/>
        <v>524.826692697162</v>
      </c>
      <c r="D444" s="5">
        <f t="shared" si="20"/>
        <v>180.6057942435142</v>
      </c>
      <c r="O444">
        <f t="shared" si="18"/>
        <v>494.60597669406138</v>
      </c>
    </row>
    <row r="445" spans="1:15" x14ac:dyDescent="0.25">
      <c r="A445" s="3">
        <v>30.081089339999998</v>
      </c>
      <c r="B445" s="3">
        <v>698.97180630000003</v>
      </c>
      <c r="C445" s="5">
        <f t="shared" si="19"/>
        <v>525.01802330482053</v>
      </c>
      <c r="D445" s="5">
        <f t="shared" si="20"/>
        <v>112.35072416613183</v>
      </c>
      <c r="O445">
        <f t="shared" si="18"/>
        <v>579.00456215821839</v>
      </c>
    </row>
    <row r="446" spans="1:15" x14ac:dyDescent="0.25">
      <c r="A446" s="3">
        <v>45</v>
      </c>
      <c r="B446" s="3">
        <v>1000</v>
      </c>
      <c r="C446" s="5">
        <f t="shared" si="19"/>
        <v>525.3864036581034</v>
      </c>
      <c r="D446" s="5">
        <f t="shared" si="20"/>
        <v>119.27236288300902</v>
      </c>
      <c r="O446">
        <f t="shared" si="18"/>
        <v>662.9816330574655</v>
      </c>
    </row>
    <row r="447" spans="1:15" x14ac:dyDescent="0.25">
      <c r="A447" s="3">
        <v>18.908488649999999</v>
      </c>
      <c r="B447" s="3">
        <v>449.81330029999998</v>
      </c>
      <c r="C447" s="5">
        <f t="shared" si="19"/>
        <v>526.39148857941348</v>
      </c>
      <c r="D447" s="5">
        <f t="shared" si="20"/>
        <v>296.46858774660933</v>
      </c>
      <c r="O447">
        <f t="shared" si="18"/>
        <v>898.89448991723964</v>
      </c>
    </row>
    <row r="448" spans="1:15" x14ac:dyDescent="0.25">
      <c r="A448" s="3">
        <v>15.102921909999999</v>
      </c>
      <c r="B448" s="3">
        <v>322.88878299999999</v>
      </c>
      <c r="C448" s="5">
        <f t="shared" si="19"/>
        <v>526.22931964254758</v>
      </c>
      <c r="D448" s="5">
        <f t="shared" si="20"/>
        <v>295.1735101998371</v>
      </c>
      <c r="O448">
        <f t="shared" si="18"/>
        <v>584.53765718517184</v>
      </c>
    </row>
    <row r="449" spans="1:15" x14ac:dyDescent="0.25">
      <c r="A449" s="3">
        <v>21.897432670000001</v>
      </c>
      <c r="B449" s="3">
        <v>493.42021879999999</v>
      </c>
      <c r="C449" s="5">
        <f t="shared" si="19"/>
        <v>525.79870722679345</v>
      </c>
      <c r="D449" s="5">
        <f t="shared" si="20"/>
        <v>301.36890936459992</v>
      </c>
      <c r="O449">
        <f t="shared" si="18"/>
        <v>401.38344525555152</v>
      </c>
    </row>
    <row r="450" spans="1:15" x14ac:dyDescent="0.25">
      <c r="A450" s="3">
        <v>29.508194570000001</v>
      </c>
      <c r="B450" s="3">
        <v>629.89379180000003</v>
      </c>
      <c r="C450" s="5">
        <f t="shared" si="19"/>
        <v>525.73013959463242</v>
      </c>
      <c r="D450" s="5">
        <f t="shared" si="20"/>
        <v>126.83317031313291</v>
      </c>
      <c r="O450">
        <f t="shared" si="18"/>
        <v>465.80918673666542</v>
      </c>
    </row>
    <row r="451" spans="1:15" x14ac:dyDescent="0.25">
      <c r="A451" s="3">
        <v>19.2786717</v>
      </c>
      <c r="B451" s="3">
        <v>452.62631709999999</v>
      </c>
      <c r="C451" s="5">
        <f t="shared" si="19"/>
        <v>525.9507260190145</v>
      </c>
      <c r="D451" s="5">
        <f t="shared" si="20"/>
        <v>133.223880236295</v>
      </c>
      <c r="O451">
        <f t="shared" si="18"/>
        <v>580.66841028099964</v>
      </c>
    </row>
    <row r="452" spans="1:15" x14ac:dyDescent="0.25">
      <c r="A452" s="3">
        <v>29.87997288</v>
      </c>
      <c r="B452" s="3">
        <v>683.54478089999998</v>
      </c>
      <c r="C452" s="5">
        <f t="shared" si="19"/>
        <v>525.79544758127804</v>
      </c>
      <c r="D452" s="5">
        <f t="shared" si="20"/>
        <v>75.883467450399749</v>
      </c>
      <c r="O452">
        <f t="shared" ref="O452:O501" si="21">0.7*B451+0.3*O451</f>
        <v>491.0389450542998</v>
      </c>
    </row>
    <row r="453" spans="1:15" x14ac:dyDescent="0.25">
      <c r="A453" s="3">
        <v>21.610643759999999</v>
      </c>
      <c r="B453" s="3">
        <v>537.66480060000004</v>
      </c>
      <c r="C453" s="5">
        <f t="shared" ref="C453:C501" si="22">$G$1*B452+$J$1*C452</f>
        <v>526.1295119180088</v>
      </c>
      <c r="D453" s="5">
        <f t="shared" si="20"/>
        <v>117.0632130468903</v>
      </c>
      <c r="O453">
        <f t="shared" si="21"/>
        <v>625.79303014628988</v>
      </c>
    </row>
    <row r="454" spans="1:15" x14ac:dyDescent="0.25">
      <c r="A454" s="3">
        <v>24.988518989999999</v>
      </c>
      <c r="B454" s="3">
        <v>608.62999209999998</v>
      </c>
      <c r="C454" s="5">
        <f t="shared" si="22"/>
        <v>526.15394009454349</v>
      </c>
      <c r="D454" s="5">
        <f t="shared" si="20"/>
        <v>100.65516047509431</v>
      </c>
      <c r="O454">
        <f t="shared" si="21"/>
        <v>564.10326946388693</v>
      </c>
    </row>
    <row r="455" spans="1:15" x14ac:dyDescent="0.25">
      <c r="A455" s="3">
        <v>31.160030219999999</v>
      </c>
      <c r="B455" s="3">
        <v>746.94638889999999</v>
      </c>
      <c r="C455" s="5">
        <f t="shared" si="22"/>
        <v>526.32859888409098</v>
      </c>
      <c r="D455" s="5">
        <f t="shared" ref="D455:D501" si="23">SQRT(SUMXMY2(B452:B454,C452:C454)/COUNT(C452:C454))</f>
        <v>102.98901915881595</v>
      </c>
      <c r="O455">
        <f t="shared" si="21"/>
        <v>595.27197530916601</v>
      </c>
    </row>
    <row r="456" spans="1:15" x14ac:dyDescent="0.25">
      <c r="A456" s="3">
        <v>34.678046479999999</v>
      </c>
      <c r="B456" s="3">
        <v>756.96256159999996</v>
      </c>
      <c r="C456" s="5">
        <f t="shared" si="22"/>
        <v>526.79579918308536</v>
      </c>
      <c r="D456" s="5">
        <f t="shared" si="23"/>
        <v>136.14645461277763</v>
      </c>
      <c r="O456">
        <f t="shared" si="21"/>
        <v>701.44406482274974</v>
      </c>
    </row>
    <row r="457" spans="1:15" x14ac:dyDescent="0.25">
      <c r="A457" s="3">
        <v>20.900574779999999</v>
      </c>
      <c r="B457" s="3">
        <v>491.23060270000002</v>
      </c>
      <c r="C457" s="5">
        <f t="shared" si="22"/>
        <v>527.28322125458737</v>
      </c>
      <c r="D457" s="5">
        <f t="shared" si="23"/>
        <v>190.13262647197516</v>
      </c>
      <c r="O457">
        <f t="shared" si="21"/>
        <v>740.30701256682482</v>
      </c>
    </row>
    <row r="458" spans="1:15" x14ac:dyDescent="0.25">
      <c r="A458" s="3">
        <v>37.127070340000003</v>
      </c>
      <c r="B458" s="3">
        <v>892.94771979999996</v>
      </c>
      <c r="C458" s="5">
        <f t="shared" si="22"/>
        <v>527.20687295027778</v>
      </c>
      <c r="D458" s="5">
        <f t="shared" si="23"/>
        <v>185.24644764711928</v>
      </c>
      <c r="O458">
        <f t="shared" si="21"/>
        <v>565.95352566004738</v>
      </c>
    </row>
    <row r="459" spans="1:15" x14ac:dyDescent="0.25">
      <c r="A459" s="3">
        <v>26.360520650000002</v>
      </c>
      <c r="B459" s="3">
        <v>646.26694580000003</v>
      </c>
      <c r="C459" s="5">
        <f t="shared" si="22"/>
        <v>527.98139903446315</v>
      </c>
      <c r="D459" s="5">
        <f t="shared" si="23"/>
        <v>250.36166964379012</v>
      </c>
      <c r="O459">
        <f t="shared" si="21"/>
        <v>794.84946155801413</v>
      </c>
    </row>
    <row r="460" spans="1:15" x14ac:dyDescent="0.25">
      <c r="A460" s="3">
        <v>35.331208179999997</v>
      </c>
      <c r="B460" s="3">
        <v>804.26002549999998</v>
      </c>
      <c r="C460" s="5">
        <f t="shared" si="22"/>
        <v>528.2318912672589</v>
      </c>
      <c r="D460" s="5">
        <f t="shared" si="23"/>
        <v>222.90328914323396</v>
      </c>
      <c r="O460">
        <f t="shared" si="21"/>
        <v>690.84170052740421</v>
      </c>
    </row>
    <row r="461" spans="1:15" x14ac:dyDescent="0.25">
      <c r="A461" s="3">
        <v>24.484908619999999</v>
      </c>
      <c r="B461" s="3">
        <v>526.54706490000001</v>
      </c>
      <c r="C461" s="5">
        <f t="shared" si="22"/>
        <v>528.81643355115671</v>
      </c>
      <c r="D461" s="5">
        <f t="shared" si="23"/>
        <v>273.22113663720705</v>
      </c>
      <c r="O461">
        <f t="shared" si="21"/>
        <v>770.23452800822122</v>
      </c>
    </row>
    <row r="462" spans="1:15" x14ac:dyDescent="0.25">
      <c r="A462" s="3">
        <v>38.668202479999998</v>
      </c>
      <c r="B462" s="3">
        <v>891.41364620000002</v>
      </c>
      <c r="C462" s="5">
        <f t="shared" si="22"/>
        <v>528.8116277296848</v>
      </c>
      <c r="D462" s="5">
        <f t="shared" si="23"/>
        <v>173.38603509289609</v>
      </c>
      <c r="O462">
        <f t="shared" si="21"/>
        <v>599.65330383246635</v>
      </c>
    </row>
    <row r="463" spans="1:15" x14ac:dyDescent="0.25">
      <c r="A463" s="3">
        <v>28.900191719999999</v>
      </c>
      <c r="B463" s="3">
        <v>636.29837399999997</v>
      </c>
      <c r="C463" s="5">
        <f t="shared" si="22"/>
        <v>529.57950674539381</v>
      </c>
      <c r="D463" s="5">
        <f t="shared" si="23"/>
        <v>263.10764889478844</v>
      </c>
      <c r="O463">
        <f t="shared" si="21"/>
        <v>803.8855434897398</v>
      </c>
    </row>
    <row r="464" spans="1:15" x14ac:dyDescent="0.25">
      <c r="A464" s="3">
        <v>12.12301401</v>
      </c>
      <c r="B464" s="3">
        <v>297.0254137</v>
      </c>
      <c r="C464" s="5">
        <f t="shared" si="22"/>
        <v>529.80550432558027</v>
      </c>
      <c r="D464" s="5">
        <f t="shared" si="23"/>
        <v>218.23098654172824</v>
      </c>
      <c r="O464">
        <f t="shared" si="21"/>
        <v>686.57452484692192</v>
      </c>
    </row>
    <row r="465" spans="1:15" x14ac:dyDescent="0.25">
      <c r="A465" s="3">
        <v>11.5951027</v>
      </c>
      <c r="B465" s="3">
        <v>257.078777</v>
      </c>
      <c r="C465" s="5">
        <f t="shared" si="22"/>
        <v>529.31254803256149</v>
      </c>
      <c r="D465" s="5">
        <f t="shared" si="23"/>
        <v>256.2913127793621</v>
      </c>
      <c r="O465">
        <f t="shared" si="21"/>
        <v>413.89014704407657</v>
      </c>
    </row>
    <row r="466" spans="1:15" x14ac:dyDescent="0.25">
      <c r="A466" s="3">
        <v>17.455161619999998</v>
      </c>
      <c r="B466" s="3">
        <v>391.71529859999998</v>
      </c>
      <c r="C466" s="5">
        <f t="shared" si="22"/>
        <v>528.73604103730224</v>
      </c>
      <c r="D466" s="5">
        <f t="shared" si="23"/>
        <v>215.78284864678866</v>
      </c>
      <c r="O466">
        <f t="shared" si="21"/>
        <v>304.12218801322297</v>
      </c>
    </row>
    <row r="467" spans="1:15" x14ac:dyDescent="0.25">
      <c r="A467" s="3">
        <v>20.896619210000001</v>
      </c>
      <c r="B467" s="3">
        <v>494.6274373</v>
      </c>
      <c r="C467" s="5">
        <f t="shared" si="22"/>
        <v>528.44587345004413</v>
      </c>
      <c r="D467" s="5">
        <f t="shared" si="23"/>
        <v>221.414001770689</v>
      </c>
      <c r="O467">
        <f t="shared" si="21"/>
        <v>365.43736542396687</v>
      </c>
    </row>
    <row r="468" spans="1:15" x14ac:dyDescent="0.25">
      <c r="A468" s="3">
        <v>40.303767809999997</v>
      </c>
      <c r="B468" s="3">
        <v>926.06715329999997</v>
      </c>
      <c r="C468" s="5">
        <f t="shared" si="22"/>
        <v>528.37425645361031</v>
      </c>
      <c r="D468" s="5">
        <f t="shared" si="23"/>
        <v>177.04010522318876</v>
      </c>
      <c r="O468">
        <f t="shared" si="21"/>
        <v>455.87041573719006</v>
      </c>
    </row>
    <row r="469" spans="1:15" x14ac:dyDescent="0.25">
      <c r="A469" s="3">
        <v>26.530218770000001</v>
      </c>
      <c r="B469" s="3">
        <v>612.24372149999999</v>
      </c>
      <c r="C469" s="5">
        <f t="shared" si="22"/>
        <v>529.21644710514931</v>
      </c>
      <c r="D469" s="5">
        <f t="shared" si="23"/>
        <v>243.63771648616398</v>
      </c>
      <c r="O469">
        <f t="shared" si="21"/>
        <v>785.00813203115695</v>
      </c>
    </row>
    <row r="470" spans="1:15" x14ac:dyDescent="0.25">
      <c r="A470" s="3">
        <v>39.513154800000002</v>
      </c>
      <c r="B470" s="3">
        <v>898.80542300000002</v>
      </c>
      <c r="C470" s="5">
        <f t="shared" si="22"/>
        <v>529.39227321336637</v>
      </c>
      <c r="D470" s="5">
        <f t="shared" si="23"/>
        <v>235.3698190218573</v>
      </c>
      <c r="O470">
        <f t="shared" si="21"/>
        <v>664.07304465934703</v>
      </c>
    </row>
    <row r="471" spans="1:15" x14ac:dyDescent="0.25">
      <c r="A471" s="3">
        <v>22.397977279999999</v>
      </c>
      <c r="B471" s="3">
        <v>489.56908989999999</v>
      </c>
      <c r="C471" s="5">
        <f t="shared" si="22"/>
        <v>530.17457610027463</v>
      </c>
      <c r="D471" s="5">
        <f t="shared" si="23"/>
        <v>317.0274665970299</v>
      </c>
      <c r="O471">
        <f t="shared" si="21"/>
        <v>828.3857094978041</v>
      </c>
    </row>
    <row r="472" spans="1:15" x14ac:dyDescent="0.25">
      <c r="A472" s="3">
        <v>9.3093455990000002</v>
      </c>
      <c r="B472" s="3">
        <v>291.72304009999999</v>
      </c>
      <c r="C472" s="5">
        <f t="shared" si="22"/>
        <v>530.08858622932075</v>
      </c>
      <c r="D472" s="5">
        <f t="shared" si="23"/>
        <v>219.85480742092824</v>
      </c>
      <c r="O472">
        <f t="shared" si="21"/>
        <v>591.21407577934121</v>
      </c>
    </row>
    <row r="473" spans="1:15" x14ac:dyDescent="0.25">
      <c r="A473" s="3">
        <v>19.49474317</v>
      </c>
      <c r="B473" s="3">
        <v>429.43570210000001</v>
      </c>
      <c r="C473" s="5">
        <f t="shared" si="22"/>
        <v>529.58380166768791</v>
      </c>
      <c r="D473" s="5">
        <f t="shared" si="23"/>
        <v>254.90718201361835</v>
      </c>
      <c r="O473">
        <f t="shared" si="21"/>
        <v>381.57035080380234</v>
      </c>
    </row>
    <row r="474" spans="1:15" x14ac:dyDescent="0.25">
      <c r="A474" s="3">
        <v>22.225122280000001</v>
      </c>
      <c r="B474" s="3">
        <v>500.06577870000001</v>
      </c>
      <c r="C474" s="5">
        <f t="shared" si="22"/>
        <v>529.37171894281619</v>
      </c>
      <c r="D474" s="5">
        <f t="shared" si="23"/>
        <v>151.10325491542704</v>
      </c>
      <c r="O474">
        <f t="shared" si="21"/>
        <v>415.07609671114074</v>
      </c>
    </row>
    <row r="475" spans="1:15" x14ac:dyDescent="0.25">
      <c r="A475" s="3">
        <v>18.887161649999999</v>
      </c>
      <c r="B475" s="3">
        <v>475.21335370000003</v>
      </c>
      <c r="C475" s="5">
        <f t="shared" si="22"/>
        <v>529.30965801816103</v>
      </c>
      <c r="D475" s="5">
        <f t="shared" si="23"/>
        <v>150.22939521729691</v>
      </c>
      <c r="O475">
        <f t="shared" si="21"/>
        <v>474.56887410334224</v>
      </c>
    </row>
    <row r="476" spans="1:15" x14ac:dyDescent="0.25">
      <c r="A476" s="3">
        <v>21.752092180000002</v>
      </c>
      <c r="B476" s="3">
        <v>530.35671300000001</v>
      </c>
      <c r="C476" s="5">
        <f t="shared" si="22"/>
        <v>529.19509876366885</v>
      </c>
      <c r="D476" s="5">
        <f t="shared" si="23"/>
        <v>67.859880443499478</v>
      </c>
      <c r="O476">
        <f t="shared" si="21"/>
        <v>475.02000982100265</v>
      </c>
    </row>
    <row r="477" spans="1:15" x14ac:dyDescent="0.25">
      <c r="A477" s="3">
        <v>18.15921677</v>
      </c>
      <c r="B477" s="3">
        <v>453.78560659999999</v>
      </c>
      <c r="C477" s="5">
        <f t="shared" si="22"/>
        <v>529.19755870363326</v>
      </c>
      <c r="D477" s="5">
        <f t="shared" si="23"/>
        <v>35.527443017253788</v>
      </c>
      <c r="O477">
        <f t="shared" si="21"/>
        <v>513.75570204630071</v>
      </c>
    </row>
    <row r="478" spans="1:15" x14ac:dyDescent="0.25">
      <c r="A478" s="3">
        <v>14.866103470000001</v>
      </c>
      <c r="B478" s="3">
        <v>296.90653229999998</v>
      </c>
      <c r="C478" s="5">
        <f t="shared" si="22"/>
        <v>529.03785949457108</v>
      </c>
      <c r="D478" s="5">
        <f t="shared" si="23"/>
        <v>53.587069362542465</v>
      </c>
      <c r="O478">
        <f t="shared" si="21"/>
        <v>471.77663523389015</v>
      </c>
    </row>
    <row r="479" spans="1:15" x14ac:dyDescent="0.25">
      <c r="A479" s="3">
        <v>28.829759079999999</v>
      </c>
      <c r="B479" s="3">
        <v>682.80856630000005</v>
      </c>
      <c r="C479" s="5">
        <f t="shared" si="22"/>
        <v>528.54627708200383</v>
      </c>
      <c r="D479" s="5">
        <f t="shared" si="23"/>
        <v>140.91754673428449</v>
      </c>
      <c r="O479">
        <f t="shared" si="21"/>
        <v>349.36756318016705</v>
      </c>
    </row>
    <row r="480" spans="1:15" x14ac:dyDescent="0.25">
      <c r="A480" s="3">
        <v>25.333420149999998</v>
      </c>
      <c r="B480" s="3">
        <v>581.26201570000001</v>
      </c>
      <c r="C480" s="5">
        <f t="shared" si="22"/>
        <v>528.87295693697376</v>
      </c>
      <c r="D480" s="5">
        <f t="shared" si="23"/>
        <v>166.70209902694728</v>
      </c>
      <c r="O480">
        <f t="shared" si="21"/>
        <v>582.77626536405012</v>
      </c>
    </row>
    <row r="481" spans="1:15" x14ac:dyDescent="0.25">
      <c r="A481" s="3">
        <v>18.50836039</v>
      </c>
      <c r="B481" s="3">
        <v>432.81979519999999</v>
      </c>
      <c r="C481" s="5">
        <f t="shared" si="22"/>
        <v>528.98390077299155</v>
      </c>
      <c r="D481" s="5">
        <f t="shared" si="23"/>
        <v>163.73395129290844</v>
      </c>
      <c r="O481">
        <f t="shared" si="21"/>
        <v>581.71629059921497</v>
      </c>
    </row>
    <row r="482" spans="1:15" x14ac:dyDescent="0.25">
      <c r="A482" s="3">
        <v>22.48279827</v>
      </c>
      <c r="B482" s="3">
        <v>507.900282</v>
      </c>
      <c r="C482" s="5">
        <f t="shared" si="22"/>
        <v>528.78025491617734</v>
      </c>
      <c r="D482" s="5">
        <f t="shared" si="23"/>
        <v>109.2230173444926</v>
      </c>
      <c r="O482">
        <f t="shared" si="21"/>
        <v>477.48874381976441</v>
      </c>
    </row>
    <row r="483" spans="1:15" x14ac:dyDescent="0.25">
      <c r="A483" s="3">
        <v>30.085189629999999</v>
      </c>
      <c r="B483" s="3">
        <v>691.85548429999994</v>
      </c>
      <c r="C483" s="5">
        <f t="shared" si="22"/>
        <v>528.73603758633851</v>
      </c>
      <c r="D483" s="5">
        <f t="shared" si="23"/>
        <v>64.363866539411646</v>
      </c>
      <c r="O483">
        <f t="shared" si="21"/>
        <v>498.77682054592924</v>
      </c>
    </row>
    <row r="484" spans="1:15" x14ac:dyDescent="0.25">
      <c r="A484" s="3">
        <v>16.997888929999998</v>
      </c>
      <c r="B484" s="3">
        <v>448.32598139999999</v>
      </c>
      <c r="C484" s="5">
        <f t="shared" si="22"/>
        <v>529.08147416364682</v>
      </c>
      <c r="D484" s="5">
        <f t="shared" si="23"/>
        <v>109.98706342990948</v>
      </c>
      <c r="O484">
        <f t="shared" si="21"/>
        <v>633.93188517377871</v>
      </c>
    </row>
    <row r="485" spans="1:15" x14ac:dyDescent="0.25">
      <c r="A485" s="3">
        <v>27.281063830000001</v>
      </c>
      <c r="B485" s="3">
        <v>612.24196319999999</v>
      </c>
      <c r="C485" s="5">
        <f t="shared" si="22"/>
        <v>528.91045898684763</v>
      </c>
      <c r="D485" s="5">
        <f t="shared" si="23"/>
        <v>105.77551193707478</v>
      </c>
      <c r="O485">
        <f t="shared" si="21"/>
        <v>504.00775253213362</v>
      </c>
    </row>
    <row r="486" spans="1:15" x14ac:dyDescent="0.25">
      <c r="A486" s="3">
        <v>4.8658736219999996</v>
      </c>
      <c r="B486" s="3">
        <v>188.15133130000001</v>
      </c>
      <c r="C486" s="5">
        <f t="shared" si="22"/>
        <v>529.08692935979991</v>
      </c>
      <c r="D486" s="5">
        <f t="shared" si="23"/>
        <v>115.57615541580807</v>
      </c>
      <c r="O486">
        <f t="shared" si="21"/>
        <v>579.77169999964008</v>
      </c>
    </row>
    <row r="487" spans="1:15" x14ac:dyDescent="0.25">
      <c r="A487" s="3">
        <v>23.407256969999999</v>
      </c>
      <c r="B487" s="3">
        <v>501.34532999999999</v>
      </c>
      <c r="C487" s="5">
        <f t="shared" si="22"/>
        <v>528.3649331266771</v>
      </c>
      <c r="D487" s="5">
        <f t="shared" si="23"/>
        <v>207.92841014022068</v>
      </c>
      <c r="O487">
        <f t="shared" si="21"/>
        <v>305.637441909892</v>
      </c>
    </row>
    <row r="488" spans="1:15" x14ac:dyDescent="0.25">
      <c r="A488" s="3">
        <v>12.30161489</v>
      </c>
      <c r="B488" s="3">
        <v>333.33425849999998</v>
      </c>
      <c r="C488" s="5">
        <f t="shared" si="22"/>
        <v>528.30771395745876</v>
      </c>
      <c r="D488" s="5">
        <f t="shared" si="23"/>
        <v>203.23326546273799</v>
      </c>
      <c r="O488">
        <f t="shared" si="21"/>
        <v>442.63296357296753</v>
      </c>
    </row>
    <row r="489" spans="1:15" x14ac:dyDescent="0.25">
      <c r="A489" s="3">
        <v>32.632858149999997</v>
      </c>
      <c r="B489" s="3">
        <v>793.07901100000004</v>
      </c>
      <c r="C489" s="5">
        <f t="shared" si="22"/>
        <v>527.89482043387147</v>
      </c>
      <c r="D489" s="5">
        <f t="shared" si="23"/>
        <v>227.28967516551663</v>
      </c>
      <c r="O489">
        <f t="shared" si="21"/>
        <v>366.12387002189018</v>
      </c>
    </row>
    <row r="490" spans="1:15" x14ac:dyDescent="0.25">
      <c r="A490" s="3">
        <v>16.703851820000001</v>
      </c>
      <c r="B490" s="3">
        <v>379.31822599999998</v>
      </c>
      <c r="C490" s="5">
        <f t="shared" si="22"/>
        <v>528.45639859632217</v>
      </c>
      <c r="D490" s="5">
        <f t="shared" si="23"/>
        <v>190.67193659298476</v>
      </c>
      <c r="O490">
        <f t="shared" si="21"/>
        <v>664.99246870656702</v>
      </c>
    </row>
    <row r="491" spans="1:15" x14ac:dyDescent="0.25">
      <c r="A491" s="3">
        <v>26.964217489999999</v>
      </c>
      <c r="B491" s="3">
        <v>581.07400519999999</v>
      </c>
      <c r="C491" s="5">
        <f t="shared" si="22"/>
        <v>528.14057003678738</v>
      </c>
      <c r="D491" s="5">
        <f t="shared" si="23"/>
        <v>208.63005359136289</v>
      </c>
      <c r="O491">
        <f t="shared" si="21"/>
        <v>465.02049881197013</v>
      </c>
    </row>
    <row r="492" spans="1:15" x14ac:dyDescent="0.25">
      <c r="A492" s="3">
        <v>23.824922369999999</v>
      </c>
      <c r="B492" s="3">
        <v>584.399945</v>
      </c>
      <c r="C492" s="5">
        <f t="shared" si="22"/>
        <v>528.25266669378527</v>
      </c>
      <c r="D492" s="5">
        <f t="shared" si="23"/>
        <v>178.29451104821035</v>
      </c>
      <c r="O492">
        <f t="shared" si="21"/>
        <v>546.25795328359106</v>
      </c>
    </row>
    <row r="493" spans="1:15" x14ac:dyDescent="0.25">
      <c r="A493" s="3">
        <v>34.472169190000002</v>
      </c>
      <c r="B493" s="3">
        <v>809.35251949999997</v>
      </c>
      <c r="C493" s="5">
        <f t="shared" si="22"/>
        <v>528.37156927734611</v>
      </c>
      <c r="D493" s="5">
        <f t="shared" si="23"/>
        <v>96.947855305045223</v>
      </c>
      <c r="O493">
        <f t="shared" si="21"/>
        <v>572.95734748507732</v>
      </c>
    </row>
    <row r="494" spans="1:15" x14ac:dyDescent="0.25">
      <c r="A494" s="3">
        <v>23.056213570000001</v>
      </c>
      <c r="B494" s="3">
        <v>552.81935120000003</v>
      </c>
      <c r="C494" s="5">
        <f t="shared" si="22"/>
        <v>528.96660009488039</v>
      </c>
      <c r="D494" s="5">
        <f t="shared" si="23"/>
        <v>168.23075403286509</v>
      </c>
      <c r="O494">
        <f t="shared" si="21"/>
        <v>738.4339678955231</v>
      </c>
    </row>
    <row r="495" spans="1:15" x14ac:dyDescent="0.25">
      <c r="A495" s="3">
        <v>14.931505769999999</v>
      </c>
      <c r="B495" s="3">
        <v>377.43092789999997</v>
      </c>
      <c r="C495" s="5">
        <f t="shared" si="22"/>
        <v>529.01711285020872</v>
      </c>
      <c r="D495" s="5">
        <f t="shared" si="23"/>
        <v>166.00378006188475</v>
      </c>
      <c r="O495">
        <f t="shared" si="21"/>
        <v>608.50373620865685</v>
      </c>
    </row>
    <row r="496" spans="1:15" x14ac:dyDescent="0.25">
      <c r="A496" s="3">
        <v>25.11206572</v>
      </c>
      <c r="B496" s="3">
        <v>571.43425690000004</v>
      </c>
      <c r="C496" s="5">
        <f t="shared" si="22"/>
        <v>528.69610015704802</v>
      </c>
      <c r="D496" s="5">
        <f t="shared" si="23"/>
        <v>184.84012875190925</v>
      </c>
      <c r="O496">
        <f t="shared" si="21"/>
        <v>446.75277039259697</v>
      </c>
    </row>
    <row r="497" spans="1:15" x14ac:dyDescent="0.25">
      <c r="A497" s="3">
        <v>22.274899260000002</v>
      </c>
      <c r="B497" s="3">
        <v>524.74636429999998</v>
      </c>
      <c r="C497" s="5">
        <f t="shared" si="22"/>
        <v>528.78660636512552</v>
      </c>
      <c r="D497" s="5">
        <f t="shared" si="23"/>
        <v>91.967159437172313</v>
      </c>
      <c r="O497">
        <f t="shared" si="21"/>
        <v>534.02981094777908</v>
      </c>
    </row>
    <row r="498" spans="1:15" x14ac:dyDescent="0.25">
      <c r="A498" s="3">
        <v>32.893092109999998</v>
      </c>
      <c r="B498" s="3">
        <v>755.81839869999999</v>
      </c>
      <c r="C498" s="5">
        <f t="shared" si="22"/>
        <v>528.77805038103781</v>
      </c>
      <c r="D498" s="5">
        <f t="shared" si="23"/>
        <v>90.960147070917529</v>
      </c>
      <c r="O498">
        <f t="shared" si="21"/>
        <v>527.53139829433371</v>
      </c>
    </row>
    <row r="499" spans="1:15" x14ac:dyDescent="0.25">
      <c r="A499" s="3">
        <v>12.58815695</v>
      </c>
      <c r="B499" s="3">
        <v>306.09071890000001</v>
      </c>
      <c r="C499" s="5">
        <f t="shared" si="22"/>
        <v>529.25885167367494</v>
      </c>
      <c r="D499" s="5">
        <f t="shared" si="23"/>
        <v>133.4043894361871</v>
      </c>
      <c r="O499">
        <f t="shared" si="21"/>
        <v>687.33229857830008</v>
      </c>
    </row>
    <row r="500" spans="1:15" x14ac:dyDescent="0.25">
      <c r="A500" s="3">
        <v>22.362402370000002</v>
      </c>
      <c r="B500" s="3">
        <v>566.21730379999997</v>
      </c>
      <c r="C500" s="5">
        <f t="shared" si="22"/>
        <v>528.7862505368837</v>
      </c>
      <c r="D500" s="5">
        <f t="shared" si="23"/>
        <v>183.81844195331169</v>
      </c>
      <c r="O500">
        <f t="shared" si="21"/>
        <v>420.46319280349002</v>
      </c>
    </row>
    <row r="501" spans="1:15" x14ac:dyDescent="0.25">
      <c r="A501" s="3">
        <v>28.957736319999999</v>
      </c>
      <c r="B501" s="3">
        <v>655.66038790000005</v>
      </c>
      <c r="C501" s="5">
        <f t="shared" si="22"/>
        <v>528.86551793991111</v>
      </c>
      <c r="D501" s="5">
        <f t="shared" si="23"/>
        <v>185.06973370315535</v>
      </c>
      <c r="O501">
        <f t="shared" si="21"/>
        <v>522.49107050104692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Linear Regression</vt:lpstr>
      <vt:lpstr>Multiple Regression</vt:lpstr>
      <vt:lpstr>Moving Average</vt:lpstr>
      <vt:lpstr>Weighted Moving Average</vt:lpstr>
      <vt:lpstr>Smoothing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FF</cp:lastModifiedBy>
  <dcterms:created xsi:type="dcterms:W3CDTF">2023-06-05T04:00:40Z</dcterms:created>
  <dcterms:modified xsi:type="dcterms:W3CDTF">2023-08-30T15:36:50Z</dcterms:modified>
</cp:coreProperties>
</file>