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3notes_pro/Documents/Rice bootcamp/1. Excel Advanced/Excel Challenge/"/>
    </mc:Choice>
  </mc:AlternateContent>
  <xr:revisionPtr revIDLastSave="0" documentId="13_ncr:1_{FE5FFD3C-602F-0742-BD0C-E5DCAD985E63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heet4" sheetId="5" r:id="rId1"/>
    <sheet name="Sheet6" sheetId="7" r:id="rId2"/>
    <sheet name="Crowdfunding" sheetId="1" r:id="rId3"/>
    <sheet name="Pivot_table_1" sheetId="2" r:id="rId4"/>
    <sheet name="Pivot_table_2" sheetId="3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15" i="7"/>
  <c r="B6" i="7"/>
  <c r="B7" i="7"/>
  <c r="B8" i="7"/>
  <c r="B9" i="7"/>
  <c r="B10" i="7"/>
  <c r="B11" i="7"/>
  <c r="B12" i="7"/>
  <c r="B13" i="7"/>
  <c r="B14" i="7"/>
  <c r="B4" i="7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2" i="1"/>
  <c r="N2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<sst xmlns="http://schemas.openxmlformats.org/spreadsheetml/2006/main" count="6097" uniqueCount="2093">
  <si>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</si>
  <si>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</si>
  <si>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</si>
  <si>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</si>
  <si>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</si>
  <si>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</si>
  <si>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</si>
  <si>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</si>
  <si>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</si>
  <si>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</si>
  <si>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</si>
  <si>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</si>
  <si>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</si>
  <si>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</si>
  <si>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</si>
  <si>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</si>
  <si>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</si>
  <si>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</si>
  <si>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</si>
  <si>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</si>
  <si>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</si>
  <si>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</si>
  <si>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</si>
  <si>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</si>
  <si>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</si>
  <si>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</si>
  <si>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</si>
  <si>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</si>
  <si>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</si>
  <si>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</si>
  <si>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</si>
  <si>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</si>
  <si>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</si>
  <si>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</si>
  <si>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</si>
  <si>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</si>
  <si>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</si>
  <si>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</si>
  <si>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</si>
  <si>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</si>
  <si>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</si>
  <si>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</si>
  <si>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</si>
  <si>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</si>
  <si>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</si>
  <si>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</si>
  <si>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</si>
  <si>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</si>
  <si>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</si>
  <si>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</si>
  <si>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</si>
  <si>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</si>
  <si>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</si>
  <si>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</si>
  <si>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</si>
  <si>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</si>
  <si>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</si>
  <si>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</si>
  <si>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</si>
  <si>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</si>
  <si>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</si>
  <si>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</si>
  <si>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</si>
  <si>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</si>
  <si>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</si>
  <si>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</si>
  <si>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</si>
  <si>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</si>
  <si>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</si>
  <si>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</si>
  <si>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</si>
  <si>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</si>
  <si>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</si>
  <si>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</si>
  <si>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</si>
  <si>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</si>
  <si>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</si>
  <si>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</si>
  <si>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</si>
  <si>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</si>
  <si>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</si>
  <si>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</si>
  <si>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</si>
  <si>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</si>
  <si>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</si>
  <si>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</si>
  <si>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</si>
  <si>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</si>
  <si>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</si>
  <si>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</si>
  <si>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</si>
  <si>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</si>
  <si>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</si>
  <si>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</si>
  <si>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</si>
  <si>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</si>
  <si>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</si>
  <si>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</si>
  <si>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</si>
  <si>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</si>
  <si>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</si>
  <si>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</si>
  <si>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</si>
  <si>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</si>
  <si>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</si>
  <si>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</si>
  <si>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</si>
  <si>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</si>
  <si>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</si>
  <si>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</si>
  <si>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</si>
  <si>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</si>
  <si>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</si>
  <si>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</si>
  <si>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</si>
  <si>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</si>
  <si>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</si>
  <si>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</si>
  <si>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</si>
  <si>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</si>
  <si>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</si>
  <si>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</si>
  <si>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</si>
  <si>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</si>
  <si>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</si>
  <si>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</si>
  <si>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</si>
  <si>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</si>
  <si>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</si>
  <si>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</si>
  <si>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</si>
  <si>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</si>
  <si>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</si>
  <si>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</si>
  <si>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</si>
  <si>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</si>
  <si>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</si>
  <si>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</si>
  <si>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</si>
  <si>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</si>
  <si>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</si>
  <si>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</si>
  <si>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</si>
  <si>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</si>
  <si>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</si>
  <si>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</si>
  <si>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</si>
  <si>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</si>
  <si>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</si>
  <si>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</si>
  <si>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</si>
  <si>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</si>
  <si>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</si>
  <si>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</si>
  <si>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</si>
  <si>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</si>
  <si>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</si>
  <si>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</si>
  <si>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</si>
  <si>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</si>
  <si>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</si>
  <si>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</si>
  <si>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</si>
  <si>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</si>
  <si>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</si>
  <si>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</si>
  <si>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</si>
  <si>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</si>
  <si>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</si>
  <si>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</si>
  <si>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</si>
  <si>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</si>
  <si>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</si>
  <si>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</si>
  <si>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</si>
  <si>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</si>
  <si>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</si>
  <si>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</si>
  <si>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</si>
  <si>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</si>
  <si>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</si>
  <si>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</si>
  <si>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</si>
  <si>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</si>
  <si>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</si>
  <si>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</si>
  <si>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</si>
  <si>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</si>
  <si>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</si>
  <si>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</si>
  <si>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</si>
  <si>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</si>
  <si>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</si>
  <si>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</si>
  <si>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</si>
  <si>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</si>
  <si>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</si>
  <si>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</si>
  <si>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</si>
  <si>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</si>
  <si>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</si>
  <si>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</si>
  <si>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</si>
  <si>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</si>
  <si>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</si>
  <si>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</si>
  <si>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</si>
  <si>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</si>
  <si>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</si>
  <si>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</si>
  <si>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</si>
  <si>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</si>
  <si>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</si>
  <si>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</si>
  <si>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</si>
  <si>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</si>
  <si>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</si>
  <si>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</si>
  <si>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</si>
  <si>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</si>
  <si>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</si>
  <si>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</si>
  <si>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</si>
  <si>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</si>
  <si>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</si>
  <si>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</si>
  <si>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</si>
  <si>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</si>
  <si>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</si>
  <si>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</si>
  <si>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</si>
  <si>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</si>
  <si>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</si>
  <si>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</si>
  <si>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</si>
  <si>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</si>
  <si>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</si>
  <si>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</si>
  <si>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</si>
  <si>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</si>
  <si>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</si>
  <si>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</si>
  <si>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</si>
  <si>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</si>
  <si>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</si>
  <si>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</si>
  <si>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</si>
  <si>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</si>
  <si>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</si>
  <si>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</si>
  <si>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</si>
  <si>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</si>
  <si>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</si>
  <si>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</si>
  <si>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</si>
  <si>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</si>
  <si>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</si>
  <si>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</si>
  <si>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</si>
  <si>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</si>
  <si>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</si>
  <si>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</si>
  <si>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</si>
  <si>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</si>
  <si>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</si>
  <si>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</si>
  <si>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</si>
  <si>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</si>
  <si>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</si>
  <si>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</si>
  <si>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</si>
  <si>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</si>
  <si>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</si>
  <si>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</si>
  <si>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</si>
  <si>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</si>
  <si>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</si>
  <si>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</si>
  <si>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</si>
  <si>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</si>
  <si>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</si>
  <si>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</si>
  <si>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</si>
  <si>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</si>
  <si>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</si>
  <si>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</si>
  <si>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</si>
  <si>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</si>
  <si>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</si>
  <si>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</si>
  <si>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</si>
  <si>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</si>
  <si>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</si>
  <si>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</si>
  <si>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</si>
  <si>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</si>
  <si>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</si>
  <si>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</si>
  <si>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</si>
  <si>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</si>
  <si>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</si>
  <si>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</si>
  <si>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</si>
  <si>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</si>
  <si>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</si>
  <si>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</si>
  <si>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</si>
  <si>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</si>
  <si>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</si>
  <si>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</si>
  <si>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</si>
  <si>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</si>
  <si>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</si>
  <si>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</si>
  <si>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</si>
  <si>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</si>
  <si>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</si>
  <si>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</si>
  <si>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</si>
  <si>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</si>
  <si>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</si>
  <si>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</si>
  <si>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</si>
  <si>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</si>
  <si>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</si>
  <si>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</si>
  <si>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</si>
  <si>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</si>
  <si>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</si>
  <si>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</si>
  <si>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</si>
  <si>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</si>
  <si>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</si>
  <si>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</si>
  <si>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</si>
  <si>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</si>
  <si>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</si>
  <si>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</si>
  <si>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</si>
  <si>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</si>
  <si>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</si>
  <si>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</si>
  <si>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</si>
  <si>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</si>
  <si>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</si>
  <si>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</si>
  <si>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</si>
  <si>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</si>
  <si>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</si>
  <si>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</si>
  <si>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</si>
  <si>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</si>
  <si>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</si>
  <si>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</si>
  <si>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</si>
  <si>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</si>
  <si>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</si>
  <si>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</si>
  <si>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</si>
  <si>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</si>
  <si>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</si>
  <si>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</si>
  <si>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</si>
  <si>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</si>
  <si>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</si>
  <si>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</si>
  <si>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</si>
  <si>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</si>
  <si>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</si>
  <si>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</si>
  <si>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</si>
  <si>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</si>
  <si>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</si>
  <si>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</si>
  <si>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</si>
  <si>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</si>
  <si>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</si>
  <si>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</si>
  <si>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</si>
  <si>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</si>
  <si>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</si>
  <si>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</si>
  <si>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</si>
  <si>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</si>
  <si>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</si>
  <si>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</si>
  <si>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</si>
  <si>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</si>
  <si>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</si>
  <si>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</si>
  <si>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</si>
  <si>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</si>
  <si>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</si>
  <si>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</si>
  <si>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</si>
  <si>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</si>
  <si>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</si>
  <si>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</si>
  <si>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</si>
  <si>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</si>
  <si>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</si>
  <si>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</si>
  <si>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</si>
  <si>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</si>
  <si>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</si>
  <si>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</si>
  <si>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</si>
  <si>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</si>
  <si>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</si>
  <si>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</si>
  <si>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</si>
  <si>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</si>
  <si>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</si>
  <si>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</si>
  <si>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</si>
  <si>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</si>
  <si>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</si>
  <si>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</si>
  <si>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</si>
  <si>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</si>
  <si>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</si>
  <si>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</si>
  <si>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</si>
  <si>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</si>
  <si>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</si>
  <si>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</si>
  <si>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</si>
  <si>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</si>
  <si>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</si>
  <si>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</si>
  <si>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</si>
  <si>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</si>
  <si>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</si>
  <si>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</si>
  <si>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</si>
  <si>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</si>
  <si>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</si>
  <si>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</si>
  <si>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</si>
  <si>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</si>
  <si>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</si>
  <si>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</si>
  <si>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</si>
  <si>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</si>
  <si>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</si>
  <si>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</si>
  <si>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</si>
  <si>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</si>
  <si>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</si>
  <si>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</si>
  <si>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</si>
  <si>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</si>
  <si>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</si>
  <si>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</si>
  <si>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</si>
  <si>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</si>
  <si>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</si>
  <si>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</si>
  <si>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</si>
  <si>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</si>
  <si>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</si>
  <si>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</si>
  <si>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</si>
  <si>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</si>
  <si>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</si>
  <si>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</si>
  <si>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</si>
  <si>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</si>
  <si>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</si>
  <si>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</si>
  <si>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</si>
  <si>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</si>
  <si>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</si>
  <si>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</si>
  <si>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</si>
  <si>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</si>
  <si>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</si>
  <si>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</si>
  <si>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</si>
  <si>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</si>
  <si>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</si>
  <si>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</si>
  <si>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</si>
  <si>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</si>
  <si>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</si>
  <si>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</si>
  <si>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</si>
  <si>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</si>
  <si>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</si>
  <si>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</si>
  <si>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</si>
  <si>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</si>
  <si>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</si>
  <si>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</si>
  <si>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</si>
  <si>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</si>
  <si>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</si>
  <si>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</si>
  <si>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</si>
  <si>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</si>
  <si>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</si>
  <si>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</si>
  <si>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</si>
  <si>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</si>
  <si>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</si>
  <si>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</si>
  <si>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</si>
  <si>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</si>
  <si>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</si>
  <si>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</si>
  <si>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</si>
  <si>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</si>
  <si>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</si>
  <si>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</si>
  <si>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</si>
  <si>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</si>
  <si>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</si>
  <si>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</si>
  <si>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</si>
  <si>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</si>
  <si>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</si>
  <si>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</si>
  <si>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</si>
  <si>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</si>
  <si>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</si>
  <si>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</si>
  <si>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</si>
  <si>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</si>
  <si>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</si>
  <si>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</si>
  <si>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</si>
  <si>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</si>
  <si>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</si>
  <si>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</si>
  <si>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</si>
  <si>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</si>
  <si>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</si>
  <si>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</si>
  <si>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</si>
  <si>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</si>
  <si>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</si>
  <si>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</si>
  <si>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</si>
  <si>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</si>
  <si>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</si>
  <si>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</si>
  <si>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</si>
  <si>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</si>
  <si>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</si>
  <si>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</si>
  <si>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</si>
  <si>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</si>
  <si>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</si>
  <si>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</si>
  <si>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</si>
  <si>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</si>
  <si>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</si>
  <si>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</si>
  <si>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</si>
  <si>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</si>
  <si>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</si>
  <si>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</si>
  <si>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</si>
  <si>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</si>
  <si>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</si>
  <si>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</si>
  <si>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</si>
  <si>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</si>
  <si>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</si>
  <si>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</si>
  <si>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</si>
  <si>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</si>
  <si>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</si>
  <si>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</si>
  <si>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</si>
  <si>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</si>
  <si>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</si>
  <si>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</si>
  <si>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</si>
  <si>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</si>
  <si>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</si>
  <si>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</si>
  <si>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</si>
  <si>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</si>
  <si>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</si>
  <si>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</si>
  <si>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</si>
  <si>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</si>
  <si>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</si>
  <si>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</si>
  <si>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</si>
  <si>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</si>
  <si>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</si>
  <si>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</si>
  <si>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</si>
  <si>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</si>
  <si>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</si>
  <si>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</si>
  <si>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</si>
  <si>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</si>
  <si>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</si>
  <si>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</si>
  <si>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</si>
  <si>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</si>
  <si>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</si>
  <si>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</si>
  <si>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</si>
  <si>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</si>
  <si>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</si>
  <si>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</si>
  <si>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</si>
  <si>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</si>
  <si>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</si>
  <si>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</si>
  <si>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</si>
  <si>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</si>
  <si>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</si>
  <si>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</si>
  <si>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</si>
  <si>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</si>
  <si>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</si>
  <si>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</si>
  <si>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</si>
  <si>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</si>
  <si>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</si>
  <si>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</si>
  <si>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</si>
  <si>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</si>
  <si>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</si>
  <si>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</si>
  <si>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</si>
  <si>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</si>
  <si>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</si>
  <si>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</si>
  <si>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</si>
  <si>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</si>
  <si>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</si>
  <si>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</si>
  <si>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</si>
  <si>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</si>
  <si>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</si>
  <si>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</si>
  <si>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</si>
  <si>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</si>
  <si>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</si>
  <si>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</si>
  <si>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</si>
  <si>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</si>
  <si>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</si>
  <si>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</si>
  <si>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</si>
  <si>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</si>
  <si>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</si>
  <si>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</si>
  <si>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</si>
  <si>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</si>
  <si>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</si>
  <si>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</si>
  <si>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</si>
  <si>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</si>
  <si>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</si>
  <si>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</si>
  <si>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</si>
  <si>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</si>
  <si>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</si>
  <si>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</si>
  <si>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</si>
  <si>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</si>
  <si>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</si>
  <si>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</si>
  <si>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</si>
  <si>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</si>
  <si>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</si>
  <si>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</si>
  <si>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</si>
  <si>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</si>
  <si>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</si>
  <si>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</si>
  <si>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</si>
  <si>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</si>
  <si>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</si>
  <si>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</si>
  <si>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</si>
  <si>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</si>
  <si>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</si>
  <si>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</si>
  <si>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</si>
  <si>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</si>
  <si>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</si>
  <si>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</si>
  <si>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</si>
  <si>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</si>
  <si>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</si>
  <si>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</si>
  <si>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</si>
  <si>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</si>
  <si>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</si>
  <si>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</si>
  <si>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</si>
  <si>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</si>
  <si>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</si>
  <si>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</si>
  <si>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</si>
  <si>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</si>
  <si>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</si>
  <si>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</si>
  <si>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</si>
  <si>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</si>
  <si>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</si>
  <si>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</si>
  <si>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</si>
  <si>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</si>
  <si>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</si>
  <si>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</si>
  <si>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</si>
  <si>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</si>
  <si>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</si>
  <si>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</si>
  <si>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</si>
  <si>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</si>
  <si>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</si>
  <si>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</si>
  <si>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</si>
  <si>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</si>
  <si>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</si>
  <si>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</si>
  <si>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</si>
  <si>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</si>
  <si>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</si>
  <si>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</si>
  <si>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</si>
  <si>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</si>
  <si>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</si>
  <si>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</si>
  <si>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</si>
  <si>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</si>
  <si>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</si>
  <si>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</si>
  <si>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</si>
  <si>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</si>
  <si>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</si>
  <si>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</si>
  <si>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</si>
  <si>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</si>
  <si>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</si>
  <si>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</si>
  <si>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</si>
  <si>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</si>
  <si>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</si>
  <si>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</si>
  <si>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</si>
  <si>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</si>
  <si>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</si>
  <si>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</si>
  <si>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</si>
  <si>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</si>
  <si>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</si>
  <si>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</si>
  <si>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</si>
  <si>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</si>
  <si>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</si>
  <si>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</si>
  <si>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</si>
  <si>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</si>
  <si>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</si>
  <si>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</si>
  <si>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</si>
  <si>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</si>
  <si>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</si>
  <si>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</si>
  <si>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</si>
  <si>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</si>
  <si>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</si>
  <si>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</si>
  <si>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</si>
  <si>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</si>
  <si>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</si>
  <si>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</si>
  <si>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</si>
  <si>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</si>
  <si>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</si>
  <si>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</si>
  <si>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</si>
  <si>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</si>
  <si>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</si>
  <si>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</si>
  <si>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</si>
  <si>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</si>
  <si>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</si>
  <si>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</si>
  <si>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</si>
  <si>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</si>
  <si>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</si>
  <si>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</si>
  <si>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</si>
  <si>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</si>
  <si>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</si>
  <si>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</si>
  <si>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</si>
  <si>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</si>
  <si>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</si>
  <si>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</si>
  <si>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</si>
  <si>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</si>
  <si>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</si>
  <si>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</si>
  <si>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</si>
  <si>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</si>
  <si>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</si>
  <si>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</si>
  <si>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</si>
  <si>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</si>
  <si>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</si>
  <si>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</si>
  <si>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</si>
  <si>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</si>
  <si>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</si>
  <si>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</si>
  <si>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</si>
  <si>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</si>
  <si>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</si>
  <si>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</si>
  <si>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</si>
  <si>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</si>
  <si>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</si>
  <si>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</si>
  <si>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</si>
  <si>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</si>
  <si>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</si>
  <si>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</si>
  <si>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</si>
  <si>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</si>
  <si>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</si>
  <si>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</si>
  <si>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</si>
  <si>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</si>
  <si>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</si>
  <si>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</si>
  <si>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</si>
  <si>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</si>
  <si>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</si>
  <si>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</si>
  <si>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</si>
  <si>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</si>
  <si>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</si>
  <si>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</si>
  <si>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</si>
  <si>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</si>
  <si>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</si>
  <si>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</si>
  <si>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</si>
  <si>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</si>
  <si>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</si>
  <si>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</si>
  <si>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</si>
  <si>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</si>
  <si>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</si>
  <si>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</si>
  <si>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</si>
  <si>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</si>
  <si>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</si>
  <si>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</si>
  <si>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</si>
  <si>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</si>
  <si>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</si>
  <si>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</si>
  <si>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</si>
  <si>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</si>
  <si>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</si>
  <si>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</si>
  <si>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</si>
  <si>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</si>
  <si>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</si>
  <si>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</si>
  <si>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</si>
  <si>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</si>
  <si>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</si>
  <si>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</si>
  <si>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</si>
  <si>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</si>
  <si>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</si>
  <si>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</si>
  <si>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</si>
  <si>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</si>
  <si>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</si>
  <si>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</si>
  <si>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</si>
  <si>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</si>
  <si>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</si>
  <si>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</si>
  <si>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</si>
  <si>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</si>
  <si>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</si>
  <si>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</si>
  <si>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</si>
  <si>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</si>
  <si>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</si>
  <si>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</si>
  <si>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</si>
  <si>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</si>
  <si>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</si>
  <si>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</si>
  <si>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</si>
  <si>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</si>
  <si>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</si>
  <si>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</si>
  <si>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</si>
  <si>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</si>
  <si>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</si>
  <si>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</si>
  <si>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</si>
  <si>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</si>
  <si>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</si>
  <si>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</si>
  <si>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</si>
  <si>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</si>
  <si>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</si>
  <si>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</si>
  <si>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</si>
  <si>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</si>
  <si>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</si>
  <si>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</si>
  <si>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</si>
  <si>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</si>
  <si>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</si>
  <si>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</si>
  <si>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</si>
  <si>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</si>
  <si>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</si>
  <si>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</si>
  <si>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</si>
  <si>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</si>
  <si>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</si>
  <si>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</si>
  <si>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</si>
  <si>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</si>
  <si>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</si>
  <si>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</si>
  <si>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</si>
  <si>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</si>
  <si>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</si>
  <si>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</si>
  <si>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</si>
  <si>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</si>
  <si>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</si>
  <si>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</si>
  <si>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</si>
  <si>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</si>
  <si>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</si>
  <si>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</si>
  <si>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</si>
  <si>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</si>
  <si>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</si>
  <si>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</si>
  <si>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</si>
  <si>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</si>
  <si>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</si>
  <si>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</si>
  <si>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</si>
  <si>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</si>
  <si>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</si>
  <si>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</si>
  <si>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</si>
  <si>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</si>
  <si>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</si>
  <si>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</si>
  <si>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</si>
  <si>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</si>
  <si>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</si>
  <si>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</si>
  <si>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</si>
  <si>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</si>
  <si>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</si>
  <si>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</si>
  <si>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</si>
  <si>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</si>
  <si>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</si>
  <si>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</si>
  <si>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</si>
  <si>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</si>
  <si>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</si>
  <si>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</si>
  <si>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</si>
  <si>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</si>
  <si>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</si>
  <si>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</si>
  <si>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</si>
  <si>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</si>
  <si>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</si>
  <si>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</si>
  <si>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</si>
  <si>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</si>
  <si>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</si>
  <si>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</si>
  <si>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</si>
  <si>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</si>
  <si>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</si>
  <si>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</si>
  <si>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</si>
  <si>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</si>
  <si>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</si>
  <si>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</si>
  <si>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</si>
  <si>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</si>
  <si>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</si>
  <si>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</si>
  <si>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</si>
  <si>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</si>
  <si>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</si>
  <si>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</si>
  <si>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</si>
  <si>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</si>
  <si>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</si>
  <si>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</si>
  <si>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</si>
  <si>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</si>
  <si>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</si>
  <si>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</si>
  <si>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</si>
  <si>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</si>
  <si>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</si>
  <si>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</si>
  <si>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</si>
  <si>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</si>
  <si>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</si>
  <si>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</si>
  <si>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</si>
  <si>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</si>
  <si>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</si>
  <si>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</si>
  <si>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</si>
  <si>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</si>
  <si>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</si>
  <si>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</si>
  <si>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</si>
  <si>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</si>
  <si>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</si>
  <si>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</si>
  <si>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</si>
  <si>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</si>
  <si>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</si>
  <si>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</si>
  <si>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</si>
  <si>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</si>
  <si>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</si>
  <si>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</si>
  <si>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</si>
  <si>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</si>
  <si>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</si>
  <si>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</si>
  <si>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</si>
  <si>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</si>
  <si>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</si>
  <si>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</si>
  <si>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</si>
  <si>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</si>
  <si>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</si>
  <si>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</si>
  <si>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</si>
  <si>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</si>
  <si>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</si>
  <si>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</si>
  <si>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</si>
  <si>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</si>
  <si>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</si>
  <si>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</si>
  <si>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</si>
  <si>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</si>
  <si>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</si>
  <si>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</si>
  <si>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</si>
  <si>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</si>
  <si>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</si>
  <si>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</si>
  <si>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</si>
  <si>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</si>
  <si>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</si>
  <si>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</si>
  <si>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</si>
  <si>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</si>
  <si>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</si>
  <si>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</si>
  <si>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</si>
  <si>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</si>
  <si>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</si>
  <si>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</si>
  <si>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</si>
  <si>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</si>
  <si>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</si>
  <si>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</si>
  <si>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</si>
  <si>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</si>
  <si>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</si>
  <si>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</si>
  <si>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</si>
  <si>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</si>
  <si>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</si>
  <si>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</si>
  <si>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</si>
  <si>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</si>
  <si>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</si>
  <si>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</si>
  <si>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</si>
  <si>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</si>
  <si>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</si>
  <si>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</si>
  <si>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</si>
  <si>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</si>
  <si>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</si>
  <si>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</si>
  <si>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</si>
  <si>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</si>
  <si>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</si>
  <si>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</si>
  <si>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</si>
  <si>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</si>
  <si>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</si>
  <si>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</si>
  <si>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</si>
  <si>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</si>
  <si>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</si>
  <si>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</si>
  <si>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</si>
  <si>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</si>
  <si>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</si>
  <si>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</si>
  <si>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</si>
  <si>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</si>
  <si>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</si>
  <si>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</si>
  <si>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</si>
  <si>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</si>
  <si>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</si>
  <si>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</si>
  <si>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</si>
  <si>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</si>
  <si>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</si>
  <si>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</si>
  <si>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</si>
  <si>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</si>
  <si>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</si>
  <si>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</si>
  <si>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</si>
  <si>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</si>
  <si>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</si>
  <si>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</si>
  <si>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</si>
  <si>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</si>
  <si>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</si>
  <si>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</si>
  <si>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</si>
  <si>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</si>
  <si>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</si>
  <si>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</si>
  <si>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</si>
  <si>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</si>
  <si>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</si>
  <si>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</si>
  <si>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</si>
  <si>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</si>
  <si>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</si>
  <si>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</si>
  <si>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</si>
  <si>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</si>
  <si>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</si>
  <si>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</si>
  <si>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</si>
  <si>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</si>
  <si>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</si>
  <si>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</si>
  <si>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</si>
  <si>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</si>
  <si>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</si>
  <si>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</si>
  <si>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</si>
  <si>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</si>
  <si>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</si>
  <si>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</si>
  <si>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</si>
  <si>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</si>
  <si>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</si>
  <si>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</si>
  <si>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</si>
  <si>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</si>
  <si>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</si>
  <si>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</si>
  <si>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</si>
  <si>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</si>
  <si>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</si>
  <si>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</si>
  <si>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</si>
  <si>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</si>
  <si>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</si>
  <si>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</si>
  <si>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</si>
  <si>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</si>
  <si>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</si>
  <si>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</si>
  <si>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</si>
  <si>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</si>
  <si>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</si>
  <si>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</si>
  <si>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</si>
  <si>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</si>
  <si>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</si>
  <si>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</si>
  <si>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</si>
  <si>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</si>
  <si>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</si>
  <si>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</si>
  <si>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</si>
  <si>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</si>
  <si>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</si>
  <si>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</si>
  <si>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</si>
  <si>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</si>
  <si>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</si>
  <si>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</si>
  <si>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</si>
  <si>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</si>
  <si>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</si>
  <si>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</si>
  <si>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</si>
  <si>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</si>
  <si>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</si>
  <si>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</si>
  <si>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</si>
  <si>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</si>
  <si>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</si>
  <si>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</si>
  <si>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</si>
  <si>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</si>
  <si>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</si>
  <si>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</si>
  <si>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</si>
  <si>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</si>
  <si>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</si>
  <si>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</si>
  <si>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</si>
  <si>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</si>
  <si>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</si>
  <si>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</si>
  <si>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</si>
  <si>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</si>
  <si>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</si>
  <si>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</si>
  <si>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</si>
  <si>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</si>
  <si>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</si>
  <si>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</si>
  <si>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</si>
  <si>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</si>
  <si>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</si>
  <si>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</si>
  <si>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</si>
  <si>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</si>
  <si>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</si>
  <si>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</si>
  <si>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</si>
  <si>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</si>
  <si>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</si>
  <si>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</si>
  <si>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</si>
  <si>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</si>
  <si>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</si>
  <si>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</si>
  <si>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</si>
  <si>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</si>
  <si>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</si>
  <si>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</si>
  <si>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</si>
  <si>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</si>
  <si>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</si>
  <si>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</si>
  <si>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</si>
  <si>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</si>
  <si>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</si>
  <si>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</si>
  <si>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</si>
  <si>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</si>
  <si>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</si>
  <si>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</si>
  <si>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</si>
  <si>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</si>
  <si>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</si>
  <si>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</si>
  <si>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</si>
  <si>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</si>
  <si>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</si>
  <si>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</si>
  <si>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</si>
  <si>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</si>
  <si>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</si>
  <si>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</si>
  <si>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</si>
  <si>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</si>
  <si>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</si>
  <si>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</si>
  <si>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</si>
  <si>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</si>
  <si>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</si>
  <si>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</si>
  <si>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</si>
  <si>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</si>
  <si>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</si>
  <si>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</si>
  <si>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</si>
  <si>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</si>
  <si>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</si>
  <si>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</si>
  <si>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</si>
  <si>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</si>
  <si>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</si>
  <si>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</si>
  <si>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</si>
  <si>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</si>
  <si>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</si>
  <si>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</si>
  <si>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</si>
  <si>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</si>
  <si>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</si>
  <si>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</si>
  <si>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</si>
  <si>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</si>
  <si>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</si>
  <si>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</si>
  <si>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</si>
  <si>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</si>
  <si>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</si>
  <si>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</si>
  <si>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</si>
  <si>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</si>
  <si>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</si>
  <si>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</si>
  <si>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</si>
  <si>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</si>
  <si>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</si>
  <si>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</si>
  <si>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</si>
  <si>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</si>
  <si>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</si>
  <si>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</si>
  <si>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</si>
  <si>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</si>
  <si>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</si>
  <si>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</si>
  <si>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</si>
  <si>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</si>
  <si>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</si>
  <si>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</si>
  <si>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</si>
  <si>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</si>
  <si>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</si>
  <si>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</si>
  <si>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</si>
  <si>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</si>
  <si>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</si>
  <si>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</si>
  <si>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</si>
  <si>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</si>
  <si>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</si>
  <si>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</si>
  <si>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</si>
  <si>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</si>
  <si>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</si>
  <si>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</si>
  <si>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</si>
  <si>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</si>
  <si>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</si>
  <si>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</si>
  <si>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</si>
  <si>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</si>
  <si>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</si>
  <si>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</si>
  <si>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</si>
  <si>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</si>
  <si>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</si>
  <si>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</si>
  <si>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</si>
  <si>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</si>
  <si>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</si>
  <si>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</si>
  <si>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</si>
  <si>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</si>
  <si>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</si>
  <si>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</si>
  <si>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</si>
  <si>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</si>
  <si>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</si>
  <si>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</si>
  <si>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</si>
  <si>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</si>
  <si>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</si>
  <si>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</si>
  <si>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</si>
  <si>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</si>
  <si>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</si>
  <si>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</si>
  <si>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</si>
  <si>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</si>
  <si>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</si>
  <si>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</si>
  <si>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</si>
  <si>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</si>
  <si>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</si>
  <si>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</si>
  <si>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</si>
  <si>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</si>
  <si>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</si>
  <si>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</si>
  <si>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</si>
  <si>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</si>
  <si>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</si>
  <si>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</si>
  <si>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</si>
  <si>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</si>
  <si>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</si>
  <si>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</si>
  <si>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</si>
  <si>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</si>
  <si>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</si>
  <si>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</si>
  <si>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</si>
  <si>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</si>
  <si>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</si>
  <si>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</si>
  <si>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</si>
  <si>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</si>
  <si>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</si>
  <si>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</si>
  <si>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</si>
  <si>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</si>
  <si>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</si>
  <si>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</si>
  <si>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</si>
  <si>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</si>
  <si>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</si>
  <si>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</si>
  <si>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</si>
  <si>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</si>
  <si>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</si>
  <si>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</si>
  <si>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</si>
  <si>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</si>
  <si>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</si>
  <si>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</si>
  <si>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</si>
  <si>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</si>
  <si>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</si>
  <si>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</si>
  <si>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</si>
  <si>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</si>
  <si>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</si>
  <si>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</si>
  <si>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</si>
  <si>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</si>
  <si>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</si>
  <si>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</si>
  <si>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</si>
  <si>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</si>
  <si>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</si>
  <si>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</si>
  <si>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</si>
  <si>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</si>
  <si>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</si>
  <si>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</si>
  <si>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</si>
  <si>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</si>
  <si>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</si>
  <si>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</si>
  <si>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</si>
  <si>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</si>
  <si>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</si>
  <si>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</si>
  <si>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</si>
  <si>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</si>
  <si>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</si>
  <si>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</si>
  <si>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</si>
  <si>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</si>
  <si>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</si>
  <si>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</si>
  <si>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</si>
  <si>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</si>
  <si>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</si>
  <si>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</si>
  <si>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</si>
  <si>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</si>
  <si>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</si>
  <si>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</si>
  <si>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</si>
  <si>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</si>
  <si>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</si>
  <si>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</si>
  <si>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</si>
  <si>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</si>
  <si>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</si>
  <si>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</si>
  <si>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</si>
  <si>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</si>
  <si>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</si>
  <si>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</si>
  <si>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</si>
  <si>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</si>
  <si>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</si>
  <si>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</si>
  <si>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</si>
  <si>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</si>
  <si>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</si>
  <si>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</si>
  <si>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</si>
  <si>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</si>
  <si>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</si>
  <si>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</si>
  <si>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</si>
  <si>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</si>
  <si>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</si>
  <si>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</si>
  <si>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</si>
  <si>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</si>
  <si>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</si>
  <si>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</si>
  <si>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</si>
  <si>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</si>
  <si>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</si>
  <si>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</si>
  <si>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</si>
  <si>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</si>
  <si>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</si>
  <si>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</si>
  <si>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</si>
  <si>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</si>
  <si>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</si>
  <si>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</si>
  <si>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</si>
  <si>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</si>
  <si>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</si>
  <si>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</si>
  <si>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</si>
  <si>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</si>
  <si>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</si>
  <si>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</si>
  <si>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</si>
  <si>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</si>
  <si>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</si>
  <si>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</si>
  <si>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</si>
  <si>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</si>
  <si>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</si>
  <si>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</si>
  <si>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</si>
  <si>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</si>
  <si>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</si>
  <si>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</si>
  <si>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</si>
  <si>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</si>
  <si>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</si>
  <si>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</si>
  <si>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</si>
  <si>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</si>
  <si>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</si>
  <si>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</si>
  <si>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</si>
  <si>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</si>
  <si>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</si>
  <si>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</si>
  <si>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</si>
  <si>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</si>
  <si>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</si>
  <si>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</si>
  <si>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</si>
  <si>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</si>
  <si>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</si>
  <si>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</si>
  <si>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</si>
  <si>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</si>
  <si>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</si>
  <si>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</si>
  <si>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</si>
  <si>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</si>
  <si>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</si>
  <si>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</si>
  <si>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</si>
  <si>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</si>
  <si>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</si>
  <si>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</si>
  <si>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</si>
  <si>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</si>
  <si>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</si>
  <si>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</si>
  <si>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</si>
  <si>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</si>
  <si>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</si>
  <si>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</si>
  <si>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</si>
  <si>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</si>
  <si>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</si>
  <si>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</si>
  <si>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</si>
  <si>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</si>
  <si>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</si>
  <si>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</si>
  <si>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</si>
  <si>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</si>
  <si>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</si>
  <si>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</si>
  <si>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</si>
  <si>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</si>
  <si>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</si>
  <si>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</si>
  <si>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</si>
  <si>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</si>
  <si>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</si>
  <si>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</si>
  <si>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</si>
  <si>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</si>
  <si>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</si>
  <si>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</si>
  <si>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</si>
  <si>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</si>
  <si>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</si>
  <si>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</si>
  <si>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</si>
  <si>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</si>
  <si>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</si>
  <si>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</si>
  <si>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</si>
  <si>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</si>
  <si>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</si>
  <si>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</si>
  <si>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</si>
  <si>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</si>
  <si>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</si>
  <si>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</si>
  <si>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</si>
  <si>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</si>
  <si>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</si>
  <si>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</si>
  <si>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</si>
  <si>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</si>
  <si>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</si>
  <si>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</si>
  <si>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</si>
  <si>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</si>
  <si>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</si>
  <si>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</si>
  <si>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</si>
  <si>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</si>
  <si>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</si>
  <si>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</si>
  <si>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</si>
  <si>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</si>
  <si>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</si>
  <si>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</si>
  <si>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</si>
  <si>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</si>
  <si>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</si>
  <si>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</si>
  <si>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</si>
  <si>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</si>
  <si>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</si>
  <si>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</si>
  <si>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</si>
  <si>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</si>
  <si>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</si>
  <si>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</si>
  <si>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</si>
  <si>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</si>
  <si>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</si>
  <si>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</si>
  <si>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</si>
  <si>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</si>
  <si>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</si>
  <si>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</si>
  <si>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</si>
  <si>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</si>
  <si>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</si>
  <si>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</si>
  <si>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</si>
  <si>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</si>
  <si>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</si>
  <si>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</si>
  <si>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</si>
  <si>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</si>
  <si>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</si>
  <si>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</si>
  <si>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</si>
  <si>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</si>
  <si>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</si>
  <si>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</si>
  <si>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</si>
  <si>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</si>
  <si>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</si>
  <si>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</si>
  <si>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</si>
  <si>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</si>
  <si>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</si>
  <si>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</si>
  <si>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</si>
  <si>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</si>
  <si>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</si>
  <si>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</si>
  <si>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</si>
  <si>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</si>
  <si>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</si>
  <si>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</si>
  <si>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</si>
  <si>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</si>
  <si>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</si>
  <si>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</si>
  <si>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</si>
  <si>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</si>
  <si>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</si>
  <si>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</si>
  <si>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</si>
  <si>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</si>
  <si>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</si>
  <si>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</si>
  <si>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</si>
  <si>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</si>
  <si>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</si>
  <si>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</si>
  <si>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</si>
  <si>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</si>
  <si>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</si>
  <si>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</si>
  <si>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</si>
  <si>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</si>
  <si>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</si>
  <si>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</si>
  <si>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</si>
  <si>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</si>
  <si>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</si>
  <si>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</si>
  <si>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</si>
  <si>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</si>
  <si>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</si>
  <si>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</si>
  <si>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</si>
  <si>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</si>
  <si>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</si>
  <si>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</si>
  <si>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</si>
  <si>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</si>
  <si>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</si>
  <si>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</si>
  <si>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</si>
  <si>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</si>
  <si>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</si>
  <si>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</si>
  <si>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</si>
  <si>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</si>
  <si>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</si>
  <si>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</si>
  <si>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</si>
  <si>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</si>
  <si>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</si>
  <si>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</si>
  <si>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</si>
  <si>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</si>
  <si>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</si>
  <si>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</si>
  <si>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</si>
  <si>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</si>
  <si>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</si>
  <si>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</si>
  <si>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</si>
  <si>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</si>
  <si>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</si>
  <si>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</si>
  <si>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</si>
  <si>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</si>
  <si>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</si>
  <si>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</si>
  <si>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</si>
  <si>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</si>
  <si>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</si>
  <si>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</si>
  <si>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</si>
  <si>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</si>
  <si>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</si>
  <si>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</si>
  <si>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</si>
  <si>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</si>
  <si>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</si>
  <si>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</si>
  <si>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</si>
  <si>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</si>
  <si>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</si>
  <si>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</si>
  <si>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</si>
  <si>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</si>
  <si>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</si>
  <si>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</si>
  <si>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</si>
  <si>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</si>
  <si>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</si>
  <si>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</si>
  <si>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</si>
  <si>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</si>
  <si>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</si>
  <si>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</si>
  <si>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</si>
  <si>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</si>
  <si>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</si>
  <si>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</si>
  <si>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</si>
  <si>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</si>
  <si>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</si>
  <si>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</si>
  <si>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</si>
  <si>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</si>
  <si>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</si>
  <si>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</si>
  <si>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</si>
  <si>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</si>
  <si>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</si>
  <si>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</si>
  <si>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</si>
  <si>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</si>
  <si>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</si>
  <si>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</si>
  <si>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</si>
  <si>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</si>
  <si>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</si>
  <si>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</si>
  <si>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</si>
  <si>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</si>
  <si>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</si>
  <si>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</si>
  <si>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</si>
  <si>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</si>
  <si>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</si>
  <si>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</si>
  <si>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</si>
  <si>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</si>
  <si>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</si>
  <si>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</si>
  <si>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</si>
  <si>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</si>
  <si>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</si>
  <si>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</si>
  <si>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</si>
  <si>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</si>
  <si>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</si>
  <si>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</si>
  <si>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</si>
  <si>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</si>
  <si>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</si>
  <si>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</si>
  <si>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</si>
  <si>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</si>
  <si>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</si>
  <si>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</si>
  <si>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</si>
  <si>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</si>
  <si>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</si>
  <si>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</si>
  <si>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</si>
  <si>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</si>
  <si>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</si>
  <si>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</si>
  <si>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</si>
  <si>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</si>
  <si>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</si>
  <si>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</si>
  <si>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</si>
  <si>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</si>
  <si>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</si>
  <si>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</si>
  <si>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</si>
  <si>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</si>
  <si>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</si>
  <si>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</si>
  <si>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</si>
  <si>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</si>
  <si>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</si>
  <si>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</si>
  <si>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</si>
  <si>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</si>
  <si>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</si>
  <si>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</si>
  <si>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</si>
  <si>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</si>
  <si>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</si>
  <si>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</si>
  <si>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</si>
  <si>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</si>
  <si>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</si>
  <si>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</si>
  <si>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</si>
  <si>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</si>
  <si>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</si>
  <si>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</si>
  <si>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</si>
  <si>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</si>
  <si>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</si>
  <si>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</si>
  <si>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</si>
  <si>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</si>
  <si>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</si>
  <si>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</si>
  <si>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</si>
  <si>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</si>
  <si>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</si>
  <si>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</si>
  <si>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</si>
  <si>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</si>
  <si>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</si>
  <si>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</si>
  <si>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</si>
  <si>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</si>
  <si>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</si>
  <si>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</si>
  <si>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</si>
  <si>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</si>
  <si>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</si>
  <si>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</si>
  <si>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</si>
  <si>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</si>
  <si>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</si>
  <si>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</si>
  <si>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</si>
  <si>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</si>
  <si>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</si>
  <si>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</si>
  <si>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</si>
  <si>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</si>
  <si>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</si>
  <si>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</si>
  <si>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</si>
  <si>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</si>
  <si>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</si>
  <si>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</si>
  <si>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</si>
  <si>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</si>
  <si>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</si>
  <si>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</si>
  <si>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</si>
  <si>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</si>
  <si>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</si>
  <si>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</si>
  <si>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</si>
  <si>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</si>
  <si>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</si>
  <si>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</si>
  <si>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</si>
  <si>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</si>
  <si>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</si>
  <si>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</si>
  <si>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</si>
  <si>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</si>
  <si>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</si>
  <si>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</si>
  <si>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</si>
  <si>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</si>
  <si>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</si>
  <si>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</si>
  <si>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</si>
  <si>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</si>
  <si>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</si>
  <si>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</si>
  <si>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</si>
  <si>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</si>
  <si>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</si>
  <si>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</si>
  <si>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</si>
  <si>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</si>
  <si>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</si>
  <si>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</si>
  <si>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</si>
  <si>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</si>
  <si>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</si>
  <si>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</si>
  <si>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</si>
  <si>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</si>
  <si>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</si>
  <si>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</si>
  <si>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</si>
  <si>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</si>
  <si>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</si>
  <si>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</si>
  <si>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</si>
  <si>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</si>
  <si>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</si>
  <si>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</si>
  <si>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</si>
  <si>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</si>
  <si>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</si>
  <si>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</si>
  <si>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</si>
  <si>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</si>
  <si>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</si>
  <si>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</si>
  <si>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</si>
  <si>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</si>
  <si>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</si>
  <si>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</si>
  <si>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</si>
  <si>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</si>
  <si>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</si>
  <si>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</si>
  <si>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</si>
  <si>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</si>
  <si>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</si>
  <si>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</si>
  <si>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</si>
  <si>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</si>
  <si>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</si>
  <si>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</si>
  <si>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</si>
  <si>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</si>
  <si>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</si>
  <si>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</si>
  <si>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</si>
  <si>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</si>
  <si>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</si>
  <si>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</si>
  <si>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</si>
  <si>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</si>
  <si>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</si>
  <si>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</si>
  <si>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</si>
  <si>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</si>
  <si>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</si>
  <si>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</si>
  <si>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</si>
  <si>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</si>
  <si>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</si>
  <si>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</si>
  <si>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
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</si>
  <si>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</si>
  <si>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</si>
  <si>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</si>
  <si>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</si>
  <si>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</si>
  <si>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</si>
  <si>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</si>
  <si>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</si>
  <si>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</si>
  <si>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</si>
  <si>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</si>
  <si>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</si>
  <si>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</si>
  <si>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</si>
  <si>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</si>
  <si>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</si>
  <si>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</si>
  <si>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</si>
  <si>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</si>
  <si>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</si>
  <si>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</si>
  <si>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</si>
  <si>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</si>
  <si>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</si>
  <si>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</si>
  <si>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</si>
  <si>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</si>
  <si>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</si>
  <si>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</si>
  <si>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</si>
  <si>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</si>
  <si>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</si>
  <si>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</si>
  <si>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</si>
  <si>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</si>
  <si>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</si>
  <si>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</si>
  <si>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</si>
  <si>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</si>
  <si>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</si>
  <si>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</si>
  <si>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</si>
  <si>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Number Successful</t>
  </si>
  <si>
    <t>Number Failed</t>
  </si>
  <si>
    <t>Number Canceled</t>
  </si>
  <si>
    <t>Percentage Successful</t>
  </si>
  <si>
    <t>Percentage Failed</t>
  </si>
  <si>
    <t>Total Projects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</si>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</sst>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F4A85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8AD8"/>
        </patternFill>
      </fill>
    </dxf>
  </dxfs>
  <tableStyles count="0" defaultTableStyle="TableStyleMedium2" defaultPivotStyle="PivotStyleLight16"/>
  <colors>
    <mruColors>
      <color rgb="FFD4064A"/>
      <color rgb="FFFF8AD8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[excel_challenge_vander_calete.xlsx]Pivot_table_1!PivotTable1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6-1842-8640-805DCC028985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6-1842-8640-805DCC028985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6-1842-8640-805DCC028985}"/>
            </c:ext>
          </c:extLst>
        </c:ser>
        <c:ser>
          <c:idx val="3"/>
          <c:order val="3"/>
          <c:tx>
            <c:strRef>
              <c:f>Pivot_table_1!$E$3:$E$4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6-1842-8640-805DCC02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553679"/>
        <c:axId val="2042572399"/>
      </c:barChart>
      <c:catAx>
        <c:axId val="19215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72399"/>
        <c:crosses val="autoZero"/>
        <c:auto val="1"/>
        <c:lblAlgn val="ctr"/>
        <c:lblOffset val="100"/>
        <c:noMultiLvlLbl val="0"/>
      </c:catAx>
      <c:valAx>
        <c:axId val="20425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[excel_challenge_vander_calete.xlsx]Pivot_table_2!PivotTable2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A74A-BF9B-65387DEF0C0E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A74A-BF9B-65387DEF0C0E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A74A-BF9B-65387DEF0C0E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A-A74A-BF9B-65387DEF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099199"/>
        <c:axId val="874100847"/>
      </c:barChart>
      <c:catAx>
        <c:axId val="8740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0847"/>
        <c:crosses val="autoZero"/>
        <c:auto val="1"/>
        <c:lblAlgn val="ctr"/>
        <c:lblOffset val="100"/>
        <c:noMultiLvlLbl val="0"/>
      </c:catAx>
      <c:valAx>
        <c:axId val="874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31750</xdr:rowOff>
    </xdr:from>
    <xdr:to>
      <xdr:col>13</xdr:col>
      <xdr:colOff>533400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C0024-6B69-2963-3C3E-340335B2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6350</xdr:rowOff>
    </xdr:from>
    <xdr:to>
      <xdr:col>14</xdr:col>
      <xdr:colOff>12700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B9AF0-4377-5DDD-6F1B-EB9B1C2B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der Calete" refreshedDate="44910.954872569448" createdVersion="7" refreshedVersion="7" minRefreshableVersion="3" recordCount="1000" xr:uid="{76B0B056-B5F7-A44F-8B5D-0C34F6F73AE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_x000a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3BE0F-FA32-854D-9195-233968BDE68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51E94-137A-7542-A63F-0AC19F329454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D73DB-8E12-C840-B7D1-EF9C0083DA50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B3E6-00D7-144D-B149-C712373637F6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6"/>
      <c r="B3" s="7"/>
      <c r="C3" s="8"/>
    </row>
    <row r="4" spans="1:3" x14ac:dyDescent="0.2">
      <c r="A4" s="9"/>
      <c r="B4" s="10"/>
      <c r="C4" s="11"/>
    </row>
    <row r="5" spans="1:3" x14ac:dyDescent="0.2">
      <c r="A5" s="9"/>
      <c r="B5" s="10"/>
      <c r="C5" s="11"/>
    </row>
    <row r="6" spans="1:3" x14ac:dyDescent="0.2">
      <c r="A6" s="9"/>
      <c r="B6" s="10"/>
      <c r="C6" s="11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82A7-C097-9F4F-AE01-8D165150D266}">
  <dimension ref="A3:H15"/>
  <sheetViews>
    <sheetView tabSelected="1" workbookViewId="0">
      <selection activeCell="B5" sqref="B5"/>
    </sheetView>
  </sheetViews>
  <sheetFormatPr baseColWidth="10" defaultRowHeight="16" x14ac:dyDescent="0.2"/>
  <cols>
    <col min="1" max="1" width="27" bestFit="1" customWidth="1"/>
    <col min="2" max="2" width="26" bestFit="1" customWidth="1"/>
    <col min="3" max="3" width="21.1640625" bestFit="1" customWidth="1"/>
    <col min="4" max="4" width="23.6640625" bestFit="1" customWidth="1"/>
    <col min="5" max="5" width="22.5" bestFit="1" customWidth="1"/>
    <col min="6" max="6" width="30.83203125" bestFit="1" customWidth="1"/>
    <col min="7" max="7" width="21.1640625" bestFit="1" customWidth="1"/>
  </cols>
  <sheetData>
    <row r="3" spans="1:8" ht="51" x14ac:dyDescent="0.2">
      <c r="A3" s="19" t="s">
        <v>2080</v>
      </c>
      <c r="B3" s="19" t="s">
        <v>2073</v>
      </c>
      <c r="C3" s="19" t="s">
        <v>2074</v>
      </c>
      <c r="D3" s="19" t="s">
        <v>2075</v>
      </c>
      <c r="E3" s="19" t="s">
        <v>2078</v>
      </c>
      <c r="F3" s="19" t="s">
        <v>2076</v>
      </c>
      <c r="G3" s="19" t="s">
        <v>2077</v>
      </c>
      <c r="H3" s="19" t="s">
        <v>2079</v>
      </c>
    </row>
    <row r="4" spans="1:8" x14ac:dyDescent="0.2">
      <c r="A4" t="s">
        <v>2081</v>
      </c>
      <c r="B4">
        <f>COUNTIFS(Crowdfunding!$D$2:$D$1001,"&lt;1000",Crowdfunding!$G$2:$G$1001,"successful")</f>
        <v>30</v>
      </c>
    </row>
    <row r="5" spans="1:8" x14ac:dyDescent="0.2">
      <c r="A5" t="s">
        <v>2082</v>
      </c>
      <c r="B5">
        <f>COUNTIFS(Crowdfunding!$D$2:$D$1001,"=&gt;1000",Crowdfunding!$D$2:$D$1001,"&lt;4999",Crowdfunding!$G$2:$G$1001,"successful")</f>
        <v>0</v>
      </c>
    </row>
    <row r="6" spans="1:8" x14ac:dyDescent="0.2">
      <c r="A6" t="s">
        <v>2083</v>
      </c>
      <c r="B6">
        <f>COUNTIFS(Crowdfunding!$D$2:$D$1001,"&lt;1000",Crowdfunding!$G$2:$G$1001,"successful")</f>
        <v>30</v>
      </c>
    </row>
    <row r="7" spans="1:8" x14ac:dyDescent="0.2">
      <c r="A7" t="s">
        <v>2084</v>
      </c>
      <c r="B7">
        <f>COUNTIFS(Crowdfunding!$D$2:$D$1001,"&lt;1000",Crowdfunding!$G$2:$G$1001,"successful")</f>
        <v>30</v>
      </c>
    </row>
    <row r="8" spans="1:8" x14ac:dyDescent="0.2">
      <c r="A8" t="s">
        <v>2085</v>
      </c>
      <c r="B8">
        <f>COUNTIFS(Crowdfunding!$D$2:$D$1001,"&lt;1000",Crowdfunding!$G$2:$G$1001,"successful")</f>
        <v>30</v>
      </c>
    </row>
    <row r="9" spans="1:8" x14ac:dyDescent="0.2">
      <c r="A9" t="s">
        <v>2086</v>
      </c>
      <c r="B9">
        <f>COUNTIFS(Crowdfunding!$D$2:$D$1001,"&lt;1000",Crowdfunding!$G$2:$G$1001,"successful")</f>
        <v>30</v>
      </c>
    </row>
    <row r="10" spans="1:8" x14ac:dyDescent="0.2">
      <c r="A10" t="s">
        <v>2087</v>
      </c>
      <c r="B10">
        <f>COUNTIFS(Crowdfunding!$D$2:$D$1001,"&lt;1000",Crowdfunding!$G$2:$G$1001,"successful")</f>
        <v>30</v>
      </c>
    </row>
    <row r="11" spans="1:8" x14ac:dyDescent="0.2">
      <c r="A11" t="s">
        <v>2088</v>
      </c>
      <c r="B11">
        <f>COUNTIFS(Crowdfunding!$D$2:$D$1001,"&lt;1000",Crowdfunding!$G$2:$G$1001,"successful")</f>
        <v>30</v>
      </c>
    </row>
    <row r="12" spans="1:8" x14ac:dyDescent="0.2">
      <c r="A12" t="s">
        <v>2089</v>
      </c>
      <c r="B12">
        <f>COUNTIFS(Crowdfunding!$D$2:$D$1001,"&lt;1000",Crowdfunding!$G$2:$G$1001,"successful")</f>
        <v>30</v>
      </c>
    </row>
    <row r="13" spans="1:8" x14ac:dyDescent="0.2">
      <c r="A13" t="s">
        <v>2090</v>
      </c>
      <c r="B13">
        <f>COUNTIFS(Crowdfunding!$D$2:$D$1001,"&lt;1000",Crowdfunding!$G$2:$G$1001,"successful")</f>
        <v>30</v>
      </c>
    </row>
    <row r="14" spans="1:8" x14ac:dyDescent="0.2">
      <c r="A14" t="s">
        <v>2091</v>
      </c>
      <c r="B14">
        <f>COUNTIFS(Crowdfunding!$D$2:$D$1001,"&lt;1000",Crowdfunding!$G$2:$G$1001,"successful")</f>
        <v>30</v>
      </c>
    </row>
    <row r="15" spans="1:8" x14ac:dyDescent="0.2">
      <c r="A15" t="s">
        <v>2092</v>
      </c>
      <c r="B15">
        <f>COUNTIFS(Crowdfunding!$D$2:$D$1001,"&gt;50000",Crowdfunding!$G$2:$G$1001,"successful")</f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I7" sqref="I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bestFit="1" customWidth="1"/>
    <col min="8" max="8" width="13" bestFit="1" customWidth="1"/>
    <col min="12" max="13" width="11.1640625" bestFit="1" customWidth="1"/>
    <col min="14" max="14" width="24.6640625" customWidth="1"/>
    <col min="15" max="15" width="25.33203125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(E2*100/D2)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8">
        <f>(((L2/60)/60)/24)+DATE(1970,1,1)</f>
        <v>42336.25</v>
      </c>
      <c r="O2" s="1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RIGHT(R2,LEN(R2)-FIND("/",R2,1))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(E3*100/D3)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8">
        <f t="shared" ref="N3:N19" si="2">(((L3/60)/60)/24)+DATE(1970,1,1)</f>
        <v>41870.208333333336</v>
      </c>
      <c r="O3" s="18">
        <f t="shared" ref="O3:O19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>RIGHT(R3,LEN(R3)-FIND("/",R3,1))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131.47878228782287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8">
        <f t="shared" si="2"/>
        <v>41595.25</v>
      </c>
      <c r="O4" s="1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RIGHT(R4,LEN(R4)-FIND("/",R4,1))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58.976190476190474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8">
        <f t="shared" si="2"/>
        <v>43688.208333333328</v>
      </c>
      <c r="O5" s="1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8">
        <f t="shared" si="2"/>
        <v>43485.25</v>
      </c>
      <c r="O6" s="1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8">
        <f t="shared" si="2"/>
        <v>41149.208333333336</v>
      </c>
      <c r="O7" s="1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8">
        <f t="shared" si="2"/>
        <v>42991.208333333328</v>
      </c>
      <c r="O8" s="1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8">
        <f t="shared" si="2"/>
        <v>42229.208333333328</v>
      </c>
      <c r="O9" s="1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8">
        <f t="shared" si="2"/>
        <v>40399.208333333336</v>
      </c>
      <c r="O10" s="1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8">
        <f t="shared" si="2"/>
        <v>41536.208333333336</v>
      </c>
      <c r="O11" s="1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8">
        <f t="shared" si="2"/>
        <v>40404.208333333336</v>
      </c>
      <c r="O12" s="1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8">
        <f t="shared" si="2"/>
        <v>40442.208333333336</v>
      </c>
      <c r="O13" s="1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89.349206349206355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8">
        <f t="shared" si="2"/>
        <v>43760.208333333328</v>
      </c>
      <c r="O14" s="1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245.11904761904762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8">
        <f t="shared" si="2"/>
        <v>42532.208333333328</v>
      </c>
      <c r="O15" s="1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66.769503546099287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8">
        <f t="shared" si="2"/>
        <v>40974.25</v>
      </c>
      <c r="O16" s="1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47.307881773399018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8">
        <f t="shared" si="2"/>
        <v>43809.25</v>
      </c>
      <c r="O17" s="1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8">
        <f t="shared" si="2"/>
        <v>41661.25</v>
      </c>
      <c r="O18" s="1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8">
        <f t="shared" si="2"/>
        <v>40555.25</v>
      </c>
      <c r="O19" s="1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8">
        <f t="shared" ref="N20:N83" si="6">(((L20/60)/60)/24)+DATE(1970,1,1)</f>
        <v>43351.208333333328</v>
      </c>
      <c r="O20" s="18">
        <f t="shared" ref="O20:O83" si="7">(((M20/60)/60)/24)+DATE(1970,1,1)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8">
        <f t="shared" si="6"/>
        <v>43528.25</v>
      </c>
      <c r="O21" s="18">
        <f t="shared" si="7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8">
        <f t="shared" si="6"/>
        <v>41848.208333333336</v>
      </c>
      <c r="O22" s="18">
        <f t="shared" si="7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8">
        <f t="shared" si="6"/>
        <v>40770.208333333336</v>
      </c>
      <c r="O23" s="18">
        <f t="shared" si="7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8">
        <f t="shared" si="6"/>
        <v>43193.208333333328</v>
      </c>
      <c r="O24" s="18">
        <f t="shared" si="7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332.04444444444442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8">
        <f t="shared" si="6"/>
        <v>43510.25</v>
      </c>
      <c r="O25" s="18">
        <f t="shared" si="7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8">
        <f t="shared" si="6"/>
        <v>41811.208333333336</v>
      </c>
      <c r="O26" s="18">
        <f t="shared" si="7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8">
        <f t="shared" si="6"/>
        <v>40681.208333333336</v>
      </c>
      <c r="O27" s="18">
        <f t="shared" si="7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8">
        <f t="shared" si="6"/>
        <v>43312.208333333328</v>
      </c>
      <c r="O28" s="18">
        <f t="shared" si="7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8">
        <f t="shared" si="6"/>
        <v>42280.208333333328</v>
      </c>
      <c r="O29" s="18">
        <f t="shared" si="7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105.22553516819572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8">
        <f t="shared" si="6"/>
        <v>40218.25</v>
      </c>
      <c r="O30" s="18">
        <f t="shared" si="7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328.89978213507624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8">
        <f t="shared" si="6"/>
        <v>43301.208333333328</v>
      </c>
      <c r="O31" s="18">
        <f t="shared" si="7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8">
        <f t="shared" si="6"/>
        <v>43609.208333333328</v>
      </c>
      <c r="O32" s="18">
        <f t="shared" si="7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8">
        <f t="shared" si="6"/>
        <v>42374.25</v>
      </c>
      <c r="O33" s="18">
        <f t="shared" si="7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8">
        <f t="shared" si="6"/>
        <v>43110.25</v>
      </c>
      <c r="O34" s="18">
        <f t="shared" si="7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8">
        <f t="shared" si="6"/>
        <v>41917.208333333336</v>
      </c>
      <c r="O35" s="18">
        <f t="shared" si="7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8">
        <f t="shared" si="6"/>
        <v>42817.208333333328</v>
      </c>
      <c r="O36" s="18">
        <f t="shared" si="7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8">
        <f t="shared" si="6"/>
        <v>43484.25</v>
      </c>
      <c r="O37" s="18">
        <f t="shared" si="7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157.28571428571428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8">
        <f t="shared" si="6"/>
        <v>40600.25</v>
      </c>
      <c r="O38" s="18">
        <f t="shared" si="7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8">
        <f t="shared" si="6"/>
        <v>43744.208333333328</v>
      </c>
      <c r="O39" s="18">
        <f t="shared" si="7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8">
        <f t="shared" si="6"/>
        <v>40469.208333333336</v>
      </c>
      <c r="O40" s="18">
        <f t="shared" si="7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8">
        <f t="shared" si="6"/>
        <v>41330.25</v>
      </c>
      <c r="O41" s="18">
        <f t="shared" si="7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8">
        <f t="shared" si="6"/>
        <v>40334.208333333336</v>
      </c>
      <c r="O42" s="18">
        <f t="shared" si="7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212.92857142857142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8">
        <f t="shared" si="6"/>
        <v>41156.208333333336</v>
      </c>
      <c r="O43" s="18">
        <f t="shared" si="7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8">
        <f t="shared" si="6"/>
        <v>40728.208333333336</v>
      </c>
      <c r="O44" s="18">
        <f t="shared" si="7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8">
        <f t="shared" si="6"/>
        <v>41844.208333333336</v>
      </c>
      <c r="O45" s="18">
        <f t="shared" si="7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8">
        <f t="shared" si="6"/>
        <v>43541.208333333328</v>
      </c>
      <c r="O46" s="18">
        <f t="shared" si="7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8">
        <f t="shared" si="6"/>
        <v>42676.208333333328</v>
      </c>
      <c r="O47" s="18">
        <f t="shared" si="7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114.78378378378379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8">
        <f t="shared" si="6"/>
        <v>40367.208333333336</v>
      </c>
      <c r="O48" s="18">
        <f t="shared" si="7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8">
        <f t="shared" si="6"/>
        <v>41727.208333333336</v>
      </c>
      <c r="O49" s="18">
        <f t="shared" si="7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8">
        <f t="shared" si="6"/>
        <v>42180.208333333328</v>
      </c>
      <c r="O50" s="18">
        <f t="shared" si="7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8">
        <f t="shared" si="6"/>
        <v>43758.208333333328</v>
      </c>
      <c r="O51" s="18">
        <f t="shared" si="7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8">
        <f t="shared" si="6"/>
        <v>41487.208333333336</v>
      </c>
      <c r="O52" s="18">
        <f t="shared" si="7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8">
        <f t="shared" si="6"/>
        <v>40995.208333333336</v>
      </c>
      <c r="O53" s="18">
        <f t="shared" si="7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8">
        <f t="shared" si="6"/>
        <v>40436.208333333336</v>
      </c>
      <c r="O54" s="18">
        <f t="shared" si="7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8">
        <f t="shared" si="6"/>
        <v>41779.208333333336</v>
      </c>
      <c r="O55" s="18">
        <f t="shared" si="7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8">
        <f t="shared" si="6"/>
        <v>43170.25</v>
      </c>
      <c r="O56" s="18">
        <f t="shared" si="7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8">
        <f t="shared" si="6"/>
        <v>43311.208333333328</v>
      </c>
      <c r="O57" s="18">
        <f t="shared" si="7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8">
        <f t="shared" si="6"/>
        <v>42014.25</v>
      </c>
      <c r="O58" s="18">
        <f t="shared" si="7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8">
        <f t="shared" si="6"/>
        <v>42979.208333333328</v>
      </c>
      <c r="O59" s="18">
        <f t="shared" si="7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227.11111111111111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8">
        <f t="shared" si="6"/>
        <v>42268.208333333328</v>
      </c>
      <c r="O60" s="18">
        <f t="shared" si="7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275.07142857142856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8">
        <f t="shared" si="6"/>
        <v>42898.208333333328</v>
      </c>
      <c r="O61" s="18">
        <f t="shared" si="7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8">
        <f t="shared" si="6"/>
        <v>41107.208333333336</v>
      </c>
      <c r="O62" s="18">
        <f t="shared" si="7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8">
        <f t="shared" si="6"/>
        <v>40595.25</v>
      </c>
      <c r="O63" s="18">
        <f t="shared" si="7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8">
        <f t="shared" si="6"/>
        <v>42160.208333333328</v>
      </c>
      <c r="O64" s="18">
        <f t="shared" si="7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8">
        <f t="shared" si="6"/>
        <v>42853.208333333328</v>
      </c>
      <c r="O65" s="18">
        <f t="shared" si="7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8">
        <f t="shared" si="6"/>
        <v>43283.208333333328</v>
      </c>
      <c r="O66" s="18">
        <f t="shared" si="7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(E67*100/D67)</f>
        <v>236.14754098360655</v>
      </c>
      <c r="G67" t="s">
        <v>20</v>
      </c>
      <c r="H67">
        <v>236</v>
      </c>
      <c r="I67" s="4">
        <f t="shared" ref="I67:I130" si="9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8">
        <f t="shared" si="6"/>
        <v>40570.25</v>
      </c>
      <c r="O67" s="18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si="5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 s="4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8">
        <f t="shared" si="6"/>
        <v>42102.208333333328</v>
      </c>
      <c r="O68" s="1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RIGHT(R68,LEN(R68)-FIND("/",R68,1))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 s="4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8">
        <f t="shared" si="6"/>
        <v>40203.25</v>
      </c>
      <c r="O69" s="18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4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8">
        <f t="shared" si="6"/>
        <v>42943.208333333328</v>
      </c>
      <c r="O70" s="1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4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8">
        <f t="shared" si="6"/>
        <v>40531.25</v>
      </c>
      <c r="O71" s="18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</v>
      </c>
      <c r="G72" t="s">
        <v>20</v>
      </c>
      <c r="H72">
        <v>2475</v>
      </c>
      <c r="I72" s="4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8">
        <f t="shared" si="6"/>
        <v>40484.208333333336</v>
      </c>
      <c r="O72" s="18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4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8">
        <f t="shared" si="6"/>
        <v>43799.25</v>
      </c>
      <c r="O73" s="18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670.33333333333337</v>
      </c>
      <c r="G74" t="s">
        <v>20</v>
      </c>
      <c r="H74">
        <v>54</v>
      </c>
      <c r="I74" s="4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8">
        <f t="shared" si="6"/>
        <v>42186.208333333328</v>
      </c>
      <c r="O74" s="1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4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8">
        <f t="shared" si="6"/>
        <v>42701.25</v>
      </c>
      <c r="O75" s="1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4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8">
        <f t="shared" si="6"/>
        <v>42456.208333333328</v>
      </c>
      <c r="O76" s="1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4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8">
        <f t="shared" si="6"/>
        <v>43296.208333333328</v>
      </c>
      <c r="O77" s="1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78.106590724165983</v>
      </c>
      <c r="G78" t="s">
        <v>14</v>
      </c>
      <c r="H78">
        <v>1684</v>
      </c>
      <c r="I78" s="4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8">
        <f t="shared" si="6"/>
        <v>42027.25</v>
      </c>
      <c r="O78" s="1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4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8">
        <f t="shared" si="6"/>
        <v>40448.208333333336</v>
      </c>
      <c r="O79" s="1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4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8">
        <f t="shared" si="6"/>
        <v>43206.208333333328</v>
      </c>
      <c r="O80" s="1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69.598615916955012</v>
      </c>
      <c r="G81" t="s">
        <v>14</v>
      </c>
      <c r="H81">
        <v>838</v>
      </c>
      <c r="I81" s="4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8">
        <f t="shared" si="6"/>
        <v>43267.208333333328</v>
      </c>
      <c r="O81" s="1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4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8">
        <f t="shared" si="6"/>
        <v>42976.208333333328</v>
      </c>
      <c r="O82" s="1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225.33928571428572</v>
      </c>
      <c r="G83" t="s">
        <v>20</v>
      </c>
      <c r="H83">
        <v>411</v>
      </c>
      <c r="I83" s="4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8">
        <f t="shared" si="6"/>
        <v>43062.25</v>
      </c>
      <c r="O83" s="18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</v>
      </c>
      <c r="G84" t="s">
        <v>20</v>
      </c>
      <c r="H84">
        <v>180</v>
      </c>
      <c r="I84" s="4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8">
        <f t="shared" ref="N84:N147" si="12">(((L84/60)/60)/24)+DATE(1970,1,1)</f>
        <v>43482.25</v>
      </c>
      <c r="O84" s="18">
        <f t="shared" ref="O84:O147" si="13">(((M84/60)/60)/24)+DATE(1970,1,1)</f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4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8">
        <f t="shared" si="12"/>
        <v>42579.208333333328</v>
      </c>
      <c r="O85" s="18">
        <f t="shared" si="13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4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8">
        <f t="shared" si="12"/>
        <v>41118.208333333336</v>
      </c>
      <c r="O86" s="18">
        <f t="shared" si="13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4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8">
        <f t="shared" si="12"/>
        <v>40797.208333333336</v>
      </c>
      <c r="O87" s="18">
        <f t="shared" si="13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4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8">
        <f t="shared" si="12"/>
        <v>42128.208333333328</v>
      </c>
      <c r="O88" s="18">
        <f t="shared" si="13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61.984886649874056</v>
      </c>
      <c r="G89" t="s">
        <v>14</v>
      </c>
      <c r="H89">
        <v>1482</v>
      </c>
      <c r="I89" s="4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8">
        <f t="shared" si="12"/>
        <v>40610.25</v>
      </c>
      <c r="O89" s="18">
        <f t="shared" si="13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4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8">
        <f t="shared" si="12"/>
        <v>42110.208333333328</v>
      </c>
      <c r="O90" s="18">
        <f t="shared" si="13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4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8">
        <f t="shared" si="12"/>
        <v>40283.208333333336</v>
      </c>
      <c r="O91" s="18">
        <f t="shared" si="13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4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8">
        <f t="shared" si="12"/>
        <v>42425.25</v>
      </c>
      <c r="O92" s="18">
        <f t="shared" si="13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4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8">
        <f t="shared" si="12"/>
        <v>42588.208333333328</v>
      </c>
      <c r="O93" s="18">
        <f t="shared" si="13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4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8">
        <f t="shared" si="12"/>
        <v>40352.208333333336</v>
      </c>
      <c r="O94" s="18">
        <f t="shared" si="13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4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8">
        <f t="shared" si="12"/>
        <v>41202.208333333336</v>
      </c>
      <c r="O95" s="18">
        <f t="shared" si="13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4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8">
        <f t="shared" si="12"/>
        <v>43562.208333333328</v>
      </c>
      <c r="O96" s="18">
        <f t="shared" si="13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113</v>
      </c>
      <c r="G97" t="s">
        <v>20</v>
      </c>
      <c r="H97">
        <v>27</v>
      </c>
      <c r="I97" s="4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8">
        <f t="shared" si="12"/>
        <v>43752.208333333328</v>
      </c>
      <c r="O97" s="18">
        <f t="shared" si="13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4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8">
        <f t="shared" si="12"/>
        <v>40612.25</v>
      </c>
      <c r="O98" s="18">
        <f t="shared" si="13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926.69230769230774</v>
      </c>
      <c r="G99" t="s">
        <v>20</v>
      </c>
      <c r="H99">
        <v>113</v>
      </c>
      <c r="I99" s="4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8">
        <f t="shared" si="12"/>
        <v>42180.208333333328</v>
      </c>
      <c r="O99" s="18">
        <f t="shared" si="13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4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8">
        <f t="shared" si="12"/>
        <v>42212.208333333328</v>
      </c>
      <c r="O100" s="18">
        <f t="shared" si="13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196.72368421052633</v>
      </c>
      <c r="G101" t="s">
        <v>20</v>
      </c>
      <c r="H101">
        <v>164</v>
      </c>
      <c r="I101" s="4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8">
        <f t="shared" si="12"/>
        <v>41968.25</v>
      </c>
      <c r="O101" s="18">
        <f t="shared" si="13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4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18">
        <f t="shared" si="12"/>
        <v>40835.208333333336</v>
      </c>
      <c r="O102" s="18">
        <f t="shared" si="13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4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8">
        <f t="shared" si="12"/>
        <v>42056.25</v>
      </c>
      <c r="O103" s="18">
        <f t="shared" si="13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4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8">
        <f t="shared" si="12"/>
        <v>43234.208333333328</v>
      </c>
      <c r="O104" s="18">
        <f t="shared" si="13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</v>
      </c>
      <c r="G105" t="s">
        <v>14</v>
      </c>
      <c r="H105">
        <v>37</v>
      </c>
      <c r="I105" s="4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8">
        <f t="shared" si="12"/>
        <v>40475.208333333336</v>
      </c>
      <c r="O105" s="18">
        <f t="shared" si="13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4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8">
        <f t="shared" si="12"/>
        <v>42878.208333333328</v>
      </c>
      <c r="O106" s="18">
        <f t="shared" si="13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144.54411764705881</v>
      </c>
      <c r="G107" t="s">
        <v>20</v>
      </c>
      <c r="H107">
        <v>95</v>
      </c>
      <c r="I107" s="4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8">
        <f t="shared" si="12"/>
        <v>41366.208333333336</v>
      </c>
      <c r="O107" s="18">
        <f t="shared" si="13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4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8">
        <f t="shared" si="12"/>
        <v>43716.208333333328</v>
      </c>
      <c r="O108" s="18">
        <f t="shared" si="13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186.48571428571429</v>
      </c>
      <c r="G109" t="s">
        <v>20</v>
      </c>
      <c r="H109">
        <v>86</v>
      </c>
      <c r="I109" s="4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8">
        <f t="shared" si="12"/>
        <v>43213.208333333328</v>
      </c>
      <c r="O109" s="18">
        <f t="shared" si="13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4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8">
        <f t="shared" si="12"/>
        <v>41005.208333333336</v>
      </c>
      <c r="O110" s="18">
        <f t="shared" si="13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4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8">
        <f t="shared" si="12"/>
        <v>41651.25</v>
      </c>
      <c r="O111" s="18">
        <f t="shared" si="13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4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8">
        <f t="shared" si="12"/>
        <v>43354.208333333328</v>
      </c>
      <c r="O112" s="18">
        <f t="shared" si="13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4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8">
        <f t="shared" si="12"/>
        <v>41174.208333333336</v>
      </c>
      <c r="O113" s="18">
        <f t="shared" si="13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18">
        <f t="shared" si="12"/>
        <v>41875.208333333336</v>
      </c>
      <c r="O114" s="18">
        <f t="shared" si="13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4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8">
        <f t="shared" si="12"/>
        <v>42990.208333333328</v>
      </c>
      <c r="O115" s="18">
        <f t="shared" si="13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4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8">
        <f t="shared" si="12"/>
        <v>43564.208333333328</v>
      </c>
      <c r="O116" s="18">
        <f t="shared" si="13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87.211757648470311</v>
      </c>
      <c r="G117" t="s">
        <v>14</v>
      </c>
      <c r="H117">
        <v>3304</v>
      </c>
      <c r="I117" s="4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8">
        <f t="shared" si="12"/>
        <v>43056.25</v>
      </c>
      <c r="O117" s="18">
        <f t="shared" si="13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4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8">
        <f t="shared" si="12"/>
        <v>42265.208333333328</v>
      </c>
      <c r="O118" s="18">
        <f t="shared" si="13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4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8">
        <f t="shared" si="12"/>
        <v>40808.208333333336</v>
      </c>
      <c r="O119" s="18">
        <f t="shared" si="13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4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8">
        <f t="shared" si="12"/>
        <v>41665.25</v>
      </c>
      <c r="O120" s="18">
        <f t="shared" si="13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4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8">
        <f t="shared" si="12"/>
        <v>41806.208333333336</v>
      </c>
      <c r="O121" s="18">
        <f t="shared" si="13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149.49667110519309</v>
      </c>
      <c r="G122" t="s">
        <v>20</v>
      </c>
      <c r="H122">
        <v>1782</v>
      </c>
      <c r="I122" s="4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8">
        <f t="shared" si="12"/>
        <v>42111.208333333328</v>
      </c>
      <c r="O122" s="18">
        <f t="shared" si="13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4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8">
        <f t="shared" si="12"/>
        <v>41917.208333333336</v>
      </c>
      <c r="O123" s="18">
        <f t="shared" si="13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64.367690058479539</v>
      </c>
      <c r="G124" t="s">
        <v>14</v>
      </c>
      <c r="H124">
        <v>3387</v>
      </c>
      <c r="I124" s="4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8">
        <f t="shared" si="12"/>
        <v>41970.25</v>
      </c>
      <c r="O124" s="18">
        <f t="shared" si="13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4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8">
        <f t="shared" si="12"/>
        <v>42332.25</v>
      </c>
      <c r="O125" s="18">
        <f t="shared" si="13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4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8">
        <f t="shared" si="12"/>
        <v>43598.208333333328</v>
      </c>
      <c r="O126" s="18">
        <f t="shared" si="13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4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8">
        <f t="shared" si="12"/>
        <v>43362.208333333328</v>
      </c>
      <c r="O127" s="18">
        <f t="shared" si="13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4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8">
        <f t="shared" si="12"/>
        <v>42596.208333333328</v>
      </c>
      <c r="O128" s="18">
        <f t="shared" si="13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51.421511627906973</v>
      </c>
      <c r="G129" t="s">
        <v>14</v>
      </c>
      <c r="H129">
        <v>672</v>
      </c>
      <c r="I129" s="4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8">
        <f t="shared" si="12"/>
        <v>40310.208333333336</v>
      </c>
      <c r="O129" s="18">
        <f t="shared" si="13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60.334277620396598</v>
      </c>
      <c r="G130" t="s">
        <v>74</v>
      </c>
      <c r="H130">
        <v>532</v>
      </c>
      <c r="I130" s="4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8">
        <f t="shared" si="12"/>
        <v>40417.208333333336</v>
      </c>
      <c r="O130" s="18">
        <f t="shared" si="13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(E131*100/D131)</f>
        <v>3.2026936026936026</v>
      </c>
      <c r="G131" t="s">
        <v>74</v>
      </c>
      <c r="H131">
        <v>55</v>
      </c>
      <c r="I131" s="4">
        <f t="shared" ref="I131:I194" si="1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8">
        <f t="shared" si="12"/>
        <v>42038.25</v>
      </c>
      <c r="O131" s="18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si="11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4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8">
        <f t="shared" si="12"/>
        <v>40842.208333333336</v>
      </c>
      <c r="O132" s="1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RIGHT(R132,LEN(R132)-FIND("/",R132,1))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4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8">
        <f t="shared" si="12"/>
        <v>41607.25</v>
      </c>
      <c r="O133" s="1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4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8">
        <f t="shared" si="12"/>
        <v>43112.25</v>
      </c>
      <c r="O134" s="1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4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8">
        <f t="shared" si="12"/>
        <v>40767.208333333336</v>
      </c>
      <c r="O135" s="1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4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8">
        <f t="shared" si="12"/>
        <v>40713.208333333336</v>
      </c>
      <c r="O136" s="1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71.272727272727266</v>
      </c>
      <c r="G137" t="s">
        <v>14</v>
      </c>
      <c r="H137">
        <v>117</v>
      </c>
      <c r="I137" s="4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8">
        <f t="shared" si="12"/>
        <v>41340.25</v>
      </c>
      <c r="O137" s="1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4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8">
        <f t="shared" si="12"/>
        <v>41797.208333333336</v>
      </c>
      <c r="O138" s="1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4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8">
        <f t="shared" si="12"/>
        <v>40457.208333333336</v>
      </c>
      <c r="O139" s="1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4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8">
        <f t="shared" si="12"/>
        <v>41180.208333333336</v>
      </c>
      <c r="O140" s="1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4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8">
        <f t="shared" si="12"/>
        <v>42115.208333333328</v>
      </c>
      <c r="O141" s="1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4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8">
        <f t="shared" si="12"/>
        <v>43156.25</v>
      </c>
      <c r="O142" s="1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4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8">
        <f t="shared" si="12"/>
        <v>42167.208333333328</v>
      </c>
      <c r="O143" s="1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230.04</v>
      </c>
      <c r="G144" t="s">
        <v>20</v>
      </c>
      <c r="H144">
        <v>117</v>
      </c>
      <c r="I144" s="4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8">
        <f t="shared" si="12"/>
        <v>41005.208333333336</v>
      </c>
      <c r="O144" s="1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135.59259259259258</v>
      </c>
      <c r="G145" t="s">
        <v>20</v>
      </c>
      <c r="H145">
        <v>70</v>
      </c>
      <c r="I145" s="4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8">
        <f t="shared" si="12"/>
        <v>40357.208333333336</v>
      </c>
      <c r="O145" s="1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4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8">
        <f t="shared" si="12"/>
        <v>43633.208333333328</v>
      </c>
      <c r="O146" s="1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4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8">
        <f t="shared" si="12"/>
        <v>41889.208333333336</v>
      </c>
      <c r="O147" s="1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4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8">
        <f t="shared" ref="N148:N211" si="18">(((L148/60)/60)/24)+DATE(1970,1,1)</f>
        <v>40855.25</v>
      </c>
      <c r="O148" s="18">
        <f t="shared" ref="O148:O211" si="19">(((M148/60)/60)/24)+DATE(1970,1,1)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4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8">
        <f t="shared" si="18"/>
        <v>42534.208333333328</v>
      </c>
      <c r="O149" s="18">
        <f t="shared" si="19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4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8">
        <f t="shared" si="18"/>
        <v>42941.208333333328</v>
      </c>
      <c r="O150" s="18">
        <f t="shared" si="19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4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8">
        <f t="shared" si="18"/>
        <v>41275.25</v>
      </c>
      <c r="O151" s="18">
        <f t="shared" si="19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4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8">
        <f t="shared" si="18"/>
        <v>43450.25</v>
      </c>
      <c r="O152" s="18">
        <f t="shared" si="19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4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8">
        <f t="shared" si="18"/>
        <v>41799.208333333336</v>
      </c>
      <c r="O153" s="18">
        <f t="shared" si="19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4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8">
        <f t="shared" si="18"/>
        <v>42783.25</v>
      </c>
      <c r="O154" s="18">
        <f t="shared" si="19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4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8">
        <f t="shared" si="18"/>
        <v>41201.208333333336</v>
      </c>
      <c r="O155" s="18">
        <f t="shared" si="19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58.75656742556918</v>
      </c>
      <c r="G156" t="s">
        <v>14</v>
      </c>
      <c r="H156">
        <v>1059</v>
      </c>
      <c r="I156" s="4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8">
        <f t="shared" si="18"/>
        <v>42502.208333333328</v>
      </c>
      <c r="O156" s="18">
        <f t="shared" si="19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4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8">
        <f t="shared" si="18"/>
        <v>40262.208333333336</v>
      </c>
      <c r="O157" s="18">
        <f t="shared" si="19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4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8">
        <f t="shared" si="18"/>
        <v>43743.208333333328</v>
      </c>
      <c r="O158" s="18">
        <f t="shared" si="19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4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8">
        <f t="shared" si="18"/>
        <v>41638.25</v>
      </c>
      <c r="O159" s="18">
        <f t="shared" si="19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4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8">
        <f t="shared" si="18"/>
        <v>42346.25</v>
      </c>
      <c r="O160" s="18">
        <f t="shared" si="19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4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8">
        <f t="shared" si="18"/>
        <v>43551.208333333328</v>
      </c>
      <c r="O161" s="18">
        <f t="shared" si="19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4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8">
        <f t="shared" si="18"/>
        <v>43582.208333333328</v>
      </c>
      <c r="O162" s="18">
        <f t="shared" si="19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4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8">
        <f t="shared" si="18"/>
        <v>42270.208333333328</v>
      </c>
      <c r="O163" s="18">
        <f t="shared" si="19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4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8">
        <f t="shared" si="18"/>
        <v>43442.25</v>
      </c>
      <c r="O164" s="18">
        <f t="shared" si="19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253.25714285714287</v>
      </c>
      <c r="G165" t="s">
        <v>20</v>
      </c>
      <c r="H165">
        <v>246</v>
      </c>
      <c r="I165" s="4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8">
        <f t="shared" si="18"/>
        <v>43028.208333333328</v>
      </c>
      <c r="O165" s="18">
        <f t="shared" si="19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100.16943521594685</v>
      </c>
      <c r="G166" t="s">
        <v>20</v>
      </c>
      <c r="H166">
        <v>1396</v>
      </c>
      <c r="I166" s="4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8">
        <f t="shared" si="18"/>
        <v>43016.208333333328</v>
      </c>
      <c r="O166" s="18">
        <f t="shared" si="19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4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8">
        <f t="shared" si="18"/>
        <v>42948.208333333328</v>
      </c>
      <c r="O167" s="18">
        <f t="shared" si="19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4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8">
        <f t="shared" si="18"/>
        <v>40534.25</v>
      </c>
      <c r="O168" s="18">
        <f t="shared" si="19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415.53846153846155</v>
      </c>
      <c r="G169" t="s">
        <v>20</v>
      </c>
      <c r="H169">
        <v>146</v>
      </c>
      <c r="I169" s="4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8">
        <f t="shared" si="18"/>
        <v>41435.208333333336</v>
      </c>
      <c r="O169" s="18">
        <f t="shared" si="19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4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8">
        <f t="shared" si="18"/>
        <v>43518.25</v>
      </c>
      <c r="O170" s="18">
        <f t="shared" si="19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4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8">
        <f t="shared" si="18"/>
        <v>41077.208333333336</v>
      </c>
      <c r="O171" s="18">
        <f t="shared" si="19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4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8">
        <f t="shared" si="18"/>
        <v>42950.208333333328</v>
      </c>
      <c r="O172" s="18">
        <f t="shared" si="19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4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8">
        <f t="shared" si="18"/>
        <v>41718.208333333336</v>
      </c>
      <c r="O173" s="18">
        <f t="shared" si="19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8">
        <f t="shared" si="18"/>
        <v>41839.208333333336</v>
      </c>
      <c r="O174" s="18">
        <f t="shared" si="19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4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8">
        <f t="shared" si="18"/>
        <v>41412.208333333336</v>
      </c>
      <c r="O175" s="18">
        <f t="shared" si="19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894.66666666666663</v>
      </c>
      <c r="G176" t="s">
        <v>20</v>
      </c>
      <c r="H176">
        <v>48</v>
      </c>
      <c r="I176" s="4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8">
        <f t="shared" si="18"/>
        <v>42282.208333333328</v>
      </c>
      <c r="O176" s="18">
        <f t="shared" si="19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26.19150110375276</v>
      </c>
      <c r="G177" t="s">
        <v>14</v>
      </c>
      <c r="H177">
        <v>1130</v>
      </c>
      <c r="I177" s="4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8">
        <f t="shared" si="18"/>
        <v>42613.208333333328</v>
      </c>
      <c r="O177" s="18">
        <f t="shared" si="19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4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8">
        <f t="shared" si="18"/>
        <v>42616.208333333328</v>
      </c>
      <c r="O178" s="18">
        <f t="shared" si="19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4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8">
        <f t="shared" si="18"/>
        <v>40497.25</v>
      </c>
      <c r="O179" s="18">
        <f t="shared" si="19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4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8">
        <f t="shared" si="18"/>
        <v>42999.208333333328</v>
      </c>
      <c r="O180" s="18">
        <f t="shared" si="19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357.71910112359552</v>
      </c>
      <c r="G181" t="s">
        <v>20</v>
      </c>
      <c r="H181">
        <v>3537</v>
      </c>
      <c r="I181" s="4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8">
        <f t="shared" si="18"/>
        <v>41350.208333333336</v>
      </c>
      <c r="O181" s="18">
        <f t="shared" si="19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4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8">
        <f t="shared" si="18"/>
        <v>40259.208333333336</v>
      </c>
      <c r="O182" s="18">
        <f t="shared" si="19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61.802325581395351</v>
      </c>
      <c r="G183" t="s">
        <v>14</v>
      </c>
      <c r="H183">
        <v>136</v>
      </c>
      <c r="I183" s="4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8">
        <f t="shared" si="18"/>
        <v>43012.208333333328</v>
      </c>
      <c r="O183" s="18">
        <f t="shared" si="19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4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8">
        <f t="shared" si="18"/>
        <v>43631.208333333328</v>
      </c>
      <c r="O184" s="18">
        <f t="shared" si="19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69.117647058823536</v>
      </c>
      <c r="G185" t="s">
        <v>14</v>
      </c>
      <c r="H185">
        <v>86</v>
      </c>
      <c r="I185" s="4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8">
        <f t="shared" si="18"/>
        <v>40430.208333333336</v>
      </c>
      <c r="O185" s="18">
        <f t="shared" si="19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4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8">
        <f t="shared" si="18"/>
        <v>43588.208333333328</v>
      </c>
      <c r="O186" s="18">
        <f t="shared" si="19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4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8">
        <f t="shared" si="18"/>
        <v>43233.208333333328</v>
      </c>
      <c r="O187" s="18">
        <f t="shared" si="19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4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8">
        <f t="shared" si="18"/>
        <v>41782.208333333336</v>
      </c>
      <c r="O188" s="18">
        <f t="shared" si="19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4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8">
        <f t="shared" si="18"/>
        <v>41328.25</v>
      </c>
      <c r="O189" s="18">
        <f t="shared" si="19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4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8">
        <f t="shared" si="18"/>
        <v>41975.25</v>
      </c>
      <c r="O190" s="18">
        <f t="shared" si="19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4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8">
        <f t="shared" si="18"/>
        <v>42433.25</v>
      </c>
      <c r="O191" s="18">
        <f t="shared" si="19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4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8">
        <f t="shared" si="18"/>
        <v>41429.208333333336</v>
      </c>
      <c r="O192" s="18">
        <f t="shared" si="19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37.952380952380949</v>
      </c>
      <c r="G193" t="s">
        <v>14</v>
      </c>
      <c r="H193">
        <v>86</v>
      </c>
      <c r="I193" s="4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8">
        <f t="shared" si="18"/>
        <v>43536.208333333328</v>
      </c>
      <c r="O193" s="18">
        <f t="shared" si="19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4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8">
        <f t="shared" si="18"/>
        <v>41817.208333333336</v>
      </c>
      <c r="O194" s="18">
        <f t="shared" si="19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0">(E195*100/D195)</f>
        <v>45.636363636363633</v>
      </c>
      <c r="G195" t="s">
        <v>14</v>
      </c>
      <c r="H195">
        <v>65</v>
      </c>
      <c r="I195" s="4">
        <f t="shared" ref="I195:I258" si="21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8">
        <f t="shared" si="18"/>
        <v>43198.208333333328</v>
      </c>
      <c r="O195" s="18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si="17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 s="4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8">
        <f t="shared" si="18"/>
        <v>42261.208333333328</v>
      </c>
      <c r="O196" s="1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RIGHT(R196,LEN(R196)-FIND("/",R196,1))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 s="4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8">
        <f t="shared" si="18"/>
        <v>43310.208333333328</v>
      </c>
      <c r="O197" s="1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 s="4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18">
        <f t="shared" si="18"/>
        <v>42616.208333333328</v>
      </c>
      <c r="O198" s="1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 s="4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8">
        <f t="shared" si="18"/>
        <v>42909.208333333328</v>
      </c>
      <c r="O199" s="1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 s="4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8">
        <f t="shared" si="18"/>
        <v>40396.208333333336</v>
      </c>
      <c r="O200" s="1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 s="4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8">
        <f t="shared" si="18"/>
        <v>42192.208333333328</v>
      </c>
      <c r="O201" s="1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 s="4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18">
        <f t="shared" si="18"/>
        <v>40262.208333333336</v>
      </c>
      <c r="O202" s="1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 s="4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8">
        <f t="shared" si="18"/>
        <v>41845.208333333336</v>
      </c>
      <c r="O203" s="1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0"/>
        <v>78.831325301204814</v>
      </c>
      <c r="G204" t="s">
        <v>74</v>
      </c>
      <c r="H204">
        <v>82</v>
      </c>
      <c r="I204" s="4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8">
        <f t="shared" si="18"/>
        <v>40818.208333333336</v>
      </c>
      <c r="O204" s="1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 s="4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8">
        <f t="shared" si="18"/>
        <v>42752.25</v>
      </c>
      <c r="O205" s="1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 s="4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8">
        <f t="shared" si="18"/>
        <v>40636.208333333336</v>
      </c>
      <c r="O206" s="1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 s="4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8">
        <f t="shared" si="18"/>
        <v>43390.208333333328</v>
      </c>
      <c r="O207" s="1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 s="4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8">
        <f t="shared" si="18"/>
        <v>40236.25</v>
      </c>
      <c r="O208" s="1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 s="4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18">
        <f t="shared" si="18"/>
        <v>43340.208333333328</v>
      </c>
      <c r="O209" s="1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 s="4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8">
        <f t="shared" si="18"/>
        <v>43048.25</v>
      </c>
      <c r="O210" s="1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 s="4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8">
        <f t="shared" si="18"/>
        <v>42496.208333333328</v>
      </c>
      <c r="O211" s="1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0"/>
        <v>67.425531914893611</v>
      </c>
      <c r="G212" t="s">
        <v>14</v>
      </c>
      <c r="H212">
        <v>226</v>
      </c>
      <c r="I212" s="4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8">
        <f t="shared" ref="N212:N275" si="24">(((L212/60)/60)/24)+DATE(1970,1,1)</f>
        <v>42797.25</v>
      </c>
      <c r="O212" s="18">
        <f t="shared" ref="O212:O275" si="25"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 s="4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8">
        <f t="shared" si="24"/>
        <v>41513.208333333336</v>
      </c>
      <c r="O213" s="18">
        <f t="shared" si="25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 s="4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8">
        <f t="shared" si="24"/>
        <v>43814.25</v>
      </c>
      <c r="O214" s="18">
        <f t="shared" si="25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 s="4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8">
        <f t="shared" si="24"/>
        <v>40488.208333333336</v>
      </c>
      <c r="O215" s="18">
        <f t="shared" si="25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 s="4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8">
        <f t="shared" si="24"/>
        <v>40409.208333333336</v>
      </c>
      <c r="O216" s="18">
        <f t="shared" si="25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0"/>
        <v>3.8418367346938775</v>
      </c>
      <c r="G217" t="s">
        <v>14</v>
      </c>
      <c r="H217">
        <v>143</v>
      </c>
      <c r="I217" s="4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8">
        <f t="shared" si="24"/>
        <v>43509.25</v>
      </c>
      <c r="O217" s="18">
        <f t="shared" si="25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0"/>
        <v>155.0706655710764</v>
      </c>
      <c r="G218" t="s">
        <v>20</v>
      </c>
      <c r="H218">
        <v>1815</v>
      </c>
      <c r="I218" s="4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8">
        <f t="shared" si="24"/>
        <v>40869.25</v>
      </c>
      <c r="O218" s="18">
        <f t="shared" si="25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 s="4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8">
        <f t="shared" si="24"/>
        <v>43583.208333333328</v>
      </c>
      <c r="O219" s="18">
        <f t="shared" si="25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 s="4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8">
        <f t="shared" si="24"/>
        <v>40858.25</v>
      </c>
      <c r="O220" s="18">
        <f t="shared" si="25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0"/>
        <v>332.12709832134294</v>
      </c>
      <c r="G221" t="s">
        <v>20</v>
      </c>
      <c r="H221">
        <v>1539</v>
      </c>
      <c r="I221" s="4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8">
        <f t="shared" si="24"/>
        <v>41137.208333333336</v>
      </c>
      <c r="O221" s="18">
        <f t="shared" si="25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 s="4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8">
        <f t="shared" si="24"/>
        <v>40725.208333333336</v>
      </c>
      <c r="O222" s="18">
        <f t="shared" si="25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 s="4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8">
        <f t="shared" si="24"/>
        <v>41081.208333333336</v>
      </c>
      <c r="O223" s="18">
        <f t="shared" si="25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0"/>
        <v>137.97916666666666</v>
      </c>
      <c r="G224" t="s">
        <v>20</v>
      </c>
      <c r="H224">
        <v>138</v>
      </c>
      <c r="I224" s="4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8">
        <f t="shared" si="24"/>
        <v>41914.208333333336</v>
      </c>
      <c r="O224" s="18">
        <f t="shared" si="25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 s="4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8">
        <f t="shared" si="24"/>
        <v>42445.208333333328</v>
      </c>
      <c r="O225" s="18">
        <f t="shared" si="25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 s="4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8">
        <f t="shared" si="24"/>
        <v>41906.208333333336</v>
      </c>
      <c r="O226" s="18">
        <f t="shared" si="25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 s="4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8">
        <f t="shared" si="24"/>
        <v>41762.208333333336</v>
      </c>
      <c r="O227" s="18">
        <f t="shared" si="25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 s="4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8">
        <f t="shared" si="24"/>
        <v>40276.208333333336</v>
      </c>
      <c r="O228" s="18">
        <f t="shared" si="25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 s="4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8">
        <f t="shared" si="24"/>
        <v>42139.208333333328</v>
      </c>
      <c r="O229" s="18">
        <f t="shared" si="25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0"/>
        <v>119.90717911530095</v>
      </c>
      <c r="G230" t="s">
        <v>20</v>
      </c>
      <c r="H230">
        <v>2468</v>
      </c>
      <c r="I230" s="4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8">
        <f t="shared" si="24"/>
        <v>42613.208333333328</v>
      </c>
      <c r="O230" s="18">
        <f t="shared" si="25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 s="4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8">
        <f t="shared" si="24"/>
        <v>42887.208333333328</v>
      </c>
      <c r="O231" s="18">
        <f t="shared" si="25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 s="4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8">
        <f t="shared" si="24"/>
        <v>43805.25</v>
      </c>
      <c r="O232" s="18">
        <f t="shared" si="25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 s="4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8">
        <f t="shared" si="24"/>
        <v>41415.208333333336</v>
      </c>
      <c r="O233" s="18">
        <f t="shared" si="25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 s="4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8">
        <f t="shared" si="24"/>
        <v>42576.208333333328</v>
      </c>
      <c r="O234" s="18">
        <f t="shared" si="25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 s="4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8">
        <f t="shared" si="24"/>
        <v>40706.208333333336</v>
      </c>
      <c r="O235" s="18">
        <f t="shared" si="25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 s="4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8">
        <f t="shared" si="24"/>
        <v>42969.208333333328</v>
      </c>
      <c r="O236" s="18">
        <f t="shared" si="25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 s="4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8">
        <f t="shared" si="24"/>
        <v>42779.25</v>
      </c>
      <c r="O237" s="18">
        <f t="shared" si="25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 s="4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8">
        <f t="shared" si="24"/>
        <v>43641.208333333328</v>
      </c>
      <c r="O238" s="18">
        <f t="shared" si="25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 s="4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8">
        <f t="shared" si="24"/>
        <v>41754.208333333336</v>
      </c>
      <c r="O239" s="18">
        <f t="shared" si="25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 s="4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8">
        <f t="shared" si="24"/>
        <v>43083.25</v>
      </c>
      <c r="O240" s="18">
        <f t="shared" si="25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 s="4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8">
        <f t="shared" si="24"/>
        <v>42245.208333333328</v>
      </c>
      <c r="O241" s="18">
        <f t="shared" si="25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 s="4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8">
        <f t="shared" si="24"/>
        <v>40396.208333333336</v>
      </c>
      <c r="O242" s="18">
        <f t="shared" si="25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 s="4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8">
        <f t="shared" si="24"/>
        <v>41742.208333333336</v>
      </c>
      <c r="O243" s="18">
        <f t="shared" si="25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0"/>
        <v>127.72619047619048</v>
      </c>
      <c r="G244" t="s">
        <v>20</v>
      </c>
      <c r="H244">
        <v>250</v>
      </c>
      <c r="I244" s="4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8">
        <f t="shared" si="24"/>
        <v>42865.208333333328</v>
      </c>
      <c r="O244" s="18">
        <f t="shared" si="25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 s="4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8">
        <f t="shared" si="24"/>
        <v>43163.25</v>
      </c>
      <c r="O245" s="18">
        <f t="shared" si="25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0"/>
        <v>569.71428571428567</v>
      </c>
      <c r="G246" t="s">
        <v>20</v>
      </c>
      <c r="H246">
        <v>53</v>
      </c>
      <c r="I246" s="4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8">
        <f t="shared" si="24"/>
        <v>41834.208333333336</v>
      </c>
      <c r="O246" s="18">
        <f t="shared" si="25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0"/>
        <v>509.34482758620692</v>
      </c>
      <c r="G247" t="s">
        <v>20</v>
      </c>
      <c r="H247">
        <v>214</v>
      </c>
      <c r="I247" s="4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8">
        <f t="shared" si="24"/>
        <v>41736.208333333336</v>
      </c>
      <c r="O247" s="18">
        <f t="shared" si="25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0"/>
        <v>325.53333333333336</v>
      </c>
      <c r="G248" t="s">
        <v>20</v>
      </c>
      <c r="H248">
        <v>222</v>
      </c>
      <c r="I248" s="4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8">
        <f t="shared" si="24"/>
        <v>41491.208333333336</v>
      </c>
      <c r="O248" s="18">
        <f t="shared" si="25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 s="4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8">
        <f t="shared" si="24"/>
        <v>42726.25</v>
      </c>
      <c r="O249" s="18">
        <f t="shared" si="25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0"/>
        <v>211.33870967741936</v>
      </c>
      <c r="G250" t="s">
        <v>20</v>
      </c>
      <c r="H250">
        <v>218</v>
      </c>
      <c r="I250" s="4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8">
        <f t="shared" si="24"/>
        <v>42004.25</v>
      </c>
      <c r="O250" s="18">
        <f t="shared" si="25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 s="4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8">
        <f t="shared" si="24"/>
        <v>42006.25</v>
      </c>
      <c r="O251" s="18">
        <f t="shared" si="25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 s="4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18">
        <f t="shared" si="24"/>
        <v>40203.25</v>
      </c>
      <c r="O252" s="18">
        <f t="shared" si="25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0"/>
        <v>54.08450704225352</v>
      </c>
      <c r="G253" t="s">
        <v>14</v>
      </c>
      <c r="H253">
        <v>101</v>
      </c>
      <c r="I253" s="4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8">
        <f t="shared" si="24"/>
        <v>41252.25</v>
      </c>
      <c r="O253" s="18">
        <f t="shared" si="25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 s="4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8">
        <f t="shared" si="24"/>
        <v>41572.208333333336</v>
      </c>
      <c r="O254" s="18">
        <f t="shared" si="25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 s="4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8">
        <f t="shared" si="24"/>
        <v>40641.208333333336</v>
      </c>
      <c r="O255" s="18">
        <f t="shared" si="25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 s="4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8">
        <f t="shared" si="24"/>
        <v>42787.25</v>
      </c>
      <c r="O256" s="18">
        <f t="shared" si="25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 s="4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8">
        <f t="shared" si="24"/>
        <v>40590.25</v>
      </c>
      <c r="O257" s="18">
        <f t="shared" si="25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 s="4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8">
        <f t="shared" si="24"/>
        <v>42393.25</v>
      </c>
      <c r="O258" s="18">
        <f t="shared" si="25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6">(E259*100/D259)</f>
        <v>146</v>
      </c>
      <c r="G259" t="s">
        <v>20</v>
      </c>
      <c r="H259">
        <v>92</v>
      </c>
      <c r="I259" s="4">
        <f t="shared" ref="I259:I322" si="2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8">
        <f t="shared" si="24"/>
        <v>41338.25</v>
      </c>
      <c r="O259" s="18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si="23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 s="4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8">
        <f t="shared" si="24"/>
        <v>42712.25</v>
      </c>
      <c r="O260" s="1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RIGHT(R260,LEN(R260)-FIND("/",R260,1))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 s="4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8">
        <f t="shared" si="24"/>
        <v>41251.25</v>
      </c>
      <c r="O261" s="1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6"/>
        <v>157.69841269841271</v>
      </c>
      <c r="G262" t="s">
        <v>20</v>
      </c>
      <c r="H262">
        <v>261</v>
      </c>
      <c r="I262" s="4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8">
        <f t="shared" si="24"/>
        <v>41180.208333333336</v>
      </c>
      <c r="O262" s="1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6"/>
        <v>31.201660735468565</v>
      </c>
      <c r="G263" t="s">
        <v>14</v>
      </c>
      <c r="H263">
        <v>454</v>
      </c>
      <c r="I263" s="4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8">
        <f t="shared" si="24"/>
        <v>40415.208333333336</v>
      </c>
      <c r="O263" s="1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 s="4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8">
        <f t="shared" si="24"/>
        <v>40638.208333333336</v>
      </c>
      <c r="O264" s="1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 s="4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8">
        <f t="shared" si="24"/>
        <v>40187.25</v>
      </c>
      <c r="O265" s="1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 s="4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8">
        <f t="shared" si="24"/>
        <v>41317.25</v>
      </c>
      <c r="O266" s="1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 s="4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8">
        <f t="shared" si="24"/>
        <v>42372.25</v>
      </c>
      <c r="O267" s="1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 s="4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8">
        <f t="shared" si="24"/>
        <v>41950.25</v>
      </c>
      <c r="O268" s="1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6"/>
        <v>233.62012987012986</v>
      </c>
      <c r="G269" t="s">
        <v>20</v>
      </c>
      <c r="H269">
        <v>2768</v>
      </c>
      <c r="I269" s="4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8">
        <f t="shared" si="24"/>
        <v>41206.208333333336</v>
      </c>
      <c r="O269" s="1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 s="4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8">
        <f t="shared" si="24"/>
        <v>41186.208333333336</v>
      </c>
      <c r="O270" s="1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 s="4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8">
        <f t="shared" si="24"/>
        <v>43496.25</v>
      </c>
      <c r="O271" s="1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6"/>
        <v>27.176538240368028</v>
      </c>
      <c r="G272" t="s">
        <v>74</v>
      </c>
      <c r="H272">
        <v>1890</v>
      </c>
      <c r="I272" s="4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8">
        <f t="shared" si="24"/>
        <v>40514.25</v>
      </c>
      <c r="O272" s="1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 s="4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8">
        <f t="shared" si="24"/>
        <v>42345.25</v>
      </c>
      <c r="O273" s="1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6"/>
        <v>304.00978473581216</v>
      </c>
      <c r="G274" t="s">
        <v>20</v>
      </c>
      <c r="H274">
        <v>1894</v>
      </c>
      <c r="I274" s="4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8">
        <f t="shared" si="24"/>
        <v>43656.208333333328</v>
      </c>
      <c r="O274" s="1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 s="4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8">
        <f t="shared" si="24"/>
        <v>42995.208333333328</v>
      </c>
      <c r="O275" s="1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 s="4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8">
        <f t="shared" ref="N276:N339" si="30">(((L276/60)/60)/24)+DATE(1970,1,1)</f>
        <v>43045.25</v>
      </c>
      <c r="O276" s="18">
        <f t="shared" ref="O276:O339" si="31">(((M276/60)/60)/24)+DATE(1970,1,1)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 s="4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8">
        <f t="shared" si="30"/>
        <v>43561.208333333328</v>
      </c>
      <c r="O277" s="18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 s="4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8">
        <f t="shared" si="30"/>
        <v>41018.208333333336</v>
      </c>
      <c r="O278" s="18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6"/>
        <v>1066.4285714285713</v>
      </c>
      <c r="G279" t="s">
        <v>20</v>
      </c>
      <c r="H279">
        <v>83</v>
      </c>
      <c r="I279" s="4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8">
        <f t="shared" si="30"/>
        <v>40378.208333333336</v>
      </c>
      <c r="O279" s="18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 s="4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8">
        <f t="shared" si="30"/>
        <v>41239.25</v>
      </c>
      <c r="O280" s="18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6"/>
        <v>170.7</v>
      </c>
      <c r="G281" t="s">
        <v>20</v>
      </c>
      <c r="H281">
        <v>546</v>
      </c>
      <c r="I281" s="4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8">
        <f t="shared" si="30"/>
        <v>43346.208333333328</v>
      </c>
      <c r="O281" s="18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 s="4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8">
        <f t="shared" si="30"/>
        <v>43060.25</v>
      </c>
      <c r="O282" s="18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 s="4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8">
        <f t="shared" si="30"/>
        <v>40979.25</v>
      </c>
      <c r="O283" s="18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6"/>
        <v>108.04761904761905</v>
      </c>
      <c r="G284" t="s">
        <v>20</v>
      </c>
      <c r="H284">
        <v>133</v>
      </c>
      <c r="I284" s="4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8">
        <f t="shared" si="30"/>
        <v>42701.25</v>
      </c>
      <c r="O284" s="18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 s="4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8">
        <f t="shared" si="30"/>
        <v>42520.208333333328</v>
      </c>
      <c r="O285" s="18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 s="4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8">
        <f t="shared" si="30"/>
        <v>41030.208333333336</v>
      </c>
      <c r="O286" s="18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 s="4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8">
        <f t="shared" si="30"/>
        <v>42623.208333333328</v>
      </c>
      <c r="O287" s="18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 s="4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8">
        <f t="shared" si="30"/>
        <v>42697.25</v>
      </c>
      <c r="O288" s="18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 s="4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8">
        <f t="shared" si="30"/>
        <v>42122.208333333328</v>
      </c>
      <c r="O289" s="18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 s="4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8">
        <f t="shared" si="30"/>
        <v>40982.208333333336</v>
      </c>
      <c r="O290" s="18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 s="4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8">
        <f t="shared" si="30"/>
        <v>42219.208333333328</v>
      </c>
      <c r="O291" s="18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 s="4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8">
        <f t="shared" si="30"/>
        <v>41404.208333333336</v>
      </c>
      <c r="O292" s="18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 s="4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8">
        <f t="shared" si="30"/>
        <v>40831.208333333336</v>
      </c>
      <c r="O293" s="18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 s="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18">
        <f t="shared" si="30"/>
        <v>40984.208333333336</v>
      </c>
      <c r="O294" s="18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 s="4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8">
        <f t="shared" si="30"/>
        <v>40456.208333333336</v>
      </c>
      <c r="O295" s="18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 s="4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8">
        <f t="shared" si="30"/>
        <v>43399.208333333328</v>
      </c>
      <c r="O296" s="18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 s="4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8">
        <f t="shared" si="30"/>
        <v>41562.208333333336</v>
      </c>
      <c r="O297" s="18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 s="4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8">
        <f t="shared" si="30"/>
        <v>43493.25</v>
      </c>
      <c r="O298" s="18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 s="4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8">
        <f t="shared" si="30"/>
        <v>41653.25</v>
      </c>
      <c r="O299" s="18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 s="4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8">
        <f t="shared" si="30"/>
        <v>42426.25</v>
      </c>
      <c r="O300" s="18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 s="4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8">
        <f t="shared" si="30"/>
        <v>42432.25</v>
      </c>
      <c r="O301" s="18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 s="4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18">
        <f t="shared" si="30"/>
        <v>42977.208333333328</v>
      </c>
      <c r="O302" s="18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 s="4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8">
        <f t="shared" si="30"/>
        <v>42061.25</v>
      </c>
      <c r="O303" s="18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6"/>
        <v>31.844940867279895</v>
      </c>
      <c r="G304" t="s">
        <v>14</v>
      </c>
      <c r="H304">
        <v>245</v>
      </c>
      <c r="I304" s="4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8">
        <f t="shared" si="30"/>
        <v>43345.208333333328</v>
      </c>
      <c r="O304" s="18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 s="4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8">
        <f t="shared" si="30"/>
        <v>42376.25</v>
      </c>
      <c r="O305" s="18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6"/>
        <v>546.14285714285711</v>
      </c>
      <c r="G306" t="s">
        <v>20</v>
      </c>
      <c r="H306">
        <v>142</v>
      </c>
      <c r="I306" s="4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8">
        <f t="shared" si="30"/>
        <v>42589.208333333328</v>
      </c>
      <c r="O306" s="18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 s="4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8">
        <f t="shared" si="30"/>
        <v>42448.208333333328</v>
      </c>
      <c r="O307" s="18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6"/>
        <v>7.907692307692308</v>
      </c>
      <c r="G308" t="s">
        <v>14</v>
      </c>
      <c r="H308">
        <v>7</v>
      </c>
      <c r="I308" s="4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8">
        <f t="shared" si="30"/>
        <v>42930.208333333328</v>
      </c>
      <c r="O308" s="18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 s="4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8">
        <f t="shared" si="30"/>
        <v>41066.208333333336</v>
      </c>
      <c r="O309" s="18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 s="4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8">
        <f t="shared" si="30"/>
        <v>40651.208333333336</v>
      </c>
      <c r="O310" s="18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 s="4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18">
        <f t="shared" si="30"/>
        <v>40807.208333333336</v>
      </c>
      <c r="O311" s="18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 s="4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8">
        <f t="shared" si="30"/>
        <v>40277.208333333336</v>
      </c>
      <c r="O312" s="18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 s="4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8">
        <f t="shared" si="30"/>
        <v>40590.25</v>
      </c>
      <c r="O313" s="18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 s="4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8">
        <f t="shared" si="30"/>
        <v>41572.208333333336</v>
      </c>
      <c r="O314" s="18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 s="4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18">
        <f t="shared" si="30"/>
        <v>40966.25</v>
      </c>
      <c r="O315" s="18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 s="4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8">
        <f t="shared" si="30"/>
        <v>43536.208333333328</v>
      </c>
      <c r="O316" s="18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 s="4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8">
        <f t="shared" si="30"/>
        <v>41783.208333333336</v>
      </c>
      <c r="O317" s="18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 s="4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8">
        <f t="shared" si="30"/>
        <v>43788.25</v>
      </c>
      <c r="O318" s="18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 s="4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18">
        <f t="shared" si="30"/>
        <v>42869.208333333328</v>
      </c>
      <c r="O319" s="18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6"/>
        <v>15.842105263157896</v>
      </c>
      <c r="G320" t="s">
        <v>14</v>
      </c>
      <c r="H320">
        <v>17</v>
      </c>
      <c r="I320" s="4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8">
        <f t="shared" si="30"/>
        <v>41684.25</v>
      </c>
      <c r="O320" s="18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6"/>
        <v>38.702380952380949</v>
      </c>
      <c r="G321" t="s">
        <v>74</v>
      </c>
      <c r="H321">
        <v>64</v>
      </c>
      <c r="I321" s="4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8">
        <f t="shared" si="30"/>
        <v>40402.208333333336</v>
      </c>
      <c r="O321" s="18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 s="4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8">
        <f t="shared" si="30"/>
        <v>40673.208333333336</v>
      </c>
      <c r="O322" s="18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2">(E323*100/D323)</f>
        <v>94.144366197183103</v>
      </c>
      <c r="G323" t="s">
        <v>14</v>
      </c>
      <c r="H323">
        <v>2468</v>
      </c>
      <c r="I323" s="4">
        <f t="shared" ref="I323:I386" si="3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8">
        <f t="shared" si="30"/>
        <v>40634.208333333336</v>
      </c>
      <c r="O323" s="18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si="29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2"/>
        <v>166.56234096692111</v>
      </c>
      <c r="G324" t="s">
        <v>20</v>
      </c>
      <c r="H324">
        <v>5168</v>
      </c>
      <c r="I324" s="4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8">
        <f t="shared" si="30"/>
        <v>40507.25</v>
      </c>
      <c r="O324" s="1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RIGHT(R324,LEN(R324)-FIND("/",R324,1))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 s="4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8">
        <f t="shared" si="30"/>
        <v>41725.208333333336</v>
      </c>
      <c r="O325" s="1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 s="4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8">
        <f t="shared" si="30"/>
        <v>42176.208333333328</v>
      </c>
      <c r="O326" s="1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2"/>
        <v>90.723076923076917</v>
      </c>
      <c r="G327" t="s">
        <v>14</v>
      </c>
      <c r="H327">
        <v>73</v>
      </c>
      <c r="I327" s="4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8">
        <f t="shared" si="30"/>
        <v>43267.208333333328</v>
      </c>
      <c r="O327" s="1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 s="4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8">
        <f t="shared" si="30"/>
        <v>42364.25</v>
      </c>
      <c r="O328" s="1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 s="4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8">
        <f t="shared" si="30"/>
        <v>43705.208333333328</v>
      </c>
      <c r="O329" s="1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 s="4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8">
        <f t="shared" si="30"/>
        <v>43434.25</v>
      </c>
      <c r="O330" s="1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 s="4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8">
        <f t="shared" si="30"/>
        <v>42716.25</v>
      </c>
      <c r="O331" s="1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 s="4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8">
        <f t="shared" si="30"/>
        <v>43077.25</v>
      </c>
      <c r="O332" s="1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 s="4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8">
        <f t="shared" si="30"/>
        <v>40896.25</v>
      </c>
      <c r="O333" s="1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2"/>
        <v>199.98067632850243</v>
      </c>
      <c r="G334" t="s">
        <v>20</v>
      </c>
      <c r="H334">
        <v>470</v>
      </c>
      <c r="I334" s="4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8">
        <f t="shared" si="30"/>
        <v>41361.208333333336</v>
      </c>
      <c r="O334" s="1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 s="4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8">
        <f t="shared" si="30"/>
        <v>43424.25</v>
      </c>
      <c r="O335" s="1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 s="4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8">
        <f t="shared" si="30"/>
        <v>43110.25</v>
      </c>
      <c r="O336" s="1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2"/>
        <v>114.28538550057537</v>
      </c>
      <c r="G337" t="s">
        <v>20</v>
      </c>
      <c r="H337">
        <v>2283</v>
      </c>
      <c r="I337" s="4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8">
        <f t="shared" si="30"/>
        <v>43784.25</v>
      </c>
      <c r="O337" s="1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2"/>
        <v>97.032531824611027</v>
      </c>
      <c r="G338" t="s">
        <v>14</v>
      </c>
      <c r="H338">
        <v>1072</v>
      </c>
      <c r="I338" s="4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8">
        <f t="shared" si="30"/>
        <v>40527.25</v>
      </c>
      <c r="O338" s="1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 s="4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8">
        <f t="shared" si="30"/>
        <v>43780.25</v>
      </c>
      <c r="O339" s="1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2"/>
        <v>179.14326647564471</v>
      </c>
      <c r="G340" t="s">
        <v>20</v>
      </c>
      <c r="H340">
        <v>1690</v>
      </c>
      <c r="I340" s="4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8">
        <f t="shared" ref="N340:N403" si="36">(((L340/60)/60)/24)+DATE(1970,1,1)</f>
        <v>40821.208333333336</v>
      </c>
      <c r="O340" s="18">
        <f t="shared" ref="O340:O403" si="37"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 s="4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8">
        <f t="shared" si="36"/>
        <v>42949.208333333328</v>
      </c>
      <c r="O341" s="18">
        <f t="shared" si="37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 s="4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8">
        <f t="shared" si="36"/>
        <v>40889.25</v>
      </c>
      <c r="O342" s="18">
        <f t="shared" si="37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 s="4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8">
        <f t="shared" si="36"/>
        <v>42244.208333333328</v>
      </c>
      <c r="O343" s="18">
        <f t="shared" si="37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 s="4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8">
        <f t="shared" si="36"/>
        <v>41475.208333333336</v>
      </c>
      <c r="O344" s="18">
        <f t="shared" si="37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 s="4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8">
        <f t="shared" si="36"/>
        <v>41597.25</v>
      </c>
      <c r="O345" s="18">
        <f t="shared" si="37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 s="4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8">
        <f t="shared" si="36"/>
        <v>43122.25</v>
      </c>
      <c r="O346" s="18">
        <f t="shared" si="37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2"/>
        <v>14.694796954314722</v>
      </c>
      <c r="G347" t="s">
        <v>14</v>
      </c>
      <c r="H347">
        <v>331</v>
      </c>
      <c r="I347" s="4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8">
        <f t="shared" si="36"/>
        <v>42194.208333333328</v>
      </c>
      <c r="O347" s="18">
        <f t="shared" si="37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 s="4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8">
        <f t="shared" si="36"/>
        <v>42971.208333333328</v>
      </c>
      <c r="O348" s="18">
        <f t="shared" si="37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 s="4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8">
        <f t="shared" si="36"/>
        <v>42046.25</v>
      </c>
      <c r="O349" s="18">
        <f t="shared" si="37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 s="4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8">
        <f t="shared" si="36"/>
        <v>42782.25</v>
      </c>
      <c r="O350" s="18">
        <f t="shared" si="37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2"/>
        <v>53.07411504424779</v>
      </c>
      <c r="G351" t="s">
        <v>14</v>
      </c>
      <c r="H351">
        <v>923</v>
      </c>
      <c r="I351" s="4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8">
        <f t="shared" si="36"/>
        <v>42930.208333333328</v>
      </c>
      <c r="O351" s="18">
        <f t="shared" si="37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 s="4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18">
        <f t="shared" si="36"/>
        <v>42144.208333333328</v>
      </c>
      <c r="O352" s="18">
        <f t="shared" si="37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 s="4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8">
        <f t="shared" si="36"/>
        <v>42240.208333333328</v>
      </c>
      <c r="O353" s="18">
        <f t="shared" si="37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2"/>
        <v>34.892857142857146</v>
      </c>
      <c r="G354" t="s">
        <v>14</v>
      </c>
      <c r="H354">
        <v>33</v>
      </c>
      <c r="I354" s="4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8">
        <f t="shared" si="36"/>
        <v>42315.25</v>
      </c>
      <c r="O354" s="18">
        <f t="shared" si="37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 s="4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8">
        <f t="shared" si="36"/>
        <v>43651.208333333328</v>
      </c>
      <c r="O355" s="18">
        <f t="shared" si="37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2"/>
        <v>123.73770491803279</v>
      </c>
      <c r="G356" t="s">
        <v>20</v>
      </c>
      <c r="H356">
        <v>80</v>
      </c>
      <c r="I356" s="4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18">
        <f t="shared" si="36"/>
        <v>41520.208333333336</v>
      </c>
      <c r="O356" s="18">
        <f t="shared" si="37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 s="4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8">
        <f t="shared" si="36"/>
        <v>42757.25</v>
      </c>
      <c r="O357" s="18">
        <f t="shared" si="37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 s="4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8">
        <f t="shared" si="36"/>
        <v>40922.25</v>
      </c>
      <c r="O358" s="18">
        <f t="shared" si="37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 s="4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8">
        <f t="shared" si="36"/>
        <v>42250.208333333328</v>
      </c>
      <c r="O359" s="18">
        <f t="shared" si="37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 s="4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8">
        <f t="shared" si="36"/>
        <v>43322.208333333328</v>
      </c>
      <c r="O360" s="18">
        <f t="shared" si="37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 s="4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8">
        <f t="shared" si="36"/>
        <v>40782.208333333336</v>
      </c>
      <c r="O361" s="18">
        <f t="shared" si="37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 s="4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8">
        <f t="shared" si="36"/>
        <v>40544.25</v>
      </c>
      <c r="O362" s="18">
        <f t="shared" si="37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 s="4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8">
        <f t="shared" si="36"/>
        <v>43015.208333333328</v>
      </c>
      <c r="O363" s="18">
        <f t="shared" si="37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 s="4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8">
        <f t="shared" si="36"/>
        <v>40570.25</v>
      </c>
      <c r="O364" s="18">
        <f t="shared" si="37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2"/>
        <v>160.19230769230768</v>
      </c>
      <c r="G365" t="s">
        <v>20</v>
      </c>
      <c r="H365">
        <v>139</v>
      </c>
      <c r="I365" s="4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8">
        <f t="shared" si="36"/>
        <v>40904.25</v>
      </c>
      <c r="O365" s="18">
        <f t="shared" si="37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2"/>
        <v>1616.3333333333333</v>
      </c>
      <c r="G366" t="s">
        <v>20</v>
      </c>
      <c r="H366">
        <v>186</v>
      </c>
      <c r="I366" s="4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8">
        <f t="shared" si="36"/>
        <v>43164.25</v>
      </c>
      <c r="O366" s="18">
        <f t="shared" si="37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 s="4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8">
        <f t="shared" si="36"/>
        <v>42733.25</v>
      </c>
      <c r="O367" s="18">
        <f t="shared" si="37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 s="4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8">
        <f t="shared" si="36"/>
        <v>40546.25</v>
      </c>
      <c r="O368" s="18">
        <f t="shared" si="37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 s="4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8">
        <f t="shared" si="36"/>
        <v>41930.208333333336</v>
      </c>
      <c r="O369" s="18">
        <f t="shared" si="37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 s="4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8">
        <f t="shared" si="36"/>
        <v>40464.208333333336</v>
      </c>
      <c r="O370" s="18">
        <f t="shared" si="37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2"/>
        <v>273.01851851851853</v>
      </c>
      <c r="G371" t="s">
        <v>20</v>
      </c>
      <c r="H371">
        <v>154</v>
      </c>
      <c r="I371" s="4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8">
        <f t="shared" si="36"/>
        <v>41308.25</v>
      </c>
      <c r="O371" s="18">
        <f t="shared" si="37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 s="4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8">
        <f t="shared" si="36"/>
        <v>43570.208333333328</v>
      </c>
      <c r="O372" s="18">
        <f t="shared" si="37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 s="4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8">
        <f t="shared" si="36"/>
        <v>42043.25</v>
      </c>
      <c r="O373" s="18">
        <f t="shared" si="37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2"/>
        <v>1591.5555555555557</v>
      </c>
      <c r="G374" t="s">
        <v>20</v>
      </c>
      <c r="H374">
        <v>169</v>
      </c>
      <c r="I374" s="4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8">
        <f t="shared" si="36"/>
        <v>42012.25</v>
      </c>
      <c r="O374" s="18">
        <f t="shared" si="37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 s="4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8">
        <f t="shared" si="36"/>
        <v>42964.208333333328</v>
      </c>
      <c r="O375" s="18">
        <f t="shared" si="37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2"/>
        <v>13.185782556750299</v>
      </c>
      <c r="G376" t="s">
        <v>14</v>
      </c>
      <c r="H376">
        <v>441</v>
      </c>
      <c r="I376" s="4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8">
        <f t="shared" si="36"/>
        <v>43476.25</v>
      </c>
      <c r="O376" s="18">
        <f t="shared" si="37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 s="4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18">
        <f t="shared" si="36"/>
        <v>42293.208333333328</v>
      </c>
      <c r="O377" s="18">
        <f t="shared" si="37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2"/>
        <v>361.02941176470586</v>
      </c>
      <c r="G378" t="s">
        <v>20</v>
      </c>
      <c r="H378">
        <v>131</v>
      </c>
      <c r="I378" s="4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8">
        <f t="shared" si="36"/>
        <v>41826.208333333336</v>
      </c>
      <c r="O378" s="18">
        <f t="shared" si="37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 s="4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8">
        <f t="shared" si="36"/>
        <v>43760.208333333328</v>
      </c>
      <c r="O379" s="18">
        <f t="shared" si="37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 s="4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8">
        <f t="shared" si="36"/>
        <v>43241.208333333328</v>
      </c>
      <c r="O380" s="18">
        <f t="shared" si="37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 s="4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8">
        <f t="shared" si="36"/>
        <v>40843.208333333336</v>
      </c>
      <c r="O381" s="18">
        <f t="shared" si="37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 s="4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8">
        <f t="shared" si="36"/>
        <v>41448.208333333336</v>
      </c>
      <c r="O382" s="18">
        <f t="shared" si="37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 s="4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8">
        <f t="shared" si="36"/>
        <v>42163.208333333328</v>
      </c>
      <c r="O383" s="18">
        <f t="shared" si="37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 s="4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8">
        <f t="shared" si="36"/>
        <v>43024.208333333328</v>
      </c>
      <c r="O384" s="18">
        <f t="shared" si="37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 s="4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8">
        <f t="shared" si="36"/>
        <v>43509.25</v>
      </c>
      <c r="O385" s="18">
        <f t="shared" si="37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 s="4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8">
        <f t="shared" si="36"/>
        <v>42776.25</v>
      </c>
      <c r="O386" s="18">
        <f t="shared" si="37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8">(E387*100/D387)</f>
        <v>146.16709511568124</v>
      </c>
      <c r="G387" t="s">
        <v>20</v>
      </c>
      <c r="H387">
        <v>1137</v>
      </c>
      <c r="I387" s="4">
        <f t="shared" ref="I387:I450" si="39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8">
        <f t="shared" si="36"/>
        <v>43553.208333333328</v>
      </c>
      <c r="O387" s="18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si="35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 s="4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8">
        <f t="shared" si="36"/>
        <v>40355.208333333336</v>
      </c>
      <c r="O388" s="1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RIGHT(R388,LEN(R388)-FIND("/",R388,1))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8"/>
        <v>39.261467889908253</v>
      </c>
      <c r="G389" t="s">
        <v>14</v>
      </c>
      <c r="H389">
        <v>424</v>
      </c>
      <c r="I389" s="4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8">
        <f t="shared" si="36"/>
        <v>41072.208333333336</v>
      </c>
      <c r="O389" s="1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8"/>
        <v>11.270034843205575</v>
      </c>
      <c r="G390" t="s">
        <v>74</v>
      </c>
      <c r="H390">
        <v>145</v>
      </c>
      <c r="I390" s="4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8">
        <f t="shared" si="36"/>
        <v>40912.25</v>
      </c>
      <c r="O390" s="1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 s="4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8">
        <f t="shared" si="36"/>
        <v>40479.208333333336</v>
      </c>
      <c r="O391" s="1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8"/>
        <v>186.54166666666666</v>
      </c>
      <c r="G392" t="s">
        <v>20</v>
      </c>
      <c r="H392">
        <v>50</v>
      </c>
      <c r="I392" s="4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18">
        <f t="shared" si="36"/>
        <v>41530.208333333336</v>
      </c>
      <c r="O392" s="1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 s="4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8">
        <f t="shared" si="36"/>
        <v>41653.25</v>
      </c>
      <c r="O393" s="1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8"/>
        <v>65.642371234207971</v>
      </c>
      <c r="G394" t="s">
        <v>14</v>
      </c>
      <c r="H394">
        <v>1608</v>
      </c>
      <c r="I394" s="4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8">
        <f t="shared" si="36"/>
        <v>40549.25</v>
      </c>
      <c r="O394" s="1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8"/>
        <v>228.96178343949043</v>
      </c>
      <c r="G395" t="s">
        <v>20</v>
      </c>
      <c r="H395">
        <v>3059</v>
      </c>
      <c r="I395" s="4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8">
        <f t="shared" si="36"/>
        <v>42933.208333333328</v>
      </c>
      <c r="O395" s="1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8"/>
        <v>469.375</v>
      </c>
      <c r="G396" t="s">
        <v>20</v>
      </c>
      <c r="H396">
        <v>34</v>
      </c>
      <c r="I396" s="4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8">
        <f t="shared" si="36"/>
        <v>41484.208333333336</v>
      </c>
      <c r="O396" s="1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 s="4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8">
        <f t="shared" si="36"/>
        <v>40885.25</v>
      </c>
      <c r="O397" s="1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 s="4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8">
        <f t="shared" si="36"/>
        <v>43378.208333333328</v>
      </c>
      <c r="O398" s="1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 s="4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8">
        <f t="shared" si="36"/>
        <v>41417.208333333336</v>
      </c>
      <c r="O399" s="1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 s="4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8">
        <f t="shared" si="36"/>
        <v>43228.208333333328</v>
      </c>
      <c r="O400" s="1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 s="4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8">
        <f t="shared" si="36"/>
        <v>40576.25</v>
      </c>
      <c r="O401" s="1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 s="4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18">
        <f t="shared" si="36"/>
        <v>41502.208333333336</v>
      </c>
      <c r="O402" s="1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 s="4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8">
        <f t="shared" si="36"/>
        <v>43765.208333333328</v>
      </c>
      <c r="O403" s="1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 s="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8">
        <f t="shared" ref="N404:N467" si="42">(((L404/60)/60)/24)+DATE(1970,1,1)</f>
        <v>40914.25</v>
      </c>
      <c r="O404" s="18">
        <f t="shared" ref="O404:O467" si="43">(((M404/60)/60)/24)+DATE(1970,1,1)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 s="4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8">
        <f t="shared" si="42"/>
        <v>40310.208333333336</v>
      </c>
      <c r="O405" s="18">
        <f t="shared" si="43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 s="4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8">
        <f t="shared" si="42"/>
        <v>43053.25</v>
      </c>
      <c r="O406" s="18">
        <f t="shared" si="43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 s="4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8">
        <f t="shared" si="42"/>
        <v>43255.208333333328</v>
      </c>
      <c r="O407" s="18">
        <f t="shared" si="43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 s="4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8">
        <f t="shared" si="42"/>
        <v>41304.25</v>
      </c>
      <c r="O408" s="18">
        <f t="shared" si="43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 s="4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18">
        <f t="shared" si="42"/>
        <v>43751.208333333328</v>
      </c>
      <c r="O409" s="18">
        <f t="shared" si="43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 s="4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8">
        <f t="shared" si="42"/>
        <v>42541.208333333328</v>
      </c>
      <c r="O410" s="18">
        <f t="shared" si="43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 s="4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8">
        <f t="shared" si="42"/>
        <v>42843.208333333328</v>
      </c>
      <c r="O411" s="18">
        <f t="shared" si="43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 s="4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8">
        <f t="shared" si="42"/>
        <v>42122.208333333328</v>
      </c>
      <c r="O412" s="18">
        <f t="shared" si="43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 s="4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8">
        <f t="shared" si="42"/>
        <v>42884.208333333328</v>
      </c>
      <c r="O413" s="18">
        <f t="shared" si="43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 s="4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8">
        <f t="shared" si="42"/>
        <v>41642.25</v>
      </c>
      <c r="O414" s="18">
        <f t="shared" si="43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 s="4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8">
        <f t="shared" si="42"/>
        <v>43431.25</v>
      </c>
      <c r="O415" s="18">
        <f t="shared" si="43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 s="4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8">
        <f t="shared" si="42"/>
        <v>40288.208333333336</v>
      </c>
      <c r="O416" s="18">
        <f t="shared" si="43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 s="4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8">
        <f t="shared" si="42"/>
        <v>40921.25</v>
      </c>
      <c r="O417" s="18">
        <f t="shared" si="43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 s="4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8">
        <f t="shared" si="42"/>
        <v>40560.25</v>
      </c>
      <c r="O418" s="18">
        <f t="shared" si="43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 s="4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8">
        <f t="shared" si="42"/>
        <v>43407.208333333328</v>
      </c>
      <c r="O419" s="18">
        <f t="shared" si="43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 s="4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8">
        <f t="shared" si="42"/>
        <v>41035.208333333336</v>
      </c>
      <c r="O420" s="18">
        <f t="shared" si="43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8"/>
        <v>123.43497363796133</v>
      </c>
      <c r="G421" t="s">
        <v>20</v>
      </c>
      <c r="H421">
        <v>5203</v>
      </c>
      <c r="I421" s="4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8">
        <f t="shared" si="42"/>
        <v>40899.25</v>
      </c>
      <c r="O421" s="18">
        <f t="shared" si="43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 s="4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8">
        <f t="shared" si="42"/>
        <v>42911.208333333328</v>
      </c>
      <c r="O422" s="18">
        <f t="shared" si="43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8"/>
        <v>63.98936170212766</v>
      </c>
      <c r="G423" t="s">
        <v>14</v>
      </c>
      <c r="H423">
        <v>118</v>
      </c>
      <c r="I423" s="4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8">
        <f t="shared" si="42"/>
        <v>42915.208333333328</v>
      </c>
      <c r="O423" s="18">
        <f t="shared" si="43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 s="4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8">
        <f t="shared" si="42"/>
        <v>40285.208333333336</v>
      </c>
      <c r="O424" s="18">
        <f t="shared" si="43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 s="4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8">
        <f t="shared" si="42"/>
        <v>40808.208333333336</v>
      </c>
      <c r="O425" s="18">
        <f t="shared" si="43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 s="4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8">
        <f t="shared" si="42"/>
        <v>43208.208333333328</v>
      </c>
      <c r="O426" s="18">
        <f t="shared" si="43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8"/>
        <v>287.66666666666669</v>
      </c>
      <c r="G427" t="s">
        <v>20</v>
      </c>
      <c r="H427">
        <v>92</v>
      </c>
      <c r="I427" s="4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8">
        <f t="shared" si="42"/>
        <v>42213.208333333328</v>
      </c>
      <c r="O427" s="18">
        <f t="shared" si="43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 s="4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8">
        <f t="shared" si="42"/>
        <v>41332.25</v>
      </c>
      <c r="O428" s="18">
        <f t="shared" si="43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8"/>
        <v>112.90429799426934</v>
      </c>
      <c r="G429" t="s">
        <v>20</v>
      </c>
      <c r="H429">
        <v>2526</v>
      </c>
      <c r="I429" s="4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8">
        <f t="shared" si="42"/>
        <v>41895.208333333336</v>
      </c>
      <c r="O429" s="18">
        <f t="shared" si="43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 s="4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8">
        <f t="shared" si="42"/>
        <v>40585.25</v>
      </c>
      <c r="O430" s="18">
        <f t="shared" si="43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 s="4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8">
        <f t="shared" si="42"/>
        <v>41680.25</v>
      </c>
      <c r="O431" s="18">
        <f t="shared" si="43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 s="4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8">
        <f t="shared" si="42"/>
        <v>43737.208333333328</v>
      </c>
      <c r="O432" s="18">
        <f t="shared" si="43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8"/>
        <v>192.49019607843138</v>
      </c>
      <c r="G433" t="s">
        <v>20</v>
      </c>
      <c r="H433">
        <v>94</v>
      </c>
      <c r="I433" s="4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8">
        <f t="shared" si="42"/>
        <v>43273.208333333328</v>
      </c>
      <c r="O433" s="18">
        <f t="shared" si="43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8"/>
        <v>82.714285714285708</v>
      </c>
      <c r="G434" t="s">
        <v>14</v>
      </c>
      <c r="H434">
        <v>91</v>
      </c>
      <c r="I434" s="4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8">
        <f t="shared" si="42"/>
        <v>41761.208333333336</v>
      </c>
      <c r="O434" s="18">
        <f t="shared" si="43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8"/>
        <v>54.163920922570014</v>
      </c>
      <c r="G435" t="s">
        <v>14</v>
      </c>
      <c r="H435">
        <v>792</v>
      </c>
      <c r="I435" s="4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8">
        <f t="shared" si="42"/>
        <v>41603.25</v>
      </c>
      <c r="O435" s="18">
        <f t="shared" si="43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 s="4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18">
        <f t="shared" si="42"/>
        <v>42705.25</v>
      </c>
      <c r="O436" s="18">
        <f t="shared" si="43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8"/>
        <v>116.87664041994751</v>
      </c>
      <c r="G437" t="s">
        <v>20</v>
      </c>
      <c r="H437">
        <v>1713</v>
      </c>
      <c r="I437" s="4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8">
        <f t="shared" si="42"/>
        <v>41988.25</v>
      </c>
      <c r="O437" s="18">
        <f t="shared" si="43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 s="4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8">
        <f t="shared" si="42"/>
        <v>43575.208333333328</v>
      </c>
      <c r="O438" s="18">
        <f t="shared" si="43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 s="4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8">
        <f t="shared" si="42"/>
        <v>42260.208333333328</v>
      </c>
      <c r="O439" s="18">
        <f t="shared" si="43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 s="4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8">
        <f t="shared" si="42"/>
        <v>41337.25</v>
      </c>
      <c r="O440" s="18">
        <f t="shared" si="43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 s="4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8">
        <f t="shared" si="42"/>
        <v>42680.208333333328</v>
      </c>
      <c r="O441" s="18">
        <f t="shared" si="43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 s="4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8">
        <f t="shared" si="42"/>
        <v>42916.208333333328</v>
      </c>
      <c r="O442" s="18">
        <f t="shared" si="43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 s="4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18">
        <f t="shared" si="42"/>
        <v>41025.208333333336</v>
      </c>
      <c r="O443" s="18">
        <f t="shared" si="43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 s="4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8">
        <f t="shared" si="42"/>
        <v>42980.208333333328</v>
      </c>
      <c r="O444" s="18">
        <f t="shared" si="43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 s="4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8">
        <f t="shared" si="42"/>
        <v>40451.208333333336</v>
      </c>
      <c r="O445" s="18">
        <f t="shared" si="43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 s="4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8">
        <f t="shared" si="42"/>
        <v>40748.208333333336</v>
      </c>
      <c r="O446" s="18">
        <f t="shared" si="43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8"/>
        <v>511.38095238095241</v>
      </c>
      <c r="G447" t="s">
        <v>20</v>
      </c>
      <c r="H447">
        <v>170</v>
      </c>
      <c r="I447" s="4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8">
        <f t="shared" si="42"/>
        <v>40515.25</v>
      </c>
      <c r="O447" s="18">
        <f t="shared" si="43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 s="4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8">
        <f t="shared" si="42"/>
        <v>41261.25</v>
      </c>
      <c r="O448" s="18">
        <f t="shared" si="43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 s="4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18">
        <f t="shared" si="42"/>
        <v>43088.25</v>
      </c>
      <c r="O449" s="18">
        <f t="shared" si="43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 s="4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8">
        <f t="shared" si="42"/>
        <v>41378.208333333336</v>
      </c>
      <c r="O450" s="18">
        <f t="shared" si="43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4">(E451*100/D451)</f>
        <v>967</v>
      </c>
      <c r="G451" t="s">
        <v>20</v>
      </c>
      <c r="H451">
        <v>86</v>
      </c>
      <c r="I451" s="4">
        <f t="shared" ref="I451:I514" si="4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8">
        <f t="shared" si="42"/>
        <v>43530.25</v>
      </c>
      <c r="O451" s="18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si="41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4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8">
        <f t="shared" si="42"/>
        <v>43394.208333333328</v>
      </c>
      <c r="O452" s="1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RIGHT(R452,LEN(R452)-FIND("/",R452,1))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122.84501347708895</v>
      </c>
      <c r="G453" t="s">
        <v>20</v>
      </c>
      <c r="H453">
        <v>6286</v>
      </c>
      <c r="I453" s="4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8">
        <f t="shared" si="42"/>
        <v>42935.208333333328</v>
      </c>
      <c r="O453" s="1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4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8">
        <f t="shared" si="42"/>
        <v>40365.208333333336</v>
      </c>
      <c r="O454" s="1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4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8">
        <f t="shared" si="42"/>
        <v>42705.25</v>
      </c>
      <c r="O455" s="1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4"/>
        <v>44.075000000000003</v>
      </c>
      <c r="G456" t="s">
        <v>14</v>
      </c>
      <c r="H456">
        <v>39</v>
      </c>
      <c r="I456" s="4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8">
        <f t="shared" si="42"/>
        <v>41568.208333333336</v>
      </c>
      <c r="O456" s="1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4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8">
        <f t="shared" si="42"/>
        <v>40809.208333333336</v>
      </c>
      <c r="O457" s="1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4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8">
        <f t="shared" si="42"/>
        <v>43141.25</v>
      </c>
      <c r="O458" s="1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4"/>
        <v>26.64</v>
      </c>
      <c r="G459" t="s">
        <v>14</v>
      </c>
      <c r="H459">
        <v>46</v>
      </c>
      <c r="I459" s="4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8">
        <f t="shared" si="42"/>
        <v>42657.208333333328</v>
      </c>
      <c r="O459" s="1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4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8">
        <f t="shared" si="42"/>
        <v>40265.208333333336</v>
      </c>
      <c r="O460" s="1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4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8">
        <f t="shared" si="42"/>
        <v>42001.25</v>
      </c>
      <c r="O461" s="1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4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8">
        <f t="shared" si="42"/>
        <v>40399.208333333336</v>
      </c>
      <c r="O462" s="1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4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8">
        <f t="shared" si="42"/>
        <v>41757.208333333336</v>
      </c>
      <c r="O463" s="1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30.579449152542374</v>
      </c>
      <c r="G464" t="s">
        <v>14</v>
      </c>
      <c r="H464">
        <v>535</v>
      </c>
      <c r="I464" s="4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8">
        <f t="shared" si="42"/>
        <v>41304.25</v>
      </c>
      <c r="O464" s="1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4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8">
        <f t="shared" si="42"/>
        <v>41639.25</v>
      </c>
      <c r="O465" s="1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4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8">
        <f t="shared" si="42"/>
        <v>43142.25</v>
      </c>
      <c r="O466" s="1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4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8">
        <f t="shared" si="42"/>
        <v>43127.25</v>
      </c>
      <c r="O467" s="1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4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8">
        <f t="shared" ref="N468:N531" si="48">(((L468/60)/60)/24)+DATE(1970,1,1)</f>
        <v>41409.208333333336</v>
      </c>
      <c r="O468" s="18">
        <f t="shared" ref="O468:O531" si="49"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575.21428571428567</v>
      </c>
      <c r="G469" t="s">
        <v>20</v>
      </c>
      <c r="H469">
        <v>139</v>
      </c>
      <c r="I469" s="4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8">
        <f t="shared" si="48"/>
        <v>42331.25</v>
      </c>
      <c r="O469" s="18">
        <f t="shared" si="49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4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8">
        <f t="shared" si="48"/>
        <v>43569.208333333328</v>
      </c>
      <c r="O470" s="18">
        <f t="shared" si="49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184.42857142857142</v>
      </c>
      <c r="G471" t="s">
        <v>20</v>
      </c>
      <c r="H471">
        <v>159</v>
      </c>
      <c r="I471" s="4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8">
        <f t="shared" si="48"/>
        <v>42142.208333333328</v>
      </c>
      <c r="O471" s="18">
        <f t="shared" si="49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4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8">
        <f t="shared" si="48"/>
        <v>42716.25</v>
      </c>
      <c r="O472" s="18">
        <f t="shared" si="49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4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8">
        <f t="shared" si="48"/>
        <v>41031.208333333336</v>
      </c>
      <c r="O473" s="18">
        <f t="shared" si="49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4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8">
        <f t="shared" si="48"/>
        <v>43535.208333333328</v>
      </c>
      <c r="O474" s="18">
        <f t="shared" si="49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4"/>
        <v>178.14</v>
      </c>
      <c r="G475" t="s">
        <v>20</v>
      </c>
      <c r="H475">
        <v>106</v>
      </c>
      <c r="I475" s="4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8">
        <f t="shared" si="48"/>
        <v>43277.208333333328</v>
      </c>
      <c r="O475" s="18">
        <f t="shared" si="49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4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8">
        <f t="shared" si="48"/>
        <v>41989.25</v>
      </c>
      <c r="O476" s="18">
        <f t="shared" si="49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113.94594594594595</v>
      </c>
      <c r="G477" t="s">
        <v>20</v>
      </c>
      <c r="H477">
        <v>211</v>
      </c>
      <c r="I477" s="4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8">
        <f t="shared" si="48"/>
        <v>41450.208333333336</v>
      </c>
      <c r="O477" s="18">
        <f t="shared" si="49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29.828720626631853</v>
      </c>
      <c r="G478" t="s">
        <v>14</v>
      </c>
      <c r="H478">
        <v>1120</v>
      </c>
      <c r="I478" s="4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8">
        <f t="shared" si="48"/>
        <v>43322.208333333328</v>
      </c>
      <c r="O478" s="18">
        <f t="shared" si="49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54.27058823529412</v>
      </c>
      <c r="G479" t="s">
        <v>14</v>
      </c>
      <c r="H479">
        <v>113</v>
      </c>
      <c r="I479" s="4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8">
        <f t="shared" si="48"/>
        <v>40720.208333333336</v>
      </c>
      <c r="O479" s="18">
        <f t="shared" si="49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4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8">
        <f t="shared" si="48"/>
        <v>42072.208333333328</v>
      </c>
      <c r="O480" s="18">
        <f t="shared" si="49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4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8">
        <f t="shared" si="48"/>
        <v>42945.208333333328</v>
      </c>
      <c r="O481" s="18">
        <f t="shared" si="49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100.65116279069767</v>
      </c>
      <c r="G482" t="s">
        <v>20</v>
      </c>
      <c r="H482">
        <v>87</v>
      </c>
      <c r="I482" s="4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8">
        <f t="shared" si="48"/>
        <v>40248.25</v>
      </c>
      <c r="O482" s="18">
        <f t="shared" si="49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4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8">
        <f t="shared" si="48"/>
        <v>41913.208333333336</v>
      </c>
      <c r="O483" s="18">
        <f t="shared" si="49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4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8">
        <f t="shared" si="48"/>
        <v>40963.25</v>
      </c>
      <c r="O484" s="18">
        <f t="shared" si="49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4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8">
        <f t="shared" si="48"/>
        <v>43811.25</v>
      </c>
      <c r="O485" s="18">
        <f t="shared" si="49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4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8">
        <f t="shared" si="48"/>
        <v>41855.208333333336</v>
      </c>
      <c r="O486" s="18">
        <f t="shared" si="49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4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8">
        <f t="shared" si="48"/>
        <v>43626.208333333328</v>
      </c>
      <c r="O487" s="18">
        <f t="shared" si="49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4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8">
        <f t="shared" si="48"/>
        <v>43168.25</v>
      </c>
      <c r="O488" s="18">
        <f t="shared" si="49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4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8">
        <f t="shared" si="48"/>
        <v>42845.208333333328</v>
      </c>
      <c r="O489" s="18">
        <f t="shared" si="49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4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8">
        <f t="shared" si="48"/>
        <v>42403.25</v>
      </c>
      <c r="O490" s="18">
        <f t="shared" si="49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101.51086956521739</v>
      </c>
      <c r="G491" t="s">
        <v>20</v>
      </c>
      <c r="H491">
        <v>85</v>
      </c>
      <c r="I491" s="4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8">
        <f t="shared" si="48"/>
        <v>40406.208333333336</v>
      </c>
      <c r="O491" s="18">
        <f t="shared" si="49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4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8">
        <f t="shared" si="48"/>
        <v>43786.25</v>
      </c>
      <c r="O492" s="18">
        <f t="shared" si="49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305.34683098591552</v>
      </c>
      <c r="G493" t="s">
        <v>20</v>
      </c>
      <c r="H493">
        <v>2443</v>
      </c>
      <c r="I493" s="4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8">
        <f t="shared" si="48"/>
        <v>41456.208333333336</v>
      </c>
      <c r="O493" s="18">
        <f t="shared" si="49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23.995287958115185</v>
      </c>
      <c r="G494" t="s">
        <v>74</v>
      </c>
      <c r="H494">
        <v>595</v>
      </c>
      <c r="I494" s="4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8">
        <f t="shared" si="48"/>
        <v>40336.208333333336</v>
      </c>
      <c r="O494" s="18">
        <f t="shared" si="49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723.77777777777783</v>
      </c>
      <c r="G495" t="s">
        <v>20</v>
      </c>
      <c r="H495">
        <v>64</v>
      </c>
      <c r="I495" s="4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8">
        <f t="shared" si="48"/>
        <v>43645.208333333328</v>
      </c>
      <c r="O495" s="18">
        <f t="shared" si="49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4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8">
        <f t="shared" si="48"/>
        <v>40990.208333333336</v>
      </c>
      <c r="O496" s="18">
        <f t="shared" si="49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4"/>
        <v>414.5</v>
      </c>
      <c r="G497" t="s">
        <v>20</v>
      </c>
      <c r="H497">
        <v>195</v>
      </c>
      <c r="I497" s="4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8">
        <f t="shared" si="48"/>
        <v>41800.208333333336</v>
      </c>
      <c r="O497" s="18">
        <f t="shared" si="49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4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8">
        <f t="shared" si="48"/>
        <v>42876.208333333328</v>
      </c>
      <c r="O498" s="18">
        <f t="shared" si="49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34.173469387755105</v>
      </c>
      <c r="G499" t="s">
        <v>14</v>
      </c>
      <c r="H499">
        <v>120</v>
      </c>
      <c r="I499" s="4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8">
        <f t="shared" si="48"/>
        <v>42724.25</v>
      </c>
      <c r="O499" s="18">
        <f t="shared" si="49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4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8">
        <f t="shared" si="48"/>
        <v>42005.25</v>
      </c>
      <c r="O500" s="18">
        <f t="shared" si="49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4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8">
        <f t="shared" si="48"/>
        <v>42444.208333333328</v>
      </c>
      <c r="O501" s="18">
        <f t="shared" si="49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4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8">
        <f t="shared" si="48"/>
        <v>41395.208333333336</v>
      </c>
      <c r="O502" s="18">
        <f t="shared" si="49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70.145182291666671</v>
      </c>
      <c r="G503" t="s">
        <v>14</v>
      </c>
      <c r="H503">
        <v>1796</v>
      </c>
      <c r="I503" s="4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8">
        <f t="shared" si="48"/>
        <v>41345.208333333336</v>
      </c>
      <c r="O503" s="18">
        <f t="shared" si="49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4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8">
        <f t="shared" si="48"/>
        <v>41117.208333333336</v>
      </c>
      <c r="O504" s="18">
        <f t="shared" si="49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180.32549019607842</v>
      </c>
      <c r="G505" t="s">
        <v>20</v>
      </c>
      <c r="H505">
        <v>460</v>
      </c>
      <c r="I505" s="4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8">
        <f t="shared" si="48"/>
        <v>42186.208333333328</v>
      </c>
      <c r="O505" s="18">
        <f t="shared" si="49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4"/>
        <v>92.32</v>
      </c>
      <c r="G506" t="s">
        <v>14</v>
      </c>
      <c r="H506">
        <v>62</v>
      </c>
      <c r="I506" s="4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8">
        <f t="shared" si="48"/>
        <v>42142.208333333328</v>
      </c>
      <c r="O506" s="18">
        <f t="shared" si="49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13.901001112347052</v>
      </c>
      <c r="G507" t="s">
        <v>14</v>
      </c>
      <c r="H507">
        <v>347</v>
      </c>
      <c r="I507" s="4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8">
        <f t="shared" si="48"/>
        <v>41341.25</v>
      </c>
      <c r="O507" s="18">
        <f t="shared" si="49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927.07777777777778</v>
      </c>
      <c r="G508" t="s">
        <v>20</v>
      </c>
      <c r="H508">
        <v>2528</v>
      </c>
      <c r="I508" s="4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8">
        <f t="shared" si="48"/>
        <v>43062.25</v>
      </c>
      <c r="O508" s="18">
        <f t="shared" si="49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39.857142857142854</v>
      </c>
      <c r="G509" t="s">
        <v>14</v>
      </c>
      <c r="H509">
        <v>19</v>
      </c>
      <c r="I509" s="4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8">
        <f t="shared" si="48"/>
        <v>41373.208333333336</v>
      </c>
      <c r="O509" s="18">
        <f t="shared" si="49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4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8">
        <f t="shared" si="48"/>
        <v>43310.208333333328</v>
      </c>
      <c r="O510" s="18">
        <f t="shared" si="49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4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8">
        <f t="shared" si="48"/>
        <v>41034.208333333336</v>
      </c>
      <c r="O511" s="18">
        <f t="shared" si="49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119.08974358974359</v>
      </c>
      <c r="G512" t="s">
        <v>20</v>
      </c>
      <c r="H512">
        <v>131</v>
      </c>
      <c r="I512" s="4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8">
        <f t="shared" si="48"/>
        <v>43251.208333333328</v>
      </c>
      <c r="O512" s="18">
        <f t="shared" si="49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4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8">
        <f t="shared" si="48"/>
        <v>43671.208333333328</v>
      </c>
      <c r="O513" s="18">
        <f t="shared" si="49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4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8">
        <f t="shared" si="48"/>
        <v>41825.208333333336</v>
      </c>
      <c r="O514" s="18">
        <f t="shared" si="49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0">(E515*100/D515)</f>
        <v>39.277108433734938</v>
      </c>
      <c r="G515" t="s">
        <v>74</v>
      </c>
      <c r="H515">
        <v>35</v>
      </c>
      <c r="I515" s="4">
        <f t="shared" ref="I515:I578" si="51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8">
        <f t="shared" si="48"/>
        <v>40430.208333333336</v>
      </c>
      <c r="O515" s="18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si="47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22.439077144917086</v>
      </c>
      <c r="G516" t="s">
        <v>74</v>
      </c>
      <c r="H516">
        <v>528</v>
      </c>
      <c r="I516" s="4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8">
        <f t="shared" si="48"/>
        <v>41614.25</v>
      </c>
      <c r="O516" s="1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RIGHT(R516,LEN(R516)-FIND("/",R516,1))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4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8">
        <f t="shared" si="48"/>
        <v>40900.25</v>
      </c>
      <c r="O517" s="1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4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8">
        <f t="shared" si="48"/>
        <v>40396.208333333336</v>
      </c>
      <c r="O518" s="1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0"/>
        <v>112</v>
      </c>
      <c r="G519" t="s">
        <v>20</v>
      </c>
      <c r="H519">
        <v>78</v>
      </c>
      <c r="I519" s="4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8">
        <f t="shared" si="48"/>
        <v>42860.208333333328</v>
      </c>
      <c r="O519" s="1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4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8">
        <f t="shared" si="48"/>
        <v>43154.25</v>
      </c>
      <c r="O520" s="1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101.74563871693866</v>
      </c>
      <c r="G521" t="s">
        <v>20</v>
      </c>
      <c r="H521">
        <v>1773</v>
      </c>
      <c r="I521" s="4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8">
        <f t="shared" si="48"/>
        <v>42012.25</v>
      </c>
      <c r="O521" s="1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4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8">
        <f t="shared" si="48"/>
        <v>43574.208333333328</v>
      </c>
      <c r="O522" s="1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4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8">
        <f t="shared" si="48"/>
        <v>42605.208333333328</v>
      </c>
      <c r="O523" s="1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4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8">
        <f t="shared" si="48"/>
        <v>41093.208333333336</v>
      </c>
      <c r="O524" s="1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700.33333333333337</v>
      </c>
      <c r="G525" t="s">
        <v>20</v>
      </c>
      <c r="H525">
        <v>89</v>
      </c>
      <c r="I525" s="4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8">
        <f t="shared" si="48"/>
        <v>40241.25</v>
      </c>
      <c r="O525" s="1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83.904860392967947</v>
      </c>
      <c r="G526" t="s">
        <v>14</v>
      </c>
      <c r="H526">
        <v>1979</v>
      </c>
      <c r="I526" s="4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8">
        <f t="shared" si="48"/>
        <v>40294.208333333336</v>
      </c>
      <c r="O526" s="1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4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8">
        <f t="shared" si="48"/>
        <v>40505.25</v>
      </c>
      <c r="O527" s="1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4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8">
        <f t="shared" si="48"/>
        <v>42364.25</v>
      </c>
      <c r="O528" s="1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4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8">
        <f t="shared" si="48"/>
        <v>42405.25</v>
      </c>
      <c r="O529" s="1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0"/>
        <v>80.3</v>
      </c>
      <c r="G530" t="s">
        <v>14</v>
      </c>
      <c r="H530">
        <v>80</v>
      </c>
      <c r="I530" s="4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8">
        <f t="shared" si="48"/>
        <v>41601.25</v>
      </c>
      <c r="O530" s="1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11.254901960784315</v>
      </c>
      <c r="G531" t="s">
        <v>14</v>
      </c>
      <c r="H531">
        <v>9</v>
      </c>
      <c r="I531" s="4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8">
        <f t="shared" si="48"/>
        <v>41769.208333333336</v>
      </c>
      <c r="O531" s="1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4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8">
        <f t="shared" ref="N532:N595" si="54">(((L532/60)/60)/24)+DATE(1970,1,1)</f>
        <v>40421.208333333336</v>
      </c>
      <c r="O532" s="18">
        <f t="shared" ref="O532:O595" si="55"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95.521156936261377</v>
      </c>
      <c r="G533" t="s">
        <v>47</v>
      </c>
      <c r="H533">
        <v>3640</v>
      </c>
      <c r="I533" s="4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8">
        <f t="shared" si="54"/>
        <v>41589.25</v>
      </c>
      <c r="O533" s="18">
        <f t="shared" si="55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0"/>
        <v>502.875</v>
      </c>
      <c r="G534" t="s">
        <v>20</v>
      </c>
      <c r="H534">
        <v>126</v>
      </c>
      <c r="I534" s="4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8">
        <f t="shared" si="54"/>
        <v>43125.25</v>
      </c>
      <c r="O534" s="18">
        <f t="shared" si="55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159.24394463667821</v>
      </c>
      <c r="G535" t="s">
        <v>20</v>
      </c>
      <c r="H535">
        <v>2218</v>
      </c>
      <c r="I535" s="4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8">
        <f t="shared" si="54"/>
        <v>41479.208333333336</v>
      </c>
      <c r="O535" s="18">
        <f t="shared" si="55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4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8">
        <f t="shared" si="54"/>
        <v>43329.208333333328</v>
      </c>
      <c r="O536" s="18">
        <f t="shared" si="55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482.03846153846155</v>
      </c>
      <c r="G537" t="s">
        <v>20</v>
      </c>
      <c r="H537">
        <v>202</v>
      </c>
      <c r="I537" s="4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8">
        <f t="shared" si="54"/>
        <v>43259.208333333328</v>
      </c>
      <c r="O537" s="18">
        <f t="shared" si="55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4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8">
        <f t="shared" si="54"/>
        <v>40414.208333333336</v>
      </c>
      <c r="O538" s="18">
        <f t="shared" si="55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117.22156398104265</v>
      </c>
      <c r="G539" t="s">
        <v>20</v>
      </c>
      <c r="H539">
        <v>1052</v>
      </c>
      <c r="I539" s="4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8">
        <f t="shared" si="54"/>
        <v>43342.208333333328</v>
      </c>
      <c r="O539" s="18">
        <f t="shared" si="55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4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8">
        <f t="shared" si="54"/>
        <v>41539.208333333336</v>
      </c>
      <c r="O540" s="18">
        <f t="shared" si="55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72.65306122448979</v>
      </c>
      <c r="G541" t="s">
        <v>14</v>
      </c>
      <c r="H541">
        <v>77</v>
      </c>
      <c r="I541" s="4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8">
        <f t="shared" si="54"/>
        <v>43647.208333333328</v>
      </c>
      <c r="O541" s="18">
        <f t="shared" si="55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4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8">
        <f t="shared" si="54"/>
        <v>43225.208333333328</v>
      </c>
      <c r="O542" s="18">
        <f t="shared" si="55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4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8">
        <f t="shared" si="54"/>
        <v>42165.208333333328</v>
      </c>
      <c r="O543" s="18">
        <f t="shared" si="55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4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8">
        <f t="shared" si="54"/>
        <v>42391.25</v>
      </c>
      <c r="O544" s="18">
        <f t="shared" si="55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4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8">
        <f t="shared" si="54"/>
        <v>41528.208333333336</v>
      </c>
      <c r="O545" s="18">
        <f t="shared" si="55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4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8">
        <f t="shared" si="54"/>
        <v>42377.25</v>
      </c>
      <c r="O546" s="18">
        <f t="shared" si="55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4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8">
        <f t="shared" si="54"/>
        <v>43824.25</v>
      </c>
      <c r="O547" s="18">
        <f t="shared" si="55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163.57142857142858</v>
      </c>
      <c r="G548" t="s">
        <v>20</v>
      </c>
      <c r="H548">
        <v>88</v>
      </c>
      <c r="I548" s="4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8">
        <f t="shared" si="54"/>
        <v>43360.208333333328</v>
      </c>
      <c r="O548" s="18">
        <f t="shared" si="55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4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8">
        <f t="shared" si="54"/>
        <v>42029.25</v>
      </c>
      <c r="O549" s="18">
        <f t="shared" si="55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4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8">
        <f t="shared" si="54"/>
        <v>42461.208333333328</v>
      </c>
      <c r="O550" s="18">
        <f t="shared" si="55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4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8">
        <f t="shared" si="54"/>
        <v>41422.208333333336</v>
      </c>
      <c r="O551" s="18">
        <f t="shared" si="55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4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8">
        <f t="shared" si="54"/>
        <v>40968.25</v>
      </c>
      <c r="O552" s="18">
        <f t="shared" si="55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4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8">
        <f t="shared" si="54"/>
        <v>41993.25</v>
      </c>
      <c r="O553" s="18">
        <f t="shared" si="55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98.511111111111106</v>
      </c>
      <c r="G554" t="s">
        <v>14</v>
      </c>
      <c r="H554">
        <v>92</v>
      </c>
      <c r="I554" s="4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8">
        <f t="shared" si="54"/>
        <v>42700.25</v>
      </c>
      <c r="O554" s="18">
        <f t="shared" si="55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4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8">
        <f t="shared" si="54"/>
        <v>40545.25</v>
      </c>
      <c r="O555" s="18">
        <f t="shared" si="55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151.66315789473686</v>
      </c>
      <c r="G556" t="s">
        <v>20</v>
      </c>
      <c r="H556">
        <v>554</v>
      </c>
      <c r="I556" s="4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8">
        <f t="shared" si="54"/>
        <v>42723.25</v>
      </c>
      <c r="O556" s="18">
        <f t="shared" si="55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4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8">
        <f t="shared" si="54"/>
        <v>41731.208333333336</v>
      </c>
      <c r="O557" s="18">
        <f t="shared" si="55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4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8">
        <f t="shared" si="54"/>
        <v>40792.208333333336</v>
      </c>
      <c r="O558" s="18">
        <f t="shared" si="55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4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8">
        <f t="shared" si="54"/>
        <v>42279.208333333328</v>
      </c>
      <c r="O559" s="18">
        <f t="shared" si="55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4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8">
        <f t="shared" si="54"/>
        <v>42424.25</v>
      </c>
      <c r="O560" s="18">
        <f t="shared" si="55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100.96961063627731</v>
      </c>
      <c r="G561" t="s">
        <v>20</v>
      </c>
      <c r="H561">
        <v>1022</v>
      </c>
      <c r="I561" s="4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8">
        <f t="shared" si="54"/>
        <v>42584.208333333328</v>
      </c>
      <c r="O561" s="18">
        <f t="shared" si="55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4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8">
        <f t="shared" si="54"/>
        <v>40865.25</v>
      </c>
      <c r="O562" s="18">
        <f t="shared" si="55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4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8">
        <f t="shared" si="54"/>
        <v>40833.208333333336</v>
      </c>
      <c r="O563" s="18">
        <f t="shared" si="55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12.818181818181818</v>
      </c>
      <c r="G564" t="s">
        <v>14</v>
      </c>
      <c r="H564">
        <v>26</v>
      </c>
      <c r="I564" s="4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8">
        <f t="shared" si="54"/>
        <v>43536.208333333328</v>
      </c>
      <c r="O564" s="18">
        <f t="shared" si="55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4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8">
        <f t="shared" si="54"/>
        <v>43417.25</v>
      </c>
      <c r="O565" s="18">
        <f t="shared" si="55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4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8">
        <f t="shared" si="54"/>
        <v>42078.208333333328</v>
      </c>
      <c r="O566" s="18">
        <f t="shared" si="55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4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8">
        <f t="shared" si="54"/>
        <v>40862.25</v>
      </c>
      <c r="O567" s="18">
        <f t="shared" si="55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4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8">
        <f t="shared" si="54"/>
        <v>42424.25</v>
      </c>
      <c r="O568" s="18">
        <f t="shared" si="55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4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8">
        <f t="shared" si="54"/>
        <v>41830.208333333336</v>
      </c>
      <c r="O569" s="18">
        <f t="shared" si="55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4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8">
        <f t="shared" si="54"/>
        <v>40374.208333333336</v>
      </c>
      <c r="O570" s="18">
        <f t="shared" si="55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4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8">
        <f t="shared" si="54"/>
        <v>40554.25</v>
      </c>
      <c r="O571" s="18">
        <f t="shared" si="55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4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8">
        <f t="shared" si="54"/>
        <v>41993.25</v>
      </c>
      <c r="O572" s="18">
        <f t="shared" si="55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4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8">
        <f t="shared" si="54"/>
        <v>42174.208333333328</v>
      </c>
      <c r="O573" s="18">
        <f t="shared" si="55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0"/>
        <v>54.4</v>
      </c>
      <c r="G574" t="s">
        <v>74</v>
      </c>
      <c r="H574">
        <v>94</v>
      </c>
      <c r="I574" s="4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8">
        <f t="shared" si="54"/>
        <v>42275.208333333328</v>
      </c>
      <c r="O574" s="18">
        <f t="shared" si="55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4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8">
        <f t="shared" si="54"/>
        <v>41761.208333333336</v>
      </c>
      <c r="O575" s="18">
        <f t="shared" si="55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4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8">
        <f t="shared" si="54"/>
        <v>43806.25</v>
      </c>
      <c r="O576" s="18">
        <f t="shared" si="55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4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8">
        <f t="shared" si="54"/>
        <v>41779.208333333336</v>
      </c>
      <c r="O577" s="18">
        <f t="shared" si="55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4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8">
        <f t="shared" si="54"/>
        <v>43040.208333333328</v>
      </c>
      <c r="O578" s="18">
        <f t="shared" si="55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6">(E579*100/D579)</f>
        <v>18.853658536585368</v>
      </c>
      <c r="G579" t="s">
        <v>74</v>
      </c>
      <c r="H579">
        <v>37</v>
      </c>
      <c r="I579" s="4">
        <f t="shared" ref="I579:I642" si="5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8">
        <f t="shared" si="54"/>
        <v>40613.25</v>
      </c>
      <c r="O579" s="18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si="53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4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8">
        <f t="shared" si="54"/>
        <v>40878.25</v>
      </c>
      <c r="O580" s="1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RIGHT(R580,LEN(R580)-FIND("/",R580,1))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101.11290322580645</v>
      </c>
      <c r="G581" t="s">
        <v>20</v>
      </c>
      <c r="H581">
        <v>87</v>
      </c>
      <c r="I581" s="4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8">
        <f t="shared" si="54"/>
        <v>40762.208333333336</v>
      </c>
      <c r="O581" s="1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341.50228310502285</v>
      </c>
      <c r="G582" t="s">
        <v>20</v>
      </c>
      <c r="H582">
        <v>3116</v>
      </c>
      <c r="I582" s="4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8">
        <f t="shared" si="54"/>
        <v>41696.25</v>
      </c>
      <c r="O582" s="1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4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8">
        <f t="shared" si="54"/>
        <v>40662.208333333336</v>
      </c>
      <c r="O583" s="1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4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8">
        <f t="shared" si="54"/>
        <v>42165.208333333328</v>
      </c>
      <c r="O584" s="1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4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8">
        <f t="shared" si="54"/>
        <v>40959.25</v>
      </c>
      <c r="O585" s="1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119.50810185185185</v>
      </c>
      <c r="G586" t="s">
        <v>20</v>
      </c>
      <c r="H586">
        <v>1613</v>
      </c>
      <c r="I586" s="4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8">
        <f t="shared" si="54"/>
        <v>41024.208333333336</v>
      </c>
      <c r="O586" s="1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4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8">
        <f t="shared" si="54"/>
        <v>40255.208333333336</v>
      </c>
      <c r="O587" s="1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4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8">
        <f t="shared" si="54"/>
        <v>40499.25</v>
      </c>
      <c r="O588" s="1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4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8">
        <f t="shared" si="54"/>
        <v>43484.25</v>
      </c>
      <c r="O589" s="1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4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8">
        <f t="shared" si="54"/>
        <v>40262.208333333336</v>
      </c>
      <c r="O590" s="1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64.721518987341767</v>
      </c>
      <c r="G591" t="s">
        <v>14</v>
      </c>
      <c r="H591">
        <v>102</v>
      </c>
      <c r="I591" s="4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8">
        <f t="shared" si="54"/>
        <v>42190.208333333328</v>
      </c>
      <c r="O591" s="1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4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8">
        <f t="shared" si="54"/>
        <v>41994.25</v>
      </c>
      <c r="O592" s="1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4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8">
        <f t="shared" si="54"/>
        <v>40373.208333333336</v>
      </c>
      <c r="O593" s="1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4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8">
        <f t="shared" si="54"/>
        <v>41789.208333333336</v>
      </c>
      <c r="O594" s="1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4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8">
        <f t="shared" si="54"/>
        <v>41724.208333333336</v>
      </c>
      <c r="O595" s="1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7.0991735537190079</v>
      </c>
      <c r="G596" t="s">
        <v>14</v>
      </c>
      <c r="H596">
        <v>157</v>
      </c>
      <c r="I596" s="4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8">
        <f t="shared" ref="N596:N659" si="60">(((L596/60)/60)/24)+DATE(1970,1,1)</f>
        <v>42548.208333333328</v>
      </c>
      <c r="O596" s="18">
        <f t="shared" ref="O596:O659" si="61"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4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8">
        <f t="shared" si="60"/>
        <v>40253.208333333336</v>
      </c>
      <c r="O597" s="18">
        <f t="shared" si="61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4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8">
        <f t="shared" si="60"/>
        <v>42434.25</v>
      </c>
      <c r="O598" s="18">
        <f t="shared" si="61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201.59756097560975</v>
      </c>
      <c r="G599" t="s">
        <v>20</v>
      </c>
      <c r="H599">
        <v>2188</v>
      </c>
      <c r="I599" s="4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8">
        <f t="shared" si="60"/>
        <v>43786.25</v>
      </c>
      <c r="O599" s="18">
        <f t="shared" si="61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4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8">
        <f t="shared" si="60"/>
        <v>40344.208333333336</v>
      </c>
      <c r="O600" s="18">
        <f t="shared" si="61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3.6436208125445475</v>
      </c>
      <c r="G601" t="s">
        <v>14</v>
      </c>
      <c r="H601">
        <v>82</v>
      </c>
      <c r="I601" s="4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8">
        <f t="shared" si="60"/>
        <v>42047.25</v>
      </c>
      <c r="O601" s="18">
        <f t="shared" si="61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4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8">
        <f t="shared" si="60"/>
        <v>41485.208333333336</v>
      </c>
      <c r="O602" s="18">
        <f t="shared" si="61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4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8">
        <f t="shared" si="60"/>
        <v>41789.208333333336</v>
      </c>
      <c r="O603" s="18">
        <f t="shared" si="61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4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8">
        <f t="shared" si="60"/>
        <v>42160.208333333328</v>
      </c>
      <c r="O604" s="18">
        <f t="shared" si="61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119.66037735849056</v>
      </c>
      <c r="G605" t="s">
        <v>20</v>
      </c>
      <c r="H605">
        <v>102</v>
      </c>
      <c r="I605" s="4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8">
        <f t="shared" si="60"/>
        <v>43573.208333333328</v>
      </c>
      <c r="O605" s="18">
        <f t="shared" si="61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4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8">
        <f t="shared" si="60"/>
        <v>40565.25</v>
      </c>
      <c r="O606" s="18">
        <f t="shared" si="61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4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8">
        <f t="shared" si="60"/>
        <v>42280.208333333328</v>
      </c>
      <c r="O607" s="18">
        <f t="shared" si="61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4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8">
        <f t="shared" si="60"/>
        <v>42436.25</v>
      </c>
      <c r="O608" s="18">
        <f t="shared" si="61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4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8">
        <f t="shared" si="60"/>
        <v>41721.208333333336</v>
      </c>
      <c r="O609" s="18">
        <f t="shared" si="61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283.97435897435895</v>
      </c>
      <c r="G610" t="s">
        <v>20</v>
      </c>
      <c r="H610">
        <v>316</v>
      </c>
      <c r="I610" s="4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8">
        <f t="shared" si="60"/>
        <v>43530.25</v>
      </c>
      <c r="O610" s="18">
        <f t="shared" si="61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6"/>
        <v>120.42</v>
      </c>
      <c r="G611" t="s">
        <v>20</v>
      </c>
      <c r="H611">
        <v>117</v>
      </c>
      <c r="I611" s="4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8">
        <f t="shared" si="60"/>
        <v>43481.25</v>
      </c>
      <c r="O611" s="18">
        <f t="shared" si="61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419.05607476635515</v>
      </c>
      <c r="G612" t="s">
        <v>20</v>
      </c>
      <c r="H612">
        <v>6406</v>
      </c>
      <c r="I612" s="4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8">
        <f t="shared" si="60"/>
        <v>41259.25</v>
      </c>
      <c r="O612" s="18">
        <f t="shared" si="61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13.853658536585366</v>
      </c>
      <c r="G613" t="s">
        <v>74</v>
      </c>
      <c r="H613">
        <v>15</v>
      </c>
      <c r="I613" s="4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8">
        <f t="shared" si="60"/>
        <v>41480.208333333336</v>
      </c>
      <c r="O613" s="18">
        <f t="shared" si="61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4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8">
        <f t="shared" si="60"/>
        <v>40474.208333333336</v>
      </c>
      <c r="O614" s="18">
        <f t="shared" si="61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4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8">
        <f t="shared" si="60"/>
        <v>42973.208333333328</v>
      </c>
      <c r="O615" s="18">
        <f t="shared" si="61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4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8">
        <f t="shared" si="60"/>
        <v>42746.25</v>
      </c>
      <c r="O616" s="18">
        <f t="shared" si="61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</v>
      </c>
      <c r="G617" t="s">
        <v>20</v>
      </c>
      <c r="H617">
        <v>170</v>
      </c>
      <c r="I617" s="4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8">
        <f t="shared" si="60"/>
        <v>42489.208333333328</v>
      </c>
      <c r="O617" s="18">
        <f t="shared" si="61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4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8">
        <f t="shared" si="60"/>
        <v>41537.208333333336</v>
      </c>
      <c r="O618" s="18">
        <f t="shared" si="61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4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8">
        <f t="shared" si="60"/>
        <v>41794.208333333336</v>
      </c>
      <c r="O619" s="18">
        <f t="shared" si="61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48.86052366565962</v>
      </c>
      <c r="G620" t="s">
        <v>14</v>
      </c>
      <c r="H620">
        <v>1198</v>
      </c>
      <c r="I620" s="4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8">
        <f t="shared" si="60"/>
        <v>41396.208333333336</v>
      </c>
      <c r="O620" s="18">
        <f t="shared" si="61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4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8">
        <f t="shared" si="60"/>
        <v>40669.208333333336</v>
      </c>
      <c r="O621" s="18">
        <f t="shared" si="61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4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8">
        <f t="shared" si="60"/>
        <v>42559.208333333328</v>
      </c>
      <c r="O622" s="18">
        <f t="shared" si="61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4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8">
        <f t="shared" si="60"/>
        <v>42626.208333333328</v>
      </c>
      <c r="O623" s="18">
        <f t="shared" si="61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4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8">
        <f t="shared" si="60"/>
        <v>43205.208333333328</v>
      </c>
      <c r="O624" s="18">
        <f t="shared" si="61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159.92152704135736</v>
      </c>
      <c r="G625" t="s">
        <v>20</v>
      </c>
      <c r="H625">
        <v>2693</v>
      </c>
      <c r="I625" s="4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8">
        <f t="shared" si="60"/>
        <v>42201.208333333328</v>
      </c>
      <c r="O625" s="18">
        <f t="shared" si="61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4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8">
        <f t="shared" si="60"/>
        <v>42029.25</v>
      </c>
      <c r="O626" s="18">
        <f t="shared" si="61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4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8">
        <f t="shared" si="60"/>
        <v>43857.25</v>
      </c>
      <c r="O627" s="18">
        <f t="shared" si="61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</v>
      </c>
      <c r="G628" t="s">
        <v>20</v>
      </c>
      <c r="H628">
        <v>189</v>
      </c>
      <c r="I628" s="4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8">
        <f t="shared" si="60"/>
        <v>40449.208333333336</v>
      </c>
      <c r="O628" s="18">
        <f t="shared" si="61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4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8">
        <f t="shared" si="60"/>
        <v>40345.208333333336</v>
      </c>
      <c r="O629" s="18">
        <f t="shared" si="61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4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8">
        <f t="shared" si="60"/>
        <v>40455.208333333336</v>
      </c>
      <c r="O630" s="18">
        <f t="shared" si="61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64.582072176949936</v>
      </c>
      <c r="G631" t="s">
        <v>14</v>
      </c>
      <c r="H631">
        <v>750</v>
      </c>
      <c r="I631" s="4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8">
        <f t="shared" si="60"/>
        <v>42557.208333333328</v>
      </c>
      <c r="O631" s="18">
        <f t="shared" si="61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4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8">
        <f t="shared" si="60"/>
        <v>43586.208333333328</v>
      </c>
      <c r="O632" s="18">
        <f t="shared" si="61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4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8">
        <f t="shared" si="60"/>
        <v>43550.208333333328</v>
      </c>
      <c r="O633" s="18">
        <f t="shared" si="61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42.859916782246877</v>
      </c>
      <c r="G634" t="s">
        <v>47</v>
      </c>
      <c r="H634">
        <v>278</v>
      </c>
      <c r="I634" s="4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8">
        <f t="shared" si="60"/>
        <v>41945.208333333336</v>
      </c>
      <c r="O634" s="18">
        <f t="shared" si="61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4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8">
        <f t="shared" si="60"/>
        <v>42315.25</v>
      </c>
      <c r="O635" s="18">
        <f t="shared" si="61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78.531302876480538</v>
      </c>
      <c r="G636" t="s">
        <v>74</v>
      </c>
      <c r="H636">
        <v>1658</v>
      </c>
      <c r="I636" s="4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8">
        <f t="shared" si="60"/>
        <v>42819.208333333328</v>
      </c>
      <c r="O636" s="18">
        <f t="shared" si="61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4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8">
        <f t="shared" si="60"/>
        <v>41314.25</v>
      </c>
      <c r="O637" s="18">
        <f t="shared" si="61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4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8">
        <f t="shared" si="60"/>
        <v>40926.25</v>
      </c>
      <c r="O638" s="18">
        <f t="shared" si="61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4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8">
        <f t="shared" si="60"/>
        <v>42688.25</v>
      </c>
      <c r="O639" s="18">
        <f t="shared" si="61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4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8">
        <f t="shared" si="60"/>
        <v>40386.208333333336</v>
      </c>
      <c r="O640" s="18">
        <f t="shared" si="61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4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8">
        <f t="shared" si="60"/>
        <v>43309.208333333328</v>
      </c>
      <c r="O641" s="18">
        <f t="shared" si="61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4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8">
        <f t="shared" si="60"/>
        <v>42387.25</v>
      </c>
      <c r="O642" s="18">
        <f t="shared" si="61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2">(E643*100/D643)</f>
        <v>119.96808510638297</v>
      </c>
      <c r="G643" t="s">
        <v>20</v>
      </c>
      <c r="H643">
        <v>194</v>
      </c>
      <c r="I643" s="4">
        <f t="shared" ref="I643:I706" si="6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8">
        <f t="shared" si="60"/>
        <v>42786.25</v>
      </c>
      <c r="O643" s="18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si="59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4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8">
        <f t="shared" si="60"/>
        <v>43451.25</v>
      </c>
      <c r="O644" s="1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RIGHT(R644,LEN(R644)-FIND("/",R644,1))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4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8">
        <f t="shared" si="60"/>
        <v>42795.25</v>
      </c>
      <c r="O645" s="1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4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8">
        <f t="shared" si="60"/>
        <v>43452.25</v>
      </c>
      <c r="O646" s="1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4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8">
        <f t="shared" si="60"/>
        <v>43369.208333333328</v>
      </c>
      <c r="O647" s="1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88.59979736575481</v>
      </c>
      <c r="G648" t="s">
        <v>14</v>
      </c>
      <c r="H648">
        <v>2915</v>
      </c>
      <c r="I648" s="4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8">
        <f t="shared" si="60"/>
        <v>41346.208333333336</v>
      </c>
      <c r="O648" s="1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4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8">
        <f t="shared" si="60"/>
        <v>43199.208333333328</v>
      </c>
      <c r="O649" s="1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63.056795131845838</v>
      </c>
      <c r="G650" t="s">
        <v>74</v>
      </c>
      <c r="H650">
        <v>723</v>
      </c>
      <c r="I650" s="4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8">
        <f t="shared" si="60"/>
        <v>42922.208333333328</v>
      </c>
      <c r="O650" s="1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48.482333607230899</v>
      </c>
      <c r="G651" t="s">
        <v>14</v>
      </c>
      <c r="H651">
        <v>602</v>
      </c>
      <c r="I651" s="4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8">
        <f t="shared" si="60"/>
        <v>40471.208333333336</v>
      </c>
      <c r="O651" s="1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4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8">
        <f t="shared" si="60"/>
        <v>41828.208333333336</v>
      </c>
      <c r="O652" s="1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4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8">
        <f t="shared" si="60"/>
        <v>41692.25</v>
      </c>
      <c r="O653" s="1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4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8">
        <f t="shared" si="60"/>
        <v>42587.208333333328</v>
      </c>
      <c r="O654" s="1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2338.8333333333335</v>
      </c>
      <c r="G655" t="s">
        <v>20</v>
      </c>
      <c r="H655">
        <v>234</v>
      </c>
      <c r="I655" s="4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8">
        <f t="shared" si="60"/>
        <v>42468.208333333328</v>
      </c>
      <c r="O655" s="1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508.38857142857142</v>
      </c>
      <c r="G656" t="s">
        <v>20</v>
      </c>
      <c r="H656">
        <v>3016</v>
      </c>
      <c r="I656" s="4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8">
        <f t="shared" si="60"/>
        <v>42240.208333333328</v>
      </c>
      <c r="O656" s="1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4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8">
        <f t="shared" si="60"/>
        <v>42796.25</v>
      </c>
      <c r="O657" s="1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4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8">
        <f t="shared" si="60"/>
        <v>43097.25</v>
      </c>
      <c r="O658" s="1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4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8">
        <f t="shared" si="60"/>
        <v>43096.25</v>
      </c>
      <c r="O659" s="1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4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8">
        <f t="shared" ref="N660:N723" si="66">(((L660/60)/60)/24)+DATE(1970,1,1)</f>
        <v>42246.208333333328</v>
      </c>
      <c r="O660" s="18">
        <f t="shared" ref="O660:O723" si="67"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47.232808616404306</v>
      </c>
      <c r="G661" t="s">
        <v>14</v>
      </c>
      <c r="H661">
        <v>750</v>
      </c>
      <c r="I661" s="4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8">
        <f t="shared" si="66"/>
        <v>40570.25</v>
      </c>
      <c r="O661" s="18">
        <f t="shared" si="67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4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8">
        <f t="shared" si="66"/>
        <v>42237.208333333328</v>
      </c>
      <c r="O662" s="18">
        <f t="shared" si="67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54.187265917602993</v>
      </c>
      <c r="G663" t="s">
        <v>14</v>
      </c>
      <c r="H663">
        <v>752</v>
      </c>
      <c r="I663" s="4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8">
        <f t="shared" si="66"/>
        <v>40996.208333333336</v>
      </c>
      <c r="O663" s="18">
        <f t="shared" si="67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4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8">
        <f t="shared" si="66"/>
        <v>43443.25</v>
      </c>
      <c r="O664" s="18">
        <f t="shared" si="67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4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8">
        <f t="shared" si="66"/>
        <v>40458.208333333336</v>
      </c>
      <c r="O665" s="18">
        <f t="shared" si="67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4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8">
        <f t="shared" si="66"/>
        <v>40959.25</v>
      </c>
      <c r="O666" s="18">
        <f t="shared" si="67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4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8">
        <f t="shared" si="66"/>
        <v>40733.208333333336</v>
      </c>
      <c r="O667" s="18">
        <f t="shared" si="67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4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8">
        <f t="shared" si="66"/>
        <v>41516.208333333336</v>
      </c>
      <c r="O668" s="18">
        <f t="shared" si="67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4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8">
        <f t="shared" si="66"/>
        <v>41892.208333333336</v>
      </c>
      <c r="O669" s="18">
        <f t="shared" si="67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4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8">
        <f t="shared" si="66"/>
        <v>41122.208333333336</v>
      </c>
      <c r="O670" s="18">
        <f t="shared" si="67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4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8">
        <f t="shared" si="66"/>
        <v>42912.208333333328</v>
      </c>
      <c r="O671" s="18">
        <f t="shared" si="67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4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8">
        <f t="shared" si="66"/>
        <v>42425.25</v>
      </c>
      <c r="O672" s="18">
        <f t="shared" si="67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</v>
      </c>
      <c r="G673" t="s">
        <v>20</v>
      </c>
      <c r="H673">
        <v>1073</v>
      </c>
      <c r="I673" s="4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8">
        <f t="shared" si="66"/>
        <v>40390.208333333336</v>
      </c>
      <c r="O673" s="18">
        <f t="shared" si="67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4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8">
        <f t="shared" si="66"/>
        <v>43180.208333333328</v>
      </c>
      <c r="O674" s="18">
        <f t="shared" si="67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4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8">
        <f t="shared" si="66"/>
        <v>42475.208333333328</v>
      </c>
      <c r="O675" s="18">
        <f t="shared" si="67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33.538371411833623</v>
      </c>
      <c r="G676" t="s">
        <v>74</v>
      </c>
      <c r="H676">
        <v>1218</v>
      </c>
      <c r="I676" s="4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8">
        <f t="shared" si="66"/>
        <v>40774.208333333336</v>
      </c>
      <c r="O676" s="18">
        <f t="shared" si="67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4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8">
        <f t="shared" si="66"/>
        <v>43719.208333333328</v>
      </c>
      <c r="O677" s="18">
        <f t="shared" si="67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4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8">
        <f t="shared" si="66"/>
        <v>41178.208333333336</v>
      </c>
      <c r="O678" s="18">
        <f t="shared" si="67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4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8">
        <f t="shared" si="66"/>
        <v>42561.208333333328</v>
      </c>
      <c r="O679" s="18">
        <f t="shared" si="67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4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8">
        <f t="shared" si="66"/>
        <v>43484.25</v>
      </c>
      <c r="O680" s="18">
        <f t="shared" si="67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4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8">
        <f t="shared" si="66"/>
        <v>43756.208333333328</v>
      </c>
      <c r="O681" s="18">
        <f t="shared" si="67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4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8">
        <f t="shared" si="66"/>
        <v>43813.25</v>
      </c>
      <c r="O682" s="18">
        <f t="shared" si="67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4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8">
        <f t="shared" si="66"/>
        <v>40898.25</v>
      </c>
      <c r="O683" s="18">
        <f t="shared" si="67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4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8">
        <f t="shared" si="66"/>
        <v>41619.25</v>
      </c>
      <c r="O684" s="18">
        <f t="shared" si="67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4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8">
        <f t="shared" si="66"/>
        <v>43359.208333333328</v>
      </c>
      <c r="O685" s="18">
        <f t="shared" si="67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4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8">
        <f t="shared" si="66"/>
        <v>40358.208333333336</v>
      </c>
      <c r="O686" s="18">
        <f t="shared" si="67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4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8">
        <f t="shared" si="66"/>
        <v>42239.208333333328</v>
      </c>
      <c r="O687" s="18">
        <f t="shared" si="67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4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8">
        <f t="shared" si="66"/>
        <v>43186.208333333328</v>
      </c>
      <c r="O688" s="18">
        <f t="shared" si="67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4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8">
        <f t="shared" si="66"/>
        <v>42806.25</v>
      </c>
      <c r="O689" s="18">
        <f t="shared" si="67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4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8">
        <f t="shared" si="66"/>
        <v>43475.25</v>
      </c>
      <c r="O690" s="18">
        <f t="shared" si="67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100.65753424657534</v>
      </c>
      <c r="G691" t="s">
        <v>20</v>
      </c>
      <c r="H691">
        <v>69</v>
      </c>
      <c r="I691" s="4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8">
        <f t="shared" si="66"/>
        <v>41576.208333333336</v>
      </c>
      <c r="O691" s="18">
        <f t="shared" si="67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226.61111111111111</v>
      </c>
      <c r="G692" t="s">
        <v>20</v>
      </c>
      <c r="H692">
        <v>190</v>
      </c>
      <c r="I692" s="4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8">
        <f t="shared" si="66"/>
        <v>40874.25</v>
      </c>
      <c r="O692" s="18">
        <f t="shared" si="67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4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8">
        <f t="shared" si="66"/>
        <v>41185.208333333336</v>
      </c>
      <c r="O693" s="18">
        <f t="shared" si="67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90.63333333333334</v>
      </c>
      <c r="G694" t="s">
        <v>14</v>
      </c>
      <c r="H694">
        <v>77</v>
      </c>
      <c r="I694" s="4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8">
        <f t="shared" si="66"/>
        <v>43655.208333333328</v>
      </c>
      <c r="O694" s="18">
        <f t="shared" si="67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4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8">
        <f t="shared" si="66"/>
        <v>43025.208333333328</v>
      </c>
      <c r="O695" s="18">
        <f t="shared" si="67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4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8">
        <f t="shared" si="66"/>
        <v>43066.25</v>
      </c>
      <c r="O696" s="18">
        <f t="shared" si="67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4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8">
        <f t="shared" si="66"/>
        <v>42322.25</v>
      </c>
      <c r="O697" s="18">
        <f t="shared" si="67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59.042047531992687</v>
      </c>
      <c r="G698" t="s">
        <v>14</v>
      </c>
      <c r="H698">
        <v>889</v>
      </c>
      <c r="I698" s="4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8">
        <f t="shared" si="66"/>
        <v>42114.208333333328</v>
      </c>
      <c r="O698" s="18">
        <f t="shared" si="67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4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8">
        <f t="shared" si="66"/>
        <v>43190.208333333328</v>
      </c>
      <c r="O699" s="18">
        <f t="shared" si="67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446.69121140142516</v>
      </c>
      <c r="G700" t="s">
        <v>20</v>
      </c>
      <c r="H700">
        <v>2893</v>
      </c>
      <c r="I700" s="4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8">
        <f t="shared" si="66"/>
        <v>40871.25</v>
      </c>
      <c r="O700" s="18">
        <f t="shared" si="67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4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8">
        <f t="shared" si="66"/>
        <v>43641.208333333328</v>
      </c>
      <c r="O701" s="18">
        <f t="shared" si="67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4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8">
        <f t="shared" si="66"/>
        <v>40203.25</v>
      </c>
      <c r="O702" s="18">
        <f t="shared" si="67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4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8">
        <f t="shared" si="66"/>
        <v>40629.208333333336</v>
      </c>
      <c r="O703" s="18">
        <f t="shared" si="67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54.137931034482762</v>
      </c>
      <c r="G704" t="s">
        <v>14</v>
      </c>
      <c r="H704">
        <v>83</v>
      </c>
      <c r="I704" s="4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8">
        <f t="shared" si="66"/>
        <v>41477.208333333336</v>
      </c>
      <c r="O704" s="18">
        <f t="shared" si="67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4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8">
        <f t="shared" si="66"/>
        <v>41020.208333333336</v>
      </c>
      <c r="O705" s="18">
        <f t="shared" si="67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</v>
      </c>
      <c r="G706" t="s">
        <v>20</v>
      </c>
      <c r="H706">
        <v>116</v>
      </c>
      <c r="I706" s="4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8">
        <f t="shared" si="66"/>
        <v>42555.208333333328</v>
      </c>
      <c r="O706" s="18">
        <f t="shared" si="67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8">(E707*100/D707)</f>
        <v>99.026517383618156</v>
      </c>
      <c r="G707" t="s">
        <v>14</v>
      </c>
      <c r="H707">
        <v>2025</v>
      </c>
      <c r="I707" s="4">
        <f t="shared" ref="I707:I770" si="69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8">
        <f t="shared" si="66"/>
        <v>41619.25</v>
      </c>
      <c r="O707" s="18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si="65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127.84686346863468</v>
      </c>
      <c r="G708" t="s">
        <v>20</v>
      </c>
      <c r="H708">
        <v>1345</v>
      </c>
      <c r="I708" s="4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8">
        <f t="shared" si="66"/>
        <v>43471.25</v>
      </c>
      <c r="O708" s="1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RIGHT(R708,LEN(R708)-FIND("/",R708,1))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4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8">
        <f t="shared" si="66"/>
        <v>43442.25</v>
      </c>
      <c r="O709" s="1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4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8">
        <f t="shared" si="66"/>
        <v>42877.208333333328</v>
      </c>
      <c r="O710" s="1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4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8">
        <f t="shared" si="66"/>
        <v>41018.208333333336</v>
      </c>
      <c r="O711" s="1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4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8">
        <f t="shared" si="66"/>
        <v>43295.208333333328</v>
      </c>
      <c r="O712" s="1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20.322580645161292</v>
      </c>
      <c r="G713" t="s">
        <v>14</v>
      </c>
      <c r="H713">
        <v>14</v>
      </c>
      <c r="I713" s="4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8">
        <f t="shared" si="66"/>
        <v>42393.25</v>
      </c>
      <c r="O713" s="1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4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8">
        <f t="shared" si="66"/>
        <v>42559.208333333328</v>
      </c>
      <c r="O714" s="1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4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8">
        <f t="shared" si="66"/>
        <v>42604.208333333328</v>
      </c>
      <c r="O715" s="1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4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8">
        <f t="shared" si="66"/>
        <v>41870.208333333336</v>
      </c>
      <c r="O716" s="1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4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8">
        <f t="shared" si="66"/>
        <v>40397.208333333336</v>
      </c>
      <c r="O717" s="1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4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8">
        <f t="shared" si="66"/>
        <v>41465.208333333336</v>
      </c>
      <c r="O718" s="1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4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8">
        <f t="shared" si="66"/>
        <v>40777.208333333336</v>
      </c>
      <c r="O719" s="1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4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8">
        <f t="shared" si="66"/>
        <v>41442.208333333336</v>
      </c>
      <c r="O720" s="1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4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8">
        <f t="shared" si="66"/>
        <v>41058.208333333336</v>
      </c>
      <c r="O721" s="1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4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8">
        <f t="shared" si="66"/>
        <v>43152.25</v>
      </c>
      <c r="O722" s="1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4.3923948220064721</v>
      </c>
      <c r="G723" t="s">
        <v>74</v>
      </c>
      <c r="H723">
        <v>60</v>
      </c>
      <c r="I723" s="4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8">
        <f t="shared" si="66"/>
        <v>43194.208333333328</v>
      </c>
      <c r="O723" s="1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4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8">
        <f t="shared" ref="N724:N787" si="72">(((L724/60)/60)/24)+DATE(1970,1,1)</f>
        <v>43045.25</v>
      </c>
      <c r="O724" s="18">
        <f t="shared" ref="O724:O787" si="73">(((M724/60)/60)/24)+DATE(1970,1,1)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270.40816326530614</v>
      </c>
      <c r="G725" t="s">
        <v>20</v>
      </c>
      <c r="H725">
        <v>144</v>
      </c>
      <c r="I725" s="4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8">
        <f t="shared" si="72"/>
        <v>42431.25</v>
      </c>
      <c r="O725" s="18">
        <f t="shared" si="73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</v>
      </c>
      <c r="G726" t="s">
        <v>20</v>
      </c>
      <c r="H726">
        <v>121</v>
      </c>
      <c r="I726" s="4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8">
        <f t="shared" si="72"/>
        <v>41934.208333333336</v>
      </c>
      <c r="O726" s="18">
        <f t="shared" si="73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4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8">
        <f t="shared" si="72"/>
        <v>41958.25</v>
      </c>
      <c r="O727" s="18">
        <f t="shared" si="73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4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8">
        <f t="shared" si="72"/>
        <v>40476.208333333336</v>
      </c>
      <c r="O728" s="18">
        <f t="shared" si="73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4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8">
        <f t="shared" si="72"/>
        <v>43485.25</v>
      </c>
      <c r="O729" s="18">
        <f t="shared" si="73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4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8">
        <f t="shared" si="72"/>
        <v>42515.208333333328</v>
      </c>
      <c r="O730" s="18">
        <f t="shared" si="73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4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8">
        <f t="shared" si="72"/>
        <v>41309.25</v>
      </c>
      <c r="O731" s="18">
        <f t="shared" si="73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412.66319444444446</v>
      </c>
      <c r="G732" t="s">
        <v>20</v>
      </c>
      <c r="H732">
        <v>1071</v>
      </c>
      <c r="I732" s="4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8">
        <f t="shared" si="72"/>
        <v>42147.208333333328</v>
      </c>
      <c r="O732" s="18">
        <f t="shared" si="73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4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8">
        <f t="shared" si="72"/>
        <v>42939.208333333328</v>
      </c>
      <c r="O733" s="18">
        <f t="shared" si="73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4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8">
        <f t="shared" si="72"/>
        <v>42816.208333333328</v>
      </c>
      <c r="O734" s="18">
        <f t="shared" si="73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4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8">
        <f t="shared" si="72"/>
        <v>41844.208333333336</v>
      </c>
      <c r="O735" s="18">
        <f t="shared" si="73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319.14285714285717</v>
      </c>
      <c r="G736" t="s">
        <v>20</v>
      </c>
      <c r="H736">
        <v>536</v>
      </c>
      <c r="I736" s="4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8">
        <f t="shared" si="72"/>
        <v>42763.25</v>
      </c>
      <c r="O736" s="18">
        <f t="shared" si="73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4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8">
        <f t="shared" si="72"/>
        <v>42459.208333333328</v>
      </c>
      <c r="O737" s="18">
        <f t="shared" si="73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4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8">
        <f t="shared" si="72"/>
        <v>42055.25</v>
      </c>
      <c r="O738" s="18">
        <f t="shared" si="73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4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8">
        <f t="shared" si="72"/>
        <v>42685.25</v>
      </c>
      <c r="O739" s="18">
        <f t="shared" si="73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4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8">
        <f t="shared" si="72"/>
        <v>41959.25</v>
      </c>
      <c r="O740" s="18">
        <f t="shared" si="73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4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8">
        <f t="shared" si="72"/>
        <v>41089.208333333336</v>
      </c>
      <c r="O741" s="18">
        <f t="shared" si="73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4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8">
        <f t="shared" si="72"/>
        <v>42769.25</v>
      </c>
      <c r="O742" s="18">
        <f t="shared" si="73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1179.1666666666667</v>
      </c>
      <c r="G743" t="s">
        <v>20</v>
      </c>
      <c r="H743">
        <v>130</v>
      </c>
      <c r="I743" s="4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8">
        <f t="shared" si="72"/>
        <v>40321.208333333336</v>
      </c>
      <c r="O743" s="18">
        <f t="shared" si="73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1126.0833333333333</v>
      </c>
      <c r="G744" t="s">
        <v>20</v>
      </c>
      <c r="H744">
        <v>122</v>
      </c>
      <c r="I744" s="4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8">
        <f t="shared" si="72"/>
        <v>40197.25</v>
      </c>
      <c r="O744" s="18">
        <f t="shared" si="73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4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8">
        <f t="shared" si="72"/>
        <v>42298.208333333328</v>
      </c>
      <c r="O745" s="18">
        <f t="shared" si="73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4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8">
        <f t="shared" si="72"/>
        <v>43322.208333333328</v>
      </c>
      <c r="O746" s="18">
        <f t="shared" si="73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4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8">
        <f t="shared" si="72"/>
        <v>40328.208333333336</v>
      </c>
      <c r="O747" s="18">
        <f t="shared" si="73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4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8">
        <f t="shared" si="72"/>
        <v>40825.208333333336</v>
      </c>
      <c r="O748" s="18">
        <f t="shared" si="73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4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8">
        <f t="shared" si="72"/>
        <v>40423.208333333336</v>
      </c>
      <c r="O749" s="18">
        <f t="shared" si="73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4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8">
        <f t="shared" si="72"/>
        <v>40238.25</v>
      </c>
      <c r="O750" s="18">
        <f t="shared" si="73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</v>
      </c>
      <c r="G751" t="s">
        <v>20</v>
      </c>
      <c r="H751">
        <v>366</v>
      </c>
      <c r="I751" s="4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8">
        <f t="shared" si="72"/>
        <v>41920.208333333336</v>
      </c>
      <c r="O751" s="18">
        <f t="shared" si="73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4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8">
        <f t="shared" si="72"/>
        <v>40360.208333333336</v>
      </c>
      <c r="O752" s="18">
        <f t="shared" si="73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4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8">
        <f t="shared" si="72"/>
        <v>42446.208333333328</v>
      </c>
      <c r="O753" s="18">
        <f t="shared" si="73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4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8">
        <f t="shared" si="72"/>
        <v>40395.208333333336</v>
      </c>
      <c r="O754" s="18">
        <f t="shared" si="73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4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8">
        <f t="shared" si="72"/>
        <v>40321.208333333336</v>
      </c>
      <c r="O755" s="18">
        <f t="shared" si="73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4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8">
        <f t="shared" si="72"/>
        <v>41210.208333333336</v>
      </c>
      <c r="O756" s="18">
        <f t="shared" si="73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4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8">
        <f t="shared" si="72"/>
        <v>43096.25</v>
      </c>
      <c r="O757" s="18">
        <f t="shared" si="73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4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8">
        <f t="shared" si="72"/>
        <v>42024.25</v>
      </c>
      <c r="O758" s="18">
        <f t="shared" si="73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4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8">
        <f t="shared" si="72"/>
        <v>40675.208333333336</v>
      </c>
      <c r="O759" s="18">
        <f t="shared" si="73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564.20608108108104</v>
      </c>
      <c r="G760" t="s">
        <v>20</v>
      </c>
      <c r="H760">
        <v>1518</v>
      </c>
      <c r="I760" s="4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8">
        <f t="shared" si="72"/>
        <v>41936.208333333336</v>
      </c>
      <c r="O760" s="18">
        <f t="shared" si="73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4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8">
        <f t="shared" si="72"/>
        <v>43136.25</v>
      </c>
      <c r="O761" s="18">
        <f t="shared" si="73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4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8">
        <f t="shared" si="72"/>
        <v>43678.208333333328</v>
      </c>
      <c r="O762" s="18">
        <f t="shared" si="73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4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8">
        <f t="shared" si="72"/>
        <v>42938.208333333328</v>
      </c>
      <c r="O763" s="18">
        <f t="shared" si="73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177.25714285714287</v>
      </c>
      <c r="G764" t="s">
        <v>20</v>
      </c>
      <c r="H764">
        <v>100</v>
      </c>
      <c r="I764" s="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8">
        <f t="shared" si="72"/>
        <v>41241.25</v>
      </c>
      <c r="O764" s="18">
        <f t="shared" si="73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113.17857142857143</v>
      </c>
      <c r="G765" t="s">
        <v>20</v>
      </c>
      <c r="H765">
        <v>235</v>
      </c>
      <c r="I765" s="4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8">
        <f t="shared" si="72"/>
        <v>41037.208333333336</v>
      </c>
      <c r="O765" s="18">
        <f t="shared" si="73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728.18181818181813</v>
      </c>
      <c r="G766" t="s">
        <v>20</v>
      </c>
      <c r="H766">
        <v>148</v>
      </c>
      <c r="I766" s="4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8">
        <f t="shared" si="72"/>
        <v>40676.208333333336</v>
      </c>
      <c r="O766" s="18">
        <f t="shared" si="73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4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8">
        <f t="shared" si="72"/>
        <v>42840.208333333328</v>
      </c>
      <c r="O767" s="18">
        <f t="shared" si="73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31.171232876712327</v>
      </c>
      <c r="G768" t="s">
        <v>14</v>
      </c>
      <c r="H768">
        <v>248</v>
      </c>
      <c r="I768" s="4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8">
        <f t="shared" si="72"/>
        <v>43362.208333333328</v>
      </c>
      <c r="O768" s="18">
        <f t="shared" si="73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56.967078189300409</v>
      </c>
      <c r="G769" t="s">
        <v>14</v>
      </c>
      <c r="H769">
        <v>513</v>
      </c>
      <c r="I769" s="4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8">
        <f t="shared" si="72"/>
        <v>42283.208333333328</v>
      </c>
      <c r="O769" s="18">
        <f t="shared" si="73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4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8">
        <f t="shared" si="72"/>
        <v>41619.25</v>
      </c>
      <c r="O770" s="18">
        <f t="shared" si="73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4">(E771*100/D771)</f>
        <v>86.867834394904463</v>
      </c>
      <c r="G771" t="s">
        <v>14</v>
      </c>
      <c r="H771">
        <v>3410</v>
      </c>
      <c r="I771" s="4">
        <f t="shared" ref="I771:I834" si="7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8">
        <f t="shared" si="72"/>
        <v>41501.208333333336</v>
      </c>
      <c r="O771" s="18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si="71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4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8">
        <f t="shared" si="72"/>
        <v>41743.208333333336</v>
      </c>
      <c r="O772" s="1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RIGHT(R772,LEN(R772)-FIND("/",R772,1))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4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8">
        <f t="shared" si="72"/>
        <v>43491.25</v>
      </c>
      <c r="O773" s="1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4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8">
        <f t="shared" si="72"/>
        <v>43505.25</v>
      </c>
      <c r="O774" s="1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4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8">
        <f t="shared" si="72"/>
        <v>42838.208333333328</v>
      </c>
      <c r="O775" s="1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4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8">
        <f t="shared" si="72"/>
        <v>42513.208333333328</v>
      </c>
      <c r="O776" s="1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4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8">
        <f t="shared" si="72"/>
        <v>41949.25</v>
      </c>
      <c r="O777" s="1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4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8">
        <f t="shared" si="72"/>
        <v>43650.208333333328</v>
      </c>
      <c r="O778" s="1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4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8">
        <f t="shared" si="72"/>
        <v>40809.208333333336</v>
      </c>
      <c r="O779" s="1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4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8">
        <f t="shared" si="72"/>
        <v>40768.208333333336</v>
      </c>
      <c r="O780" s="1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4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8">
        <f t="shared" si="72"/>
        <v>42230.208333333328</v>
      </c>
      <c r="O781" s="1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4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8">
        <f t="shared" si="72"/>
        <v>42573.208333333328</v>
      </c>
      <c r="O782" s="1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50.735632183908045</v>
      </c>
      <c r="G783" t="s">
        <v>74</v>
      </c>
      <c r="H783">
        <v>56</v>
      </c>
      <c r="I783" s="4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8">
        <f t="shared" si="72"/>
        <v>40482.208333333336</v>
      </c>
      <c r="O783" s="1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215.31372549019608</v>
      </c>
      <c r="G784" t="s">
        <v>20</v>
      </c>
      <c r="H784">
        <v>161</v>
      </c>
      <c r="I784" s="4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8">
        <f t="shared" si="72"/>
        <v>40603.25</v>
      </c>
      <c r="O784" s="1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4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8">
        <f t="shared" si="72"/>
        <v>41625.25</v>
      </c>
      <c r="O785" s="1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115.33745781777277</v>
      </c>
      <c r="G786" t="s">
        <v>20</v>
      </c>
      <c r="H786">
        <v>3308</v>
      </c>
      <c r="I786" s="4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8">
        <f t="shared" si="72"/>
        <v>42435.25</v>
      </c>
      <c r="O786" s="1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4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8">
        <f t="shared" si="72"/>
        <v>43582.208333333328</v>
      </c>
      <c r="O787" s="1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4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8">
        <f t="shared" ref="N788:N851" si="78">(((L788/60)/60)/24)+DATE(1970,1,1)</f>
        <v>43186.208333333328</v>
      </c>
      <c r="O788" s="18">
        <f t="shared" ref="O788:O851" si="79"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4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8">
        <f t="shared" si="78"/>
        <v>40684.208333333336</v>
      </c>
      <c r="O789" s="18">
        <f t="shared" si="79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4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8">
        <f t="shared" si="78"/>
        <v>41202.208333333336</v>
      </c>
      <c r="O790" s="18">
        <f t="shared" si="79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4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8">
        <f t="shared" si="78"/>
        <v>41786.208333333336</v>
      </c>
      <c r="O791" s="18">
        <f t="shared" si="79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4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8">
        <f t="shared" si="78"/>
        <v>40223.25</v>
      </c>
      <c r="O792" s="18">
        <f t="shared" si="79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25.714285714285715</v>
      </c>
      <c r="G793" t="s">
        <v>14</v>
      </c>
      <c r="H793">
        <v>6</v>
      </c>
      <c r="I793" s="4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8">
        <f t="shared" si="78"/>
        <v>42715.25</v>
      </c>
      <c r="O793" s="18">
        <f t="shared" si="79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4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8">
        <f t="shared" si="78"/>
        <v>41451.208333333336</v>
      </c>
      <c r="O794" s="18">
        <f t="shared" si="79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4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8">
        <f t="shared" si="78"/>
        <v>41450.208333333336</v>
      </c>
      <c r="O795" s="18">
        <f t="shared" si="79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4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8">
        <f t="shared" si="78"/>
        <v>43091.25</v>
      </c>
      <c r="O796" s="18">
        <f t="shared" si="79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4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8">
        <f t="shared" si="78"/>
        <v>42675.208333333328</v>
      </c>
      <c r="O797" s="18">
        <f t="shared" si="79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54.807692307692307</v>
      </c>
      <c r="G798" t="s">
        <v>14</v>
      </c>
      <c r="H798">
        <v>78</v>
      </c>
      <c r="I798" s="4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8">
        <f t="shared" si="78"/>
        <v>41859.208333333336</v>
      </c>
      <c r="O798" s="18">
        <f t="shared" si="79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109.63157894736842</v>
      </c>
      <c r="G799" t="s">
        <v>20</v>
      </c>
      <c r="H799">
        <v>185</v>
      </c>
      <c r="I799" s="4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8">
        <f t="shared" si="78"/>
        <v>43464.25</v>
      </c>
      <c r="O799" s="18">
        <f t="shared" si="79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4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8">
        <f t="shared" si="78"/>
        <v>41060.208333333336</v>
      </c>
      <c r="O800" s="18">
        <f t="shared" si="79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4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8">
        <f t="shared" si="78"/>
        <v>42399.25</v>
      </c>
      <c r="O801" s="18">
        <f t="shared" si="79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4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8">
        <f t="shared" si="78"/>
        <v>42167.208333333328</v>
      </c>
      <c r="O802" s="18">
        <f t="shared" si="79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202.91304347826087</v>
      </c>
      <c r="G803" t="s">
        <v>20</v>
      </c>
      <c r="H803">
        <v>106</v>
      </c>
      <c r="I803" s="4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8">
        <f t="shared" si="78"/>
        <v>43830.25</v>
      </c>
      <c r="O803" s="18">
        <f t="shared" si="79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4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8">
        <f t="shared" si="78"/>
        <v>43650.208333333328</v>
      </c>
      <c r="O804" s="18">
        <f t="shared" si="79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4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8">
        <f t="shared" si="78"/>
        <v>43492.25</v>
      </c>
      <c r="O805" s="18">
        <f t="shared" si="79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4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8">
        <f t="shared" si="78"/>
        <v>43102.25</v>
      </c>
      <c r="O806" s="18">
        <f t="shared" si="79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50.845360824742265</v>
      </c>
      <c r="G807" t="s">
        <v>14</v>
      </c>
      <c r="H807">
        <v>67</v>
      </c>
      <c r="I807" s="4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8">
        <f t="shared" si="78"/>
        <v>41958.25</v>
      </c>
      <c r="O807" s="18">
        <f t="shared" si="79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4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8">
        <f t="shared" si="78"/>
        <v>40973.25</v>
      </c>
      <c r="O808" s="18">
        <f t="shared" si="79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4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8">
        <f t="shared" si="78"/>
        <v>43753.208333333328</v>
      </c>
      <c r="O809" s="18">
        <f t="shared" si="79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30.442307692307693</v>
      </c>
      <c r="G810" t="s">
        <v>14</v>
      </c>
      <c r="H810">
        <v>19</v>
      </c>
      <c r="I810" s="4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8">
        <f t="shared" si="78"/>
        <v>42507.208333333328</v>
      </c>
      <c r="O810" s="18">
        <f t="shared" si="79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62.88068181818182</v>
      </c>
      <c r="G811" t="s">
        <v>14</v>
      </c>
      <c r="H811">
        <v>2108</v>
      </c>
      <c r="I811" s="4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8">
        <f t="shared" si="78"/>
        <v>41135.208333333336</v>
      </c>
      <c r="O811" s="18">
        <f t="shared" si="79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4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8">
        <f t="shared" si="78"/>
        <v>43067.25</v>
      </c>
      <c r="O812" s="18">
        <f t="shared" si="79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</v>
      </c>
      <c r="G813" t="s">
        <v>14</v>
      </c>
      <c r="H813">
        <v>679</v>
      </c>
      <c r="I813" s="4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8">
        <f t="shared" si="78"/>
        <v>42378.25</v>
      </c>
      <c r="O813" s="18">
        <f t="shared" si="79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8">
        <f t="shared" si="78"/>
        <v>43206.208333333328</v>
      </c>
      <c r="O814" s="18">
        <f t="shared" si="79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4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8">
        <f t="shared" si="78"/>
        <v>41148.208333333336</v>
      </c>
      <c r="O815" s="18">
        <f t="shared" si="79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4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8">
        <f t="shared" si="78"/>
        <v>42517.208333333328</v>
      </c>
      <c r="O816" s="18">
        <f t="shared" si="79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130.23333333333332</v>
      </c>
      <c r="G817" t="s">
        <v>20</v>
      </c>
      <c r="H817">
        <v>183</v>
      </c>
      <c r="I817" s="4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8">
        <f t="shared" si="78"/>
        <v>43068.25</v>
      </c>
      <c r="O817" s="18">
        <f t="shared" si="79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4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8">
        <f t="shared" si="78"/>
        <v>41680.25</v>
      </c>
      <c r="O818" s="18">
        <f t="shared" si="79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4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8">
        <f t="shared" si="78"/>
        <v>43589.208333333328</v>
      </c>
      <c r="O819" s="18">
        <f t="shared" si="79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4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8">
        <f t="shared" si="78"/>
        <v>43486.25</v>
      </c>
      <c r="O820" s="18">
        <f t="shared" si="79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4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8">
        <f t="shared" si="78"/>
        <v>41237.25</v>
      </c>
      <c r="O821" s="18">
        <f t="shared" si="79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4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8">
        <f t="shared" si="78"/>
        <v>43310.208333333328</v>
      </c>
      <c r="O822" s="18">
        <f t="shared" si="79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4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8">
        <f t="shared" si="78"/>
        <v>42794.25</v>
      </c>
      <c r="O823" s="18">
        <f t="shared" si="79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349.96666666666664</v>
      </c>
      <c r="G824" t="s">
        <v>20</v>
      </c>
      <c r="H824">
        <v>2100</v>
      </c>
      <c r="I824" s="4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8">
        <f t="shared" si="78"/>
        <v>41698.25</v>
      </c>
      <c r="O824" s="18">
        <f t="shared" si="79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4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8">
        <f t="shared" si="78"/>
        <v>41892.208333333336</v>
      </c>
      <c r="O825" s="18">
        <f t="shared" si="79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4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8">
        <f t="shared" si="78"/>
        <v>40348.208333333336</v>
      </c>
      <c r="O826" s="18">
        <f t="shared" si="79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4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8">
        <f t="shared" si="78"/>
        <v>42941.208333333328</v>
      </c>
      <c r="O827" s="18">
        <f t="shared" si="79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4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8">
        <f t="shared" si="78"/>
        <v>40525.25</v>
      </c>
      <c r="O828" s="18">
        <f t="shared" si="79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4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8">
        <f t="shared" si="78"/>
        <v>40666.208333333336</v>
      </c>
      <c r="O829" s="18">
        <f t="shared" si="79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4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8">
        <f t="shared" si="78"/>
        <v>43340.208333333328</v>
      </c>
      <c r="O830" s="18">
        <f t="shared" si="79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4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8">
        <f t="shared" si="78"/>
        <v>42164.208333333328</v>
      </c>
      <c r="O831" s="18">
        <f t="shared" si="79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4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8">
        <f t="shared" si="78"/>
        <v>43103.25</v>
      </c>
      <c r="O832" s="18">
        <f t="shared" si="79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4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8">
        <f t="shared" si="78"/>
        <v>40994.208333333336</v>
      </c>
      <c r="O833" s="18">
        <f t="shared" si="79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4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8">
        <f t="shared" si="78"/>
        <v>42299.208333333328</v>
      </c>
      <c r="O834" s="18">
        <f t="shared" si="79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80">(E835*100/D835)</f>
        <v>157.69117647058823</v>
      </c>
      <c r="G835" t="s">
        <v>20</v>
      </c>
      <c r="H835">
        <v>165</v>
      </c>
      <c r="I835" s="4">
        <f t="shared" ref="I835:I898" si="81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8">
        <f t="shared" si="78"/>
        <v>40588.25</v>
      </c>
      <c r="O835" s="18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si="77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 s="4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8">
        <f t="shared" si="78"/>
        <v>41448.208333333336</v>
      </c>
      <c r="O836" s="1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RIGHT(R836,LEN(R836)-FIND("/",R836,1))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 s="4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8">
        <f t="shared" si="78"/>
        <v>42063.25</v>
      </c>
      <c r="O837" s="1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 s="4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8">
        <f t="shared" si="78"/>
        <v>40214.25</v>
      </c>
      <c r="O838" s="1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 s="4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8">
        <f t="shared" si="78"/>
        <v>40629.208333333336</v>
      </c>
      <c r="O839" s="1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 s="4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8">
        <f t="shared" si="78"/>
        <v>43370.208333333328</v>
      </c>
      <c r="O840" s="1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 s="4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8">
        <f t="shared" si="78"/>
        <v>41715.208333333336</v>
      </c>
      <c r="O841" s="1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 s="4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8">
        <f t="shared" si="78"/>
        <v>41836.208333333336</v>
      </c>
      <c r="O842" s="1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 s="4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8">
        <f t="shared" si="78"/>
        <v>42419.25</v>
      </c>
      <c r="O843" s="1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 s="4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8">
        <f t="shared" si="78"/>
        <v>43266.208333333328</v>
      </c>
      <c r="O844" s="1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0"/>
        <v>30.71590909090909</v>
      </c>
      <c r="G845" t="s">
        <v>14</v>
      </c>
      <c r="H845">
        <v>33</v>
      </c>
      <c r="I845" s="4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8">
        <f t="shared" si="78"/>
        <v>43338.208333333328</v>
      </c>
      <c r="O845" s="1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0"/>
        <v>99.397727272727266</v>
      </c>
      <c r="G846" t="s">
        <v>74</v>
      </c>
      <c r="H846">
        <v>94</v>
      </c>
      <c r="I846" s="4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8">
        <f t="shared" si="78"/>
        <v>40930.25</v>
      </c>
      <c r="O846" s="1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 s="4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8">
        <f t="shared" si="78"/>
        <v>43235.208333333328</v>
      </c>
      <c r="O847" s="1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 s="4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8">
        <f t="shared" si="78"/>
        <v>43302.208333333328</v>
      </c>
      <c r="O848" s="1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 s="4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8">
        <f t="shared" si="78"/>
        <v>43107.25</v>
      </c>
      <c r="O849" s="1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 s="4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8">
        <f t="shared" si="78"/>
        <v>40341.208333333336</v>
      </c>
      <c r="O850" s="1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 s="4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8">
        <f t="shared" si="78"/>
        <v>40948.25</v>
      </c>
      <c r="O851" s="1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 s="4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18">
        <f t="shared" ref="N852:N915" si="84">(((L852/60)/60)/24)+DATE(1970,1,1)</f>
        <v>40866.25</v>
      </c>
      <c r="O852" s="18">
        <f t="shared" ref="O852:O915" si="85">(((M852/60)/60)/24)+DATE(1970,1,1)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0"/>
        <v>207.8</v>
      </c>
      <c r="G853" t="s">
        <v>20</v>
      </c>
      <c r="H853">
        <v>160</v>
      </c>
      <c r="I853" s="4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8">
        <f t="shared" si="84"/>
        <v>41031.208333333336</v>
      </c>
      <c r="O853" s="18">
        <f t="shared" si="85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 s="4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8">
        <f t="shared" si="84"/>
        <v>40740.208333333336</v>
      </c>
      <c r="O854" s="18">
        <f t="shared" si="85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 s="4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8">
        <f t="shared" si="84"/>
        <v>40714.208333333336</v>
      </c>
      <c r="O855" s="18">
        <f t="shared" si="85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 s="4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8">
        <f t="shared" si="84"/>
        <v>43787.25</v>
      </c>
      <c r="O856" s="18">
        <f t="shared" si="85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0"/>
        <v>102.37606837606837</v>
      </c>
      <c r="G857" t="s">
        <v>20</v>
      </c>
      <c r="H857">
        <v>452</v>
      </c>
      <c r="I857" s="4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18">
        <f t="shared" si="84"/>
        <v>40712.208333333336</v>
      </c>
      <c r="O857" s="18">
        <f t="shared" si="85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 s="4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8">
        <f t="shared" si="84"/>
        <v>41023.208333333336</v>
      </c>
      <c r="O858" s="18">
        <f t="shared" si="85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0"/>
        <v>139.8679245283019</v>
      </c>
      <c r="G859" t="s">
        <v>20</v>
      </c>
      <c r="H859">
        <v>225</v>
      </c>
      <c r="I859" s="4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8">
        <f t="shared" si="84"/>
        <v>40944.25</v>
      </c>
      <c r="O859" s="18">
        <f t="shared" si="85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 s="4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8">
        <f t="shared" si="84"/>
        <v>43211.208333333328</v>
      </c>
      <c r="O860" s="18">
        <f t="shared" si="85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 s="4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8">
        <f t="shared" si="84"/>
        <v>41334.25</v>
      </c>
      <c r="O861" s="18">
        <f t="shared" si="85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 s="4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8">
        <f t="shared" si="84"/>
        <v>43515.25</v>
      </c>
      <c r="O862" s="18">
        <f t="shared" si="85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0"/>
        <v>105.875</v>
      </c>
      <c r="G863" t="s">
        <v>20</v>
      </c>
      <c r="H863">
        <v>163</v>
      </c>
      <c r="I863" s="4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8">
        <f t="shared" si="84"/>
        <v>40258.208333333336</v>
      </c>
      <c r="O863" s="18">
        <f t="shared" si="85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0"/>
        <v>187.42857142857142</v>
      </c>
      <c r="G864" t="s">
        <v>20</v>
      </c>
      <c r="H864">
        <v>85</v>
      </c>
      <c r="I864" s="4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8">
        <f t="shared" si="84"/>
        <v>40756.208333333336</v>
      </c>
      <c r="O864" s="18">
        <f t="shared" si="85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 s="4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8">
        <f t="shared" si="84"/>
        <v>42172.208333333328</v>
      </c>
      <c r="O865" s="18">
        <f t="shared" si="85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 s="4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18">
        <f t="shared" si="84"/>
        <v>42601.208333333328</v>
      </c>
      <c r="O866" s="18">
        <f t="shared" si="85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 s="4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8">
        <f t="shared" si="84"/>
        <v>41897.208333333336</v>
      </c>
      <c r="O867" s="18">
        <f t="shared" si="85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 s="4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8">
        <f t="shared" si="84"/>
        <v>40671.208333333336</v>
      </c>
      <c r="O868" s="18">
        <f t="shared" si="85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 s="4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18">
        <f t="shared" si="84"/>
        <v>43382.208333333328</v>
      </c>
      <c r="O869" s="18">
        <f t="shared" si="85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 s="4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8">
        <f t="shared" si="84"/>
        <v>41559.208333333336</v>
      </c>
      <c r="O870" s="18">
        <f t="shared" si="85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 s="4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8">
        <f t="shared" si="84"/>
        <v>40350.208333333336</v>
      </c>
      <c r="O871" s="18">
        <f t="shared" si="85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 s="4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8">
        <f t="shared" si="84"/>
        <v>42240.208333333328</v>
      </c>
      <c r="O872" s="18">
        <f t="shared" si="85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 s="4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8">
        <f t="shared" si="84"/>
        <v>43040.208333333328</v>
      </c>
      <c r="O873" s="18">
        <f t="shared" si="85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 s="4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8">
        <f t="shared" si="84"/>
        <v>43346.208333333328</v>
      </c>
      <c r="O874" s="18">
        <f t="shared" si="85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 s="4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8">
        <f t="shared" si="84"/>
        <v>41647.25</v>
      </c>
      <c r="O875" s="18">
        <f t="shared" si="85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 s="4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8">
        <f t="shared" si="84"/>
        <v>40291.208333333336</v>
      </c>
      <c r="O876" s="18">
        <f t="shared" si="85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 s="4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8">
        <f t="shared" si="84"/>
        <v>40556.25</v>
      </c>
      <c r="O877" s="18">
        <f t="shared" si="85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 s="4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8">
        <f t="shared" si="84"/>
        <v>43624.208333333328</v>
      </c>
      <c r="O878" s="18">
        <f t="shared" si="85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 s="4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8">
        <f t="shared" si="84"/>
        <v>42577.208333333328</v>
      </c>
      <c r="O879" s="18">
        <f t="shared" si="85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 s="4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8">
        <f t="shared" si="84"/>
        <v>43845.25</v>
      </c>
      <c r="O880" s="18">
        <f t="shared" si="85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 s="4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8">
        <f t="shared" si="84"/>
        <v>42788.25</v>
      </c>
      <c r="O881" s="18">
        <f t="shared" si="85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 s="4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8">
        <f t="shared" si="84"/>
        <v>43667.208333333328</v>
      </c>
      <c r="O882" s="18">
        <f t="shared" si="85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 s="4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8">
        <f t="shared" si="84"/>
        <v>42194.208333333328</v>
      </c>
      <c r="O883" s="18">
        <f t="shared" si="85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 s="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18">
        <f t="shared" si="84"/>
        <v>42025.25</v>
      </c>
      <c r="O884" s="18">
        <f t="shared" si="85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0"/>
        <v>237.91176470588235</v>
      </c>
      <c r="G885" t="s">
        <v>20</v>
      </c>
      <c r="H885">
        <v>193</v>
      </c>
      <c r="I885" s="4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8">
        <f t="shared" si="84"/>
        <v>40323.208333333336</v>
      </c>
      <c r="O885" s="18">
        <f t="shared" si="85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0"/>
        <v>64.036299765807968</v>
      </c>
      <c r="G886" t="s">
        <v>14</v>
      </c>
      <c r="H886">
        <v>1886</v>
      </c>
      <c r="I886" s="4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8">
        <f t="shared" si="84"/>
        <v>41763.208333333336</v>
      </c>
      <c r="O886" s="18">
        <f t="shared" si="85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 s="4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8">
        <f t="shared" si="84"/>
        <v>40335.208333333336</v>
      </c>
      <c r="O887" s="18">
        <f t="shared" si="85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 s="4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8">
        <f t="shared" si="84"/>
        <v>40416.208333333336</v>
      </c>
      <c r="O888" s="18">
        <f t="shared" si="85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0"/>
        <v>29.346153846153847</v>
      </c>
      <c r="G889" t="s">
        <v>14</v>
      </c>
      <c r="H889">
        <v>31</v>
      </c>
      <c r="I889" s="4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8">
        <f t="shared" si="84"/>
        <v>42202.208333333328</v>
      </c>
      <c r="O889" s="18">
        <f t="shared" si="85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 s="4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8">
        <f t="shared" si="84"/>
        <v>42836.208333333328</v>
      </c>
      <c r="O890" s="18">
        <f t="shared" si="85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0"/>
        <v>169.78571428571428</v>
      </c>
      <c r="G891" t="s">
        <v>20</v>
      </c>
      <c r="H891">
        <v>122</v>
      </c>
      <c r="I891" s="4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8">
        <f t="shared" si="84"/>
        <v>41710.208333333336</v>
      </c>
      <c r="O891" s="18">
        <f t="shared" si="85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0"/>
        <v>115.95907738095238</v>
      </c>
      <c r="G892" t="s">
        <v>20</v>
      </c>
      <c r="H892">
        <v>1470</v>
      </c>
      <c r="I892" s="4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8">
        <f t="shared" si="84"/>
        <v>43640.208333333328</v>
      </c>
      <c r="O892" s="18">
        <f t="shared" si="85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0"/>
        <v>258.60000000000002</v>
      </c>
      <c r="G893" t="s">
        <v>20</v>
      </c>
      <c r="H893">
        <v>165</v>
      </c>
      <c r="I893" s="4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8">
        <f t="shared" si="84"/>
        <v>40880.25</v>
      </c>
      <c r="O893" s="18">
        <f t="shared" si="85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0"/>
        <v>230.58333333333334</v>
      </c>
      <c r="G894" t="s">
        <v>20</v>
      </c>
      <c r="H894">
        <v>182</v>
      </c>
      <c r="I894" s="4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8">
        <f t="shared" si="84"/>
        <v>40319.208333333336</v>
      </c>
      <c r="O894" s="18">
        <f t="shared" si="85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 s="4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8">
        <f t="shared" si="84"/>
        <v>42170.208333333328</v>
      </c>
      <c r="O895" s="18">
        <f t="shared" si="85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0"/>
        <v>188.70588235294119</v>
      </c>
      <c r="G896" t="s">
        <v>20</v>
      </c>
      <c r="H896">
        <v>56</v>
      </c>
      <c r="I896" s="4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8">
        <f t="shared" si="84"/>
        <v>41466.208333333336</v>
      </c>
      <c r="O896" s="18">
        <f t="shared" si="85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 s="4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8">
        <f t="shared" si="84"/>
        <v>43134.25</v>
      </c>
      <c r="O897" s="18">
        <f t="shared" si="85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 s="4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8">
        <f t="shared" si="84"/>
        <v>40738.208333333336</v>
      </c>
      <c r="O898" s="18">
        <f t="shared" si="85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6">(E899*100/D899)</f>
        <v>27.693181818181817</v>
      </c>
      <c r="G899" t="s">
        <v>14</v>
      </c>
      <c r="H899">
        <v>27</v>
      </c>
      <c r="I899" s="4">
        <f t="shared" ref="I899:I962" si="8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8">
        <f t="shared" si="84"/>
        <v>43583.208333333328</v>
      </c>
      <c r="O899" s="18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si="83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6"/>
        <v>52.479620323841431</v>
      </c>
      <c r="G900" t="s">
        <v>14</v>
      </c>
      <c r="H900">
        <v>1221</v>
      </c>
      <c r="I900" s="4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8">
        <f t="shared" si="84"/>
        <v>43815.25</v>
      </c>
      <c r="O900" s="1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RIGHT(R900,LEN(R900)-FIND("/",R900,1))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 s="4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8">
        <f t="shared" si="84"/>
        <v>41554.208333333336</v>
      </c>
      <c r="O901" s="1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 s="4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18">
        <f t="shared" si="84"/>
        <v>41901.208333333336</v>
      </c>
      <c r="O902" s="1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6"/>
        <v>156.17857142857142</v>
      </c>
      <c r="G903" t="s">
        <v>20</v>
      </c>
      <c r="H903">
        <v>159</v>
      </c>
      <c r="I903" s="4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8">
        <f t="shared" si="84"/>
        <v>43298.208333333328</v>
      </c>
      <c r="O903" s="1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6"/>
        <v>252.42857142857142</v>
      </c>
      <c r="G904" t="s">
        <v>20</v>
      </c>
      <c r="H904">
        <v>110</v>
      </c>
      <c r="I904" s="4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8">
        <f t="shared" si="84"/>
        <v>42399.25</v>
      </c>
      <c r="O904" s="1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6"/>
        <v>1.7292682926829268</v>
      </c>
      <c r="G905" t="s">
        <v>47</v>
      </c>
      <c r="H905">
        <v>14</v>
      </c>
      <c r="I905" s="4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8">
        <f t="shared" si="84"/>
        <v>41034.208333333336</v>
      </c>
      <c r="O905" s="1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6"/>
        <v>12.23076923076923</v>
      </c>
      <c r="G906" t="s">
        <v>14</v>
      </c>
      <c r="H906">
        <v>16</v>
      </c>
      <c r="I906" s="4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8">
        <f t="shared" si="84"/>
        <v>41186.208333333336</v>
      </c>
      <c r="O906" s="1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 s="4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8">
        <f t="shared" si="84"/>
        <v>41536.208333333336</v>
      </c>
      <c r="O907" s="1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 s="4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8">
        <f t="shared" si="84"/>
        <v>42868.208333333328</v>
      </c>
      <c r="O908" s="1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 s="4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8">
        <f t="shared" si="84"/>
        <v>40660.208333333336</v>
      </c>
      <c r="O909" s="1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 s="4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8">
        <f t="shared" si="84"/>
        <v>41031.208333333336</v>
      </c>
      <c r="O910" s="1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 s="4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8">
        <f t="shared" si="84"/>
        <v>43255.208333333328</v>
      </c>
      <c r="O911" s="1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6"/>
        <v>19.556634304207119</v>
      </c>
      <c r="G912" t="s">
        <v>74</v>
      </c>
      <c r="H912">
        <v>296</v>
      </c>
      <c r="I912" s="4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8">
        <f t="shared" si="84"/>
        <v>42026.25</v>
      </c>
      <c r="O912" s="1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 s="4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8">
        <f t="shared" si="84"/>
        <v>43717.208333333328</v>
      </c>
      <c r="O913" s="1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 s="4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8">
        <f t="shared" si="84"/>
        <v>41157.208333333336</v>
      </c>
      <c r="O914" s="1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 s="4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8">
        <f t="shared" si="84"/>
        <v>43597.208333333328</v>
      </c>
      <c r="O915" s="1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 s="4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8">
        <f t="shared" ref="N916:N979" si="90">(((L916/60)/60)/24)+DATE(1970,1,1)</f>
        <v>41490.208333333336</v>
      </c>
      <c r="O916" s="18">
        <f t="shared" ref="O916:O979" si="91"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 s="4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8">
        <f t="shared" si="90"/>
        <v>42976.208333333328</v>
      </c>
      <c r="O917" s="18">
        <f t="shared" si="91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 s="4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8">
        <f t="shared" si="90"/>
        <v>41991.25</v>
      </c>
      <c r="O918" s="18">
        <f t="shared" si="91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 s="4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8">
        <f t="shared" si="90"/>
        <v>40722.208333333336</v>
      </c>
      <c r="O919" s="18">
        <f t="shared" si="91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 s="4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8">
        <f t="shared" si="90"/>
        <v>41117.208333333336</v>
      </c>
      <c r="O920" s="18">
        <f t="shared" si="91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 s="4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8">
        <f t="shared" si="90"/>
        <v>43022.208333333328</v>
      </c>
      <c r="O921" s="18">
        <f t="shared" si="91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 s="4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8">
        <f t="shared" si="90"/>
        <v>43503.25</v>
      </c>
      <c r="O922" s="18">
        <f t="shared" si="91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 s="4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8">
        <f t="shared" si="90"/>
        <v>40951.25</v>
      </c>
      <c r="O923" s="18">
        <f t="shared" si="91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 s="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18">
        <f t="shared" si="90"/>
        <v>43443.25</v>
      </c>
      <c r="O924" s="18">
        <f t="shared" si="91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 s="4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18">
        <f t="shared" si="90"/>
        <v>40373.208333333336</v>
      </c>
      <c r="O925" s="18">
        <f t="shared" si="91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 s="4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8">
        <f t="shared" si="90"/>
        <v>43769.208333333328</v>
      </c>
      <c r="O926" s="18">
        <f t="shared" si="91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6"/>
        <v>224.06666666666666</v>
      </c>
      <c r="G927" t="s">
        <v>20</v>
      </c>
      <c r="H927">
        <v>65</v>
      </c>
      <c r="I927" s="4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8">
        <f t="shared" si="90"/>
        <v>43000.208333333328</v>
      </c>
      <c r="O927" s="18">
        <f t="shared" si="91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 s="4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8">
        <f t="shared" si="90"/>
        <v>42502.208333333328</v>
      </c>
      <c r="O928" s="18">
        <f t="shared" si="91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 s="4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8">
        <f t="shared" si="90"/>
        <v>41102.208333333336</v>
      </c>
      <c r="O929" s="18">
        <f t="shared" si="91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 s="4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8">
        <f t="shared" si="90"/>
        <v>41637.25</v>
      </c>
      <c r="O930" s="18">
        <f t="shared" si="91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6"/>
        <v>217.30909090909091</v>
      </c>
      <c r="G931" t="s">
        <v>20</v>
      </c>
      <c r="H931">
        <v>184</v>
      </c>
      <c r="I931" s="4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8">
        <f t="shared" si="90"/>
        <v>42858.208333333328</v>
      </c>
      <c r="O931" s="18">
        <f t="shared" si="91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6"/>
        <v>112.28571428571429</v>
      </c>
      <c r="G932" t="s">
        <v>20</v>
      </c>
      <c r="H932">
        <v>85</v>
      </c>
      <c r="I932" s="4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8">
        <f t="shared" si="90"/>
        <v>42060.25</v>
      </c>
      <c r="O932" s="18">
        <f t="shared" si="91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6"/>
        <v>72.518987341772146</v>
      </c>
      <c r="G933" t="s">
        <v>14</v>
      </c>
      <c r="H933">
        <v>112</v>
      </c>
      <c r="I933" s="4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8">
        <f t="shared" si="90"/>
        <v>41818.208333333336</v>
      </c>
      <c r="O933" s="18">
        <f t="shared" si="91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 s="4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8">
        <f t="shared" si="90"/>
        <v>41709.208333333336</v>
      </c>
      <c r="O934" s="18">
        <f t="shared" si="91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6"/>
        <v>239.74657534246575</v>
      </c>
      <c r="G935" t="s">
        <v>20</v>
      </c>
      <c r="H935">
        <v>1902</v>
      </c>
      <c r="I935" s="4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8">
        <f t="shared" si="90"/>
        <v>41372.208333333336</v>
      </c>
      <c r="O935" s="18">
        <f t="shared" si="91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 s="4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8">
        <f t="shared" si="90"/>
        <v>42422.25</v>
      </c>
      <c r="O936" s="18">
        <f t="shared" si="91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 s="4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8">
        <f t="shared" si="90"/>
        <v>42209.208333333328</v>
      </c>
      <c r="O937" s="18">
        <f t="shared" si="91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 s="4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8">
        <f t="shared" si="90"/>
        <v>43668.208333333328</v>
      </c>
      <c r="O938" s="18">
        <f t="shared" si="91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 s="4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8">
        <f t="shared" si="90"/>
        <v>42334.25</v>
      </c>
      <c r="O939" s="18">
        <f t="shared" si="91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6"/>
        <v>109.70652173913044</v>
      </c>
      <c r="G940" t="s">
        <v>20</v>
      </c>
      <c r="H940">
        <v>96</v>
      </c>
      <c r="I940" s="4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8">
        <f t="shared" si="90"/>
        <v>43263.208333333328</v>
      </c>
      <c r="O940" s="18">
        <f t="shared" si="91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 s="4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8">
        <f t="shared" si="90"/>
        <v>40670.208333333336</v>
      </c>
      <c r="O941" s="18">
        <f t="shared" si="91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6"/>
        <v>62.232323232323232</v>
      </c>
      <c r="G942" t="s">
        <v>47</v>
      </c>
      <c r="H942">
        <v>66</v>
      </c>
      <c r="I942" s="4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8">
        <f t="shared" si="90"/>
        <v>41244.25</v>
      </c>
      <c r="O942" s="18">
        <f t="shared" si="91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 s="4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8">
        <f t="shared" si="90"/>
        <v>40552.25</v>
      </c>
      <c r="O943" s="18">
        <f t="shared" si="91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 s="4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8">
        <f t="shared" si="90"/>
        <v>40568.25</v>
      </c>
      <c r="O944" s="18">
        <f t="shared" si="91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 s="4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8">
        <f t="shared" si="90"/>
        <v>41906.208333333336</v>
      </c>
      <c r="O945" s="18">
        <f t="shared" si="91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 s="4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8">
        <f t="shared" si="90"/>
        <v>42776.25</v>
      </c>
      <c r="O946" s="18">
        <f t="shared" si="91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 s="4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8">
        <f t="shared" si="90"/>
        <v>41004.208333333336</v>
      </c>
      <c r="O947" s="18">
        <f t="shared" si="91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 s="4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8">
        <f t="shared" si="90"/>
        <v>40710.208333333336</v>
      </c>
      <c r="O948" s="18">
        <f t="shared" si="91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 s="4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8">
        <f t="shared" si="90"/>
        <v>41908.208333333336</v>
      </c>
      <c r="O949" s="18">
        <f t="shared" si="91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 s="4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8">
        <f t="shared" si="90"/>
        <v>41985.25</v>
      </c>
      <c r="O950" s="18">
        <f t="shared" si="91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 s="4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8">
        <f t="shared" si="90"/>
        <v>42112.208333333328</v>
      </c>
      <c r="O951" s="18">
        <f t="shared" si="91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 s="4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18">
        <f t="shared" si="90"/>
        <v>43571.208333333328</v>
      </c>
      <c r="O952" s="18">
        <f t="shared" si="91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 s="4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8">
        <f t="shared" si="90"/>
        <v>42730.25</v>
      </c>
      <c r="O953" s="18">
        <f t="shared" si="91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 s="4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8">
        <f t="shared" si="90"/>
        <v>42591.208333333328</v>
      </c>
      <c r="O954" s="18">
        <f t="shared" si="91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 s="4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8">
        <f t="shared" si="90"/>
        <v>42358.25</v>
      </c>
      <c r="O955" s="18">
        <f t="shared" si="91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6"/>
        <v>367.09859154929575</v>
      </c>
      <c r="G956" t="s">
        <v>20</v>
      </c>
      <c r="H956">
        <v>1548</v>
      </c>
      <c r="I956" s="4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8">
        <f t="shared" si="90"/>
        <v>41174.208333333336</v>
      </c>
      <c r="O956" s="18">
        <f t="shared" si="91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 s="4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8">
        <f t="shared" si="90"/>
        <v>41238.25</v>
      </c>
      <c r="O957" s="18">
        <f t="shared" si="91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 s="4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8">
        <f t="shared" si="90"/>
        <v>42360.25</v>
      </c>
      <c r="O958" s="18">
        <f t="shared" si="91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 s="4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8">
        <f t="shared" si="90"/>
        <v>40955.25</v>
      </c>
      <c r="O959" s="18">
        <f t="shared" si="91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 s="4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8">
        <f t="shared" si="90"/>
        <v>40350.208333333336</v>
      </c>
      <c r="O960" s="18">
        <f t="shared" si="91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 s="4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8">
        <f t="shared" si="90"/>
        <v>40357.208333333336</v>
      </c>
      <c r="O961" s="18">
        <f t="shared" si="91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 s="4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8">
        <f t="shared" si="90"/>
        <v>42408.25</v>
      </c>
      <c r="O962" s="18">
        <f t="shared" si="91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2">(E963*100/D963)</f>
        <v>119.29824561403508</v>
      </c>
      <c r="G963" t="s">
        <v>20</v>
      </c>
      <c r="H963">
        <v>155</v>
      </c>
      <c r="I963" s="4">
        <f t="shared" ref="I963:I1001" si="9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8">
        <f t="shared" si="90"/>
        <v>40591.25</v>
      </c>
      <c r="O963" s="18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si="89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 s="4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8">
        <f t="shared" si="90"/>
        <v>41592.25</v>
      </c>
      <c r="O964" s="1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RIGHT(R964,LEN(R964)-FIND("/",R964,1))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 s="4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8">
        <f t="shared" si="90"/>
        <v>40607.25</v>
      </c>
      <c r="O965" s="1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 s="4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8">
        <f t="shared" si="90"/>
        <v>42135.208333333328</v>
      </c>
      <c r="O966" s="1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 s="4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8">
        <f t="shared" si="90"/>
        <v>40203.25</v>
      </c>
      <c r="O967" s="1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 s="4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8">
        <f t="shared" si="90"/>
        <v>42901.208333333328</v>
      </c>
      <c r="O968" s="1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2"/>
        <v>137.0339366515837</v>
      </c>
      <c r="G969" t="s">
        <v>20</v>
      </c>
      <c r="H969">
        <v>1573</v>
      </c>
      <c r="I969" s="4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8">
        <f t="shared" si="90"/>
        <v>41005.208333333336</v>
      </c>
      <c r="O969" s="1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2"/>
        <v>338.20833333333331</v>
      </c>
      <c r="G970" t="s">
        <v>20</v>
      </c>
      <c r="H970">
        <v>114</v>
      </c>
      <c r="I970" s="4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8">
        <f t="shared" si="90"/>
        <v>40544.25</v>
      </c>
      <c r="O970" s="1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 s="4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8">
        <f t="shared" si="90"/>
        <v>43821.25</v>
      </c>
      <c r="O971" s="1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2"/>
        <v>60.757639620653322</v>
      </c>
      <c r="G972" t="s">
        <v>14</v>
      </c>
      <c r="H972">
        <v>594</v>
      </c>
      <c r="I972" s="4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8">
        <f t="shared" si="90"/>
        <v>40672.208333333336</v>
      </c>
      <c r="O972" s="1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 s="4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8">
        <f t="shared" si="90"/>
        <v>41555.208333333336</v>
      </c>
      <c r="O973" s="1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2"/>
        <v>228.39344262295083</v>
      </c>
      <c r="G974" t="s">
        <v>20</v>
      </c>
      <c r="H974">
        <v>1681</v>
      </c>
      <c r="I974" s="4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8">
        <f t="shared" si="90"/>
        <v>41792.208333333336</v>
      </c>
      <c r="O974" s="1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 s="4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8">
        <f t="shared" si="90"/>
        <v>40522.25</v>
      </c>
      <c r="O975" s="1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 s="4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8">
        <f t="shared" si="90"/>
        <v>41412.208333333336</v>
      </c>
      <c r="O976" s="1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 s="4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8">
        <f t="shared" si="90"/>
        <v>42337.25</v>
      </c>
      <c r="O977" s="1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 s="4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8">
        <f t="shared" si="90"/>
        <v>40571.25</v>
      </c>
      <c r="O978" s="1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 s="4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8">
        <f t="shared" si="90"/>
        <v>43138.25</v>
      </c>
      <c r="O979" s="1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 s="4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8">
        <f t="shared" ref="N980:N1001" si="96">(((L980/60)/60)/24)+DATE(1970,1,1)</f>
        <v>42686.25</v>
      </c>
      <c r="O980" s="18">
        <f t="shared" ref="O980:O1001" si="97">(((M980/60)/60)/24)+DATE(1970,1,1)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 s="4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8">
        <f t="shared" si="96"/>
        <v>42078.208333333328</v>
      </c>
      <c r="O981" s="18">
        <f t="shared" si="97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 s="4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8">
        <f t="shared" si="96"/>
        <v>42307.208333333328</v>
      </c>
      <c r="O982" s="18">
        <f t="shared" si="97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 s="4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8">
        <f t="shared" si="96"/>
        <v>43094.25</v>
      </c>
      <c r="O983" s="18">
        <f t="shared" si="97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 s="4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8">
        <f t="shared" si="96"/>
        <v>40743.208333333336</v>
      </c>
      <c r="O984" s="18">
        <f t="shared" si="97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 s="4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8">
        <f t="shared" si="96"/>
        <v>43681.208333333328</v>
      </c>
      <c r="O985" s="18">
        <f t="shared" si="97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2"/>
        <v>152.46153846153845</v>
      </c>
      <c r="G986" t="s">
        <v>20</v>
      </c>
      <c r="H986">
        <v>381</v>
      </c>
      <c r="I986" s="4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8">
        <f t="shared" si="96"/>
        <v>43716.208333333328</v>
      </c>
      <c r="O986" s="18">
        <f t="shared" si="97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2"/>
        <v>67.129542790152399</v>
      </c>
      <c r="G987" t="s">
        <v>14</v>
      </c>
      <c r="H987">
        <v>4405</v>
      </c>
      <c r="I987" s="4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8">
        <f t="shared" si="96"/>
        <v>41614.25</v>
      </c>
      <c r="O987" s="18">
        <f t="shared" si="97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 s="4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8">
        <f t="shared" si="96"/>
        <v>40638.208333333336</v>
      </c>
      <c r="O988" s="18">
        <f t="shared" si="97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2"/>
        <v>216.79032258064515</v>
      </c>
      <c r="G989" t="s">
        <v>20</v>
      </c>
      <c r="H989">
        <v>480</v>
      </c>
      <c r="I989" s="4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8">
        <f t="shared" si="96"/>
        <v>42852.208333333328</v>
      </c>
      <c r="O989" s="18">
        <f t="shared" si="97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 s="4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8">
        <f t="shared" si="96"/>
        <v>42686.25</v>
      </c>
      <c r="O990" s="18">
        <f t="shared" si="97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2"/>
        <v>499.58333333333331</v>
      </c>
      <c r="G991" t="s">
        <v>20</v>
      </c>
      <c r="H991">
        <v>226</v>
      </c>
      <c r="I991" s="4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8">
        <f t="shared" si="96"/>
        <v>43571.208333333328</v>
      </c>
      <c r="O991" s="18">
        <f t="shared" si="97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 s="4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8">
        <f t="shared" si="96"/>
        <v>42432.25</v>
      </c>
      <c r="O992" s="18">
        <f t="shared" si="97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 s="4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8">
        <f t="shared" si="96"/>
        <v>41907.208333333336</v>
      </c>
      <c r="O993" s="18">
        <f t="shared" si="97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 s="4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8">
        <f t="shared" si="96"/>
        <v>43227.208333333328</v>
      </c>
      <c r="O994" s="18">
        <f t="shared" si="97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 s="4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8">
        <f t="shared" si="96"/>
        <v>42362.25</v>
      </c>
      <c r="O995" s="18">
        <f t="shared" si="97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2"/>
        <v>52.496810772501775</v>
      </c>
      <c r="G996" t="s">
        <v>14</v>
      </c>
      <c r="H996">
        <v>842</v>
      </c>
      <c r="I996" s="4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8">
        <f t="shared" si="96"/>
        <v>41929.208333333336</v>
      </c>
      <c r="O996" s="18">
        <f t="shared" si="97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2"/>
        <v>157.46762589928056</v>
      </c>
      <c r="G997" t="s">
        <v>20</v>
      </c>
      <c r="H997">
        <v>2043</v>
      </c>
      <c r="I997" s="4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8">
        <f t="shared" si="96"/>
        <v>43408.208333333328</v>
      </c>
      <c r="O997" s="18">
        <f t="shared" si="97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 s="4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8">
        <f t="shared" si="96"/>
        <v>41276.25</v>
      </c>
      <c r="O998" s="18">
        <f t="shared" si="97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2"/>
        <v>60.565789473684212</v>
      </c>
      <c r="G999" t="s">
        <v>74</v>
      </c>
      <c r="H999">
        <v>139</v>
      </c>
      <c r="I999" s="4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8">
        <f t="shared" si="96"/>
        <v>41659.25</v>
      </c>
      <c r="O999" s="18">
        <f t="shared" si="97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2"/>
        <v>56.791291291291294</v>
      </c>
      <c r="G1000" t="s">
        <v>14</v>
      </c>
      <c r="H1000">
        <v>374</v>
      </c>
      <c r="I1000" s="4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8">
        <f t="shared" si="96"/>
        <v>40220.25</v>
      </c>
      <c r="O1000" s="18">
        <f t="shared" si="97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 s="4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8">
        <f t="shared" si="96"/>
        <v>42550.208333333328</v>
      </c>
      <c r="O1001" s="18">
        <f t="shared" si="97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H1001">
    <cfRule type="containsText" dxfId="3" priority="2" operator="containsText" text="failed">
      <formula>NOT(ISERROR(SEARCH("failed",G2)))</formula>
    </cfRule>
    <cfRule type="containsText" dxfId="2" priority="3" operator="containsText" text="successful">
      <formula>NOT(ISERROR(SEARCH("successful",G2)))</formula>
    </cfRule>
    <cfRule type="containsText" dxfId="1" priority="4" operator="containsText" text="live">
      <formula>NOT(ISERROR(SEARCH("live",G2)))</formula>
    </cfRule>
    <cfRule type="containsText" dxfId="0" priority="5" operator="containsText" text="canceled">
      <formula>NOT(ISERROR(SEARCH("canceled",G2)))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D4064A"/>
        <color rgb="FF92D050"/>
        <color rgb="FF00B0F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B6E4-27B3-8A40-A8D1-FEE1655934B1}">
  <dimension ref="A1:F14"/>
  <sheetViews>
    <sheetView workbookViewId="0">
      <selection activeCell="H26" sqref="H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5" t="s">
        <v>6</v>
      </c>
      <c r="B1" t="s">
        <v>2033</v>
      </c>
    </row>
    <row r="3" spans="1:6" x14ac:dyDescent="0.2">
      <c r="A3" s="15" t="s">
        <v>2046</v>
      </c>
      <c r="B3" s="15" t="s">
        <v>2034</v>
      </c>
    </row>
    <row r="4" spans="1:6" x14ac:dyDescent="0.2">
      <c r="A4" s="1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6" t="s">
        <v>2037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2">
      <c r="A6" s="16" t="s">
        <v>2038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2">
      <c r="A7" s="16" t="s">
        <v>2039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2">
      <c r="A8" s="16" t="s">
        <v>2040</v>
      </c>
      <c r="B8" s="17"/>
      <c r="C8" s="17"/>
      <c r="D8" s="17"/>
      <c r="E8" s="17">
        <v>4</v>
      </c>
      <c r="F8" s="17">
        <v>4</v>
      </c>
    </row>
    <row r="9" spans="1:6" x14ac:dyDescent="0.2">
      <c r="A9" s="16" t="s">
        <v>2041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2">
      <c r="A10" s="16" t="s">
        <v>2042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2">
      <c r="A11" s="16" t="s">
        <v>2043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2">
      <c r="A12" s="16" t="s">
        <v>2044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2">
      <c r="A13" s="16" t="s">
        <v>2045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2">
      <c r="A14" s="16" t="s">
        <v>2035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7124-1DA8-C641-86FA-2E297F91A8C4}">
  <dimension ref="A1:F30"/>
  <sheetViews>
    <sheetView workbookViewId="0">
      <selection activeCell="E41" sqref="E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5" t="s">
        <v>6</v>
      </c>
      <c r="B1" t="s">
        <v>2033</v>
      </c>
    </row>
    <row r="2" spans="1:6" x14ac:dyDescent="0.2">
      <c r="A2" s="15" t="s">
        <v>2031</v>
      </c>
      <c r="B2" t="s">
        <v>2033</v>
      </c>
    </row>
    <row r="4" spans="1:6" x14ac:dyDescent="0.2">
      <c r="A4" s="15" t="s">
        <v>2046</v>
      </c>
      <c r="B4" s="15" t="s">
        <v>2034</v>
      </c>
    </row>
    <row r="5" spans="1:6" x14ac:dyDescent="0.2">
      <c r="A5" s="1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6" t="s">
        <v>2047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">
      <c r="A7" s="16" t="s">
        <v>2048</v>
      </c>
      <c r="B7" s="17"/>
      <c r="C7" s="17"/>
      <c r="D7" s="17"/>
      <c r="E7" s="17">
        <v>4</v>
      </c>
      <c r="F7" s="17">
        <v>4</v>
      </c>
    </row>
    <row r="8" spans="1:6" x14ac:dyDescent="0.2">
      <c r="A8" s="16" t="s">
        <v>2049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">
      <c r="A9" s="16" t="s">
        <v>2050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">
      <c r="A10" s="16" t="s">
        <v>2051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">
      <c r="A11" s="16" t="s">
        <v>2052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">
      <c r="A12" s="16" t="s">
        <v>2053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">
      <c r="A13" s="16" t="s">
        <v>2054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">
      <c r="A14" s="16" t="s">
        <v>2055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">
      <c r="A15" s="16" t="s">
        <v>2056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">
      <c r="A16" s="16" t="s">
        <v>2057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">
      <c r="A17" s="16" t="s">
        <v>2058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">
      <c r="A18" s="16" t="s">
        <v>2059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">
      <c r="A19" s="16" t="s">
        <v>2060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">
      <c r="A20" s="16" t="s">
        <v>2061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">
      <c r="A21" s="16" t="s">
        <v>2062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">
      <c r="A22" s="16" t="s">
        <v>2063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">
      <c r="A23" s="16" t="s">
        <v>2064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">
      <c r="A24" s="16" t="s">
        <v>2065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">
      <c r="A25" s="16" t="s">
        <v>2066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">
      <c r="A26" s="16" t="s">
        <v>2067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">
      <c r="A27" s="16" t="s">
        <v>2068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">
      <c r="A28" s="16" t="s">
        <v>2069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">
      <c r="A29" s="16" t="s">
        <v>2070</v>
      </c>
      <c r="B29" s="17"/>
      <c r="C29" s="17"/>
      <c r="D29" s="17"/>
      <c r="E29" s="17">
        <v>3</v>
      </c>
      <c r="F29" s="17">
        <v>3</v>
      </c>
    </row>
    <row r="30" spans="1:6" x14ac:dyDescent="0.2">
      <c r="A30" s="16" t="s">
        <v>2035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Sheet6</vt:lpstr>
      <vt:lpstr>Crowdfunding</vt:lpstr>
      <vt:lpstr>Pivot_table_1</vt:lpstr>
      <vt:lpstr>Pivot_table_2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Vander Calete</cp:lastModifiedBy>
  <dcterms:created xsi:type="dcterms:W3CDTF">2021-09-29T18:52:28Z</dcterms:created>
  <dcterms:modified xsi:type="dcterms:W3CDTF">2022-12-16T05:56:55Z</dcterms:modified>
</cp:coreProperties>
</file>